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lic\10. УПРАВЛЕНИЕ ОХРАНЫ ЖиРМ\ОТДЕЛ Мониторинга\РОЗА\ЕЖЕГ\1.  (Охотреестр) МПР до 01.09\2023\"/>
    </mc:Choice>
  </mc:AlternateContent>
  <bookViews>
    <workbookView xWindow="0" yWindow="3240" windowWidth="20490" windowHeight="4515" tabRatio="951" firstSheet="28" activeTab="29"/>
  </bookViews>
  <sheets>
    <sheet name="1.1 (ЧМ) " sheetId="142" r:id="rId1"/>
    <sheet name="1.2 (ЧП) " sheetId="143" r:id="rId2"/>
    <sheet name="1.3 (ПЛ)" sheetId="3" r:id="rId3"/>
    <sheet name="1.4 (ГР)" sheetId="4" r:id="rId4"/>
    <sheet name="1.6 (КВР)" sheetId="5" r:id="rId5"/>
    <sheet name="1.7 (ДЧ)" sheetId="161" r:id="rId6"/>
    <sheet name="1.8 (ЗОХР)" sheetId="166" r:id="rId7"/>
    <sheet name="1.9 (СЭСО)" sheetId="163" r:id="rId8"/>
    <sheet name="1.9 (СЭСО) (2)" sheetId="164" r:id="rId9"/>
    <sheet name="1.9 (СЭСО) (3)" sheetId="165" r:id="rId10"/>
    <sheet name="2.1 (ОУ) " sheetId="150" r:id="rId11"/>
    <sheet name="3.1 (ЮЛ.ИП)" sheetId="7" r:id="rId12"/>
    <sheet name="3.1 (ЮЛ. ИП2)" sheetId="167" r:id="rId13"/>
    <sheet name="3.2 (СО)" sheetId="8" r:id="rId14"/>
    <sheet name="4.1(ДК) лось  " sheetId="86" r:id="rId15"/>
    <sheet name="4.1(ДК) кабан" sheetId="158" r:id="rId16"/>
    <sheet name="4.1(ДК) косуля " sheetId="52" r:id="rId17"/>
    <sheet name="4.2 бобр" sheetId="78" r:id="rId18"/>
    <sheet name="4.2 куница" sheetId="79" r:id="rId19"/>
    <sheet name="4.2 заяц-русак" sheetId="77" r:id="rId20"/>
    <sheet name="4.2 лисица" sheetId="76" r:id="rId21"/>
    <sheet name="4.2 корсак" sheetId="112" r:id="rId22"/>
    <sheet name="4.2 ондатра" sheetId="113" r:id="rId23"/>
    <sheet name="4.2сурок" sheetId="84" r:id="rId24"/>
    <sheet name="4.2 рысь" sheetId="153" r:id="rId25"/>
    <sheet name="4.2 волк" sheetId="170" state="hidden" r:id="rId26"/>
    <sheet name="4.2 барсук" sheetId="81" r:id="rId27"/>
    <sheet name="4.3 глухарь" sheetId="114" r:id="rId28"/>
    <sheet name="4.3 тетерев" sheetId="115" r:id="rId29"/>
    <sheet name="4.3 вальдшнеп" sheetId="116" r:id="rId30"/>
    <sheet name="4.3 кряква" sheetId="117" r:id="rId31"/>
    <sheet name="4.3 чирок свист" sheetId="118" r:id="rId32"/>
    <sheet name="4.3 чирок треск" sheetId="119" r:id="rId33"/>
    <sheet name="4.3 нырок бв" sheetId="120" r:id="rId34"/>
    <sheet name="4.3 широконоска" sheetId="121" r:id="rId35"/>
    <sheet name="4.3 шилохвость" sheetId="122" r:id="rId36"/>
    <sheet name="4.3 свиязь" sheetId="123" r:id="rId37"/>
    <sheet name="4.3 чернеть" sheetId="124" r:id="rId38"/>
    <sheet name="чирок sp" sheetId="152" r:id="rId39"/>
    <sheet name="4.3 лысуха" sheetId="125" r:id="rId40"/>
    <sheet name="4.3 гуменник" sheetId="126" r:id="rId41"/>
    <sheet name="4.3 гусь белолобый" sheetId="127" r:id="rId42"/>
    <sheet name="4.3 бекас" sheetId="129" r:id="rId43"/>
    <sheet name="4.3 дупель" sheetId="130" r:id="rId44"/>
    <sheet name="4.3 гаршнеп" sheetId="131" r:id="rId45"/>
    <sheet name="4.3 вяхирь" sheetId="132" r:id="rId46"/>
    <sheet name="4.3 голубь сизый" sheetId="133" r:id="rId47"/>
    <sheet name="4.3 перепел" sheetId="134" r:id="rId48"/>
    <sheet name="4.3 куропатка серая" sheetId="135" r:id="rId49"/>
    <sheet name="4.3 ворона серая" sheetId="136" r:id="rId50"/>
    <sheet name="4.4 гр птиц гуси" sheetId="138" r:id="rId51"/>
    <sheet name="4.4 гр птиц утки" sheetId="137" r:id="rId52"/>
    <sheet name="4.4 гр птиц кулики" sheetId="139" r:id="rId53"/>
    <sheet name="4.4 гр птиц голуби" sheetId="140" r:id="rId54"/>
    <sheet name="4.4 гр птиц горлицы" sheetId="141" r:id="rId55"/>
    <sheet name="4.5. (ДВ)" sheetId="157" r:id="rId56"/>
    <sheet name="4.6 (ДМ)" sheetId="14" r:id="rId57"/>
    <sheet name="4.7 (НД)" sheetId="156" r:id="rId58"/>
    <sheet name="5.1 (ВР)" sheetId="16" r:id="rId59"/>
    <sheet name="5.2 (РЧ) лисица" sheetId="144" r:id="rId60"/>
    <sheet name="5.2 (РЧ) волк" sheetId="145" r:id="rId61"/>
    <sheet name="5.2 (РЧ) кабан" sheetId="154" r:id="rId62"/>
    <sheet name="5.2 (РЧ) рысь" sheetId="159" r:id="rId63"/>
    <sheet name="5.2 (РЧ) бобр" sheetId="146" r:id="rId64"/>
    <sheet name="5.2 (РЧ) зайца" sheetId="160" r:id="rId65"/>
    <sheet name="5.2 (РЧ) лося" sheetId="168" r:id="rId66"/>
    <sheet name="5.2 (РЧ) сурок" sheetId="155" r:id="rId67"/>
    <sheet name="5.2 (РЧ) птицы" sheetId="169" r:id="rId68"/>
    <sheet name="5.3 (ВО)" sheetId="41" r:id="rId69"/>
    <sheet name="6.1 (ОУХ)" sheetId="19" r:id="rId70"/>
    <sheet name="7.1 (ОХ)" sheetId="20" r:id="rId71"/>
    <sheet name="8.1 (ИО)" sheetId="21" r:id="rId72"/>
    <sheet name="8.2 (Д-НИО)" sheetId="22" r:id="rId73"/>
    <sheet name="8.3 (НОР)" sheetId="23" r:id="rId74"/>
    <sheet name="8.4 (НТБ)" sheetId="24" r:id="rId75"/>
    <sheet name="8.5 (ВВ)" sheetId="25" r:id="rId76"/>
  </sheets>
  <externalReferences>
    <externalReference r:id="rId77"/>
    <externalReference r:id="rId78"/>
  </externalReferences>
  <definedNames>
    <definedName name="_xlnm._FilterDatabase" localSheetId="15" hidden="1">'4.1(ДК) кабан'!$C$16:$C$178</definedName>
    <definedName name="_xlnm._FilterDatabase" localSheetId="16" hidden="1">'4.1(ДК) косуля '!$C$19:$C$178</definedName>
    <definedName name="_xlnm._FilterDatabase" localSheetId="14" hidden="1">'4.1(ДК) лось  '!$C$18:$C$180</definedName>
    <definedName name="_xlnm._FilterDatabase" localSheetId="26" hidden="1">'4.2 барсук'!$D$14:$D$174</definedName>
    <definedName name="_xlnm._FilterDatabase" localSheetId="17" hidden="1">'4.2 бобр'!$C$14:$C$175</definedName>
    <definedName name="_xlnm._FilterDatabase" localSheetId="25" hidden="1">'4.2 волк'!$C$14:$C$170</definedName>
    <definedName name="_xlnm._FilterDatabase" localSheetId="19" hidden="1">'4.2 заяц-русак'!$C$14:$C$176</definedName>
    <definedName name="_xlnm._FilterDatabase" localSheetId="21" hidden="1">'4.2 корсак'!$C$14:$C$171</definedName>
    <definedName name="_xlnm._FilterDatabase" localSheetId="18" hidden="1">'4.2 куница'!$C$14:$C$175</definedName>
    <definedName name="_xlnm._FilterDatabase" localSheetId="20" hidden="1">'4.2 лисица'!$C$14:$C$176</definedName>
    <definedName name="_xlnm._FilterDatabase" localSheetId="22" hidden="1">'4.2 ондатра'!$C$14:$C$176</definedName>
    <definedName name="_xlnm._FilterDatabase" localSheetId="24" hidden="1">'4.2 рысь'!$C$14:$C$176</definedName>
    <definedName name="_xlnm._FilterDatabase" localSheetId="23" hidden="1">'4.2сурок'!$C$13:$C$175</definedName>
    <definedName name="_xlnm._FilterDatabase" localSheetId="42" hidden="1">'4.3 бекас'!$C$15:$C$177</definedName>
    <definedName name="_xlnm._FilterDatabase" localSheetId="29" hidden="1">'4.3 вальдшнеп'!$C$15:$C$178</definedName>
    <definedName name="_xlnm._FilterDatabase" localSheetId="49" hidden="1">'4.3 ворона серая'!$C$15:$C$176</definedName>
    <definedName name="_xlnm._FilterDatabase" localSheetId="45" hidden="1">'4.3 вяхирь'!$C$15:$C$177</definedName>
    <definedName name="_xlnm._FilterDatabase" localSheetId="44" hidden="1">'4.3 гаршнеп'!$C$15:$C$174</definedName>
    <definedName name="_xlnm._FilterDatabase" localSheetId="27" hidden="1">'4.3 глухарь'!$C$15:$C$174</definedName>
    <definedName name="_xlnm._FilterDatabase" localSheetId="46" hidden="1">'4.3 голубь сизый'!$C$15:$C$177</definedName>
    <definedName name="_xlnm._FilterDatabase" localSheetId="40" hidden="1">'4.3 гуменник'!$C$15:$C$177</definedName>
    <definedName name="_xlnm._FilterDatabase" localSheetId="41" hidden="1">'4.3 гусь белолобый'!$C$14:$C$175</definedName>
    <definedName name="_xlnm._FilterDatabase" localSheetId="43" hidden="1">'4.3 дупель'!$C$15:$C$177</definedName>
    <definedName name="_xlnm._FilterDatabase" localSheetId="30" hidden="1">'4.3 кряква'!$C$15:$C$177</definedName>
    <definedName name="_xlnm._FilterDatabase" localSheetId="48" hidden="1">'4.3 куропатка серая'!$C$13:$C$174</definedName>
    <definedName name="_xlnm._FilterDatabase" localSheetId="39" hidden="1">'4.3 лысуха'!$C$15:$C$177</definedName>
    <definedName name="_xlnm._FilterDatabase" localSheetId="33" hidden="1">'4.3 нырок бв'!$C$15:$C$177</definedName>
    <definedName name="_xlnm._FilterDatabase" localSheetId="47" hidden="1">'4.3 перепел'!$C$15:$C$177</definedName>
    <definedName name="_xlnm._FilterDatabase" localSheetId="36" hidden="1">'4.3 свиязь'!$C$15:$C$177</definedName>
    <definedName name="_xlnm._FilterDatabase" localSheetId="28" hidden="1">'4.3 тетерев'!$C$15:$C$177</definedName>
    <definedName name="_xlnm._FilterDatabase" localSheetId="37" hidden="1">'4.3 чернеть'!$C$15:$C$176</definedName>
    <definedName name="_xlnm._FilterDatabase" localSheetId="31" hidden="1">'4.3 чирок свист'!$C$14:$C$175</definedName>
    <definedName name="_xlnm._FilterDatabase" localSheetId="32" hidden="1">'4.3 чирок треск'!$D$15:$D$177</definedName>
    <definedName name="_xlnm._FilterDatabase" localSheetId="35" hidden="1">'4.3 шилохвость'!$C$15:$C$177</definedName>
    <definedName name="_xlnm._FilterDatabase" localSheetId="34" hidden="1">'4.3 широконоска'!$C$15:$C$177</definedName>
    <definedName name="_xlnm._FilterDatabase" localSheetId="53" hidden="1">'4.4 гр птиц голуби'!$C$15:$C$177</definedName>
    <definedName name="_xlnm._FilterDatabase" localSheetId="54" hidden="1">'4.4 гр птиц горлицы'!$C$15:$C$177</definedName>
    <definedName name="_xlnm._FilterDatabase" localSheetId="50" hidden="1">'4.4 гр птиц гуси'!$C$15:$C$177</definedName>
    <definedName name="_xlnm._FilterDatabase" localSheetId="52" hidden="1">'4.4 гр птиц кулики'!$C$14:$C$175</definedName>
    <definedName name="_xlnm._FilterDatabase" localSheetId="51" hidden="1">'4.4 гр птиц утки'!$C$14:$C$171</definedName>
    <definedName name="_xlnm._FilterDatabase" localSheetId="55" hidden="1">'4.5. (ДВ)'!$C$15:$C$170</definedName>
    <definedName name="_xlnm._FilterDatabase" localSheetId="38" hidden="1">'чирок sp'!$C$15:$C$177</definedName>
    <definedName name="sub_1101" localSheetId="0">'1.1 (ЧМ) '!#REF!</definedName>
    <definedName name="sub_1201" localSheetId="1">'1.2 (ЧП) '!#REF!</definedName>
    <definedName name="sub_3101" localSheetId="11">'3.1 (ЮЛ.ИП)'!$A$7</definedName>
    <definedName name="sub_4601" localSheetId="56">'4.6 (ДМ)'!$A$11</definedName>
    <definedName name="sub_7101" localSheetId="70">'7.1 (ОХ)'!$A$8</definedName>
    <definedName name="sub_8101" localSheetId="71">'8.1 (ИО)'!$A$9</definedName>
    <definedName name="sub_8102" localSheetId="71">'8.1 (ИО)'!$A$12</definedName>
    <definedName name="sub_9001" localSheetId="0">'1.1 (ЧМ) '!#REF!</definedName>
    <definedName name="sub_9014" localSheetId="16">'4.1(ДК) косуля '!#REF!</definedName>
    <definedName name="sub_9014" localSheetId="14">'4.1(ДК) лось  '!#REF!</definedName>
    <definedName name="sub_9015" localSheetId="16">'4.1(ДК) косуля '!#REF!</definedName>
    <definedName name="sub_9015" localSheetId="14">'4.1(ДК) лось  '!#REF!</definedName>
    <definedName name="sub_9017" localSheetId="21">'4.2 корсак'!$A$178</definedName>
    <definedName name="sub_9017" localSheetId="20">'4.2 лисица'!#REF!</definedName>
    <definedName name="sub_9017" localSheetId="22">'4.2 ондатра'!#REF!</definedName>
    <definedName name="sub_9018" localSheetId="21">'4.2 корсак'!$A$179</definedName>
    <definedName name="sub_9018" localSheetId="20">'4.2 лисица'!$A$177</definedName>
    <definedName name="sub_9018" localSheetId="22">'4.2 ондатра'!#REF!</definedName>
    <definedName name="sub_9019" localSheetId="21">'4.2 корсак'!$A$180</definedName>
    <definedName name="sub_9019" localSheetId="20">'4.2 лисица'!#REF!</definedName>
    <definedName name="sub_9019" localSheetId="22">'4.2 ондатра'!$A$178</definedName>
    <definedName name="_xlnm.Print_Area" localSheetId="0">'1.1 (ЧМ) '!$A$1:$AA$669</definedName>
    <definedName name="_xlnm.Print_Area" localSheetId="1">'1.2 (ЧП) '!$A$1:$AB$666</definedName>
    <definedName name="_xlnm.Print_Area" localSheetId="2">'1.3 (ПЛ)'!$A$1:$N$28</definedName>
    <definedName name="_xlnm.Print_Area" localSheetId="3">'1.4 (ГР)'!$A$1:$R$26</definedName>
    <definedName name="_xlnm.Print_Area" localSheetId="5">'1.7 (ДЧ)'!$A$1:$O$100</definedName>
    <definedName name="_xlnm.Print_Area" localSheetId="6">'1.8 (ЗОХР)'!$A$1:$I$25</definedName>
    <definedName name="_xlnm.Print_Area" localSheetId="8">'1.9 (СЭСО) (2)'!$A$1:$P$71</definedName>
    <definedName name="_xlnm.Print_Area" localSheetId="9">'1.9 (СЭСО) (3)'!$A$1:$P$157</definedName>
    <definedName name="_xlnm.Print_Area" localSheetId="10">'2.1 (ОУ) '!$A$1:$M$81</definedName>
    <definedName name="_xlnm.Print_Area" localSheetId="12">'3.1 (ЮЛ. ИП2)'!$A$1:$J$84</definedName>
    <definedName name="_xlnm.Print_Area" localSheetId="11">'3.1 (ЮЛ.ИП)'!$A$1:$M$119</definedName>
    <definedName name="_xlnm.Print_Area" localSheetId="15">'4.1(ДК) кабан'!$A$1:$P$186</definedName>
    <definedName name="_xlnm.Print_Area" localSheetId="16">'4.1(ДК) косуля '!$A$2:$P$190</definedName>
    <definedName name="_xlnm.Print_Area" localSheetId="14">'4.1(ДК) лось  '!$A$1:$P$181</definedName>
    <definedName name="_xlnm.Print_Area" localSheetId="26">'4.2 барсук'!$A$1:$H$176</definedName>
    <definedName name="_xlnm.Print_Area" localSheetId="17">'4.2 бобр'!$A$1:$G$176</definedName>
    <definedName name="_xlnm.Print_Area" localSheetId="25">'4.2 волк'!$A$1:$F$176</definedName>
    <definedName name="_xlnm.Print_Area" localSheetId="19">'4.2 заяц-русак'!$A$1:$G$176</definedName>
    <definedName name="_xlnm.Print_Area" localSheetId="21">'4.2 корсак'!$A$1:$G$177</definedName>
    <definedName name="_xlnm.Print_Area" localSheetId="18">'4.2 куница'!$A$1:$G$175</definedName>
    <definedName name="_xlnm.Print_Area" localSheetId="20">'4.2 лисица'!$A$1:$G$177</definedName>
    <definedName name="_xlnm.Print_Area" localSheetId="22">'4.2 ондатра'!$A$1:$G$178</definedName>
    <definedName name="_xlnm.Print_Area" localSheetId="24">'4.2 рысь'!$A$1:$G$177</definedName>
    <definedName name="_xlnm.Print_Area" localSheetId="23">'4.2сурок'!$A$1:$G$177</definedName>
    <definedName name="_xlnm.Print_Area" localSheetId="42">'4.3 бекас'!$A$1:$J$178</definedName>
    <definedName name="_xlnm.Print_Area" localSheetId="29">'4.3 вальдшнеп'!$A$1:$J$179</definedName>
    <definedName name="_xlnm.Print_Area" localSheetId="49">'4.3 ворона серая'!$A$1:$J$177</definedName>
    <definedName name="_xlnm.Print_Area" localSheetId="45">'4.3 вяхирь'!$A$1:$J$178</definedName>
    <definedName name="_xlnm.Print_Area" localSheetId="44">'4.3 гаршнеп'!$A$1:$J$175</definedName>
    <definedName name="_xlnm.Print_Area" localSheetId="27">'4.3 глухарь'!$A$1:$J$175</definedName>
    <definedName name="_xlnm.Print_Area" localSheetId="46">'4.3 голубь сизый'!$A$1:$J$178</definedName>
    <definedName name="_xlnm.Print_Area" localSheetId="40">'4.3 гуменник'!$A$1:$J$178</definedName>
    <definedName name="_xlnm.Print_Area" localSheetId="41">'4.3 гусь белолобый'!$A$1:$J$175</definedName>
    <definedName name="_xlnm.Print_Area" localSheetId="43">'4.3 дупель'!$A$1:$J$178</definedName>
    <definedName name="_xlnm.Print_Area" localSheetId="30">'4.3 кряква'!$A$1:$J$178</definedName>
    <definedName name="_xlnm.Print_Area" localSheetId="48">'4.3 куропатка серая'!$A$1:$J$174</definedName>
    <definedName name="_xlnm.Print_Area" localSheetId="39">'4.3 лысуха'!$A$1:$J$178</definedName>
    <definedName name="_xlnm.Print_Area" localSheetId="33">'4.3 нырок бв'!$A$1:$J$180</definedName>
    <definedName name="_xlnm.Print_Area" localSheetId="47">'4.3 перепел'!$A$1:$J$178</definedName>
    <definedName name="_xlnm.Print_Area" localSheetId="36">'4.3 свиязь'!$A$1:$J$178</definedName>
    <definedName name="_xlnm.Print_Area" localSheetId="28">'4.3 тетерев'!$A$1:$J$180</definedName>
    <definedName name="_xlnm.Print_Area" localSheetId="37">'4.3 чернеть'!$A$1:$J$177</definedName>
    <definedName name="_xlnm.Print_Area" localSheetId="31">'4.3 чирок свист'!$A$1:$J$176</definedName>
    <definedName name="_xlnm.Print_Area" localSheetId="32">'4.3 чирок треск'!$A$1:$K$178</definedName>
    <definedName name="_xlnm.Print_Area" localSheetId="35">'4.3 шилохвость'!$A$1:$J$178</definedName>
    <definedName name="_xlnm.Print_Area" localSheetId="34">'4.3 широконоска'!$A$1:$J$178</definedName>
    <definedName name="_xlnm.Print_Area" localSheetId="54">'4.4 гр птиц горлицы'!$A$1:$J$177</definedName>
    <definedName name="_xlnm.Print_Area" localSheetId="50">'4.4 гр птиц гуси'!$A$1:$J$177</definedName>
    <definedName name="_xlnm.Print_Area" localSheetId="52">'4.4 гр птиц кулики'!$A$1:$J$175</definedName>
    <definedName name="_xlnm.Print_Area" localSheetId="56">'4.6 (ДМ)'!$A$1:$G$34</definedName>
    <definedName name="_xlnm.Print_Area" localSheetId="57">'4.7 (НД)'!$A$1:$X$88</definedName>
    <definedName name="_xlnm.Print_Area" localSheetId="58">'5.1 (ВР)'!$A$1:$I$31</definedName>
    <definedName name="_xlnm.Print_Area" localSheetId="63">'5.2 (РЧ) бобр'!$A$1:$L$25</definedName>
    <definedName name="_xlnm.Print_Area" localSheetId="60">'5.2 (РЧ) волк'!$A$1:$L$174</definedName>
    <definedName name="_xlnm.Print_Area" localSheetId="64">'5.2 (РЧ) зайца'!$A$1:$L$25</definedName>
    <definedName name="_xlnm.Print_Area" localSheetId="61">'5.2 (РЧ) кабан'!$A$1:$L$760</definedName>
    <definedName name="_xlnm.Print_Area" localSheetId="59">'5.2 (РЧ) лисица'!$A$1:$L$178</definedName>
    <definedName name="_xlnm.Print_Area" localSheetId="65">'5.2 (РЧ) лося'!$A$1:$L$23</definedName>
    <definedName name="_xlnm.Print_Area" localSheetId="68">'5.3 (ВО)'!$A$1:$I$24</definedName>
    <definedName name="_xlnm.Print_Area" localSheetId="69">'6.1 (ОУХ)'!$A$1:$E$87</definedName>
    <definedName name="_xlnm.Print_Area" localSheetId="70">'7.1 (ОХ)'!$A$1:$L$36</definedName>
    <definedName name="_xlnm.Print_Area" localSheetId="71">'8.1 (ИО)'!$A$1:$E$18</definedName>
    <definedName name="_xlnm.Print_Area" localSheetId="75">'8.5 (ВВ)'!$A$1:$D$19</definedName>
    <definedName name="_xlnm.Print_Area" localSheetId="38">'чирок sp'!$A$1:$J$178</definedName>
  </definedNames>
  <calcPr calcId="162913"/>
</workbook>
</file>

<file path=xl/calcChain.xml><?xml version="1.0" encoding="utf-8"?>
<calcChain xmlns="http://schemas.openxmlformats.org/spreadsheetml/2006/main">
  <c r="D16" i="157" l="1"/>
  <c r="D17" i="157"/>
  <c r="D18" i="157"/>
  <c r="D19" i="157"/>
  <c r="D20" i="157"/>
  <c r="D21" i="157"/>
  <c r="D22" i="157"/>
  <c r="D23" i="157"/>
  <c r="D24" i="157"/>
  <c r="D25" i="157"/>
  <c r="D26" i="157"/>
  <c r="D27" i="157"/>
  <c r="D28" i="157"/>
  <c r="D29" i="157"/>
  <c r="D30" i="157"/>
  <c r="D31" i="157"/>
  <c r="D32" i="157"/>
  <c r="D33" i="157"/>
  <c r="D34" i="157"/>
  <c r="D35" i="157"/>
  <c r="D36" i="157"/>
  <c r="D37" i="157"/>
  <c r="D38" i="157"/>
  <c r="D39" i="157"/>
  <c r="D40" i="157"/>
  <c r="D41" i="157"/>
  <c r="D42" i="157"/>
  <c r="D43" i="157"/>
  <c r="D44" i="157"/>
  <c r="D45" i="157"/>
  <c r="D46" i="157"/>
  <c r="D47" i="157"/>
  <c r="D48" i="157"/>
  <c r="D49" i="157"/>
  <c r="D50" i="157"/>
  <c r="D51" i="157"/>
  <c r="D52" i="157"/>
  <c r="D53" i="157"/>
  <c r="D54" i="157"/>
  <c r="D55" i="157"/>
  <c r="D56" i="157"/>
  <c r="D57" i="157"/>
  <c r="D58" i="157"/>
  <c r="D59" i="157"/>
  <c r="D60" i="157"/>
  <c r="D61" i="157"/>
  <c r="D62" i="157"/>
  <c r="D63" i="157"/>
  <c r="D64" i="157"/>
  <c r="D65" i="157"/>
  <c r="D66" i="157"/>
  <c r="D67" i="157"/>
  <c r="D68" i="157"/>
  <c r="D69" i="157"/>
  <c r="D70" i="157"/>
  <c r="D71" i="157"/>
  <c r="D72" i="157"/>
  <c r="D73" i="157"/>
  <c r="D74" i="157"/>
  <c r="D75" i="157"/>
  <c r="D76" i="157"/>
  <c r="D77" i="157"/>
  <c r="D78" i="157"/>
  <c r="D79" i="157"/>
  <c r="D80" i="157"/>
  <c r="D81" i="157"/>
  <c r="D82" i="157"/>
  <c r="D83" i="157"/>
  <c r="D84" i="157"/>
  <c r="D85" i="157"/>
  <c r="D86" i="157"/>
  <c r="D87" i="157"/>
  <c r="D88" i="157"/>
  <c r="D89" i="157"/>
  <c r="D90" i="157"/>
  <c r="D91" i="157"/>
  <c r="D92" i="157"/>
  <c r="D93" i="157"/>
  <c r="D94" i="157"/>
  <c r="D95" i="157"/>
  <c r="D96" i="157"/>
  <c r="D97" i="157"/>
  <c r="D98" i="157"/>
  <c r="D99" i="157"/>
  <c r="D100" i="157"/>
  <c r="D101" i="157"/>
  <c r="D102" i="157"/>
  <c r="D103" i="157"/>
  <c r="D104" i="157"/>
  <c r="D105" i="157"/>
  <c r="D106" i="157"/>
  <c r="D107" i="157"/>
  <c r="D108" i="157"/>
  <c r="D109" i="157"/>
  <c r="D110" i="157"/>
  <c r="D111" i="157"/>
  <c r="D112" i="157"/>
  <c r="D113" i="157"/>
  <c r="D114" i="157"/>
  <c r="D115" i="157"/>
  <c r="D116" i="157"/>
  <c r="D117" i="157"/>
  <c r="D118" i="157"/>
  <c r="D119" i="157"/>
  <c r="D120" i="157"/>
  <c r="D121" i="157"/>
  <c r="D122" i="157"/>
  <c r="D123" i="157"/>
  <c r="D124" i="157"/>
  <c r="D125" i="157"/>
  <c r="D126" i="157"/>
  <c r="D127" i="157"/>
  <c r="D128" i="157"/>
  <c r="D129" i="157"/>
  <c r="D130" i="157"/>
  <c r="D131" i="157"/>
  <c r="D132" i="157"/>
  <c r="D133" i="157"/>
  <c r="D134" i="157"/>
  <c r="D135" i="157"/>
  <c r="D136" i="157"/>
  <c r="D137" i="157"/>
  <c r="D138" i="157"/>
  <c r="D139" i="157"/>
  <c r="D140" i="157"/>
  <c r="D141" i="157"/>
  <c r="D142" i="157"/>
  <c r="D143" i="157"/>
  <c r="D144" i="157"/>
  <c r="D145" i="157"/>
  <c r="D146" i="157"/>
  <c r="D147" i="157"/>
  <c r="D148" i="157"/>
  <c r="D149" i="157"/>
  <c r="D150" i="157"/>
  <c r="D151" i="157"/>
  <c r="D152" i="157"/>
  <c r="D153" i="157"/>
  <c r="D154" i="157"/>
  <c r="D155" i="157"/>
  <c r="D156" i="157"/>
  <c r="D157" i="157"/>
  <c r="D158" i="157"/>
  <c r="D159" i="157"/>
  <c r="D160" i="157"/>
  <c r="D161" i="157"/>
  <c r="D162" i="157"/>
  <c r="D163" i="157"/>
  <c r="D164" i="157"/>
  <c r="D165" i="157"/>
  <c r="D166" i="157"/>
  <c r="D167" i="157"/>
  <c r="D168" i="157"/>
  <c r="D169" i="157"/>
  <c r="D170" i="157"/>
  <c r="D15" i="157"/>
  <c r="E170" i="112"/>
  <c r="D171" i="157" l="1"/>
  <c r="J19" i="136"/>
  <c r="J20" i="136"/>
  <c r="J21" i="136"/>
  <c r="J22" i="136"/>
  <c r="J23" i="136"/>
  <c r="J24" i="136"/>
  <c r="J25" i="136"/>
  <c r="J26" i="136"/>
  <c r="J27" i="136"/>
  <c r="J28" i="136"/>
  <c r="J29" i="136"/>
  <c r="J30" i="136"/>
  <c r="J31" i="136"/>
  <c r="J32" i="136"/>
  <c r="J33" i="136"/>
  <c r="J34" i="136"/>
  <c r="J35" i="136"/>
  <c r="J36" i="136"/>
  <c r="J37" i="136"/>
  <c r="J38" i="136"/>
  <c r="J39" i="136"/>
  <c r="J40" i="136"/>
  <c r="J41" i="136"/>
  <c r="J42" i="136"/>
  <c r="J43" i="136"/>
  <c r="J44" i="136"/>
  <c r="J45" i="136"/>
  <c r="J46" i="136"/>
  <c r="J47" i="136"/>
  <c r="J48" i="136"/>
  <c r="J17" i="136"/>
  <c r="J18" i="136"/>
  <c r="J49" i="136"/>
  <c r="J50" i="136"/>
  <c r="J51" i="136"/>
  <c r="J52" i="136"/>
  <c r="J53" i="136"/>
  <c r="J54" i="136"/>
  <c r="J55" i="136"/>
  <c r="J56" i="136"/>
  <c r="J57" i="136"/>
  <c r="J58" i="136"/>
  <c r="J59" i="136"/>
  <c r="J60" i="136"/>
  <c r="J61" i="136"/>
  <c r="J62" i="136"/>
  <c r="J63" i="136"/>
  <c r="J64" i="136"/>
  <c r="J65" i="136"/>
  <c r="J66" i="136"/>
  <c r="J67" i="136"/>
  <c r="J68" i="136"/>
  <c r="J69" i="136"/>
  <c r="J70" i="136"/>
  <c r="J71" i="136"/>
  <c r="J72" i="136"/>
  <c r="J73" i="136"/>
  <c r="J74" i="136"/>
  <c r="J75" i="136"/>
  <c r="J76" i="136"/>
  <c r="J77" i="136"/>
  <c r="J78" i="136"/>
  <c r="J79" i="136"/>
  <c r="J80" i="136"/>
  <c r="J81" i="136"/>
  <c r="J82" i="136"/>
  <c r="J83" i="136"/>
  <c r="J84" i="136"/>
  <c r="J85" i="136"/>
  <c r="J86" i="136"/>
  <c r="J87" i="136"/>
  <c r="J88" i="136"/>
  <c r="J89" i="136"/>
  <c r="J90" i="136"/>
  <c r="J91" i="136"/>
  <c r="J92" i="136"/>
  <c r="J93" i="136"/>
  <c r="J94" i="136"/>
  <c r="J95" i="136"/>
  <c r="J96" i="136"/>
  <c r="J97" i="136"/>
  <c r="J98" i="136"/>
  <c r="J99" i="136"/>
  <c r="J100" i="136"/>
  <c r="J101" i="136"/>
  <c r="J102" i="136"/>
  <c r="J103" i="136"/>
  <c r="J104" i="136"/>
  <c r="J105" i="136"/>
  <c r="J106" i="136"/>
  <c r="J107" i="136"/>
  <c r="J108" i="136"/>
  <c r="J109" i="136"/>
  <c r="J110" i="136"/>
  <c r="J111" i="136"/>
  <c r="J112" i="136"/>
  <c r="J113" i="136"/>
  <c r="J114" i="136"/>
  <c r="J115" i="136"/>
  <c r="J116" i="136"/>
  <c r="J117" i="136"/>
  <c r="J118" i="136"/>
  <c r="J119" i="136"/>
  <c r="J120" i="136"/>
  <c r="J121" i="136"/>
  <c r="J122" i="136"/>
  <c r="J123" i="136"/>
  <c r="J124" i="136"/>
  <c r="J125" i="136"/>
  <c r="J126" i="136"/>
  <c r="J127" i="136"/>
  <c r="J128" i="136"/>
  <c r="J129" i="136"/>
  <c r="J130" i="136"/>
  <c r="J131" i="136"/>
  <c r="J132" i="136"/>
  <c r="J133" i="136"/>
  <c r="J134" i="136"/>
  <c r="J135" i="136"/>
  <c r="J136" i="136"/>
  <c r="J137" i="136"/>
  <c r="J138" i="136"/>
  <c r="J139" i="136"/>
  <c r="J140" i="136"/>
  <c r="J141" i="136"/>
  <c r="J142" i="136"/>
  <c r="J143" i="136"/>
  <c r="J144" i="136"/>
  <c r="J145" i="136"/>
  <c r="J146" i="136"/>
  <c r="J147" i="136"/>
  <c r="J148" i="136"/>
  <c r="J149" i="136"/>
  <c r="J150" i="136"/>
  <c r="J151" i="136"/>
  <c r="J152" i="136"/>
  <c r="J153" i="136"/>
  <c r="J154" i="136"/>
  <c r="J155" i="136"/>
  <c r="J156" i="136"/>
  <c r="J157" i="136"/>
  <c r="J158" i="136"/>
  <c r="J159" i="136"/>
  <c r="J160" i="136"/>
  <c r="J161" i="136"/>
  <c r="J162" i="136"/>
  <c r="J163" i="136"/>
  <c r="J164" i="136"/>
  <c r="J165" i="136"/>
  <c r="J166" i="136"/>
  <c r="J167" i="136"/>
  <c r="J168" i="136"/>
  <c r="J169" i="136"/>
  <c r="E169" i="136"/>
  <c r="D169" i="136"/>
  <c r="E168" i="136"/>
  <c r="D168" i="136"/>
  <c r="E166" i="136"/>
  <c r="D166" i="136"/>
  <c r="E161" i="136"/>
  <c r="D161" i="136"/>
  <c r="E158" i="136"/>
  <c r="D158" i="136"/>
  <c r="E153" i="136"/>
  <c r="D153" i="136"/>
  <c r="E151" i="136"/>
  <c r="D151" i="136"/>
  <c r="E146" i="136"/>
  <c r="D146" i="136"/>
  <c r="E134" i="136"/>
  <c r="D134" i="136"/>
  <c r="E129" i="136"/>
  <c r="D129" i="136"/>
  <c r="E126" i="136"/>
  <c r="D126" i="136"/>
  <c r="E121" i="136"/>
  <c r="D121" i="136"/>
  <c r="E113" i="136"/>
  <c r="D113" i="136"/>
  <c r="E112" i="136"/>
  <c r="D112" i="136"/>
  <c r="E102" i="136"/>
  <c r="D102" i="136"/>
  <c r="E100" i="136"/>
  <c r="D100" i="136"/>
  <c r="E87" i="136"/>
  <c r="D87" i="136"/>
  <c r="E84" i="136"/>
  <c r="D84" i="136"/>
  <c r="E72" i="136"/>
  <c r="D72" i="136"/>
  <c r="E69" i="136"/>
  <c r="D69" i="136"/>
  <c r="E67" i="136"/>
  <c r="D67" i="136"/>
  <c r="E55" i="136"/>
  <c r="D55" i="136"/>
  <c r="E49" i="136"/>
  <c r="D49" i="136"/>
  <c r="E48" i="136"/>
  <c r="D48" i="136"/>
  <c r="E45" i="136"/>
  <c r="D45" i="136"/>
  <c r="E38" i="136"/>
  <c r="D38" i="136"/>
  <c r="E33" i="136"/>
  <c r="D33" i="136"/>
  <c r="E31" i="136"/>
  <c r="D31" i="136"/>
  <c r="E23" i="136"/>
  <c r="D23" i="136"/>
  <c r="E19" i="136"/>
  <c r="D19" i="136"/>
  <c r="E17" i="136"/>
  <c r="D17" i="136"/>
  <c r="J40" i="115"/>
  <c r="H169" i="141"/>
  <c r="H168" i="141"/>
  <c r="H166" i="141"/>
  <c r="H161" i="141"/>
  <c r="H158" i="141"/>
  <c r="H153" i="141"/>
  <c r="H151" i="141"/>
  <c r="H146" i="141"/>
  <c r="H134" i="141"/>
  <c r="H129" i="141"/>
  <c r="H126" i="141"/>
  <c r="H121" i="141"/>
  <c r="H113" i="141"/>
  <c r="H112" i="141"/>
  <c r="H102" i="141"/>
  <c r="H100" i="141"/>
  <c r="H87" i="141"/>
  <c r="H84" i="141"/>
  <c r="H72" i="141"/>
  <c r="H69" i="141"/>
  <c r="H67" i="141"/>
  <c r="H55" i="141"/>
  <c r="H49" i="141"/>
  <c r="H48" i="141"/>
  <c r="H45" i="141"/>
  <c r="H38" i="141"/>
  <c r="H33" i="141"/>
  <c r="H31" i="141"/>
  <c r="H23" i="141"/>
  <c r="H19" i="141"/>
  <c r="H17" i="141"/>
  <c r="H168" i="139"/>
  <c r="H169" i="136" s="1"/>
  <c r="H167" i="139"/>
  <c r="H168" i="136" s="1"/>
  <c r="H165" i="139"/>
  <c r="H160" i="139"/>
  <c r="H161" i="136" s="1"/>
  <c r="H157" i="139"/>
  <c r="H158" i="136" s="1"/>
  <c r="H152" i="139"/>
  <c r="H150" i="139"/>
  <c r="H145" i="139"/>
  <c r="H133" i="139"/>
  <c r="H128" i="139"/>
  <c r="H125" i="139"/>
  <c r="H126" i="136" s="1"/>
  <c r="H120" i="139"/>
  <c r="H112" i="139"/>
  <c r="H111" i="139"/>
  <c r="H101" i="139"/>
  <c r="H102" i="136" s="1"/>
  <c r="H99" i="139"/>
  <c r="H100" i="136" s="1"/>
  <c r="H86" i="139"/>
  <c r="H87" i="136" s="1"/>
  <c r="H83" i="139"/>
  <c r="H71" i="139"/>
  <c r="H72" i="136" s="1"/>
  <c r="H68" i="139"/>
  <c r="H66" i="139"/>
  <c r="H67" i="136" s="1"/>
  <c r="H54" i="139"/>
  <c r="H48" i="139"/>
  <c r="H47" i="139"/>
  <c r="H44" i="139"/>
  <c r="H45" i="136" s="1"/>
  <c r="H38" i="139"/>
  <c r="H32" i="139"/>
  <c r="H30" i="139"/>
  <c r="H22" i="139"/>
  <c r="H18" i="139"/>
  <c r="H16" i="139"/>
  <c r="H153" i="133" l="1"/>
  <c r="H153" i="140" s="1"/>
  <c r="H113" i="133"/>
  <c r="H113" i="140" s="1"/>
  <c r="H112" i="133"/>
  <c r="H112" i="140" s="1"/>
  <c r="H169" i="132"/>
  <c r="H169" i="133" s="1"/>
  <c r="H169" i="140" s="1"/>
  <c r="H168" i="132"/>
  <c r="H168" i="133" s="1"/>
  <c r="H168" i="140" s="1"/>
  <c r="H166" i="132"/>
  <c r="H166" i="133" s="1"/>
  <c r="H166" i="140" s="1"/>
  <c r="H161" i="132"/>
  <c r="H161" i="133" s="1"/>
  <c r="H161" i="140" s="1"/>
  <c r="H158" i="132"/>
  <c r="H158" i="133" s="1"/>
  <c r="H158" i="140" s="1"/>
  <c r="H151" i="132"/>
  <c r="H151" i="133" s="1"/>
  <c r="H151" i="140" s="1"/>
  <c r="H146" i="132"/>
  <c r="H146" i="133" s="1"/>
  <c r="H146" i="140" s="1"/>
  <c r="H134" i="132"/>
  <c r="H134" i="133" s="1"/>
  <c r="H134" i="140" s="1"/>
  <c r="H129" i="132"/>
  <c r="H129" i="133" s="1"/>
  <c r="H129" i="140" s="1"/>
  <c r="H126" i="132"/>
  <c r="H126" i="133" s="1"/>
  <c r="H126" i="140" s="1"/>
  <c r="H121" i="132"/>
  <c r="H121" i="133" s="1"/>
  <c r="H121" i="140" s="1"/>
  <c r="H102" i="132"/>
  <c r="H102" i="133" s="1"/>
  <c r="H102" i="140" s="1"/>
  <c r="H100" i="132"/>
  <c r="H100" i="133" s="1"/>
  <c r="H100" i="140" s="1"/>
  <c r="H87" i="132"/>
  <c r="H87" i="133" s="1"/>
  <c r="H87" i="140" s="1"/>
  <c r="H84" i="132"/>
  <c r="H84" i="133" s="1"/>
  <c r="H84" i="140" s="1"/>
  <c r="H72" i="132"/>
  <c r="H72" i="133" s="1"/>
  <c r="H72" i="140" s="1"/>
  <c r="H69" i="132"/>
  <c r="H69" i="133" s="1"/>
  <c r="H69" i="140" s="1"/>
  <c r="H67" i="132"/>
  <c r="H67" i="133" s="1"/>
  <c r="H67" i="140" s="1"/>
  <c r="H55" i="132"/>
  <c r="H55" i="133" s="1"/>
  <c r="H55" i="140" s="1"/>
  <c r="H49" i="132"/>
  <c r="H49" i="133" s="1"/>
  <c r="H49" i="140" s="1"/>
  <c r="H48" i="132"/>
  <c r="H48" i="133" s="1"/>
  <c r="H48" i="140" s="1"/>
  <c r="H45" i="132"/>
  <c r="H45" i="133" s="1"/>
  <c r="H45" i="140" s="1"/>
  <c r="H38" i="132"/>
  <c r="H38" i="133" s="1"/>
  <c r="H38" i="140" s="1"/>
  <c r="H33" i="132"/>
  <c r="H33" i="133" s="1"/>
  <c r="H33" i="140" s="1"/>
  <c r="H31" i="132"/>
  <c r="H31" i="133" s="1"/>
  <c r="H31" i="140" s="1"/>
  <c r="H23" i="132"/>
  <c r="H23" i="133" s="1"/>
  <c r="H23" i="140" s="1"/>
  <c r="H19" i="132"/>
  <c r="H19" i="133" s="1"/>
  <c r="H19" i="140" s="1"/>
  <c r="H17" i="132"/>
  <c r="H17" i="133" s="1"/>
  <c r="H17" i="140" s="1"/>
  <c r="H169" i="131"/>
  <c r="H168" i="131"/>
  <c r="H166" i="131"/>
  <c r="H161" i="131"/>
  <c r="H158" i="131"/>
  <c r="H153" i="131"/>
  <c r="H151" i="131"/>
  <c r="H146" i="131"/>
  <c r="H134" i="131"/>
  <c r="H129" i="131"/>
  <c r="H126" i="131"/>
  <c r="H121" i="131"/>
  <c r="H113" i="131"/>
  <c r="H112" i="131"/>
  <c r="H102" i="131"/>
  <c r="H100" i="131"/>
  <c r="H87" i="131"/>
  <c r="H84" i="131"/>
  <c r="H72" i="131"/>
  <c r="H69" i="131"/>
  <c r="H67" i="131"/>
  <c r="H55" i="131"/>
  <c r="H49" i="131"/>
  <c r="H48" i="131"/>
  <c r="H45" i="131"/>
  <c r="H38" i="131"/>
  <c r="H33" i="131"/>
  <c r="H31" i="131"/>
  <c r="H23" i="131"/>
  <c r="H19" i="131"/>
  <c r="H17" i="131"/>
  <c r="H169" i="130"/>
  <c r="H168" i="130"/>
  <c r="H166" i="130"/>
  <c r="H161" i="130"/>
  <c r="H158" i="130"/>
  <c r="H153" i="130"/>
  <c r="H151" i="130"/>
  <c r="H146" i="130"/>
  <c r="H134" i="130"/>
  <c r="H129" i="130"/>
  <c r="H126" i="130"/>
  <c r="H121" i="130"/>
  <c r="H113" i="130"/>
  <c r="H112" i="130"/>
  <c r="H102" i="130"/>
  <c r="H100" i="130"/>
  <c r="H87" i="130"/>
  <c r="H84" i="130"/>
  <c r="H72" i="130"/>
  <c r="H69" i="130"/>
  <c r="H67" i="130"/>
  <c r="H55" i="130"/>
  <c r="H49" i="130"/>
  <c r="H48" i="130"/>
  <c r="H45" i="130"/>
  <c r="H38" i="130"/>
  <c r="H33" i="130"/>
  <c r="H31" i="130"/>
  <c r="H23" i="130"/>
  <c r="H19" i="130"/>
  <c r="H17" i="130"/>
  <c r="H169" i="129"/>
  <c r="H168" i="129"/>
  <c r="H166" i="129"/>
  <c r="H161" i="129"/>
  <c r="H158" i="129"/>
  <c r="H153" i="129"/>
  <c r="H151" i="129"/>
  <c r="H146" i="129"/>
  <c r="H134" i="129"/>
  <c r="H129" i="129"/>
  <c r="H126" i="129"/>
  <c r="H121" i="129"/>
  <c r="H113" i="129"/>
  <c r="H112" i="129"/>
  <c r="H102" i="129"/>
  <c r="H100" i="129"/>
  <c r="H87" i="129"/>
  <c r="H84" i="129"/>
  <c r="H72" i="129"/>
  <c r="H69" i="129"/>
  <c r="H67" i="129"/>
  <c r="H55" i="129"/>
  <c r="H49" i="129"/>
  <c r="H48" i="129"/>
  <c r="H45" i="129"/>
  <c r="H38" i="129"/>
  <c r="H33" i="129"/>
  <c r="H31" i="129"/>
  <c r="H23" i="129"/>
  <c r="H19" i="129"/>
  <c r="H17" i="129"/>
  <c r="D170" i="134" l="1"/>
  <c r="E170" i="134"/>
  <c r="F170" i="134"/>
  <c r="H168" i="127" l="1"/>
  <c r="H167" i="127"/>
  <c r="H165" i="127"/>
  <c r="H160" i="127"/>
  <c r="H157" i="127"/>
  <c r="H152" i="127"/>
  <c r="H150" i="127"/>
  <c r="H145" i="127"/>
  <c r="H133" i="127"/>
  <c r="H128" i="127"/>
  <c r="H125" i="127"/>
  <c r="H120" i="127"/>
  <c r="H112" i="127"/>
  <c r="H111" i="127"/>
  <c r="H101" i="127"/>
  <c r="H99" i="127"/>
  <c r="H86" i="127"/>
  <c r="H83" i="127"/>
  <c r="H71" i="127"/>
  <c r="H68" i="127"/>
  <c r="H66" i="127"/>
  <c r="H54" i="127"/>
  <c r="H48" i="127"/>
  <c r="H47" i="127"/>
  <c r="H44" i="127"/>
  <c r="H37" i="127"/>
  <c r="H32" i="127"/>
  <c r="H30" i="127"/>
  <c r="H22" i="127"/>
  <c r="H18" i="127"/>
  <c r="H16" i="127"/>
  <c r="H169" i="126"/>
  <c r="H168" i="126"/>
  <c r="H166" i="126"/>
  <c r="H161" i="126"/>
  <c r="H158" i="126"/>
  <c r="H153" i="126"/>
  <c r="H151" i="126"/>
  <c r="H146" i="126"/>
  <c r="H134" i="126"/>
  <c r="H129" i="126"/>
  <c r="H126" i="126"/>
  <c r="H121" i="126"/>
  <c r="H113" i="126"/>
  <c r="H112" i="126"/>
  <c r="H102" i="126"/>
  <c r="H100" i="126"/>
  <c r="H87" i="126"/>
  <c r="H84" i="126"/>
  <c r="H72" i="126"/>
  <c r="H69" i="126"/>
  <c r="H67" i="126"/>
  <c r="H55" i="126"/>
  <c r="H49" i="126"/>
  <c r="H48" i="126"/>
  <c r="H45" i="126"/>
  <c r="H38" i="126"/>
  <c r="H33" i="126"/>
  <c r="H31" i="126"/>
  <c r="H23" i="126"/>
  <c r="H19" i="126"/>
  <c r="H17" i="126"/>
  <c r="H169" i="125"/>
  <c r="H168" i="125"/>
  <c r="H166" i="125"/>
  <c r="H161" i="125"/>
  <c r="H158" i="125"/>
  <c r="H153" i="125"/>
  <c r="H151" i="125"/>
  <c r="H146" i="125"/>
  <c r="H134" i="125"/>
  <c r="H129" i="125"/>
  <c r="H126" i="125"/>
  <c r="H121" i="125"/>
  <c r="H113" i="125"/>
  <c r="H112" i="125"/>
  <c r="H102" i="125"/>
  <c r="H100" i="125"/>
  <c r="H87" i="125"/>
  <c r="H84" i="125"/>
  <c r="H72" i="125"/>
  <c r="H69" i="125"/>
  <c r="H67" i="125"/>
  <c r="H55" i="125"/>
  <c r="H49" i="125"/>
  <c r="H48" i="125"/>
  <c r="H45" i="125"/>
  <c r="H38" i="125"/>
  <c r="H33" i="125"/>
  <c r="H31" i="125"/>
  <c r="H23" i="125"/>
  <c r="H19" i="125"/>
  <c r="H17" i="125"/>
  <c r="H169" i="152"/>
  <c r="H168" i="152"/>
  <c r="H166" i="152"/>
  <c r="H161" i="152"/>
  <c r="H158" i="152"/>
  <c r="H153" i="152"/>
  <c r="H151" i="152"/>
  <c r="H146" i="152"/>
  <c r="H134" i="152"/>
  <c r="H129" i="152"/>
  <c r="H126" i="152"/>
  <c r="H121" i="152"/>
  <c r="H113" i="152"/>
  <c r="H112" i="152"/>
  <c r="H102" i="152"/>
  <c r="H100" i="152"/>
  <c r="H87" i="152"/>
  <c r="H84" i="152"/>
  <c r="H72" i="152"/>
  <c r="H69" i="152"/>
  <c r="H67" i="152"/>
  <c r="H55" i="152"/>
  <c r="H49" i="152"/>
  <c r="H48" i="152"/>
  <c r="H45" i="152"/>
  <c r="H38" i="152"/>
  <c r="H33" i="152"/>
  <c r="H31" i="152"/>
  <c r="H23" i="152"/>
  <c r="H19" i="152"/>
  <c r="H17" i="152"/>
  <c r="H169" i="124"/>
  <c r="H168" i="124"/>
  <c r="H166" i="124"/>
  <c r="H161" i="124"/>
  <c r="H158" i="124"/>
  <c r="H153" i="124"/>
  <c r="H151" i="124"/>
  <c r="H146" i="124"/>
  <c r="H134" i="124"/>
  <c r="H129" i="124"/>
  <c r="H126" i="124"/>
  <c r="H121" i="124"/>
  <c r="H113" i="124"/>
  <c r="H112" i="124"/>
  <c r="H102" i="124"/>
  <c r="H100" i="124"/>
  <c r="H87" i="124"/>
  <c r="H84" i="124"/>
  <c r="H72" i="124"/>
  <c r="H69" i="124"/>
  <c r="H67" i="124"/>
  <c r="H55" i="124"/>
  <c r="H49" i="124"/>
  <c r="H48" i="124"/>
  <c r="H45" i="124"/>
  <c r="H38" i="124"/>
  <c r="H33" i="124"/>
  <c r="H31" i="124"/>
  <c r="H23" i="124"/>
  <c r="H19" i="124"/>
  <c r="H17" i="124"/>
  <c r="H169" i="123"/>
  <c r="H168" i="123"/>
  <c r="H166" i="123"/>
  <c r="H161" i="123"/>
  <c r="H158" i="123"/>
  <c r="H153" i="123"/>
  <c r="H151" i="123"/>
  <c r="H146" i="123"/>
  <c r="H134" i="123"/>
  <c r="H129" i="123"/>
  <c r="H126" i="123"/>
  <c r="H121" i="123"/>
  <c r="H113" i="123"/>
  <c r="H112" i="123"/>
  <c r="H102" i="123"/>
  <c r="H100" i="123"/>
  <c r="H87" i="123"/>
  <c r="H84" i="123"/>
  <c r="H72" i="123"/>
  <c r="H69" i="123"/>
  <c r="H67" i="123"/>
  <c r="H55" i="123"/>
  <c r="H49" i="123"/>
  <c r="H48" i="123"/>
  <c r="H45" i="123"/>
  <c r="H38" i="123"/>
  <c r="H33" i="123"/>
  <c r="H31" i="123"/>
  <c r="H23" i="123"/>
  <c r="H19" i="123"/>
  <c r="H17" i="123"/>
  <c r="H169" i="122" l="1"/>
  <c r="H168" i="122"/>
  <c r="H166" i="122"/>
  <c r="H161" i="122"/>
  <c r="H158" i="122"/>
  <c r="H153" i="122"/>
  <c r="H151" i="122"/>
  <c r="H146" i="122"/>
  <c r="H134" i="122"/>
  <c r="H129" i="122"/>
  <c r="H126" i="122"/>
  <c r="H121" i="122"/>
  <c r="H113" i="122"/>
  <c r="H112" i="122"/>
  <c r="H102" i="122"/>
  <c r="H100" i="122"/>
  <c r="H87" i="122"/>
  <c r="H84" i="122"/>
  <c r="H72" i="122"/>
  <c r="H69" i="122"/>
  <c r="H67" i="122"/>
  <c r="H55" i="122"/>
  <c r="H49" i="122"/>
  <c r="H48" i="122"/>
  <c r="H45" i="122"/>
  <c r="H38" i="122"/>
  <c r="H33" i="122"/>
  <c r="H31" i="122"/>
  <c r="H23" i="122"/>
  <c r="H19" i="122"/>
  <c r="H17" i="122"/>
  <c r="H169" i="121"/>
  <c r="H168" i="121"/>
  <c r="H166" i="121"/>
  <c r="H161" i="121"/>
  <c r="H158" i="121"/>
  <c r="H153" i="121"/>
  <c r="H151" i="121"/>
  <c r="H146" i="121"/>
  <c r="H134" i="121"/>
  <c r="H129" i="121"/>
  <c r="H126" i="121"/>
  <c r="H121" i="121"/>
  <c r="H113" i="121"/>
  <c r="H112" i="121"/>
  <c r="H102" i="121"/>
  <c r="H100" i="121"/>
  <c r="H87" i="121"/>
  <c r="H84" i="121"/>
  <c r="H72" i="121"/>
  <c r="H69" i="121"/>
  <c r="H67" i="121"/>
  <c r="H55" i="121"/>
  <c r="H49" i="121"/>
  <c r="H48" i="121"/>
  <c r="H45" i="121"/>
  <c r="H38" i="121"/>
  <c r="H33" i="121"/>
  <c r="H31" i="121"/>
  <c r="H23" i="121"/>
  <c r="H19" i="121"/>
  <c r="H17" i="121"/>
  <c r="H169" i="120"/>
  <c r="H168" i="120"/>
  <c r="H166" i="120"/>
  <c r="H161" i="120"/>
  <c r="H158" i="120"/>
  <c r="H153" i="120"/>
  <c r="H151" i="120"/>
  <c r="H146" i="120"/>
  <c r="H134" i="120"/>
  <c r="H129" i="120"/>
  <c r="H126" i="120"/>
  <c r="H121" i="120"/>
  <c r="H113" i="120"/>
  <c r="H112" i="120"/>
  <c r="H102" i="120"/>
  <c r="H100" i="120"/>
  <c r="H87" i="120"/>
  <c r="H84" i="120"/>
  <c r="H72" i="120"/>
  <c r="H69" i="120"/>
  <c r="H67" i="120"/>
  <c r="H55" i="120"/>
  <c r="H49" i="120"/>
  <c r="H48" i="120"/>
  <c r="H45" i="120"/>
  <c r="H38" i="120"/>
  <c r="H33" i="120"/>
  <c r="H31" i="120"/>
  <c r="H23" i="120"/>
  <c r="H19" i="120"/>
  <c r="H17" i="120"/>
  <c r="I169" i="119"/>
  <c r="I168" i="119"/>
  <c r="I166" i="119"/>
  <c r="I161" i="119"/>
  <c r="I158" i="119"/>
  <c r="I153" i="119"/>
  <c r="I151" i="119"/>
  <c r="I146" i="119"/>
  <c r="I134" i="119"/>
  <c r="I129" i="119"/>
  <c r="I126" i="119"/>
  <c r="I121" i="119"/>
  <c r="I113" i="119"/>
  <c r="I112" i="119"/>
  <c r="I102" i="119"/>
  <c r="I100" i="119"/>
  <c r="I87" i="119"/>
  <c r="I84" i="119"/>
  <c r="I72" i="119"/>
  <c r="I69" i="119"/>
  <c r="I67" i="119"/>
  <c r="I55" i="119"/>
  <c r="I49" i="119"/>
  <c r="I48" i="119"/>
  <c r="I45" i="119"/>
  <c r="I38" i="119"/>
  <c r="I33" i="119"/>
  <c r="I31" i="119"/>
  <c r="I23" i="119"/>
  <c r="I19" i="119"/>
  <c r="I17" i="119"/>
  <c r="H168" i="118"/>
  <c r="H167" i="118"/>
  <c r="H165" i="118"/>
  <c r="H160" i="118"/>
  <c r="H157" i="118"/>
  <c r="H152" i="118"/>
  <c r="H150" i="118"/>
  <c r="H145" i="118"/>
  <c r="H133" i="118"/>
  <c r="H128" i="118"/>
  <c r="H125" i="118"/>
  <c r="H120" i="118"/>
  <c r="H112" i="118"/>
  <c r="H111" i="118"/>
  <c r="H101" i="118"/>
  <c r="H99" i="118"/>
  <c r="H86" i="118"/>
  <c r="H83" i="118"/>
  <c r="H71" i="118"/>
  <c r="H68" i="118"/>
  <c r="H66" i="118"/>
  <c r="H54" i="118"/>
  <c r="H48" i="118"/>
  <c r="H47" i="118"/>
  <c r="H44" i="118"/>
  <c r="H37" i="118"/>
  <c r="H32" i="118"/>
  <c r="H30" i="118"/>
  <c r="H22" i="118"/>
  <c r="H18" i="118"/>
  <c r="H16" i="118"/>
  <c r="H169" i="117"/>
  <c r="H168" i="117"/>
  <c r="H166" i="117"/>
  <c r="H161" i="117"/>
  <c r="H158" i="117"/>
  <c r="H153" i="117"/>
  <c r="H151" i="117"/>
  <c r="H146" i="117"/>
  <c r="H134" i="117"/>
  <c r="H129" i="117"/>
  <c r="H126" i="117"/>
  <c r="H121" i="117"/>
  <c r="H113" i="117"/>
  <c r="H112" i="117"/>
  <c r="H102" i="117"/>
  <c r="H100" i="117"/>
  <c r="H87" i="117"/>
  <c r="H84" i="117"/>
  <c r="H72" i="117"/>
  <c r="H69" i="117"/>
  <c r="H67" i="117"/>
  <c r="H55" i="117"/>
  <c r="H49" i="117"/>
  <c r="H48" i="117"/>
  <c r="H45" i="117"/>
  <c r="H38" i="117"/>
  <c r="H33" i="117"/>
  <c r="H31" i="117"/>
  <c r="H23" i="117"/>
  <c r="H19" i="117"/>
  <c r="H17" i="117"/>
  <c r="J17" i="138" l="1"/>
  <c r="J18" i="138"/>
  <c r="J19" i="138"/>
  <c r="J20" i="138"/>
  <c r="J21" i="138"/>
  <c r="J22" i="138"/>
  <c r="J23" i="138"/>
  <c r="J24" i="138"/>
  <c r="J25" i="138"/>
  <c r="J26" i="138"/>
  <c r="J27" i="138"/>
  <c r="J28" i="138"/>
  <c r="J29" i="138"/>
  <c r="J30" i="138"/>
  <c r="J31" i="138"/>
  <c r="J32" i="138"/>
  <c r="J33" i="138"/>
  <c r="J34" i="138"/>
  <c r="J35" i="138"/>
  <c r="J36" i="138"/>
  <c r="J37" i="138"/>
  <c r="J38" i="138"/>
  <c r="J39" i="138"/>
  <c r="J40" i="138"/>
  <c r="J41" i="138"/>
  <c r="J42" i="138"/>
  <c r="J43" i="138"/>
  <c r="J44" i="138"/>
  <c r="J45" i="138"/>
  <c r="J46" i="138"/>
  <c r="J47" i="138"/>
  <c r="J48" i="138"/>
  <c r="J49" i="138"/>
  <c r="J50" i="138"/>
  <c r="J51" i="138"/>
  <c r="J52" i="138"/>
  <c r="J53" i="138"/>
  <c r="J54" i="138"/>
  <c r="J55" i="138"/>
  <c r="J56" i="138"/>
  <c r="J57" i="138"/>
  <c r="J58" i="138"/>
  <c r="J59" i="138"/>
  <c r="J60" i="138"/>
  <c r="J61" i="138"/>
  <c r="J62" i="138"/>
  <c r="J63" i="138"/>
  <c r="J64" i="138"/>
  <c r="J65" i="138"/>
  <c r="J66" i="138"/>
  <c r="J67" i="138"/>
  <c r="J68" i="138"/>
  <c r="J69" i="138"/>
  <c r="J70" i="138"/>
  <c r="J71" i="138"/>
  <c r="J72" i="138"/>
  <c r="J73" i="138"/>
  <c r="J74" i="138"/>
  <c r="J75" i="138"/>
  <c r="J76" i="138"/>
  <c r="J77" i="138"/>
  <c r="J78" i="138"/>
  <c r="J79" i="138"/>
  <c r="J80" i="138"/>
  <c r="J81" i="138"/>
  <c r="J82" i="138"/>
  <c r="J83" i="138"/>
  <c r="J84" i="138"/>
  <c r="J85" i="138"/>
  <c r="J86" i="138"/>
  <c r="J87" i="138"/>
  <c r="J88" i="138"/>
  <c r="J89" i="138"/>
  <c r="J90" i="138"/>
  <c r="J91" i="138"/>
  <c r="J92" i="138"/>
  <c r="J93" i="138"/>
  <c r="J94" i="138"/>
  <c r="J95" i="138"/>
  <c r="J96" i="138"/>
  <c r="J97" i="138"/>
  <c r="J98" i="138"/>
  <c r="J99" i="138"/>
  <c r="J100" i="138"/>
  <c r="J101" i="138"/>
  <c r="J102" i="138"/>
  <c r="J103" i="138"/>
  <c r="J104" i="138"/>
  <c r="J105" i="138"/>
  <c r="J106" i="138"/>
  <c r="J107" i="138"/>
  <c r="J108" i="138"/>
  <c r="J109" i="138"/>
  <c r="J110" i="138"/>
  <c r="J111" i="138"/>
  <c r="J112" i="138"/>
  <c r="J113" i="138"/>
  <c r="J114" i="138"/>
  <c r="J115" i="138"/>
  <c r="J116" i="138"/>
  <c r="J117" i="138"/>
  <c r="J118" i="138"/>
  <c r="J119" i="138"/>
  <c r="J120" i="138"/>
  <c r="J121" i="138"/>
  <c r="J122" i="138"/>
  <c r="J123" i="138"/>
  <c r="J124" i="138"/>
  <c r="J125" i="138"/>
  <c r="J126" i="138"/>
  <c r="J127" i="138"/>
  <c r="J128" i="138"/>
  <c r="J129" i="138"/>
  <c r="J130" i="138"/>
  <c r="J131" i="138"/>
  <c r="J132" i="138"/>
  <c r="J133" i="138"/>
  <c r="J134" i="138"/>
  <c r="J135" i="138"/>
  <c r="J136" i="138"/>
  <c r="J137" i="138"/>
  <c r="J138" i="138"/>
  <c r="J139" i="138"/>
  <c r="J140" i="138"/>
  <c r="J141" i="138"/>
  <c r="J142" i="138"/>
  <c r="J143" i="138"/>
  <c r="J144" i="138"/>
  <c r="J145" i="138"/>
  <c r="J146" i="138"/>
  <c r="J147" i="138"/>
  <c r="J148" i="138"/>
  <c r="J149" i="138"/>
  <c r="J150" i="138"/>
  <c r="J151" i="138"/>
  <c r="J152" i="138"/>
  <c r="J153" i="138"/>
  <c r="J154" i="138"/>
  <c r="J155" i="138"/>
  <c r="J156" i="138"/>
  <c r="J157" i="138"/>
  <c r="J158" i="138"/>
  <c r="J159" i="138"/>
  <c r="J160" i="138"/>
  <c r="J161" i="138"/>
  <c r="J162" i="138"/>
  <c r="J163" i="138"/>
  <c r="J164" i="138"/>
  <c r="J165" i="138"/>
  <c r="J166" i="138"/>
  <c r="J167" i="138"/>
  <c r="J168" i="138"/>
  <c r="J169" i="138"/>
  <c r="D169" i="139" l="1"/>
  <c r="E169" i="139"/>
  <c r="F169" i="139"/>
  <c r="D15" i="25" l="1"/>
  <c r="C15" i="25"/>
  <c r="K170" i="157"/>
  <c r="J170" i="157"/>
  <c r="I170" i="157"/>
  <c r="H170" i="157"/>
  <c r="G170" i="157"/>
  <c r="F170" i="157"/>
  <c r="F171" i="157" s="1"/>
  <c r="E171" i="157"/>
  <c r="J69" i="150" l="1"/>
  <c r="C69" i="150"/>
  <c r="K68" i="150"/>
  <c r="I68" i="150"/>
  <c r="G68" i="150"/>
  <c r="D68" i="150"/>
  <c r="L68" i="150" s="1"/>
  <c r="M68" i="150" s="1"/>
  <c r="K67" i="150"/>
  <c r="I67" i="150"/>
  <c r="G67" i="150"/>
  <c r="D67" i="150"/>
  <c r="L67" i="150" s="1"/>
  <c r="M67" i="150" s="1"/>
  <c r="K66" i="150"/>
  <c r="I66" i="150"/>
  <c r="G66" i="150"/>
  <c r="D66" i="150"/>
  <c r="L66" i="150" s="1"/>
  <c r="M66" i="150" s="1"/>
  <c r="K65" i="150"/>
  <c r="I65" i="150"/>
  <c r="G65" i="150"/>
  <c r="D65" i="150"/>
  <c r="L65" i="150" s="1"/>
  <c r="M65" i="150" s="1"/>
  <c r="K64" i="150"/>
  <c r="I64" i="150"/>
  <c r="G64" i="150"/>
  <c r="D64" i="150"/>
  <c r="L64" i="150" s="1"/>
  <c r="M64" i="150" s="1"/>
  <c r="K63" i="150"/>
  <c r="I63" i="150"/>
  <c r="G63" i="150"/>
  <c r="D63" i="150"/>
  <c r="L63" i="150" s="1"/>
  <c r="M63" i="150" s="1"/>
  <c r="K62" i="150"/>
  <c r="I62" i="150"/>
  <c r="G62" i="150"/>
  <c r="D62" i="150"/>
  <c r="L62" i="150" s="1"/>
  <c r="M62" i="150" s="1"/>
  <c r="K61" i="150"/>
  <c r="I61" i="150"/>
  <c r="G61" i="150"/>
  <c r="D61" i="150"/>
  <c r="L61" i="150" s="1"/>
  <c r="M61" i="150" s="1"/>
  <c r="K60" i="150"/>
  <c r="I60" i="150"/>
  <c r="G60" i="150"/>
  <c r="D60" i="150"/>
  <c r="L60" i="150" s="1"/>
  <c r="M60" i="150" s="1"/>
  <c r="K59" i="150"/>
  <c r="I59" i="150"/>
  <c r="G59" i="150"/>
  <c r="D59" i="150"/>
  <c r="L59" i="150" s="1"/>
  <c r="M59" i="150" s="1"/>
  <c r="K58" i="150"/>
  <c r="I58" i="150"/>
  <c r="G58" i="150"/>
  <c r="D58" i="150"/>
  <c r="L58" i="150" s="1"/>
  <c r="M58" i="150" s="1"/>
  <c r="K57" i="150"/>
  <c r="I57" i="150"/>
  <c r="G57" i="150"/>
  <c r="D57" i="150"/>
  <c r="L57" i="150" s="1"/>
  <c r="M57" i="150" s="1"/>
  <c r="K56" i="150"/>
  <c r="I56" i="150"/>
  <c r="G56" i="150"/>
  <c r="D56" i="150"/>
  <c r="L56" i="150" s="1"/>
  <c r="M56" i="150" s="1"/>
  <c r="K55" i="150"/>
  <c r="I55" i="150"/>
  <c r="G55" i="150"/>
  <c r="D55" i="150"/>
  <c r="L55" i="150" s="1"/>
  <c r="M55" i="150" s="1"/>
  <c r="K54" i="150"/>
  <c r="I54" i="150"/>
  <c r="G54" i="150"/>
  <c r="D54" i="150"/>
  <c r="L54" i="150" s="1"/>
  <c r="M54" i="150" s="1"/>
  <c r="K53" i="150"/>
  <c r="I53" i="150"/>
  <c r="G53" i="150"/>
  <c r="D53" i="150"/>
  <c r="L53" i="150" s="1"/>
  <c r="M53" i="150" s="1"/>
  <c r="K52" i="150"/>
  <c r="I52" i="150"/>
  <c r="G52" i="150"/>
  <c r="D52" i="150"/>
  <c r="L52" i="150" s="1"/>
  <c r="M52" i="150" s="1"/>
  <c r="K51" i="150"/>
  <c r="I51" i="150"/>
  <c r="G51" i="150"/>
  <c r="D51" i="150"/>
  <c r="L51" i="150" s="1"/>
  <c r="M51" i="150" s="1"/>
  <c r="K50" i="150"/>
  <c r="I50" i="150"/>
  <c r="G50" i="150"/>
  <c r="D50" i="150"/>
  <c r="L50" i="150" s="1"/>
  <c r="M50" i="150" s="1"/>
  <c r="K49" i="150"/>
  <c r="I49" i="150"/>
  <c r="G49" i="150"/>
  <c r="D49" i="150"/>
  <c r="L49" i="150" s="1"/>
  <c r="M49" i="150" s="1"/>
  <c r="K48" i="150"/>
  <c r="I48" i="150"/>
  <c r="G48" i="150"/>
  <c r="D48" i="150"/>
  <c r="L48" i="150" s="1"/>
  <c r="M48" i="150" s="1"/>
  <c r="K47" i="150"/>
  <c r="I47" i="150"/>
  <c r="G47" i="150"/>
  <c r="D47" i="150"/>
  <c r="L47" i="150" s="1"/>
  <c r="M47" i="150" s="1"/>
  <c r="M46" i="150"/>
  <c r="K46" i="150"/>
  <c r="I46" i="150"/>
  <c r="G46" i="150"/>
  <c r="D46" i="150"/>
  <c r="E46" i="150" s="1"/>
  <c r="L45" i="150"/>
  <c r="M45" i="150" s="1"/>
  <c r="K45" i="150"/>
  <c r="I45" i="150"/>
  <c r="G45" i="150"/>
  <c r="E45" i="150"/>
  <c r="D45" i="150"/>
  <c r="K44" i="150"/>
  <c r="I44" i="150"/>
  <c r="G44" i="150"/>
  <c r="D44" i="150"/>
  <c r="L44" i="150" s="1"/>
  <c r="M44" i="150" s="1"/>
  <c r="K43" i="150"/>
  <c r="I43" i="150"/>
  <c r="G43" i="150"/>
  <c r="D43" i="150"/>
  <c r="L43" i="150" s="1"/>
  <c r="M43" i="150" s="1"/>
  <c r="K42" i="150"/>
  <c r="I42" i="150"/>
  <c r="G42" i="150"/>
  <c r="D42" i="150"/>
  <c r="L42" i="150" s="1"/>
  <c r="M42" i="150" s="1"/>
  <c r="K41" i="150"/>
  <c r="I41" i="150"/>
  <c r="G41" i="150"/>
  <c r="D41" i="150"/>
  <c r="L41" i="150" s="1"/>
  <c r="M41" i="150" s="1"/>
  <c r="K40" i="150"/>
  <c r="I40" i="150"/>
  <c r="G40" i="150"/>
  <c r="D40" i="150"/>
  <c r="L40" i="150" s="1"/>
  <c r="M40" i="150" s="1"/>
  <c r="K39" i="150"/>
  <c r="I39" i="150"/>
  <c r="G39" i="150"/>
  <c r="D39" i="150"/>
  <c r="L39" i="150" s="1"/>
  <c r="M39" i="150" s="1"/>
  <c r="K38" i="150"/>
  <c r="I38" i="150"/>
  <c r="G38" i="150"/>
  <c r="D38" i="150"/>
  <c r="L38" i="150" s="1"/>
  <c r="M38" i="150" s="1"/>
  <c r="K37" i="150"/>
  <c r="H37" i="150"/>
  <c r="H69" i="150" s="1"/>
  <c r="F37" i="150"/>
  <c r="G37" i="150" s="1"/>
  <c r="K36" i="150"/>
  <c r="I36" i="150"/>
  <c r="G36" i="150"/>
  <c r="D36" i="150"/>
  <c r="L36" i="150" s="1"/>
  <c r="M36" i="150" s="1"/>
  <c r="K35" i="150"/>
  <c r="I35" i="150"/>
  <c r="G35" i="150"/>
  <c r="D35" i="150"/>
  <c r="L35" i="150" s="1"/>
  <c r="M35" i="150" s="1"/>
  <c r="M34" i="150"/>
  <c r="K34" i="150"/>
  <c r="I34" i="150"/>
  <c r="G34" i="150"/>
  <c r="D34" i="150"/>
  <c r="E34" i="150" s="1"/>
  <c r="K33" i="150"/>
  <c r="I33" i="150"/>
  <c r="G33" i="150"/>
  <c r="D33" i="150"/>
  <c r="L33" i="150" s="1"/>
  <c r="M33" i="150" s="1"/>
  <c r="K32" i="150"/>
  <c r="I32" i="150"/>
  <c r="G32" i="150"/>
  <c r="D32" i="150"/>
  <c r="L32" i="150" s="1"/>
  <c r="M32" i="150" s="1"/>
  <c r="L31" i="150"/>
  <c r="M31" i="150" s="1"/>
  <c r="K31" i="150"/>
  <c r="I31" i="150"/>
  <c r="G31" i="150"/>
  <c r="E31" i="150"/>
  <c r="D31" i="150"/>
  <c r="M30" i="150"/>
  <c r="K30" i="150"/>
  <c r="G30" i="150"/>
  <c r="E30" i="150"/>
  <c r="K29" i="150"/>
  <c r="I29" i="150"/>
  <c r="G29" i="150"/>
  <c r="D29" i="150"/>
  <c r="L29" i="150" s="1"/>
  <c r="M29" i="150" s="1"/>
  <c r="K28" i="150"/>
  <c r="I28" i="150"/>
  <c r="G28" i="150"/>
  <c r="D28" i="150"/>
  <c r="L28" i="150" s="1"/>
  <c r="M28" i="150" s="1"/>
  <c r="K27" i="150"/>
  <c r="I27" i="150"/>
  <c r="G27" i="150"/>
  <c r="D27" i="150"/>
  <c r="L27" i="150" s="1"/>
  <c r="M27" i="150" s="1"/>
  <c r="K26" i="150"/>
  <c r="I26" i="150"/>
  <c r="G26" i="150"/>
  <c r="D26" i="150"/>
  <c r="L26" i="150" s="1"/>
  <c r="M26" i="150" s="1"/>
  <c r="M25" i="150"/>
  <c r="K25" i="150"/>
  <c r="I25" i="150"/>
  <c r="G25" i="150"/>
  <c r="D25" i="150"/>
  <c r="E25" i="150" s="1"/>
  <c r="K24" i="150"/>
  <c r="I24" i="150"/>
  <c r="G24" i="150"/>
  <c r="D24" i="150"/>
  <c r="L24" i="150" s="1"/>
  <c r="M24" i="150" s="1"/>
  <c r="K23" i="150"/>
  <c r="I23" i="150"/>
  <c r="G23" i="150"/>
  <c r="D23" i="150"/>
  <c r="L23" i="150" s="1"/>
  <c r="M23" i="150" s="1"/>
  <c r="K22" i="150"/>
  <c r="I22" i="150"/>
  <c r="G22" i="150"/>
  <c r="D22" i="150"/>
  <c r="L22" i="150" s="1"/>
  <c r="M22" i="150" s="1"/>
  <c r="K21" i="150"/>
  <c r="I21" i="150"/>
  <c r="G21" i="150"/>
  <c r="D21" i="150"/>
  <c r="L21" i="150" s="1"/>
  <c r="M21" i="150" s="1"/>
  <c r="K20" i="150"/>
  <c r="I20" i="150"/>
  <c r="G20" i="150"/>
  <c r="D20" i="150"/>
  <c r="L20" i="150" s="1"/>
  <c r="M20" i="150" s="1"/>
  <c r="K19" i="150"/>
  <c r="I19" i="150"/>
  <c r="G19" i="150"/>
  <c r="D19" i="150"/>
  <c r="L19" i="150" s="1"/>
  <c r="M19" i="150" s="1"/>
  <c r="K18" i="150"/>
  <c r="I18" i="150"/>
  <c r="G18" i="150"/>
  <c r="D18" i="150"/>
  <c r="L18" i="150" s="1"/>
  <c r="M18" i="150" s="1"/>
  <c r="K17" i="150"/>
  <c r="I17" i="150"/>
  <c r="G17" i="150"/>
  <c r="D17" i="150"/>
  <c r="L17" i="150" s="1"/>
  <c r="M17" i="150" s="1"/>
  <c r="K16" i="150"/>
  <c r="I16" i="150"/>
  <c r="G16" i="150"/>
  <c r="D16" i="150"/>
  <c r="L16" i="150" s="1"/>
  <c r="M16" i="150" s="1"/>
  <c r="K15" i="150"/>
  <c r="I15" i="150"/>
  <c r="G15" i="150"/>
  <c r="D15" i="150"/>
  <c r="L15" i="150" s="1"/>
  <c r="M15" i="150" s="1"/>
  <c r="K14" i="150"/>
  <c r="I14" i="150"/>
  <c r="G14" i="150"/>
  <c r="D14" i="150"/>
  <c r="L14" i="150" s="1"/>
  <c r="M14" i="150" s="1"/>
  <c r="K13" i="150"/>
  <c r="I13" i="150"/>
  <c r="G13" i="150"/>
  <c r="D13" i="150"/>
  <c r="L13" i="150" s="1"/>
  <c r="M13" i="150" s="1"/>
  <c r="K12" i="150"/>
  <c r="I12" i="150"/>
  <c r="G12" i="150"/>
  <c r="D12" i="150"/>
  <c r="L12" i="150" s="1"/>
  <c r="M12" i="150" s="1"/>
  <c r="E16" i="150" l="1"/>
  <c r="E24" i="150"/>
  <c r="E35" i="150"/>
  <c r="E48" i="150"/>
  <c r="E56" i="150"/>
  <c r="E65" i="150"/>
  <c r="E32" i="150"/>
  <c r="E44" i="150"/>
  <c r="E15" i="150"/>
  <c r="E23" i="150"/>
  <c r="I69" i="150"/>
  <c r="E47" i="150"/>
  <c r="E55" i="150"/>
  <c r="E61" i="150"/>
  <c r="E12" i="150"/>
  <c r="E19" i="150"/>
  <c r="E26" i="150"/>
  <c r="E41" i="150"/>
  <c r="E52" i="150"/>
  <c r="E59" i="150"/>
  <c r="E63" i="150"/>
  <c r="E67" i="150"/>
  <c r="F69" i="150"/>
  <c r="G69" i="150" s="1"/>
  <c r="E20" i="150"/>
  <c r="E27" i="150"/>
  <c r="E40" i="150"/>
  <c r="E51" i="150"/>
  <c r="E60" i="150"/>
  <c r="E64" i="150"/>
  <c r="E68" i="150"/>
  <c r="K69" i="150"/>
  <c r="E14" i="150"/>
  <c r="E18" i="150"/>
  <c r="E22" i="150"/>
  <c r="E29" i="150"/>
  <c r="I37" i="150"/>
  <c r="E39" i="150"/>
  <c r="E43" i="150"/>
  <c r="E50" i="150"/>
  <c r="E54" i="150"/>
  <c r="E58" i="150"/>
  <c r="E62" i="150"/>
  <c r="E66" i="150"/>
  <c r="D37" i="150"/>
  <c r="E13" i="150"/>
  <c r="E17" i="150"/>
  <c r="E21" i="150"/>
  <c r="E28" i="150"/>
  <c r="E33" i="150"/>
  <c r="E36" i="150"/>
  <c r="E38" i="150"/>
  <c r="E42" i="150"/>
  <c r="E49" i="150"/>
  <c r="E53" i="150"/>
  <c r="E57" i="150"/>
  <c r="L37" i="150" l="1"/>
  <c r="E37" i="150"/>
  <c r="D69" i="150"/>
  <c r="E69" i="150" s="1"/>
  <c r="M37" i="150" l="1"/>
  <c r="L69" i="150"/>
  <c r="M69" i="150" s="1"/>
  <c r="J126" i="137" l="1"/>
  <c r="D170" i="136" l="1"/>
  <c r="E170" i="136"/>
  <c r="F170" i="136"/>
  <c r="F170" i="133" l="1"/>
  <c r="F170" i="132"/>
  <c r="F170" i="131"/>
  <c r="F170" i="130"/>
  <c r="F170" i="129"/>
  <c r="F169" i="127"/>
  <c r="F170" i="126"/>
  <c r="F170" i="125"/>
  <c r="F170" i="152"/>
  <c r="F170" i="124"/>
  <c r="F170" i="123"/>
  <c r="F170" i="122"/>
  <c r="F170" i="121"/>
  <c r="F170" i="120"/>
  <c r="G170" i="119"/>
  <c r="F169" i="118"/>
  <c r="J16" i="141" l="1"/>
  <c r="J17" i="141"/>
  <c r="J18" i="141"/>
  <c r="J19" i="141"/>
  <c r="J20" i="141"/>
  <c r="J21" i="141"/>
  <c r="J22" i="141"/>
  <c r="J23" i="141"/>
  <c r="J24" i="141"/>
  <c r="J25" i="141"/>
  <c r="J26" i="141"/>
  <c r="J27" i="141"/>
  <c r="J28" i="141"/>
  <c r="J29" i="141"/>
  <c r="J30" i="141"/>
  <c r="J31" i="141"/>
  <c r="J32" i="141"/>
  <c r="J33" i="141"/>
  <c r="J34" i="141"/>
  <c r="J35" i="141"/>
  <c r="J36" i="141"/>
  <c r="J37" i="141"/>
  <c r="J38" i="141"/>
  <c r="J39" i="141"/>
  <c r="J40" i="141"/>
  <c r="J41" i="141"/>
  <c r="J42" i="141"/>
  <c r="J43" i="141"/>
  <c r="J44" i="141"/>
  <c r="J45" i="141"/>
  <c r="J46" i="141"/>
  <c r="J47" i="141"/>
  <c r="J48" i="141"/>
  <c r="J49" i="141"/>
  <c r="J50" i="141"/>
  <c r="J51" i="141"/>
  <c r="J52" i="141"/>
  <c r="J53" i="141"/>
  <c r="J54" i="141"/>
  <c r="J55" i="141"/>
  <c r="J56" i="141"/>
  <c r="J57" i="141"/>
  <c r="J58" i="141"/>
  <c r="J59" i="141"/>
  <c r="J60" i="141"/>
  <c r="J61" i="141"/>
  <c r="J62" i="141"/>
  <c r="J63" i="141"/>
  <c r="J64" i="141"/>
  <c r="J65" i="141"/>
  <c r="J66" i="141"/>
  <c r="J67" i="141"/>
  <c r="J68" i="141"/>
  <c r="J69" i="141"/>
  <c r="J70" i="141"/>
  <c r="J71" i="141"/>
  <c r="J72" i="141"/>
  <c r="J73" i="141"/>
  <c r="J74" i="141"/>
  <c r="J75" i="141"/>
  <c r="J76" i="141"/>
  <c r="J77" i="141"/>
  <c r="J78" i="141"/>
  <c r="J79" i="141"/>
  <c r="J80" i="141"/>
  <c r="J81" i="141"/>
  <c r="J82" i="141"/>
  <c r="J83" i="141"/>
  <c r="J84" i="141"/>
  <c r="J85" i="141"/>
  <c r="J86" i="141"/>
  <c r="J87" i="141"/>
  <c r="J88" i="141"/>
  <c r="J89" i="141"/>
  <c r="J90" i="141"/>
  <c r="J91" i="141"/>
  <c r="J92" i="141"/>
  <c r="J93" i="141"/>
  <c r="J94" i="141"/>
  <c r="J95" i="141"/>
  <c r="J96" i="141"/>
  <c r="J97" i="141"/>
  <c r="J98" i="141"/>
  <c r="J99" i="141"/>
  <c r="J100" i="141"/>
  <c r="J101" i="141"/>
  <c r="J102" i="141"/>
  <c r="J103" i="141"/>
  <c r="J104" i="141"/>
  <c r="J105" i="141"/>
  <c r="J106" i="141"/>
  <c r="J107" i="141"/>
  <c r="J108" i="141"/>
  <c r="J109" i="141"/>
  <c r="J110" i="141"/>
  <c r="J111" i="141"/>
  <c r="J112" i="141"/>
  <c r="J113" i="141"/>
  <c r="J114" i="141"/>
  <c r="J115" i="141"/>
  <c r="J116" i="141"/>
  <c r="J117" i="141"/>
  <c r="J118" i="141"/>
  <c r="J119" i="141"/>
  <c r="J120" i="141"/>
  <c r="J121" i="141"/>
  <c r="J122" i="141"/>
  <c r="J123" i="141"/>
  <c r="J124" i="141"/>
  <c r="J125" i="141"/>
  <c r="J126" i="141"/>
  <c r="J127" i="141"/>
  <c r="J128" i="141"/>
  <c r="J129" i="141"/>
  <c r="J130" i="141"/>
  <c r="J131" i="141"/>
  <c r="J132" i="141"/>
  <c r="J133" i="141"/>
  <c r="J134" i="141"/>
  <c r="J135" i="141"/>
  <c r="J136" i="141"/>
  <c r="J137" i="141"/>
  <c r="J138" i="141"/>
  <c r="J139" i="141"/>
  <c r="J140" i="141"/>
  <c r="J141" i="141"/>
  <c r="J142" i="141"/>
  <c r="J143" i="141"/>
  <c r="J144" i="141"/>
  <c r="J145" i="141"/>
  <c r="J146" i="141"/>
  <c r="J147" i="141"/>
  <c r="J148" i="141"/>
  <c r="J149" i="141"/>
  <c r="J150" i="141"/>
  <c r="J151" i="141"/>
  <c r="J152" i="141"/>
  <c r="J153" i="141"/>
  <c r="J154" i="141"/>
  <c r="J155" i="141"/>
  <c r="J156" i="141"/>
  <c r="J157" i="141"/>
  <c r="J158" i="141"/>
  <c r="J159" i="141"/>
  <c r="J160" i="141"/>
  <c r="J161" i="141"/>
  <c r="J162" i="141"/>
  <c r="J163" i="141"/>
  <c r="J164" i="141"/>
  <c r="J165" i="141"/>
  <c r="J166" i="141"/>
  <c r="J167" i="141"/>
  <c r="J168" i="141"/>
  <c r="J169" i="141"/>
  <c r="J15" i="141"/>
  <c r="J16" i="140"/>
  <c r="J17" i="140"/>
  <c r="J18" i="140"/>
  <c r="J19" i="140"/>
  <c r="J20" i="140"/>
  <c r="J21" i="140"/>
  <c r="J22" i="140"/>
  <c r="J23" i="140"/>
  <c r="J24" i="140"/>
  <c r="J25" i="140"/>
  <c r="J26" i="140"/>
  <c r="J27" i="140"/>
  <c r="J28" i="140"/>
  <c r="J29" i="140"/>
  <c r="J30" i="140"/>
  <c r="J31" i="140"/>
  <c r="J32" i="140"/>
  <c r="J33" i="140"/>
  <c r="J34" i="140"/>
  <c r="J35" i="140"/>
  <c r="J36" i="140"/>
  <c r="J37" i="140"/>
  <c r="J38" i="140"/>
  <c r="J39" i="140"/>
  <c r="J40" i="140"/>
  <c r="J41" i="140"/>
  <c r="J42" i="140"/>
  <c r="J43" i="140"/>
  <c r="J44" i="140"/>
  <c r="J45" i="140"/>
  <c r="J46" i="140"/>
  <c r="J47" i="140"/>
  <c r="J48" i="140"/>
  <c r="J49" i="140"/>
  <c r="J50" i="140"/>
  <c r="J51" i="140"/>
  <c r="J52" i="140"/>
  <c r="J53" i="140"/>
  <c r="J54" i="140"/>
  <c r="J55" i="140"/>
  <c r="J56" i="140"/>
  <c r="J57" i="140"/>
  <c r="J58" i="140"/>
  <c r="J59" i="140"/>
  <c r="J60" i="140"/>
  <c r="J61" i="140"/>
  <c r="J62" i="140"/>
  <c r="J63" i="140"/>
  <c r="J64" i="140"/>
  <c r="J65" i="140"/>
  <c r="J66" i="140"/>
  <c r="J67" i="140"/>
  <c r="J68" i="140"/>
  <c r="J69" i="140"/>
  <c r="J70" i="140"/>
  <c r="J71" i="140"/>
  <c r="J72" i="140"/>
  <c r="J73" i="140"/>
  <c r="J74" i="140"/>
  <c r="J75" i="140"/>
  <c r="J76" i="140"/>
  <c r="J77" i="140"/>
  <c r="J78" i="140"/>
  <c r="J79" i="140"/>
  <c r="J80" i="140"/>
  <c r="J81" i="140"/>
  <c r="J82" i="140"/>
  <c r="J83" i="140"/>
  <c r="J84" i="140"/>
  <c r="J85" i="140"/>
  <c r="J86" i="140"/>
  <c r="J87" i="140"/>
  <c r="J88" i="140"/>
  <c r="J89" i="140"/>
  <c r="J90" i="140"/>
  <c r="J91" i="140"/>
  <c r="J92" i="140"/>
  <c r="J93" i="140"/>
  <c r="J94" i="140"/>
  <c r="J95" i="140"/>
  <c r="J96" i="140"/>
  <c r="J97" i="140"/>
  <c r="J98" i="140"/>
  <c r="J99" i="140"/>
  <c r="J100" i="140"/>
  <c r="J101" i="140"/>
  <c r="J102" i="140"/>
  <c r="J103" i="140"/>
  <c r="J104" i="140"/>
  <c r="J105" i="140"/>
  <c r="J106" i="140"/>
  <c r="J107" i="140"/>
  <c r="J108" i="140"/>
  <c r="J109" i="140"/>
  <c r="J110" i="140"/>
  <c r="J111" i="140"/>
  <c r="J112" i="140"/>
  <c r="J113" i="140"/>
  <c r="J114" i="140"/>
  <c r="J115" i="140"/>
  <c r="J116" i="140"/>
  <c r="J117" i="140"/>
  <c r="J118" i="140"/>
  <c r="J119" i="140"/>
  <c r="J120" i="140"/>
  <c r="J121" i="140"/>
  <c r="J122" i="140"/>
  <c r="J123" i="140"/>
  <c r="J124" i="140"/>
  <c r="J125" i="140"/>
  <c r="J126" i="140"/>
  <c r="J127" i="140"/>
  <c r="J128" i="140"/>
  <c r="J129" i="140"/>
  <c r="J130" i="140"/>
  <c r="J131" i="140"/>
  <c r="J132" i="140"/>
  <c r="J133" i="140"/>
  <c r="J134" i="140"/>
  <c r="J135" i="140"/>
  <c r="J136" i="140"/>
  <c r="J137" i="140"/>
  <c r="J138" i="140"/>
  <c r="J139" i="140"/>
  <c r="J140" i="140"/>
  <c r="J141" i="140"/>
  <c r="J142" i="140"/>
  <c r="J143" i="140"/>
  <c r="J144" i="140"/>
  <c r="J145" i="140"/>
  <c r="J146" i="140"/>
  <c r="J147" i="140"/>
  <c r="J148" i="140"/>
  <c r="J149" i="140"/>
  <c r="J150" i="140"/>
  <c r="J151" i="140"/>
  <c r="J152" i="140"/>
  <c r="J153" i="140"/>
  <c r="J154" i="140"/>
  <c r="J155" i="140"/>
  <c r="J156" i="140"/>
  <c r="J157" i="140"/>
  <c r="J158" i="140"/>
  <c r="J159" i="140"/>
  <c r="J160" i="140"/>
  <c r="J161" i="140"/>
  <c r="J162" i="140"/>
  <c r="J163" i="140"/>
  <c r="J164" i="140"/>
  <c r="J165" i="140"/>
  <c r="J166" i="140"/>
  <c r="J167" i="140"/>
  <c r="J168" i="140"/>
  <c r="J169" i="140"/>
  <c r="J15" i="140"/>
  <c r="J15" i="139"/>
  <c r="J16" i="139"/>
  <c r="J17" i="139"/>
  <c r="J18" i="139"/>
  <c r="J19" i="139"/>
  <c r="J20" i="139"/>
  <c r="J21" i="139"/>
  <c r="J22" i="139"/>
  <c r="J23" i="139"/>
  <c r="J24" i="139"/>
  <c r="J25" i="139"/>
  <c r="J26" i="139"/>
  <c r="J27" i="139"/>
  <c r="J28" i="139"/>
  <c r="J29" i="139"/>
  <c r="J30" i="139"/>
  <c r="J31" i="139"/>
  <c r="J32" i="139"/>
  <c r="J33" i="139"/>
  <c r="J34" i="139"/>
  <c r="J35" i="139"/>
  <c r="J36" i="139"/>
  <c r="J37" i="139"/>
  <c r="J38" i="139"/>
  <c r="J39" i="139"/>
  <c r="J40" i="139"/>
  <c r="J41" i="139"/>
  <c r="J42" i="139"/>
  <c r="J43" i="139"/>
  <c r="J44" i="139"/>
  <c r="J45" i="139"/>
  <c r="J46" i="139"/>
  <c r="J47" i="139"/>
  <c r="J48" i="139"/>
  <c r="J49" i="139"/>
  <c r="J50" i="139"/>
  <c r="J51" i="139"/>
  <c r="J52" i="139"/>
  <c r="J53" i="139"/>
  <c r="J54" i="139"/>
  <c r="J55" i="139"/>
  <c r="J56" i="139"/>
  <c r="J57" i="139"/>
  <c r="J58" i="139"/>
  <c r="J59" i="139"/>
  <c r="J60" i="139"/>
  <c r="J61" i="139"/>
  <c r="J62" i="139"/>
  <c r="J63" i="139"/>
  <c r="J64" i="139"/>
  <c r="J65" i="139"/>
  <c r="J66" i="139"/>
  <c r="J67" i="139"/>
  <c r="J68" i="139"/>
  <c r="J69" i="139"/>
  <c r="J70" i="139"/>
  <c r="J71" i="139"/>
  <c r="J72" i="139"/>
  <c r="J73" i="139"/>
  <c r="J74" i="139"/>
  <c r="J75" i="139"/>
  <c r="J76" i="139"/>
  <c r="J77" i="139"/>
  <c r="J78" i="139"/>
  <c r="J79" i="139"/>
  <c r="J80" i="139"/>
  <c r="J81" i="139"/>
  <c r="J82" i="139"/>
  <c r="J83" i="139"/>
  <c r="J84" i="139"/>
  <c r="J85" i="139"/>
  <c r="J86" i="139"/>
  <c r="J87" i="139"/>
  <c r="J88" i="139"/>
  <c r="J89" i="139"/>
  <c r="J90" i="139"/>
  <c r="J91" i="139"/>
  <c r="J92" i="139"/>
  <c r="J93" i="139"/>
  <c r="J94" i="139"/>
  <c r="J95" i="139"/>
  <c r="J96" i="139"/>
  <c r="J97" i="139"/>
  <c r="J98" i="139"/>
  <c r="J99" i="139"/>
  <c r="J100" i="139"/>
  <c r="J101" i="139"/>
  <c r="J102" i="139"/>
  <c r="J103" i="139"/>
  <c r="J104" i="139"/>
  <c r="J105" i="139"/>
  <c r="J106" i="139"/>
  <c r="J107" i="139"/>
  <c r="J108" i="139"/>
  <c r="J109" i="139"/>
  <c r="J110" i="139"/>
  <c r="J111" i="139"/>
  <c r="J112" i="139"/>
  <c r="J113" i="139"/>
  <c r="J114" i="139"/>
  <c r="J115" i="139"/>
  <c r="J116" i="139"/>
  <c r="J117" i="139"/>
  <c r="J118" i="139"/>
  <c r="J119" i="139"/>
  <c r="J120" i="139"/>
  <c r="J121" i="139"/>
  <c r="J122" i="139"/>
  <c r="J123" i="139"/>
  <c r="J124" i="139"/>
  <c r="J125" i="139"/>
  <c r="J126" i="139"/>
  <c r="J127" i="139"/>
  <c r="J128" i="139"/>
  <c r="J129" i="139"/>
  <c r="J130" i="139"/>
  <c r="J131" i="139"/>
  <c r="J132" i="139"/>
  <c r="J133" i="139"/>
  <c r="J134" i="139"/>
  <c r="J135" i="139"/>
  <c r="J136" i="139"/>
  <c r="J137" i="139"/>
  <c r="J138" i="139"/>
  <c r="J139" i="139"/>
  <c r="J140" i="139"/>
  <c r="J141" i="139"/>
  <c r="J142" i="139"/>
  <c r="J143" i="139"/>
  <c r="J144" i="139"/>
  <c r="J145" i="139"/>
  <c r="J146" i="139"/>
  <c r="J147" i="139"/>
  <c r="J148" i="139"/>
  <c r="J149" i="139"/>
  <c r="J150" i="139"/>
  <c r="J151" i="139"/>
  <c r="J152" i="139"/>
  <c r="J153" i="139"/>
  <c r="J154" i="139"/>
  <c r="J155" i="139"/>
  <c r="J156" i="139"/>
  <c r="J157" i="139"/>
  <c r="J158" i="139"/>
  <c r="J159" i="139"/>
  <c r="J160" i="139"/>
  <c r="J161" i="139"/>
  <c r="J162" i="139"/>
  <c r="J163" i="139"/>
  <c r="J164" i="139"/>
  <c r="J165" i="139"/>
  <c r="J166" i="139"/>
  <c r="J167" i="139"/>
  <c r="J168" i="139"/>
  <c r="J14" i="139"/>
  <c r="J16" i="136"/>
  <c r="J15" i="136"/>
  <c r="J14" i="135"/>
  <c r="J15" i="135"/>
  <c r="J16" i="135"/>
  <c r="J17" i="135"/>
  <c r="J18" i="135"/>
  <c r="J19" i="135"/>
  <c r="J20" i="135"/>
  <c r="J21" i="135"/>
  <c r="J22" i="135"/>
  <c r="J23" i="135"/>
  <c r="J24" i="135"/>
  <c r="J25" i="135"/>
  <c r="J26" i="135"/>
  <c r="J27" i="135"/>
  <c r="J28" i="135"/>
  <c r="J29" i="135"/>
  <c r="J30" i="135"/>
  <c r="J31" i="135"/>
  <c r="J32" i="135"/>
  <c r="J33" i="135"/>
  <c r="J34" i="135"/>
  <c r="J35" i="135"/>
  <c r="J36" i="135"/>
  <c r="J37" i="135"/>
  <c r="J38" i="135"/>
  <c r="J39" i="135"/>
  <c r="J40" i="135"/>
  <c r="J41" i="135"/>
  <c r="J42" i="135"/>
  <c r="J43" i="135"/>
  <c r="J44" i="135"/>
  <c r="J45" i="135"/>
  <c r="J46" i="135"/>
  <c r="J47" i="135"/>
  <c r="J48" i="135"/>
  <c r="J49" i="135"/>
  <c r="J50" i="135"/>
  <c r="J51" i="135"/>
  <c r="J52" i="135"/>
  <c r="J53" i="135"/>
  <c r="J54" i="135"/>
  <c r="J55" i="135"/>
  <c r="J56" i="135"/>
  <c r="J57" i="135"/>
  <c r="J58" i="135"/>
  <c r="J59" i="135"/>
  <c r="J60" i="135"/>
  <c r="J61" i="135"/>
  <c r="J62" i="135"/>
  <c r="J63" i="135"/>
  <c r="J64" i="135"/>
  <c r="J65" i="135"/>
  <c r="J66" i="135"/>
  <c r="J67" i="135"/>
  <c r="J68" i="135"/>
  <c r="J69" i="135"/>
  <c r="J70" i="135"/>
  <c r="J71" i="135"/>
  <c r="J72" i="135"/>
  <c r="J73" i="135"/>
  <c r="J74" i="135"/>
  <c r="J75" i="135"/>
  <c r="J76" i="135"/>
  <c r="J77" i="135"/>
  <c r="J78" i="135"/>
  <c r="J79" i="135"/>
  <c r="J80" i="135"/>
  <c r="J81" i="135"/>
  <c r="J82" i="135"/>
  <c r="J83" i="135"/>
  <c r="J84" i="135"/>
  <c r="J85" i="135"/>
  <c r="J86" i="135"/>
  <c r="J87" i="135"/>
  <c r="J88" i="135"/>
  <c r="J89" i="135"/>
  <c r="J90" i="135"/>
  <c r="J91" i="135"/>
  <c r="J92" i="135"/>
  <c r="J93" i="135"/>
  <c r="J94" i="135"/>
  <c r="J95" i="135"/>
  <c r="J96" i="135"/>
  <c r="J97" i="135"/>
  <c r="J98" i="135"/>
  <c r="J99" i="135"/>
  <c r="J100" i="135"/>
  <c r="J101" i="135"/>
  <c r="J102" i="135"/>
  <c r="J103" i="135"/>
  <c r="J104" i="135"/>
  <c r="J105" i="135"/>
  <c r="J106" i="135"/>
  <c r="J107" i="135"/>
  <c r="J108" i="135"/>
  <c r="J109" i="135"/>
  <c r="J110" i="135"/>
  <c r="J111" i="135"/>
  <c r="J112" i="135"/>
  <c r="J113" i="135"/>
  <c r="J114" i="135"/>
  <c r="J115" i="135"/>
  <c r="J116" i="135"/>
  <c r="J117" i="135"/>
  <c r="J118" i="135"/>
  <c r="J119" i="135"/>
  <c r="J120" i="135"/>
  <c r="J121" i="135"/>
  <c r="J122" i="135"/>
  <c r="J123" i="135"/>
  <c r="J124" i="135"/>
  <c r="J125" i="135"/>
  <c r="J126" i="135"/>
  <c r="J127" i="135"/>
  <c r="J128" i="135"/>
  <c r="J129" i="135"/>
  <c r="J130" i="135"/>
  <c r="J131" i="135"/>
  <c r="J132" i="135"/>
  <c r="J133" i="135"/>
  <c r="J134" i="135"/>
  <c r="J135" i="135"/>
  <c r="J136" i="135"/>
  <c r="J137" i="135"/>
  <c r="J138" i="135"/>
  <c r="J139" i="135"/>
  <c r="J140" i="135"/>
  <c r="J141" i="135"/>
  <c r="J142" i="135"/>
  <c r="J143" i="135"/>
  <c r="J144" i="135"/>
  <c r="J145" i="135"/>
  <c r="J146" i="135"/>
  <c r="J147" i="135"/>
  <c r="J148" i="135"/>
  <c r="J149" i="135"/>
  <c r="J150" i="135"/>
  <c r="J151" i="135"/>
  <c r="J152" i="135"/>
  <c r="J153" i="135"/>
  <c r="J154" i="135"/>
  <c r="J155" i="135"/>
  <c r="J156" i="135"/>
  <c r="J157" i="135"/>
  <c r="J158" i="135"/>
  <c r="J159" i="135"/>
  <c r="J160" i="135"/>
  <c r="J161" i="135"/>
  <c r="J162" i="135"/>
  <c r="J163" i="135"/>
  <c r="J164" i="135"/>
  <c r="J165" i="135"/>
  <c r="J166" i="135"/>
  <c r="J167" i="135"/>
  <c r="J13" i="135"/>
  <c r="J16" i="134"/>
  <c r="J17" i="134"/>
  <c r="J18" i="134"/>
  <c r="J19" i="134"/>
  <c r="J20" i="134"/>
  <c r="J21" i="134"/>
  <c r="J22" i="134"/>
  <c r="J23" i="134"/>
  <c r="J24" i="134"/>
  <c r="J25" i="134"/>
  <c r="J26" i="134"/>
  <c r="J27" i="134"/>
  <c r="J28" i="134"/>
  <c r="J29" i="134"/>
  <c r="J30" i="134"/>
  <c r="J31" i="134"/>
  <c r="J32" i="134"/>
  <c r="J33" i="134"/>
  <c r="J34" i="134"/>
  <c r="J35" i="134"/>
  <c r="J36" i="134"/>
  <c r="J37" i="134"/>
  <c r="J38" i="134"/>
  <c r="J39" i="134"/>
  <c r="J40" i="134"/>
  <c r="J41" i="134"/>
  <c r="J42" i="134"/>
  <c r="J43" i="134"/>
  <c r="J44" i="134"/>
  <c r="J45" i="134"/>
  <c r="J46" i="134"/>
  <c r="J47" i="134"/>
  <c r="J48" i="134"/>
  <c r="J49" i="134"/>
  <c r="J50" i="134"/>
  <c r="J51" i="134"/>
  <c r="J52" i="134"/>
  <c r="J53" i="134"/>
  <c r="J54" i="134"/>
  <c r="J55" i="134"/>
  <c r="J56" i="134"/>
  <c r="J57" i="134"/>
  <c r="J58" i="134"/>
  <c r="J59" i="134"/>
  <c r="J60" i="134"/>
  <c r="J61" i="134"/>
  <c r="J62" i="134"/>
  <c r="J63" i="134"/>
  <c r="J64" i="134"/>
  <c r="J65" i="134"/>
  <c r="J66" i="134"/>
  <c r="J67" i="134"/>
  <c r="J68" i="134"/>
  <c r="J69" i="134"/>
  <c r="J70" i="134"/>
  <c r="J71" i="134"/>
  <c r="J72" i="134"/>
  <c r="J73" i="134"/>
  <c r="J74" i="134"/>
  <c r="J75" i="134"/>
  <c r="J76" i="134"/>
  <c r="J77" i="134"/>
  <c r="J78" i="134"/>
  <c r="J79" i="134"/>
  <c r="J80" i="134"/>
  <c r="J81" i="134"/>
  <c r="J82" i="134"/>
  <c r="J83" i="134"/>
  <c r="J84" i="134"/>
  <c r="J85" i="134"/>
  <c r="J86" i="134"/>
  <c r="J87" i="134"/>
  <c r="J88" i="134"/>
  <c r="J89" i="134"/>
  <c r="J90" i="134"/>
  <c r="J91" i="134"/>
  <c r="J92" i="134"/>
  <c r="J93" i="134"/>
  <c r="J94" i="134"/>
  <c r="J95" i="134"/>
  <c r="J96" i="134"/>
  <c r="J97" i="134"/>
  <c r="J98" i="134"/>
  <c r="J99" i="134"/>
  <c r="J100" i="134"/>
  <c r="J101" i="134"/>
  <c r="J102" i="134"/>
  <c r="J103" i="134"/>
  <c r="J104" i="134"/>
  <c r="J105" i="134"/>
  <c r="J106" i="134"/>
  <c r="J107" i="134"/>
  <c r="J108" i="134"/>
  <c r="J109" i="134"/>
  <c r="J110" i="134"/>
  <c r="J111" i="134"/>
  <c r="J112" i="134"/>
  <c r="J113" i="134"/>
  <c r="J114" i="134"/>
  <c r="J115" i="134"/>
  <c r="J116" i="134"/>
  <c r="J117" i="134"/>
  <c r="J118" i="134"/>
  <c r="J119" i="134"/>
  <c r="J120" i="134"/>
  <c r="J121" i="134"/>
  <c r="J122" i="134"/>
  <c r="J123" i="134"/>
  <c r="J124" i="134"/>
  <c r="J125" i="134"/>
  <c r="J126" i="134"/>
  <c r="J127" i="134"/>
  <c r="J128" i="134"/>
  <c r="J129" i="134"/>
  <c r="J130" i="134"/>
  <c r="J131" i="134"/>
  <c r="J132" i="134"/>
  <c r="J133" i="134"/>
  <c r="J134" i="134"/>
  <c r="J135" i="134"/>
  <c r="J136" i="134"/>
  <c r="J137" i="134"/>
  <c r="J138" i="134"/>
  <c r="J139" i="134"/>
  <c r="J140" i="134"/>
  <c r="J141" i="134"/>
  <c r="J142" i="134"/>
  <c r="J143" i="134"/>
  <c r="J144" i="134"/>
  <c r="J145" i="134"/>
  <c r="J146" i="134"/>
  <c r="J147" i="134"/>
  <c r="J148" i="134"/>
  <c r="J149" i="134"/>
  <c r="J150" i="134"/>
  <c r="J151" i="134"/>
  <c r="J152" i="134"/>
  <c r="J153" i="134"/>
  <c r="J154" i="134"/>
  <c r="J155" i="134"/>
  <c r="J156" i="134"/>
  <c r="J157" i="134"/>
  <c r="J158" i="134"/>
  <c r="J159" i="134"/>
  <c r="J160" i="134"/>
  <c r="J161" i="134"/>
  <c r="J162" i="134"/>
  <c r="J163" i="134"/>
  <c r="J164" i="134"/>
  <c r="J165" i="134"/>
  <c r="J166" i="134"/>
  <c r="J167" i="134"/>
  <c r="J168" i="134"/>
  <c r="J169" i="134"/>
  <c r="J15" i="134"/>
  <c r="J16" i="133"/>
  <c r="J17" i="133"/>
  <c r="J18" i="133"/>
  <c r="J19" i="133"/>
  <c r="J20" i="133"/>
  <c r="J21" i="133"/>
  <c r="J22" i="133"/>
  <c r="J23" i="133"/>
  <c r="J24" i="133"/>
  <c r="J25" i="133"/>
  <c r="J26" i="133"/>
  <c r="J27" i="133"/>
  <c r="J28" i="133"/>
  <c r="J29" i="133"/>
  <c r="J30" i="133"/>
  <c r="J31" i="133"/>
  <c r="J32" i="133"/>
  <c r="J33" i="133"/>
  <c r="J34" i="133"/>
  <c r="J35" i="133"/>
  <c r="J36" i="133"/>
  <c r="J37" i="133"/>
  <c r="J38" i="133"/>
  <c r="J39" i="133"/>
  <c r="J40" i="133"/>
  <c r="J41" i="133"/>
  <c r="J42" i="133"/>
  <c r="J43" i="133"/>
  <c r="J44" i="133"/>
  <c r="J45" i="133"/>
  <c r="J46" i="133"/>
  <c r="J47" i="133"/>
  <c r="J48" i="133"/>
  <c r="J49" i="133"/>
  <c r="J50" i="133"/>
  <c r="J51" i="133"/>
  <c r="J52" i="133"/>
  <c r="J53" i="133"/>
  <c r="J54" i="133"/>
  <c r="J55" i="133"/>
  <c r="J56" i="133"/>
  <c r="J57" i="133"/>
  <c r="J58" i="133"/>
  <c r="J59" i="133"/>
  <c r="J60" i="133"/>
  <c r="J61" i="133"/>
  <c r="J62" i="133"/>
  <c r="J63" i="133"/>
  <c r="J64" i="133"/>
  <c r="J65" i="133"/>
  <c r="J66" i="133"/>
  <c r="J67" i="133"/>
  <c r="J68" i="133"/>
  <c r="J69" i="133"/>
  <c r="J70" i="133"/>
  <c r="J71" i="133"/>
  <c r="J72" i="133"/>
  <c r="J73" i="133"/>
  <c r="J74" i="133"/>
  <c r="J75" i="133"/>
  <c r="J76" i="133"/>
  <c r="J77" i="133"/>
  <c r="J78" i="133"/>
  <c r="J79" i="133"/>
  <c r="J80" i="133"/>
  <c r="J81" i="133"/>
  <c r="J82" i="133"/>
  <c r="J83" i="133"/>
  <c r="J84" i="133"/>
  <c r="J85" i="133"/>
  <c r="J86" i="133"/>
  <c r="J87" i="133"/>
  <c r="J88" i="133"/>
  <c r="J89" i="133"/>
  <c r="J90" i="133"/>
  <c r="J91" i="133"/>
  <c r="J92" i="133"/>
  <c r="J93" i="133"/>
  <c r="J94" i="133"/>
  <c r="J95" i="133"/>
  <c r="J96" i="133"/>
  <c r="J97" i="133"/>
  <c r="J98" i="133"/>
  <c r="J99" i="133"/>
  <c r="J100" i="133"/>
  <c r="J101" i="133"/>
  <c r="J102" i="133"/>
  <c r="J103" i="133"/>
  <c r="J104" i="133"/>
  <c r="J105" i="133"/>
  <c r="J106" i="133"/>
  <c r="J107" i="133"/>
  <c r="J108" i="133"/>
  <c r="J109" i="133"/>
  <c r="J110" i="133"/>
  <c r="J111" i="133"/>
  <c r="J112" i="133"/>
  <c r="J113" i="133"/>
  <c r="J114" i="133"/>
  <c r="J115" i="133"/>
  <c r="J116" i="133"/>
  <c r="J117" i="133"/>
  <c r="J118" i="133"/>
  <c r="J119" i="133"/>
  <c r="J120" i="133"/>
  <c r="J121" i="133"/>
  <c r="J122" i="133"/>
  <c r="J123" i="133"/>
  <c r="J124" i="133"/>
  <c r="J125" i="133"/>
  <c r="J126" i="133"/>
  <c r="J127" i="133"/>
  <c r="J128" i="133"/>
  <c r="J129" i="133"/>
  <c r="J130" i="133"/>
  <c r="J131" i="133"/>
  <c r="J132" i="133"/>
  <c r="J133" i="133"/>
  <c r="J134" i="133"/>
  <c r="J135" i="133"/>
  <c r="J136" i="133"/>
  <c r="J137" i="133"/>
  <c r="J138" i="133"/>
  <c r="J139" i="133"/>
  <c r="J140" i="133"/>
  <c r="J141" i="133"/>
  <c r="J142" i="133"/>
  <c r="J143" i="133"/>
  <c r="J144" i="133"/>
  <c r="J145" i="133"/>
  <c r="J146" i="133"/>
  <c r="J147" i="133"/>
  <c r="J148" i="133"/>
  <c r="J149" i="133"/>
  <c r="J150" i="133"/>
  <c r="J151" i="133"/>
  <c r="J152" i="133"/>
  <c r="J153" i="133"/>
  <c r="J154" i="133"/>
  <c r="J155" i="133"/>
  <c r="J156" i="133"/>
  <c r="J157" i="133"/>
  <c r="J158" i="133"/>
  <c r="J159" i="133"/>
  <c r="J160" i="133"/>
  <c r="J161" i="133"/>
  <c r="J162" i="133"/>
  <c r="J163" i="133"/>
  <c r="J164" i="133"/>
  <c r="J165" i="133"/>
  <c r="J166" i="133"/>
  <c r="J167" i="133"/>
  <c r="J168" i="133"/>
  <c r="J169" i="133"/>
  <c r="J15" i="133"/>
  <c r="J16" i="132"/>
  <c r="J17" i="132"/>
  <c r="J18" i="132"/>
  <c r="J19" i="132"/>
  <c r="J20" i="132"/>
  <c r="J21" i="132"/>
  <c r="J22" i="132"/>
  <c r="J23" i="132"/>
  <c r="J24" i="132"/>
  <c r="J25" i="132"/>
  <c r="J26" i="132"/>
  <c r="J27" i="132"/>
  <c r="J28" i="132"/>
  <c r="J29" i="132"/>
  <c r="J30" i="132"/>
  <c r="J31" i="132"/>
  <c r="J32" i="132"/>
  <c r="J33" i="132"/>
  <c r="J34" i="132"/>
  <c r="J35" i="132"/>
  <c r="J36" i="132"/>
  <c r="J37" i="132"/>
  <c r="J38" i="132"/>
  <c r="J39" i="132"/>
  <c r="J40" i="132"/>
  <c r="J41" i="132"/>
  <c r="J42" i="132"/>
  <c r="J43" i="132"/>
  <c r="J44" i="132"/>
  <c r="J45" i="132"/>
  <c r="J46" i="132"/>
  <c r="J47" i="132"/>
  <c r="J48" i="132"/>
  <c r="J49" i="132"/>
  <c r="J50" i="132"/>
  <c r="J51" i="132"/>
  <c r="J52" i="132"/>
  <c r="J53" i="132"/>
  <c r="J54" i="132"/>
  <c r="J55" i="132"/>
  <c r="J56" i="132"/>
  <c r="J57" i="132"/>
  <c r="J58" i="132"/>
  <c r="J59" i="132"/>
  <c r="J60" i="132"/>
  <c r="J61" i="132"/>
  <c r="J62" i="132"/>
  <c r="J63" i="132"/>
  <c r="J64" i="132"/>
  <c r="J65" i="132"/>
  <c r="J66" i="132"/>
  <c r="J67" i="132"/>
  <c r="J68" i="132"/>
  <c r="J69" i="132"/>
  <c r="J70" i="132"/>
  <c r="J71" i="132"/>
  <c r="J72" i="132"/>
  <c r="J73" i="132"/>
  <c r="J74" i="132"/>
  <c r="J75" i="132"/>
  <c r="J76" i="132"/>
  <c r="J77" i="132"/>
  <c r="J78" i="132"/>
  <c r="J79" i="132"/>
  <c r="J80" i="132"/>
  <c r="J81" i="132"/>
  <c r="J82" i="132"/>
  <c r="J83" i="132"/>
  <c r="J84" i="132"/>
  <c r="J85" i="132"/>
  <c r="J86" i="132"/>
  <c r="J87" i="132"/>
  <c r="J88" i="132"/>
  <c r="J89" i="132"/>
  <c r="J90" i="132"/>
  <c r="J91" i="132"/>
  <c r="J92" i="132"/>
  <c r="J93" i="132"/>
  <c r="J94" i="132"/>
  <c r="J95" i="132"/>
  <c r="J96" i="132"/>
  <c r="J97" i="132"/>
  <c r="J98" i="132"/>
  <c r="J99" i="132"/>
  <c r="J100" i="132"/>
  <c r="J101" i="132"/>
  <c r="J102" i="132"/>
  <c r="J103" i="132"/>
  <c r="J104" i="132"/>
  <c r="J105" i="132"/>
  <c r="J106" i="132"/>
  <c r="J107" i="132"/>
  <c r="J108" i="132"/>
  <c r="J109" i="132"/>
  <c r="J110" i="132"/>
  <c r="J111" i="132"/>
  <c r="J112" i="132"/>
  <c r="J113" i="132"/>
  <c r="J114" i="132"/>
  <c r="J115" i="132"/>
  <c r="J116" i="132"/>
  <c r="J117" i="132"/>
  <c r="J118" i="132"/>
  <c r="J119" i="132"/>
  <c r="J120" i="132"/>
  <c r="J121" i="132"/>
  <c r="J122" i="132"/>
  <c r="J123" i="132"/>
  <c r="J124" i="132"/>
  <c r="J125" i="132"/>
  <c r="J126" i="132"/>
  <c r="J127" i="132"/>
  <c r="J128" i="132"/>
  <c r="J129" i="132"/>
  <c r="J130" i="132"/>
  <c r="J131" i="132"/>
  <c r="J132" i="132"/>
  <c r="J133" i="132"/>
  <c r="J134" i="132"/>
  <c r="J135" i="132"/>
  <c r="J136" i="132"/>
  <c r="J137" i="132"/>
  <c r="J138" i="132"/>
  <c r="J139" i="132"/>
  <c r="J140" i="132"/>
  <c r="J141" i="132"/>
  <c r="J142" i="132"/>
  <c r="J143" i="132"/>
  <c r="J144" i="132"/>
  <c r="J145" i="132"/>
  <c r="J146" i="132"/>
  <c r="J147" i="132"/>
  <c r="J148" i="132"/>
  <c r="J149" i="132"/>
  <c r="J150" i="132"/>
  <c r="J151" i="132"/>
  <c r="J152" i="132"/>
  <c r="J153" i="132"/>
  <c r="J154" i="132"/>
  <c r="J155" i="132"/>
  <c r="J156" i="132"/>
  <c r="J157" i="132"/>
  <c r="J158" i="132"/>
  <c r="J159" i="132"/>
  <c r="J160" i="132"/>
  <c r="J161" i="132"/>
  <c r="J162" i="132"/>
  <c r="J163" i="132"/>
  <c r="J164" i="132"/>
  <c r="J165" i="132"/>
  <c r="J166" i="132"/>
  <c r="J167" i="132"/>
  <c r="J168" i="132"/>
  <c r="J169" i="132"/>
  <c r="J15" i="132"/>
  <c r="J16" i="131"/>
  <c r="J17" i="131"/>
  <c r="J18" i="131"/>
  <c r="J19" i="131"/>
  <c r="J20" i="131"/>
  <c r="J21" i="131"/>
  <c r="J22" i="131"/>
  <c r="J23" i="131"/>
  <c r="J24" i="131"/>
  <c r="J25" i="131"/>
  <c r="J26" i="131"/>
  <c r="J27" i="131"/>
  <c r="J28" i="131"/>
  <c r="J29" i="131"/>
  <c r="J30" i="131"/>
  <c r="J31" i="131"/>
  <c r="J32" i="131"/>
  <c r="J33" i="131"/>
  <c r="J34" i="131"/>
  <c r="J35" i="131"/>
  <c r="J36" i="131"/>
  <c r="J37" i="131"/>
  <c r="J38" i="131"/>
  <c r="J39" i="131"/>
  <c r="J40" i="131"/>
  <c r="J41" i="131"/>
  <c r="J42" i="131"/>
  <c r="J43" i="131"/>
  <c r="J44" i="131"/>
  <c r="J45" i="131"/>
  <c r="J46" i="131"/>
  <c r="J47" i="131"/>
  <c r="J48" i="131"/>
  <c r="J49" i="131"/>
  <c r="J50" i="131"/>
  <c r="J51" i="131"/>
  <c r="J52" i="131"/>
  <c r="J53" i="131"/>
  <c r="J54" i="131"/>
  <c r="J55" i="131"/>
  <c r="J56" i="131"/>
  <c r="J57" i="131"/>
  <c r="J58" i="131"/>
  <c r="J59" i="131"/>
  <c r="J60" i="131"/>
  <c r="J61" i="131"/>
  <c r="J62" i="131"/>
  <c r="J63" i="131"/>
  <c r="J64" i="131"/>
  <c r="J65" i="131"/>
  <c r="J66" i="131"/>
  <c r="J67" i="131"/>
  <c r="J68" i="131"/>
  <c r="J69" i="131"/>
  <c r="J70" i="131"/>
  <c r="J71" i="131"/>
  <c r="J72" i="131"/>
  <c r="J73" i="131"/>
  <c r="J74" i="131"/>
  <c r="J75" i="131"/>
  <c r="J76" i="131"/>
  <c r="J77" i="131"/>
  <c r="J78" i="131"/>
  <c r="J79" i="131"/>
  <c r="J80" i="131"/>
  <c r="J81" i="131"/>
  <c r="J82" i="131"/>
  <c r="J83" i="131"/>
  <c r="J84" i="131"/>
  <c r="J85" i="131"/>
  <c r="J86" i="131"/>
  <c r="J87" i="131"/>
  <c r="J88" i="131"/>
  <c r="J89" i="131"/>
  <c r="J90" i="131"/>
  <c r="J91" i="131"/>
  <c r="J92" i="131"/>
  <c r="J93" i="131"/>
  <c r="J94" i="131"/>
  <c r="J95" i="131"/>
  <c r="J96" i="131"/>
  <c r="J97" i="131"/>
  <c r="J98" i="131"/>
  <c r="J99" i="131"/>
  <c r="J100" i="131"/>
  <c r="J101" i="131"/>
  <c r="J102" i="131"/>
  <c r="J103" i="131"/>
  <c r="J104" i="131"/>
  <c r="J105" i="131"/>
  <c r="J106" i="131"/>
  <c r="J107" i="131"/>
  <c r="J108" i="131"/>
  <c r="J109" i="131"/>
  <c r="J110" i="131"/>
  <c r="J111" i="131"/>
  <c r="J112" i="131"/>
  <c r="J113" i="131"/>
  <c r="J114" i="131"/>
  <c r="J115" i="131"/>
  <c r="J116" i="131"/>
  <c r="J117" i="131"/>
  <c r="J118" i="131"/>
  <c r="J119" i="131"/>
  <c r="J120" i="131"/>
  <c r="J121" i="131"/>
  <c r="J122" i="131"/>
  <c r="J123" i="131"/>
  <c r="J124" i="131"/>
  <c r="J125" i="131"/>
  <c r="J126" i="131"/>
  <c r="J127" i="131"/>
  <c r="J128" i="131"/>
  <c r="J129" i="131"/>
  <c r="J130" i="131"/>
  <c r="J131" i="131"/>
  <c r="J132" i="131"/>
  <c r="J133" i="131"/>
  <c r="J134" i="131"/>
  <c r="J135" i="131"/>
  <c r="J136" i="131"/>
  <c r="J137" i="131"/>
  <c r="J138" i="131"/>
  <c r="J139" i="131"/>
  <c r="J140" i="131"/>
  <c r="J141" i="131"/>
  <c r="J142" i="131"/>
  <c r="J143" i="131"/>
  <c r="J144" i="131"/>
  <c r="J145" i="131"/>
  <c r="J146" i="131"/>
  <c r="J147" i="131"/>
  <c r="J148" i="131"/>
  <c r="J149" i="131"/>
  <c r="J150" i="131"/>
  <c r="J151" i="131"/>
  <c r="J152" i="131"/>
  <c r="J153" i="131"/>
  <c r="J154" i="131"/>
  <c r="J155" i="131"/>
  <c r="J156" i="131"/>
  <c r="J157" i="131"/>
  <c r="J158" i="131"/>
  <c r="J159" i="131"/>
  <c r="J160" i="131"/>
  <c r="J161" i="131"/>
  <c r="J162" i="131"/>
  <c r="J163" i="131"/>
  <c r="J164" i="131"/>
  <c r="J165" i="131"/>
  <c r="J166" i="131"/>
  <c r="J167" i="131"/>
  <c r="J168" i="131"/>
  <c r="J169" i="131"/>
  <c r="J15" i="131"/>
  <c r="J16" i="130"/>
  <c r="J17" i="130"/>
  <c r="J18" i="130"/>
  <c r="J19" i="130"/>
  <c r="J20" i="130"/>
  <c r="J21" i="130"/>
  <c r="J22" i="130"/>
  <c r="J23" i="130"/>
  <c r="J24" i="130"/>
  <c r="J25" i="130"/>
  <c r="J26" i="130"/>
  <c r="J27" i="130"/>
  <c r="J28" i="130"/>
  <c r="J29" i="130"/>
  <c r="J30" i="130"/>
  <c r="J31" i="130"/>
  <c r="J32" i="130"/>
  <c r="J33" i="130"/>
  <c r="J34" i="130"/>
  <c r="J35" i="130"/>
  <c r="J36" i="130"/>
  <c r="J37" i="130"/>
  <c r="J38" i="130"/>
  <c r="J39" i="130"/>
  <c r="J40" i="130"/>
  <c r="J41" i="130"/>
  <c r="J42" i="130"/>
  <c r="J43" i="130"/>
  <c r="J44" i="130"/>
  <c r="J45" i="130"/>
  <c r="J46" i="130"/>
  <c r="J47" i="130"/>
  <c r="J48" i="130"/>
  <c r="J49" i="130"/>
  <c r="J50" i="130"/>
  <c r="J51" i="130"/>
  <c r="J52" i="130"/>
  <c r="J53" i="130"/>
  <c r="J54" i="130"/>
  <c r="J55" i="130"/>
  <c r="J56" i="130"/>
  <c r="J57" i="130"/>
  <c r="J58" i="130"/>
  <c r="J59" i="130"/>
  <c r="J60" i="130"/>
  <c r="J61" i="130"/>
  <c r="J62" i="130"/>
  <c r="J63" i="130"/>
  <c r="J64" i="130"/>
  <c r="J65" i="130"/>
  <c r="J66" i="130"/>
  <c r="J67" i="130"/>
  <c r="J68" i="130"/>
  <c r="J69" i="130"/>
  <c r="J70" i="130"/>
  <c r="J71" i="130"/>
  <c r="J72" i="130"/>
  <c r="J73" i="130"/>
  <c r="J74" i="130"/>
  <c r="J75" i="130"/>
  <c r="J76" i="130"/>
  <c r="J77" i="130"/>
  <c r="J78" i="130"/>
  <c r="J79" i="130"/>
  <c r="J80" i="130"/>
  <c r="J81" i="130"/>
  <c r="J82" i="130"/>
  <c r="J83" i="130"/>
  <c r="J84" i="130"/>
  <c r="J85" i="130"/>
  <c r="J86" i="130"/>
  <c r="J87" i="130"/>
  <c r="J88" i="130"/>
  <c r="J89" i="130"/>
  <c r="J90" i="130"/>
  <c r="J91" i="130"/>
  <c r="J92" i="130"/>
  <c r="J93" i="130"/>
  <c r="J94" i="130"/>
  <c r="J95" i="130"/>
  <c r="J96" i="130"/>
  <c r="J97" i="130"/>
  <c r="J98" i="130"/>
  <c r="J99" i="130"/>
  <c r="J100" i="130"/>
  <c r="J101" i="130"/>
  <c r="J102" i="130"/>
  <c r="J103" i="130"/>
  <c r="J104" i="130"/>
  <c r="J105" i="130"/>
  <c r="J106" i="130"/>
  <c r="J107" i="130"/>
  <c r="J108" i="130"/>
  <c r="J109" i="130"/>
  <c r="J110" i="130"/>
  <c r="J111" i="130"/>
  <c r="J112" i="130"/>
  <c r="J113" i="130"/>
  <c r="J114" i="130"/>
  <c r="J115" i="130"/>
  <c r="J116" i="130"/>
  <c r="J117" i="130"/>
  <c r="J118" i="130"/>
  <c r="J119" i="130"/>
  <c r="J120" i="130"/>
  <c r="J121" i="130"/>
  <c r="J122" i="130"/>
  <c r="J123" i="130"/>
  <c r="J124" i="130"/>
  <c r="J125" i="130"/>
  <c r="J126" i="130"/>
  <c r="J127" i="130"/>
  <c r="J128" i="130"/>
  <c r="J129" i="130"/>
  <c r="J130" i="130"/>
  <c r="J131" i="130"/>
  <c r="J132" i="130"/>
  <c r="J133" i="130"/>
  <c r="J134" i="130"/>
  <c r="J135" i="130"/>
  <c r="J136" i="130"/>
  <c r="J137" i="130"/>
  <c r="J138" i="130"/>
  <c r="J139" i="130"/>
  <c r="J140" i="130"/>
  <c r="J141" i="130"/>
  <c r="J142" i="130"/>
  <c r="J143" i="130"/>
  <c r="J144" i="130"/>
  <c r="J145" i="130"/>
  <c r="J146" i="130"/>
  <c r="J147" i="130"/>
  <c r="J148" i="130"/>
  <c r="J149" i="130"/>
  <c r="J150" i="130"/>
  <c r="J151" i="130"/>
  <c r="J152" i="130"/>
  <c r="J153" i="130"/>
  <c r="J154" i="130"/>
  <c r="J155" i="130"/>
  <c r="J156" i="130"/>
  <c r="J157" i="130"/>
  <c r="J158" i="130"/>
  <c r="J159" i="130"/>
  <c r="J160" i="130"/>
  <c r="J161" i="130"/>
  <c r="J162" i="130"/>
  <c r="J163" i="130"/>
  <c r="J164" i="130"/>
  <c r="J165" i="130"/>
  <c r="J166" i="130"/>
  <c r="J167" i="130"/>
  <c r="J168" i="130"/>
  <c r="J169" i="130"/>
  <c r="J15" i="130"/>
  <c r="J16" i="129"/>
  <c r="J17" i="129"/>
  <c r="J18" i="129"/>
  <c r="J19" i="129"/>
  <c r="J20" i="129"/>
  <c r="J21" i="129"/>
  <c r="J22" i="129"/>
  <c r="J23" i="129"/>
  <c r="J24" i="129"/>
  <c r="J25" i="129"/>
  <c r="J26" i="129"/>
  <c r="J27" i="129"/>
  <c r="J28" i="129"/>
  <c r="J29" i="129"/>
  <c r="J30" i="129"/>
  <c r="J31" i="129"/>
  <c r="J32" i="129"/>
  <c r="J33" i="129"/>
  <c r="J34" i="129"/>
  <c r="J35" i="129"/>
  <c r="J36" i="129"/>
  <c r="J37" i="129"/>
  <c r="J38" i="129"/>
  <c r="J39" i="129"/>
  <c r="J40" i="129"/>
  <c r="J41" i="129"/>
  <c r="J42" i="129"/>
  <c r="J43" i="129"/>
  <c r="J44" i="129"/>
  <c r="J45" i="129"/>
  <c r="J46" i="129"/>
  <c r="J47" i="129"/>
  <c r="J48" i="129"/>
  <c r="J49" i="129"/>
  <c r="J50" i="129"/>
  <c r="J51" i="129"/>
  <c r="J52" i="129"/>
  <c r="J53" i="129"/>
  <c r="J54" i="129"/>
  <c r="J55" i="129"/>
  <c r="J56" i="129"/>
  <c r="J57" i="129"/>
  <c r="J58" i="129"/>
  <c r="J59" i="129"/>
  <c r="J60" i="129"/>
  <c r="J61" i="129"/>
  <c r="J62" i="129"/>
  <c r="J63" i="129"/>
  <c r="J64" i="129"/>
  <c r="J65" i="129"/>
  <c r="J66" i="129"/>
  <c r="J67" i="129"/>
  <c r="J68" i="129"/>
  <c r="J69" i="129"/>
  <c r="J70" i="129"/>
  <c r="J71" i="129"/>
  <c r="J72" i="129"/>
  <c r="J73" i="129"/>
  <c r="J74" i="129"/>
  <c r="J75" i="129"/>
  <c r="J76" i="129"/>
  <c r="J77" i="129"/>
  <c r="J78" i="129"/>
  <c r="J79" i="129"/>
  <c r="J80" i="129"/>
  <c r="J81" i="129"/>
  <c r="J82" i="129"/>
  <c r="J83" i="129"/>
  <c r="J84" i="129"/>
  <c r="J85" i="129"/>
  <c r="J86" i="129"/>
  <c r="J87" i="129"/>
  <c r="J88" i="129"/>
  <c r="J89" i="129"/>
  <c r="J90" i="129"/>
  <c r="J91" i="129"/>
  <c r="J92" i="129"/>
  <c r="J93" i="129"/>
  <c r="J94" i="129"/>
  <c r="J95" i="129"/>
  <c r="J96" i="129"/>
  <c r="J97" i="129"/>
  <c r="J98" i="129"/>
  <c r="J99" i="129"/>
  <c r="J100" i="129"/>
  <c r="J101" i="129"/>
  <c r="J102" i="129"/>
  <c r="J103" i="129"/>
  <c r="J104" i="129"/>
  <c r="J105" i="129"/>
  <c r="J106" i="129"/>
  <c r="J107" i="129"/>
  <c r="J108" i="129"/>
  <c r="J109" i="129"/>
  <c r="J110" i="129"/>
  <c r="J111" i="129"/>
  <c r="J112" i="129"/>
  <c r="J113" i="129"/>
  <c r="J114" i="129"/>
  <c r="J115" i="129"/>
  <c r="J116" i="129"/>
  <c r="J117" i="129"/>
  <c r="J118" i="129"/>
  <c r="J119" i="129"/>
  <c r="J120" i="129"/>
  <c r="J121" i="129"/>
  <c r="J122" i="129"/>
  <c r="J123" i="129"/>
  <c r="J124" i="129"/>
  <c r="J125" i="129"/>
  <c r="J126" i="129"/>
  <c r="J127" i="129"/>
  <c r="J128" i="129"/>
  <c r="J129" i="129"/>
  <c r="J130" i="129"/>
  <c r="J131" i="129"/>
  <c r="J132" i="129"/>
  <c r="J133" i="129"/>
  <c r="J134" i="129"/>
  <c r="J135" i="129"/>
  <c r="J136" i="129"/>
  <c r="J137" i="129"/>
  <c r="J138" i="129"/>
  <c r="J139" i="129"/>
  <c r="J140" i="129"/>
  <c r="J141" i="129"/>
  <c r="J142" i="129"/>
  <c r="J143" i="129"/>
  <c r="J144" i="129"/>
  <c r="J145" i="129"/>
  <c r="J146" i="129"/>
  <c r="J147" i="129"/>
  <c r="J148" i="129"/>
  <c r="J149" i="129"/>
  <c r="J150" i="129"/>
  <c r="J151" i="129"/>
  <c r="J152" i="129"/>
  <c r="J153" i="129"/>
  <c r="J154" i="129"/>
  <c r="J155" i="129"/>
  <c r="J156" i="129"/>
  <c r="J157" i="129"/>
  <c r="J158" i="129"/>
  <c r="J159" i="129"/>
  <c r="J160" i="129"/>
  <c r="J161" i="129"/>
  <c r="J162" i="129"/>
  <c r="J163" i="129"/>
  <c r="J164" i="129"/>
  <c r="J165" i="129"/>
  <c r="J166" i="129"/>
  <c r="J167" i="129"/>
  <c r="J168" i="129"/>
  <c r="J169" i="129"/>
  <c r="J15" i="129"/>
  <c r="J15" i="127"/>
  <c r="J16" i="127"/>
  <c r="J17" i="127"/>
  <c r="J18" i="127"/>
  <c r="J19" i="127"/>
  <c r="J20" i="127"/>
  <c r="J21" i="127"/>
  <c r="J22" i="127"/>
  <c r="J23" i="127"/>
  <c r="J24" i="127"/>
  <c r="J25" i="127"/>
  <c r="J26" i="127"/>
  <c r="J27" i="127"/>
  <c r="J28" i="127"/>
  <c r="J29" i="127"/>
  <c r="J30" i="127"/>
  <c r="J32" i="127"/>
  <c r="J33" i="127"/>
  <c r="J34" i="127"/>
  <c r="J35" i="127"/>
  <c r="J36" i="127"/>
  <c r="J37" i="127"/>
  <c r="J38" i="127"/>
  <c r="J39" i="127"/>
  <c r="J41" i="127"/>
  <c r="J42" i="127"/>
  <c r="J43" i="127"/>
  <c r="J44" i="127"/>
  <c r="J46" i="127"/>
  <c r="J47" i="127"/>
  <c r="J48" i="127"/>
  <c r="J49" i="127"/>
  <c r="J50" i="127"/>
  <c r="J51" i="127"/>
  <c r="J52" i="127"/>
  <c r="J53" i="127"/>
  <c r="J54" i="127"/>
  <c r="J55" i="127"/>
  <c r="J56" i="127"/>
  <c r="J58" i="127"/>
  <c r="J59" i="127"/>
  <c r="J60" i="127"/>
  <c r="J61" i="127"/>
  <c r="J62" i="127"/>
  <c r="J63" i="127"/>
  <c r="J64" i="127"/>
  <c r="J65" i="127"/>
  <c r="J66" i="127"/>
  <c r="J67" i="127"/>
  <c r="J68" i="127"/>
  <c r="J69" i="127"/>
  <c r="J70" i="127"/>
  <c r="J71" i="127"/>
  <c r="J72" i="127"/>
  <c r="J73" i="127"/>
  <c r="J74" i="127"/>
  <c r="J75" i="127"/>
  <c r="J76" i="127"/>
  <c r="J77" i="127"/>
  <c r="J78" i="127"/>
  <c r="J79" i="127"/>
  <c r="J80" i="127"/>
  <c r="J81" i="127"/>
  <c r="J82" i="127"/>
  <c r="J83" i="127"/>
  <c r="J84" i="127"/>
  <c r="J85" i="127"/>
  <c r="J86" i="127"/>
  <c r="J88" i="127"/>
  <c r="J89" i="127"/>
  <c r="J90" i="127"/>
  <c r="J91" i="127"/>
  <c r="J92" i="127"/>
  <c r="J93" i="127"/>
  <c r="J94" i="127"/>
  <c r="J95" i="127"/>
  <c r="J96" i="127"/>
  <c r="J97" i="127"/>
  <c r="J98" i="127"/>
  <c r="J99" i="127"/>
  <c r="J100" i="127"/>
  <c r="J101" i="127"/>
  <c r="J102" i="127"/>
  <c r="J103" i="127"/>
  <c r="J104" i="127"/>
  <c r="J105" i="127"/>
  <c r="J106" i="127"/>
  <c r="J107" i="127"/>
  <c r="J108" i="127"/>
  <c r="J109" i="127"/>
  <c r="J110" i="127"/>
  <c r="J111" i="127"/>
  <c r="J112" i="127"/>
  <c r="J113" i="127"/>
  <c r="J114" i="127"/>
  <c r="J115" i="127"/>
  <c r="J116" i="127"/>
  <c r="J117" i="127"/>
  <c r="J118" i="127"/>
  <c r="J119" i="127"/>
  <c r="J120" i="127"/>
  <c r="J121" i="127"/>
  <c r="J122" i="127"/>
  <c r="J123" i="127"/>
  <c r="J124" i="127"/>
  <c r="J125" i="127"/>
  <c r="J126" i="127"/>
  <c r="J127" i="127"/>
  <c r="J128" i="127"/>
  <c r="J129" i="127"/>
  <c r="J130" i="127"/>
  <c r="J131" i="127"/>
  <c r="J132" i="127"/>
  <c r="J133" i="127"/>
  <c r="J134" i="127"/>
  <c r="J135" i="127"/>
  <c r="J136" i="127"/>
  <c r="J137" i="127"/>
  <c r="J138" i="127"/>
  <c r="J139" i="127"/>
  <c r="J140" i="127"/>
  <c r="J141" i="127"/>
  <c r="J142" i="127"/>
  <c r="J143" i="127"/>
  <c r="J144" i="127"/>
  <c r="J145" i="127"/>
  <c r="J146" i="127"/>
  <c r="J147" i="127"/>
  <c r="J148" i="127"/>
  <c r="J149" i="127"/>
  <c r="J150" i="127"/>
  <c r="J151" i="127"/>
  <c r="J152" i="127"/>
  <c r="J153" i="127"/>
  <c r="J154" i="127"/>
  <c r="J155" i="127"/>
  <c r="J156" i="127"/>
  <c r="J157" i="127"/>
  <c r="J158" i="127"/>
  <c r="J160" i="127"/>
  <c r="J161" i="127"/>
  <c r="J162" i="127"/>
  <c r="J163" i="127"/>
  <c r="J164" i="127"/>
  <c r="J165" i="127"/>
  <c r="J166" i="127"/>
  <c r="J167" i="127"/>
  <c r="J168" i="127"/>
  <c r="J14" i="127"/>
  <c r="J16" i="126"/>
  <c r="J17" i="126"/>
  <c r="J18" i="126"/>
  <c r="J19" i="126"/>
  <c r="J20" i="126"/>
  <c r="J21" i="126"/>
  <c r="J22" i="126"/>
  <c r="J23" i="126"/>
  <c r="J24" i="126"/>
  <c r="J25" i="126"/>
  <c r="J26" i="126"/>
  <c r="J27" i="126"/>
  <c r="J28" i="126"/>
  <c r="J29" i="126"/>
  <c r="J30" i="126"/>
  <c r="J31" i="126"/>
  <c r="J33" i="126"/>
  <c r="J34" i="126"/>
  <c r="J35" i="126"/>
  <c r="J36" i="126"/>
  <c r="J37" i="126"/>
  <c r="J38" i="126"/>
  <c r="J39" i="126"/>
  <c r="J40" i="126"/>
  <c r="J42" i="126"/>
  <c r="J43" i="126"/>
  <c r="J44" i="126"/>
  <c r="J45" i="126"/>
  <c r="J47" i="126"/>
  <c r="J48" i="126"/>
  <c r="J49" i="126"/>
  <c r="J50" i="126"/>
  <c r="J51" i="126"/>
  <c r="J52" i="126"/>
  <c r="J53" i="126"/>
  <c r="J54" i="126"/>
  <c r="J55" i="126"/>
  <c r="J56" i="126"/>
  <c r="J57" i="126"/>
  <c r="J59" i="126"/>
  <c r="J60" i="126"/>
  <c r="J61" i="126"/>
  <c r="J62" i="126"/>
  <c r="J63" i="126"/>
  <c r="J64" i="126"/>
  <c r="J65" i="126"/>
  <c r="J66" i="126"/>
  <c r="J67" i="126"/>
  <c r="J68" i="126"/>
  <c r="J69" i="126"/>
  <c r="J70" i="126"/>
  <c r="J71" i="126"/>
  <c r="J72" i="126"/>
  <c r="J73" i="126"/>
  <c r="J74" i="126"/>
  <c r="J75" i="126"/>
  <c r="J76" i="126"/>
  <c r="J77" i="126"/>
  <c r="J78" i="126"/>
  <c r="J79" i="126"/>
  <c r="J80" i="126"/>
  <c r="J81" i="126"/>
  <c r="J82" i="126"/>
  <c r="J83" i="126"/>
  <c r="J84" i="126"/>
  <c r="J85" i="126"/>
  <c r="J86" i="126"/>
  <c r="J87" i="126"/>
  <c r="J89" i="126"/>
  <c r="J90" i="126"/>
  <c r="J91" i="126"/>
  <c r="J92" i="126"/>
  <c r="J93" i="126"/>
  <c r="J94" i="126"/>
  <c r="J95" i="126"/>
  <c r="J96" i="126"/>
  <c r="J97" i="126"/>
  <c r="J98" i="126"/>
  <c r="J99" i="126"/>
  <c r="J100" i="126"/>
  <c r="J101" i="126"/>
  <c r="J102" i="126"/>
  <c r="J103" i="126"/>
  <c r="J104" i="126"/>
  <c r="J105" i="126"/>
  <c r="J106" i="126"/>
  <c r="J107" i="126"/>
  <c r="J108" i="126"/>
  <c r="J109" i="126"/>
  <c r="J110" i="126"/>
  <c r="J111" i="126"/>
  <c r="J112" i="126"/>
  <c r="J113" i="126"/>
  <c r="J114" i="126"/>
  <c r="J115" i="126"/>
  <c r="J116" i="126"/>
  <c r="J117" i="126"/>
  <c r="J118" i="126"/>
  <c r="J119" i="126"/>
  <c r="J120" i="126"/>
  <c r="J121" i="126"/>
  <c r="J122" i="126"/>
  <c r="J123" i="126"/>
  <c r="J124" i="126"/>
  <c r="J125" i="126"/>
  <c r="J126" i="126"/>
  <c r="J127" i="126"/>
  <c r="J128" i="126"/>
  <c r="J129" i="126"/>
  <c r="J130" i="126"/>
  <c r="J131" i="126"/>
  <c r="J132" i="126"/>
  <c r="J133" i="126"/>
  <c r="J134" i="126"/>
  <c r="J135" i="126"/>
  <c r="J136" i="126"/>
  <c r="J137" i="126"/>
  <c r="J138" i="126"/>
  <c r="J139" i="126"/>
  <c r="J140" i="126"/>
  <c r="J141" i="126"/>
  <c r="J142" i="126"/>
  <c r="J143" i="126"/>
  <c r="J144" i="126"/>
  <c r="J145" i="126"/>
  <c r="J146" i="126"/>
  <c r="J147" i="126"/>
  <c r="J148" i="126"/>
  <c r="J149" i="126"/>
  <c r="J150" i="126"/>
  <c r="J151" i="126"/>
  <c r="J152" i="126"/>
  <c r="J153" i="126"/>
  <c r="J154" i="126"/>
  <c r="J155" i="126"/>
  <c r="J156" i="126"/>
  <c r="J157" i="126"/>
  <c r="J158" i="126"/>
  <c r="J159" i="126"/>
  <c r="J161" i="126"/>
  <c r="J162" i="126"/>
  <c r="J163" i="126"/>
  <c r="J164" i="126"/>
  <c r="J165" i="126"/>
  <c r="J166" i="126"/>
  <c r="J167" i="126"/>
  <c r="J168" i="126"/>
  <c r="J169" i="126"/>
  <c r="J15" i="126"/>
  <c r="J16" i="125"/>
  <c r="J17" i="125"/>
  <c r="J18" i="125"/>
  <c r="J19" i="125"/>
  <c r="J20" i="125"/>
  <c r="J21" i="125"/>
  <c r="J22" i="125"/>
  <c r="J23" i="125"/>
  <c r="J24" i="125"/>
  <c r="J25" i="125"/>
  <c r="J26" i="125"/>
  <c r="J27" i="125"/>
  <c r="J28" i="125"/>
  <c r="J29" i="125"/>
  <c r="J30" i="125"/>
  <c r="J31" i="125"/>
  <c r="J33" i="125"/>
  <c r="J34" i="125"/>
  <c r="J35" i="125"/>
  <c r="J36" i="125"/>
  <c r="J37" i="125"/>
  <c r="J38" i="125"/>
  <c r="J39" i="125"/>
  <c r="J40" i="125"/>
  <c r="J42" i="125"/>
  <c r="J43" i="125"/>
  <c r="J44" i="125"/>
  <c r="J45" i="125"/>
  <c r="J48" i="125"/>
  <c r="J49" i="125"/>
  <c r="J50" i="125"/>
  <c r="J51" i="125"/>
  <c r="J52" i="125"/>
  <c r="J53" i="125"/>
  <c r="J54" i="125"/>
  <c r="J55" i="125"/>
  <c r="J56" i="125"/>
  <c r="J57" i="125"/>
  <c r="J59" i="125"/>
  <c r="J60" i="125"/>
  <c r="J61" i="125"/>
  <c r="J62" i="125"/>
  <c r="J63" i="125"/>
  <c r="J64" i="125"/>
  <c r="J65" i="125"/>
  <c r="J66" i="125"/>
  <c r="J67" i="125"/>
  <c r="J68" i="125"/>
  <c r="J69" i="125"/>
  <c r="J70" i="125"/>
  <c r="J71" i="125"/>
  <c r="J72" i="125"/>
  <c r="J73" i="125"/>
  <c r="J74" i="125"/>
  <c r="J75" i="125"/>
  <c r="J76" i="125"/>
  <c r="J77" i="125"/>
  <c r="J78" i="125"/>
  <c r="J79" i="125"/>
  <c r="J80" i="125"/>
  <c r="J81" i="125"/>
  <c r="J82" i="125"/>
  <c r="J83" i="125"/>
  <c r="J84" i="125"/>
  <c r="J85" i="125"/>
  <c r="J86" i="125"/>
  <c r="J87" i="125"/>
  <c r="J88" i="125"/>
  <c r="J89" i="125"/>
  <c r="J90" i="125"/>
  <c r="J91" i="125"/>
  <c r="J92" i="125"/>
  <c r="J93" i="125"/>
  <c r="J94" i="125"/>
  <c r="J95" i="125"/>
  <c r="J96" i="125"/>
  <c r="J97" i="125"/>
  <c r="J98" i="125"/>
  <c r="J99" i="125"/>
  <c r="J100" i="125"/>
  <c r="J101" i="125"/>
  <c r="J102" i="125"/>
  <c r="J103" i="125"/>
  <c r="J104" i="125"/>
  <c r="J106" i="125"/>
  <c r="J107" i="125"/>
  <c r="J108" i="125"/>
  <c r="J109" i="125"/>
  <c r="J110" i="125"/>
  <c r="J111" i="125"/>
  <c r="J112" i="125"/>
  <c r="J113" i="125"/>
  <c r="J114" i="125"/>
  <c r="J115" i="125"/>
  <c r="J116" i="125"/>
  <c r="J117" i="125"/>
  <c r="J118" i="125"/>
  <c r="J119" i="125"/>
  <c r="J120" i="125"/>
  <c r="J121" i="125"/>
  <c r="J122" i="125"/>
  <c r="J123" i="125"/>
  <c r="J124" i="125"/>
  <c r="J125" i="125"/>
  <c r="J126" i="125"/>
  <c r="J127" i="125"/>
  <c r="J128" i="125"/>
  <c r="J129" i="125"/>
  <c r="J130" i="125"/>
  <c r="J131" i="125"/>
  <c r="J132" i="125"/>
  <c r="J133" i="125"/>
  <c r="J134" i="125"/>
  <c r="J135" i="125"/>
  <c r="J136" i="125"/>
  <c r="J137" i="125"/>
  <c r="J138" i="125"/>
  <c r="J139" i="125"/>
  <c r="J140" i="125"/>
  <c r="J141" i="125"/>
  <c r="J142" i="125"/>
  <c r="J143" i="125"/>
  <c r="J144" i="125"/>
  <c r="J145" i="125"/>
  <c r="J146" i="125"/>
  <c r="J147" i="125"/>
  <c r="J148" i="125"/>
  <c r="J149" i="125"/>
  <c r="J150" i="125"/>
  <c r="J151" i="125"/>
  <c r="J152" i="125"/>
  <c r="J153" i="125"/>
  <c r="J154" i="125"/>
  <c r="J155" i="125"/>
  <c r="J156" i="125"/>
  <c r="J157" i="125"/>
  <c r="J158" i="125"/>
  <c r="J159" i="125"/>
  <c r="J161" i="125"/>
  <c r="J162" i="125"/>
  <c r="J163" i="125"/>
  <c r="J164" i="125"/>
  <c r="J165" i="125"/>
  <c r="J166" i="125"/>
  <c r="J167" i="125"/>
  <c r="J168" i="125"/>
  <c r="J169" i="125"/>
  <c r="J15" i="125"/>
  <c r="J16" i="152"/>
  <c r="J17" i="152"/>
  <c r="J18" i="152"/>
  <c r="J19" i="152"/>
  <c r="J20" i="152"/>
  <c r="J21" i="152"/>
  <c r="J22" i="152"/>
  <c r="J23" i="152"/>
  <c r="J24" i="152"/>
  <c r="J25" i="152"/>
  <c r="J26" i="152"/>
  <c r="J27" i="152"/>
  <c r="J28" i="152"/>
  <c r="J29" i="152"/>
  <c r="J30" i="152"/>
  <c r="J31" i="152"/>
  <c r="J33" i="152"/>
  <c r="J34" i="152"/>
  <c r="J35" i="152"/>
  <c r="J36" i="152"/>
  <c r="J37" i="152"/>
  <c r="J38" i="152"/>
  <c r="J39" i="152"/>
  <c r="J40" i="152"/>
  <c r="J42" i="152"/>
  <c r="J43" i="152"/>
  <c r="J44" i="152"/>
  <c r="J45" i="152"/>
  <c r="J48" i="152"/>
  <c r="J49" i="152"/>
  <c r="J50" i="152"/>
  <c r="J51" i="152"/>
  <c r="J52" i="152"/>
  <c r="J53" i="152"/>
  <c r="J54" i="152"/>
  <c r="J55" i="152"/>
  <c r="J56" i="152"/>
  <c r="J57" i="152"/>
  <c r="J59" i="152"/>
  <c r="J60" i="152"/>
  <c r="J61" i="152"/>
  <c r="J62" i="152"/>
  <c r="J63" i="152"/>
  <c r="J64" i="152"/>
  <c r="J65" i="152"/>
  <c r="J66" i="152"/>
  <c r="J67" i="152"/>
  <c r="J68" i="152"/>
  <c r="J69" i="152"/>
  <c r="J70" i="152"/>
  <c r="J71" i="152"/>
  <c r="J72" i="152"/>
  <c r="J73" i="152"/>
  <c r="J74" i="152"/>
  <c r="J75" i="152"/>
  <c r="J76" i="152"/>
  <c r="J77" i="152"/>
  <c r="J78" i="152"/>
  <c r="J79" i="152"/>
  <c r="J80" i="152"/>
  <c r="J81" i="152"/>
  <c r="J82" i="152"/>
  <c r="J83" i="152"/>
  <c r="J84" i="152"/>
  <c r="J85" i="152"/>
  <c r="J86" i="152"/>
  <c r="J87" i="152"/>
  <c r="J88" i="152"/>
  <c r="J89" i="152"/>
  <c r="J90" i="152"/>
  <c r="J91" i="152"/>
  <c r="J92" i="152"/>
  <c r="J93" i="152"/>
  <c r="J94" i="152"/>
  <c r="J95" i="152"/>
  <c r="J96" i="152"/>
  <c r="J97" i="152"/>
  <c r="J98" i="152"/>
  <c r="J99" i="152"/>
  <c r="J100" i="152"/>
  <c r="J101" i="152"/>
  <c r="J102" i="152"/>
  <c r="J103" i="152"/>
  <c r="J104" i="152"/>
  <c r="J106" i="152"/>
  <c r="J107" i="152"/>
  <c r="J108" i="152"/>
  <c r="J109" i="152"/>
  <c r="J110" i="152"/>
  <c r="J111" i="152"/>
  <c r="J112" i="152"/>
  <c r="J113" i="152"/>
  <c r="J114" i="152"/>
  <c r="J115" i="152"/>
  <c r="J116" i="152"/>
  <c r="J117" i="152"/>
  <c r="J118" i="152"/>
  <c r="J119" i="152"/>
  <c r="J120" i="152"/>
  <c r="J121" i="152"/>
  <c r="J122" i="152"/>
  <c r="J123" i="152"/>
  <c r="J124" i="152"/>
  <c r="J125" i="152"/>
  <c r="J126" i="152"/>
  <c r="J127" i="152"/>
  <c r="J128" i="152"/>
  <c r="J129" i="152"/>
  <c r="J130" i="152"/>
  <c r="J131" i="152"/>
  <c r="J132" i="152"/>
  <c r="J133" i="152"/>
  <c r="J134" i="152"/>
  <c r="J135" i="152"/>
  <c r="J136" i="152"/>
  <c r="J137" i="152"/>
  <c r="J138" i="152"/>
  <c r="J139" i="152"/>
  <c r="J140" i="152"/>
  <c r="J141" i="152"/>
  <c r="J142" i="152"/>
  <c r="J143" i="152"/>
  <c r="J144" i="152"/>
  <c r="J145" i="152"/>
  <c r="J146" i="152"/>
  <c r="J147" i="152"/>
  <c r="J148" i="152"/>
  <c r="J149" i="152"/>
  <c r="J150" i="152"/>
  <c r="J151" i="152"/>
  <c r="J152" i="152"/>
  <c r="J153" i="152"/>
  <c r="J154" i="152"/>
  <c r="J155" i="152"/>
  <c r="J156" i="152"/>
  <c r="J157" i="152"/>
  <c r="J158" i="152"/>
  <c r="J159" i="152"/>
  <c r="J161" i="152"/>
  <c r="J162" i="152"/>
  <c r="J163" i="152"/>
  <c r="J164" i="152"/>
  <c r="J165" i="152"/>
  <c r="J166" i="152"/>
  <c r="J167" i="152"/>
  <c r="J168" i="152"/>
  <c r="J169" i="152"/>
  <c r="J15" i="152"/>
  <c r="J16" i="124"/>
  <c r="J17" i="124"/>
  <c r="J18" i="124"/>
  <c r="J19" i="124"/>
  <c r="J20" i="124"/>
  <c r="J21" i="124"/>
  <c r="J22" i="124"/>
  <c r="J23" i="124"/>
  <c r="J24" i="124"/>
  <c r="J25" i="124"/>
  <c r="J26" i="124"/>
  <c r="J27" i="124"/>
  <c r="J28" i="124"/>
  <c r="J29" i="124"/>
  <c r="J30" i="124"/>
  <c r="J31" i="124"/>
  <c r="J33" i="124"/>
  <c r="J34" i="124"/>
  <c r="J35" i="124"/>
  <c r="J36" i="124"/>
  <c r="J37" i="124"/>
  <c r="J38" i="124"/>
  <c r="J39" i="124"/>
  <c r="J40" i="124"/>
  <c r="J42" i="124"/>
  <c r="J43" i="124"/>
  <c r="J44" i="124"/>
  <c r="J45" i="124"/>
  <c r="J48" i="124"/>
  <c r="J49" i="124"/>
  <c r="J50" i="124"/>
  <c r="J51" i="124"/>
  <c r="J52" i="124"/>
  <c r="J53" i="124"/>
  <c r="J54" i="124"/>
  <c r="J55" i="124"/>
  <c r="J56" i="124"/>
  <c r="J57" i="124"/>
  <c r="J59" i="124"/>
  <c r="J60" i="124"/>
  <c r="J61" i="124"/>
  <c r="J62" i="124"/>
  <c r="J63" i="124"/>
  <c r="J64" i="124"/>
  <c r="J65" i="124"/>
  <c r="J66" i="124"/>
  <c r="J67" i="124"/>
  <c r="J68" i="124"/>
  <c r="J69" i="124"/>
  <c r="J70" i="124"/>
  <c r="J71" i="124"/>
  <c r="J72" i="124"/>
  <c r="J73" i="124"/>
  <c r="J74" i="124"/>
  <c r="J75" i="124"/>
  <c r="J76" i="124"/>
  <c r="J77" i="124"/>
  <c r="J78" i="124"/>
  <c r="J79" i="124"/>
  <c r="J80" i="124"/>
  <c r="J81" i="124"/>
  <c r="J82" i="124"/>
  <c r="J83" i="124"/>
  <c r="J84" i="124"/>
  <c r="J85" i="124"/>
  <c r="J86" i="124"/>
  <c r="J87" i="124"/>
  <c r="J88" i="124"/>
  <c r="J89" i="124"/>
  <c r="J90" i="124"/>
  <c r="J91" i="124"/>
  <c r="J92" i="124"/>
  <c r="J93" i="124"/>
  <c r="J94" i="124"/>
  <c r="J95" i="124"/>
  <c r="J96" i="124"/>
  <c r="J97" i="124"/>
  <c r="J98" i="124"/>
  <c r="J99" i="124"/>
  <c r="J100" i="124"/>
  <c r="J101" i="124"/>
  <c r="J102" i="124"/>
  <c r="J103" i="124"/>
  <c r="J104" i="124"/>
  <c r="J106" i="124"/>
  <c r="J107" i="124"/>
  <c r="J108" i="124"/>
  <c r="J109" i="124"/>
  <c r="J110" i="124"/>
  <c r="J111" i="124"/>
  <c r="J112" i="124"/>
  <c r="J113" i="124"/>
  <c r="J114" i="124"/>
  <c r="J115" i="124"/>
  <c r="J116" i="124"/>
  <c r="J117" i="124"/>
  <c r="J118" i="124"/>
  <c r="J119" i="124"/>
  <c r="J120" i="124"/>
  <c r="J121" i="124"/>
  <c r="J122" i="124"/>
  <c r="J123" i="124"/>
  <c r="J124" i="124"/>
  <c r="J125" i="124"/>
  <c r="J126" i="124"/>
  <c r="J127" i="124"/>
  <c r="J128" i="124"/>
  <c r="J129" i="124"/>
  <c r="J130" i="124"/>
  <c r="J131" i="124"/>
  <c r="J132" i="124"/>
  <c r="J133" i="124"/>
  <c r="J134" i="124"/>
  <c r="J135" i="124"/>
  <c r="J136" i="124"/>
  <c r="J137" i="124"/>
  <c r="J138" i="124"/>
  <c r="J139" i="124"/>
  <c r="J140" i="124"/>
  <c r="J141" i="124"/>
  <c r="J142" i="124"/>
  <c r="J143" i="124"/>
  <c r="J144" i="124"/>
  <c r="J145" i="124"/>
  <c r="J146" i="124"/>
  <c r="J147" i="124"/>
  <c r="J148" i="124"/>
  <c r="J149" i="124"/>
  <c r="J150" i="124"/>
  <c r="J151" i="124"/>
  <c r="J152" i="124"/>
  <c r="J153" i="124"/>
  <c r="J154" i="124"/>
  <c r="J155" i="124"/>
  <c r="J156" i="124"/>
  <c r="J157" i="124"/>
  <c r="J158" i="124"/>
  <c r="J159" i="124"/>
  <c r="J161" i="124"/>
  <c r="J162" i="124"/>
  <c r="J163" i="124"/>
  <c r="J164" i="124"/>
  <c r="J165" i="124"/>
  <c r="J166" i="124"/>
  <c r="J167" i="124"/>
  <c r="J168" i="124"/>
  <c r="J169" i="124"/>
  <c r="J15" i="124"/>
  <c r="J16" i="123"/>
  <c r="J17" i="123"/>
  <c r="J18" i="123"/>
  <c r="J19" i="123"/>
  <c r="J20" i="123"/>
  <c r="J21" i="123"/>
  <c r="J22" i="123"/>
  <c r="J23" i="123"/>
  <c r="J24" i="123"/>
  <c r="J25" i="123"/>
  <c r="J26" i="123"/>
  <c r="J27" i="123"/>
  <c r="J28" i="123"/>
  <c r="J29" i="123"/>
  <c r="J30" i="123"/>
  <c r="J31" i="123"/>
  <c r="J33" i="123"/>
  <c r="J34" i="123"/>
  <c r="J35" i="123"/>
  <c r="J36" i="123"/>
  <c r="J37" i="123"/>
  <c r="J38" i="123"/>
  <c r="J39" i="123"/>
  <c r="J40" i="123"/>
  <c r="J42" i="123"/>
  <c r="J43" i="123"/>
  <c r="J44" i="123"/>
  <c r="J45" i="123"/>
  <c r="J48" i="123"/>
  <c r="J49" i="123"/>
  <c r="J50" i="123"/>
  <c r="J51" i="123"/>
  <c r="J52" i="123"/>
  <c r="J53" i="123"/>
  <c r="J54" i="123"/>
  <c r="J55" i="123"/>
  <c r="J56" i="123"/>
  <c r="J57" i="123"/>
  <c r="J59" i="123"/>
  <c r="J60" i="123"/>
  <c r="J61" i="123"/>
  <c r="J62" i="123"/>
  <c r="J63" i="123"/>
  <c r="J64" i="123"/>
  <c r="J65" i="123"/>
  <c r="J66" i="123"/>
  <c r="J67" i="123"/>
  <c r="J68" i="123"/>
  <c r="J69" i="123"/>
  <c r="J70" i="123"/>
  <c r="J71" i="123"/>
  <c r="J72" i="123"/>
  <c r="J73" i="123"/>
  <c r="J74" i="123"/>
  <c r="J75" i="123"/>
  <c r="J76" i="123"/>
  <c r="J77" i="123"/>
  <c r="J78" i="123"/>
  <c r="J79" i="123"/>
  <c r="J80" i="123"/>
  <c r="J81" i="123"/>
  <c r="J82" i="123"/>
  <c r="J83" i="123"/>
  <c r="J84" i="123"/>
  <c r="J85" i="123"/>
  <c r="J86" i="123"/>
  <c r="J87" i="123"/>
  <c r="J88" i="123"/>
  <c r="J89" i="123"/>
  <c r="J90" i="123"/>
  <c r="J91" i="123"/>
  <c r="J92" i="123"/>
  <c r="J93" i="123"/>
  <c r="J94" i="123"/>
  <c r="J95" i="123"/>
  <c r="J96" i="123"/>
  <c r="J97" i="123"/>
  <c r="J98" i="123"/>
  <c r="J99" i="123"/>
  <c r="J100" i="123"/>
  <c r="J101" i="123"/>
  <c r="J102" i="123"/>
  <c r="J103" i="123"/>
  <c r="J104" i="123"/>
  <c r="J106" i="123"/>
  <c r="J107" i="123"/>
  <c r="J108" i="123"/>
  <c r="J109" i="123"/>
  <c r="J110" i="123"/>
  <c r="J111" i="123"/>
  <c r="J112" i="123"/>
  <c r="J113" i="123"/>
  <c r="J114" i="123"/>
  <c r="J115" i="123"/>
  <c r="J116" i="123"/>
  <c r="J117" i="123"/>
  <c r="J118" i="123"/>
  <c r="J119" i="123"/>
  <c r="J120" i="123"/>
  <c r="J121" i="123"/>
  <c r="J122" i="123"/>
  <c r="J123" i="123"/>
  <c r="J124" i="123"/>
  <c r="J125" i="123"/>
  <c r="J126" i="123"/>
  <c r="J127" i="123"/>
  <c r="J128" i="123"/>
  <c r="J129" i="123"/>
  <c r="J130" i="123"/>
  <c r="J131" i="123"/>
  <c r="J132" i="123"/>
  <c r="J133" i="123"/>
  <c r="J134" i="123"/>
  <c r="J135" i="123"/>
  <c r="J136" i="123"/>
  <c r="J137" i="123"/>
  <c r="J138" i="123"/>
  <c r="J139" i="123"/>
  <c r="J140" i="123"/>
  <c r="J141" i="123"/>
  <c r="J142" i="123"/>
  <c r="J143" i="123"/>
  <c r="J144" i="123"/>
  <c r="J145" i="123"/>
  <c r="J146" i="123"/>
  <c r="J147" i="123"/>
  <c r="J148" i="123"/>
  <c r="J149" i="123"/>
  <c r="J150" i="123"/>
  <c r="J151" i="123"/>
  <c r="J152" i="123"/>
  <c r="J153" i="123"/>
  <c r="J154" i="123"/>
  <c r="J155" i="123"/>
  <c r="J156" i="123"/>
  <c r="J157" i="123"/>
  <c r="J158" i="123"/>
  <c r="J159" i="123"/>
  <c r="J161" i="123"/>
  <c r="J162" i="123"/>
  <c r="J163" i="123"/>
  <c r="J164" i="123"/>
  <c r="J165" i="123"/>
  <c r="J166" i="123"/>
  <c r="J167" i="123"/>
  <c r="J168" i="123"/>
  <c r="J169" i="123"/>
  <c r="J15" i="123"/>
  <c r="J16" i="122"/>
  <c r="J17" i="122"/>
  <c r="J18" i="122"/>
  <c r="J19" i="122"/>
  <c r="J20" i="122"/>
  <c r="J21" i="122"/>
  <c r="J22" i="122"/>
  <c r="J23" i="122"/>
  <c r="J24" i="122"/>
  <c r="J25" i="122"/>
  <c r="J26" i="122"/>
  <c r="J27" i="122"/>
  <c r="J28" i="122"/>
  <c r="J29" i="122"/>
  <c r="J30" i="122"/>
  <c r="J31" i="122"/>
  <c r="J33" i="122"/>
  <c r="J34" i="122"/>
  <c r="J35" i="122"/>
  <c r="J36" i="122"/>
  <c r="J37" i="122"/>
  <c r="J38" i="122"/>
  <c r="J39" i="122"/>
  <c r="J40" i="122"/>
  <c r="J42" i="122"/>
  <c r="J43" i="122"/>
  <c r="J44" i="122"/>
  <c r="J45" i="122"/>
  <c r="J48" i="122"/>
  <c r="J49" i="122"/>
  <c r="J50" i="122"/>
  <c r="J51" i="122"/>
  <c r="J52" i="122"/>
  <c r="J53" i="122"/>
  <c r="J54" i="122"/>
  <c r="J55" i="122"/>
  <c r="J56" i="122"/>
  <c r="J57" i="122"/>
  <c r="J59" i="122"/>
  <c r="J60" i="122"/>
  <c r="J61" i="122"/>
  <c r="J62" i="122"/>
  <c r="J63" i="122"/>
  <c r="J64" i="122"/>
  <c r="J65" i="122"/>
  <c r="J66" i="122"/>
  <c r="J67" i="122"/>
  <c r="J68" i="122"/>
  <c r="J69" i="122"/>
  <c r="J70" i="122"/>
  <c r="J71" i="122"/>
  <c r="J72" i="122"/>
  <c r="J73" i="122"/>
  <c r="J74" i="122"/>
  <c r="J75" i="122"/>
  <c r="J76" i="122"/>
  <c r="J77" i="122"/>
  <c r="J78" i="122"/>
  <c r="J79" i="122"/>
  <c r="J80" i="122"/>
  <c r="J81" i="122"/>
  <c r="J82" i="122"/>
  <c r="J83" i="122"/>
  <c r="J84" i="122"/>
  <c r="J85" i="122"/>
  <c r="J86" i="122"/>
  <c r="J87" i="122"/>
  <c r="J88" i="122"/>
  <c r="J89" i="122"/>
  <c r="J90" i="122"/>
  <c r="J91" i="122"/>
  <c r="J92" i="122"/>
  <c r="J93" i="122"/>
  <c r="J94" i="122"/>
  <c r="J95" i="122"/>
  <c r="J96" i="122"/>
  <c r="J97" i="122"/>
  <c r="J98" i="122"/>
  <c r="J99" i="122"/>
  <c r="J100" i="122"/>
  <c r="J101" i="122"/>
  <c r="J102" i="122"/>
  <c r="J103" i="122"/>
  <c r="J104" i="122"/>
  <c r="J106" i="122"/>
  <c r="J107" i="122"/>
  <c r="J108" i="122"/>
  <c r="J109" i="122"/>
  <c r="J110" i="122"/>
  <c r="J111" i="122"/>
  <c r="J112" i="122"/>
  <c r="J113" i="122"/>
  <c r="J114" i="122"/>
  <c r="J115" i="122"/>
  <c r="J116" i="122"/>
  <c r="J117" i="122"/>
  <c r="J118" i="122"/>
  <c r="J119" i="122"/>
  <c r="J120" i="122"/>
  <c r="J121" i="122"/>
  <c r="J122" i="122"/>
  <c r="J123" i="122"/>
  <c r="J124" i="122"/>
  <c r="J125" i="122"/>
  <c r="J126" i="122"/>
  <c r="J127" i="122"/>
  <c r="J128" i="122"/>
  <c r="J129" i="122"/>
  <c r="J130" i="122"/>
  <c r="J131" i="122"/>
  <c r="J132" i="122"/>
  <c r="J133" i="122"/>
  <c r="J134" i="122"/>
  <c r="J135" i="122"/>
  <c r="J136" i="122"/>
  <c r="J137" i="122"/>
  <c r="J138" i="122"/>
  <c r="J139" i="122"/>
  <c r="J140" i="122"/>
  <c r="J141" i="122"/>
  <c r="J142" i="122"/>
  <c r="J143" i="122"/>
  <c r="J144" i="122"/>
  <c r="J145" i="122"/>
  <c r="J146" i="122"/>
  <c r="J147" i="122"/>
  <c r="J148" i="122"/>
  <c r="J149" i="122"/>
  <c r="J150" i="122"/>
  <c r="J151" i="122"/>
  <c r="J152" i="122"/>
  <c r="J153" i="122"/>
  <c r="J154" i="122"/>
  <c r="J155" i="122"/>
  <c r="J156" i="122"/>
  <c r="J157" i="122"/>
  <c r="J158" i="122"/>
  <c r="J159" i="122"/>
  <c r="J161" i="122"/>
  <c r="J162" i="122"/>
  <c r="J163" i="122"/>
  <c r="J164" i="122"/>
  <c r="J165" i="122"/>
  <c r="J166" i="122"/>
  <c r="J167" i="122"/>
  <c r="J168" i="122"/>
  <c r="J169" i="122"/>
  <c r="J15" i="122"/>
  <c r="J16" i="121"/>
  <c r="J17" i="121"/>
  <c r="J18" i="121"/>
  <c r="J19" i="121"/>
  <c r="J20" i="121"/>
  <c r="J21" i="121"/>
  <c r="J22" i="121"/>
  <c r="J23" i="121"/>
  <c r="J24" i="121"/>
  <c r="J25" i="121"/>
  <c r="J26" i="121"/>
  <c r="J27" i="121"/>
  <c r="J28" i="121"/>
  <c r="J29" i="121"/>
  <c r="J30" i="121"/>
  <c r="J31" i="121"/>
  <c r="J33" i="121"/>
  <c r="J34" i="121"/>
  <c r="J35" i="121"/>
  <c r="J36" i="121"/>
  <c r="J37" i="121"/>
  <c r="J38" i="121"/>
  <c r="J39" i="121"/>
  <c r="J40" i="121"/>
  <c r="J42" i="121"/>
  <c r="J43" i="121"/>
  <c r="J44" i="121"/>
  <c r="J45" i="121"/>
  <c r="J48" i="121"/>
  <c r="J49" i="121"/>
  <c r="J50" i="121"/>
  <c r="J51" i="121"/>
  <c r="J52" i="121"/>
  <c r="J53" i="121"/>
  <c r="J54" i="121"/>
  <c r="J55" i="121"/>
  <c r="J56" i="121"/>
  <c r="J57" i="121"/>
  <c r="J59" i="121"/>
  <c r="J60" i="121"/>
  <c r="J61" i="121"/>
  <c r="J62" i="121"/>
  <c r="J63" i="121"/>
  <c r="J64" i="121"/>
  <c r="J65" i="121"/>
  <c r="J66" i="121"/>
  <c r="J67" i="121"/>
  <c r="J68" i="121"/>
  <c r="J69" i="121"/>
  <c r="J70" i="121"/>
  <c r="J71" i="121"/>
  <c r="J72" i="121"/>
  <c r="J73" i="121"/>
  <c r="J74" i="121"/>
  <c r="J75" i="121"/>
  <c r="J76" i="121"/>
  <c r="J77" i="121"/>
  <c r="J78" i="121"/>
  <c r="J79" i="121"/>
  <c r="J80" i="121"/>
  <c r="J81" i="121"/>
  <c r="J82" i="121"/>
  <c r="J83" i="121"/>
  <c r="J84" i="121"/>
  <c r="J85" i="121"/>
  <c r="J86" i="121"/>
  <c r="J87" i="121"/>
  <c r="J88" i="121"/>
  <c r="J89" i="121"/>
  <c r="J90" i="121"/>
  <c r="J91" i="121"/>
  <c r="J92" i="121"/>
  <c r="J93" i="121"/>
  <c r="J94" i="121"/>
  <c r="J95" i="121"/>
  <c r="J96" i="121"/>
  <c r="J97" i="121"/>
  <c r="J98" i="121"/>
  <c r="J99" i="121"/>
  <c r="J100" i="121"/>
  <c r="J101" i="121"/>
  <c r="J102" i="121"/>
  <c r="J103" i="121"/>
  <c r="J104" i="121"/>
  <c r="J106" i="121"/>
  <c r="J107" i="121"/>
  <c r="J108" i="121"/>
  <c r="J109" i="121"/>
  <c r="J110" i="121"/>
  <c r="J111" i="121"/>
  <c r="J112" i="121"/>
  <c r="J113" i="121"/>
  <c r="J114" i="121"/>
  <c r="J115" i="121"/>
  <c r="J116" i="121"/>
  <c r="J117" i="121"/>
  <c r="J118" i="121"/>
  <c r="J119" i="121"/>
  <c r="J120" i="121"/>
  <c r="J121" i="121"/>
  <c r="J122" i="121"/>
  <c r="J123" i="121"/>
  <c r="J124" i="121"/>
  <c r="J125" i="121"/>
  <c r="J126" i="121"/>
  <c r="J127" i="121"/>
  <c r="J128" i="121"/>
  <c r="J129" i="121"/>
  <c r="J130" i="121"/>
  <c r="J131" i="121"/>
  <c r="J132" i="121"/>
  <c r="J133" i="121"/>
  <c r="J134" i="121"/>
  <c r="J135" i="121"/>
  <c r="J136" i="121"/>
  <c r="J137" i="121"/>
  <c r="J138" i="121"/>
  <c r="J139" i="121"/>
  <c r="J140" i="121"/>
  <c r="J141" i="121"/>
  <c r="J142" i="121"/>
  <c r="J143" i="121"/>
  <c r="J144" i="121"/>
  <c r="J145" i="121"/>
  <c r="J146" i="121"/>
  <c r="J147" i="121"/>
  <c r="J148" i="121"/>
  <c r="J149" i="121"/>
  <c r="J150" i="121"/>
  <c r="J151" i="121"/>
  <c r="J152" i="121"/>
  <c r="J153" i="121"/>
  <c r="J154" i="121"/>
  <c r="J155" i="121"/>
  <c r="J156" i="121"/>
  <c r="J157" i="121"/>
  <c r="J158" i="121"/>
  <c r="J159" i="121"/>
  <c r="J161" i="121"/>
  <c r="J162" i="121"/>
  <c r="J163" i="121"/>
  <c r="J164" i="121"/>
  <c r="J165" i="121"/>
  <c r="J166" i="121"/>
  <c r="J167" i="121"/>
  <c r="J168" i="121"/>
  <c r="J169" i="121"/>
  <c r="J15" i="121"/>
  <c r="J16" i="120"/>
  <c r="J17" i="120"/>
  <c r="J18" i="120"/>
  <c r="J19" i="120"/>
  <c r="J20" i="120"/>
  <c r="J21" i="120"/>
  <c r="J22" i="120"/>
  <c r="J23" i="120"/>
  <c r="J24" i="120"/>
  <c r="J25" i="120"/>
  <c r="J26" i="120"/>
  <c r="J27" i="120"/>
  <c r="J28" i="120"/>
  <c r="J29" i="120"/>
  <c r="J30" i="120"/>
  <c r="J31" i="120"/>
  <c r="J33" i="120"/>
  <c r="J34" i="120"/>
  <c r="J35" i="120"/>
  <c r="J36" i="120"/>
  <c r="J37" i="120"/>
  <c r="J38" i="120"/>
  <c r="J39" i="120"/>
  <c r="J40" i="120"/>
  <c r="J42" i="120"/>
  <c r="J43" i="120"/>
  <c r="J44" i="120"/>
  <c r="J45" i="120"/>
  <c r="J48" i="120"/>
  <c r="J49" i="120"/>
  <c r="J50" i="120"/>
  <c r="J51" i="120"/>
  <c r="J52" i="120"/>
  <c r="J53" i="120"/>
  <c r="J54" i="120"/>
  <c r="J55" i="120"/>
  <c r="J56" i="120"/>
  <c r="J57" i="120"/>
  <c r="J59" i="120"/>
  <c r="J60" i="120"/>
  <c r="J61" i="120"/>
  <c r="J62" i="120"/>
  <c r="J63" i="120"/>
  <c r="J64" i="120"/>
  <c r="J65" i="120"/>
  <c r="J66" i="120"/>
  <c r="J67" i="120"/>
  <c r="J68" i="120"/>
  <c r="J69" i="120"/>
  <c r="J70" i="120"/>
  <c r="J71" i="120"/>
  <c r="J72" i="120"/>
  <c r="J73" i="120"/>
  <c r="J74" i="120"/>
  <c r="J75" i="120"/>
  <c r="J76" i="120"/>
  <c r="J77" i="120"/>
  <c r="J78" i="120"/>
  <c r="J79" i="120"/>
  <c r="J80" i="120"/>
  <c r="J81" i="120"/>
  <c r="J82" i="120"/>
  <c r="J83" i="120"/>
  <c r="J84" i="120"/>
  <c r="J85" i="120"/>
  <c r="J86" i="120"/>
  <c r="J87" i="120"/>
  <c r="J88" i="120"/>
  <c r="J89" i="120"/>
  <c r="J90" i="120"/>
  <c r="J91" i="120"/>
  <c r="J92" i="120"/>
  <c r="J93" i="120"/>
  <c r="J94" i="120"/>
  <c r="J95" i="120"/>
  <c r="J96" i="120"/>
  <c r="J97" i="120"/>
  <c r="J98" i="120"/>
  <c r="J99" i="120"/>
  <c r="J100" i="120"/>
  <c r="J101" i="120"/>
  <c r="J102" i="120"/>
  <c r="J103" i="120"/>
  <c r="J104" i="120"/>
  <c r="J106" i="120"/>
  <c r="J107" i="120"/>
  <c r="J108" i="120"/>
  <c r="J109" i="120"/>
  <c r="J110" i="120"/>
  <c r="J111" i="120"/>
  <c r="J112" i="120"/>
  <c r="J113" i="120"/>
  <c r="J114" i="120"/>
  <c r="J115" i="120"/>
  <c r="J116" i="120"/>
  <c r="J117" i="120"/>
  <c r="J118" i="120"/>
  <c r="J119" i="120"/>
  <c r="J120" i="120"/>
  <c r="J121" i="120"/>
  <c r="J122" i="120"/>
  <c r="J123" i="120"/>
  <c r="J124" i="120"/>
  <c r="J125" i="120"/>
  <c r="J126" i="120"/>
  <c r="J127" i="120"/>
  <c r="J128" i="120"/>
  <c r="J129" i="120"/>
  <c r="J130" i="120"/>
  <c r="J131" i="120"/>
  <c r="J132" i="120"/>
  <c r="J133" i="120"/>
  <c r="J134" i="120"/>
  <c r="J135" i="120"/>
  <c r="J136" i="120"/>
  <c r="J137" i="120"/>
  <c r="J138" i="120"/>
  <c r="J139" i="120"/>
  <c r="J140" i="120"/>
  <c r="J141" i="120"/>
  <c r="J142" i="120"/>
  <c r="J143" i="120"/>
  <c r="J144" i="120"/>
  <c r="J145" i="120"/>
  <c r="J146" i="120"/>
  <c r="J147" i="120"/>
  <c r="J148" i="120"/>
  <c r="J149" i="120"/>
  <c r="J150" i="120"/>
  <c r="J151" i="120"/>
  <c r="J152" i="120"/>
  <c r="J153" i="120"/>
  <c r="J154" i="120"/>
  <c r="J155" i="120"/>
  <c r="J156" i="120"/>
  <c r="J157" i="120"/>
  <c r="J158" i="120"/>
  <c r="J159" i="120"/>
  <c r="J161" i="120"/>
  <c r="J162" i="120"/>
  <c r="J163" i="120"/>
  <c r="J164" i="120"/>
  <c r="J165" i="120"/>
  <c r="J166" i="120"/>
  <c r="J167" i="120"/>
  <c r="J168" i="120"/>
  <c r="J169" i="120"/>
  <c r="J15" i="120"/>
  <c r="K16" i="119"/>
  <c r="K17" i="119"/>
  <c r="K18" i="119"/>
  <c r="K19" i="119"/>
  <c r="K20" i="119"/>
  <c r="K21" i="119"/>
  <c r="K22" i="119"/>
  <c r="K23" i="119"/>
  <c r="K24" i="119"/>
  <c r="K25" i="119"/>
  <c r="K26" i="119"/>
  <c r="K27" i="119"/>
  <c r="K28" i="119"/>
  <c r="K29" i="119"/>
  <c r="K30" i="119"/>
  <c r="K31" i="119"/>
  <c r="K33" i="119"/>
  <c r="K34" i="119"/>
  <c r="K35" i="119"/>
  <c r="K36" i="119"/>
  <c r="K37" i="119"/>
  <c r="K38" i="119"/>
  <c r="K39" i="119"/>
  <c r="K40" i="119"/>
  <c r="K42" i="119"/>
  <c r="K43" i="119"/>
  <c r="K44" i="119"/>
  <c r="K45" i="119"/>
  <c r="K48" i="119"/>
  <c r="K49" i="119"/>
  <c r="K50" i="119"/>
  <c r="K51" i="119"/>
  <c r="K52" i="119"/>
  <c r="K53" i="119"/>
  <c r="K54" i="119"/>
  <c r="K55" i="119"/>
  <c r="K56" i="119"/>
  <c r="K57" i="119"/>
  <c r="K59" i="119"/>
  <c r="K60" i="119"/>
  <c r="K61" i="119"/>
  <c r="K62" i="119"/>
  <c r="K63" i="119"/>
  <c r="K64" i="119"/>
  <c r="K65" i="119"/>
  <c r="K66" i="119"/>
  <c r="K67" i="119"/>
  <c r="K68" i="119"/>
  <c r="K69" i="119"/>
  <c r="K70" i="119"/>
  <c r="K71" i="119"/>
  <c r="K72" i="119"/>
  <c r="K73" i="119"/>
  <c r="K74" i="119"/>
  <c r="K75" i="119"/>
  <c r="K76" i="119"/>
  <c r="K77" i="119"/>
  <c r="K78" i="119"/>
  <c r="K79" i="119"/>
  <c r="K80" i="119"/>
  <c r="K81" i="119"/>
  <c r="K82" i="119"/>
  <c r="K83" i="119"/>
  <c r="K84" i="119"/>
  <c r="K85" i="119"/>
  <c r="K86" i="119"/>
  <c r="K87" i="119"/>
  <c r="K88" i="119"/>
  <c r="K89" i="119"/>
  <c r="K90" i="119"/>
  <c r="K91" i="119"/>
  <c r="K92" i="119"/>
  <c r="K93" i="119"/>
  <c r="K94" i="119"/>
  <c r="K95" i="119"/>
  <c r="K96" i="119"/>
  <c r="K97" i="119"/>
  <c r="K98" i="119"/>
  <c r="K99" i="119"/>
  <c r="K100" i="119"/>
  <c r="K101" i="119"/>
  <c r="K102" i="119"/>
  <c r="K103" i="119"/>
  <c r="K104" i="119"/>
  <c r="K106" i="119"/>
  <c r="K107" i="119"/>
  <c r="K108" i="119"/>
  <c r="K109" i="119"/>
  <c r="K110" i="119"/>
  <c r="K111" i="119"/>
  <c r="K112" i="119"/>
  <c r="K113" i="119"/>
  <c r="K114" i="119"/>
  <c r="K115" i="119"/>
  <c r="K116" i="119"/>
  <c r="K117" i="119"/>
  <c r="K118" i="119"/>
  <c r="K119" i="119"/>
  <c r="K120" i="119"/>
  <c r="K121" i="119"/>
  <c r="K122" i="119"/>
  <c r="K123" i="119"/>
  <c r="K124" i="119"/>
  <c r="K125" i="119"/>
  <c r="K126" i="119"/>
  <c r="K127" i="119"/>
  <c r="K128" i="119"/>
  <c r="K129" i="119"/>
  <c r="K130" i="119"/>
  <c r="K131" i="119"/>
  <c r="K132" i="119"/>
  <c r="K133" i="119"/>
  <c r="K134" i="119"/>
  <c r="K135" i="119"/>
  <c r="K136" i="119"/>
  <c r="K137" i="119"/>
  <c r="K138" i="119"/>
  <c r="K139" i="119"/>
  <c r="K140" i="119"/>
  <c r="K141" i="119"/>
  <c r="K142" i="119"/>
  <c r="K143" i="119"/>
  <c r="K144" i="119"/>
  <c r="K145" i="119"/>
  <c r="K146" i="119"/>
  <c r="K147" i="119"/>
  <c r="K148" i="119"/>
  <c r="K149" i="119"/>
  <c r="K150" i="119"/>
  <c r="K151" i="119"/>
  <c r="K152" i="119"/>
  <c r="K153" i="119"/>
  <c r="K154" i="119"/>
  <c r="K155" i="119"/>
  <c r="K156" i="119"/>
  <c r="K157" i="119"/>
  <c r="K158" i="119"/>
  <c r="K159" i="119"/>
  <c r="K161" i="119"/>
  <c r="K162" i="119"/>
  <c r="K163" i="119"/>
  <c r="K164" i="119"/>
  <c r="K165" i="119"/>
  <c r="K166" i="119"/>
  <c r="K167" i="119"/>
  <c r="K168" i="119"/>
  <c r="K169" i="119"/>
  <c r="K15" i="119"/>
  <c r="J15" i="118"/>
  <c r="J16" i="118"/>
  <c r="J17" i="118"/>
  <c r="J18" i="118"/>
  <c r="J19" i="118"/>
  <c r="J20" i="118"/>
  <c r="J21" i="118"/>
  <c r="J22" i="118"/>
  <c r="J23" i="118"/>
  <c r="J24" i="118"/>
  <c r="J25" i="118"/>
  <c r="J26" i="118"/>
  <c r="J27" i="118"/>
  <c r="J28" i="118"/>
  <c r="J29" i="118"/>
  <c r="J30" i="118"/>
  <c r="J32" i="118"/>
  <c r="J33" i="118"/>
  <c r="J34" i="118"/>
  <c r="J35" i="118"/>
  <c r="J36" i="118"/>
  <c r="J37" i="118"/>
  <c r="J38" i="118"/>
  <c r="J39" i="118"/>
  <c r="J41" i="118"/>
  <c r="J42" i="118"/>
  <c r="J43" i="118"/>
  <c r="J44" i="118"/>
  <c r="J47" i="118"/>
  <c r="J48" i="118"/>
  <c r="J49" i="118"/>
  <c r="J50" i="118"/>
  <c r="J51" i="118"/>
  <c r="J52" i="118"/>
  <c r="J53" i="118"/>
  <c r="J54" i="118"/>
  <c r="J55" i="118"/>
  <c r="J56" i="118"/>
  <c r="J58" i="118"/>
  <c r="J59" i="118"/>
  <c r="J60" i="118"/>
  <c r="J61" i="118"/>
  <c r="J62" i="118"/>
  <c r="J63" i="118"/>
  <c r="J64" i="118"/>
  <c r="J65" i="118"/>
  <c r="J66" i="118"/>
  <c r="J67" i="118"/>
  <c r="J68" i="118"/>
  <c r="J69" i="118"/>
  <c r="J70" i="118"/>
  <c r="J71" i="118"/>
  <c r="J72" i="118"/>
  <c r="J73" i="118"/>
  <c r="J74" i="118"/>
  <c r="J75" i="118"/>
  <c r="J76" i="118"/>
  <c r="J77" i="118"/>
  <c r="J78" i="118"/>
  <c r="J79" i="118"/>
  <c r="J80" i="118"/>
  <c r="J81" i="118"/>
  <c r="J82" i="118"/>
  <c r="J83" i="118"/>
  <c r="J84" i="118"/>
  <c r="J85" i="118"/>
  <c r="J86" i="118"/>
  <c r="J87" i="118"/>
  <c r="J88" i="118"/>
  <c r="J89" i="118"/>
  <c r="J90" i="118"/>
  <c r="J91" i="118"/>
  <c r="J92" i="118"/>
  <c r="J93" i="118"/>
  <c r="J94" i="118"/>
  <c r="J95" i="118"/>
  <c r="J96" i="118"/>
  <c r="J97" i="118"/>
  <c r="J98" i="118"/>
  <c r="J99" i="118"/>
  <c r="J100" i="118"/>
  <c r="J101" i="118"/>
  <c r="J102" i="118"/>
  <c r="J103" i="118"/>
  <c r="J105" i="118"/>
  <c r="J106" i="118"/>
  <c r="J107" i="118"/>
  <c r="J108" i="118"/>
  <c r="J109" i="118"/>
  <c r="J110" i="118"/>
  <c r="J111" i="118"/>
  <c r="J112" i="118"/>
  <c r="J113" i="118"/>
  <c r="J114" i="118"/>
  <c r="J115" i="118"/>
  <c r="J116" i="118"/>
  <c r="J117" i="118"/>
  <c r="J118" i="118"/>
  <c r="J119" i="118"/>
  <c r="J120" i="118"/>
  <c r="J121" i="118"/>
  <c r="J122" i="118"/>
  <c r="J123" i="118"/>
  <c r="J124" i="118"/>
  <c r="J125" i="118"/>
  <c r="J126" i="118"/>
  <c r="J127" i="118"/>
  <c r="J128" i="118"/>
  <c r="J129" i="118"/>
  <c r="J130" i="118"/>
  <c r="J131" i="118"/>
  <c r="J132" i="118"/>
  <c r="J133" i="118"/>
  <c r="J134" i="118"/>
  <c r="J135" i="118"/>
  <c r="J136" i="118"/>
  <c r="J137" i="118"/>
  <c r="J138" i="118"/>
  <c r="J139" i="118"/>
  <c r="J140" i="118"/>
  <c r="J141" i="118"/>
  <c r="J142" i="118"/>
  <c r="J143" i="118"/>
  <c r="J144" i="118"/>
  <c r="J145" i="118"/>
  <c r="J146" i="118"/>
  <c r="J147" i="118"/>
  <c r="J148" i="118"/>
  <c r="J149" i="118"/>
  <c r="J150" i="118"/>
  <c r="J151" i="118"/>
  <c r="J152" i="118"/>
  <c r="J153" i="118"/>
  <c r="J154" i="118"/>
  <c r="J155" i="118"/>
  <c r="J156" i="118"/>
  <c r="J157" i="118"/>
  <c r="J158" i="118"/>
  <c r="J160" i="118"/>
  <c r="J161" i="118"/>
  <c r="J162" i="118"/>
  <c r="J163" i="118"/>
  <c r="J164" i="118"/>
  <c r="J165" i="118"/>
  <c r="J166" i="118"/>
  <c r="J167" i="118"/>
  <c r="J168" i="118"/>
  <c r="J14" i="118"/>
  <c r="J16" i="117"/>
  <c r="J17" i="117"/>
  <c r="J18" i="117"/>
  <c r="J19" i="117"/>
  <c r="J20" i="117"/>
  <c r="J21" i="117"/>
  <c r="J22" i="117"/>
  <c r="J23" i="117"/>
  <c r="J24" i="117"/>
  <c r="J25" i="117"/>
  <c r="J26" i="117"/>
  <c r="J27" i="117"/>
  <c r="J28" i="117"/>
  <c r="J29" i="117"/>
  <c r="J30" i="117"/>
  <c r="J31" i="117"/>
  <c r="J33" i="117"/>
  <c r="J34" i="117"/>
  <c r="J35" i="117"/>
  <c r="J36" i="117"/>
  <c r="J37" i="117"/>
  <c r="J38" i="117"/>
  <c r="J39" i="117"/>
  <c r="J40" i="117"/>
  <c r="J42" i="117"/>
  <c r="J43" i="117"/>
  <c r="J44" i="117"/>
  <c r="J45" i="117"/>
  <c r="J48" i="117"/>
  <c r="J49" i="117"/>
  <c r="J50" i="117"/>
  <c r="J51" i="117"/>
  <c r="J52" i="117"/>
  <c r="J53" i="117"/>
  <c r="J54" i="117"/>
  <c r="J55" i="117"/>
  <c r="J56" i="117"/>
  <c r="J57" i="117"/>
  <c r="J59" i="117"/>
  <c r="J60" i="117"/>
  <c r="J61" i="117"/>
  <c r="J62" i="117"/>
  <c r="J63" i="117"/>
  <c r="J64" i="117"/>
  <c r="J65" i="117"/>
  <c r="J66" i="117"/>
  <c r="J67" i="117"/>
  <c r="J68" i="117"/>
  <c r="J69" i="117"/>
  <c r="J70" i="117"/>
  <c r="J71" i="117"/>
  <c r="J72" i="117"/>
  <c r="J73" i="117"/>
  <c r="J74" i="117"/>
  <c r="J75" i="117"/>
  <c r="J76" i="117"/>
  <c r="J77" i="117"/>
  <c r="J78" i="117"/>
  <c r="J79" i="117"/>
  <c r="J80" i="117"/>
  <c r="J81" i="117"/>
  <c r="J82" i="117"/>
  <c r="J83" i="117"/>
  <c r="J84" i="117"/>
  <c r="J85" i="117"/>
  <c r="J86" i="117"/>
  <c r="J87" i="117"/>
  <c r="J88" i="117"/>
  <c r="J89" i="117"/>
  <c r="J90" i="117"/>
  <c r="J91" i="117"/>
  <c r="J92" i="117"/>
  <c r="J93" i="117"/>
  <c r="J94" i="117"/>
  <c r="J95" i="117"/>
  <c r="J96" i="117"/>
  <c r="J97" i="117"/>
  <c r="J98" i="117"/>
  <c r="J99" i="117"/>
  <c r="J100" i="117"/>
  <c r="J101" i="117"/>
  <c r="J102" i="117"/>
  <c r="J103" i="117"/>
  <c r="J104" i="117"/>
  <c r="J106" i="117"/>
  <c r="J107" i="117"/>
  <c r="J108" i="117"/>
  <c r="J109" i="117"/>
  <c r="J110" i="117"/>
  <c r="J111" i="117"/>
  <c r="J112" i="117"/>
  <c r="J113" i="117"/>
  <c r="J114" i="117"/>
  <c r="J115" i="117"/>
  <c r="J116" i="117"/>
  <c r="J117" i="117"/>
  <c r="J118" i="117"/>
  <c r="J119" i="117"/>
  <c r="J120" i="117"/>
  <c r="J121" i="117"/>
  <c r="J122" i="117"/>
  <c r="J123" i="117"/>
  <c r="J124" i="117"/>
  <c r="J125" i="117"/>
  <c r="J126" i="117"/>
  <c r="J127" i="117"/>
  <c r="J128" i="117"/>
  <c r="J129" i="117"/>
  <c r="J130" i="117"/>
  <c r="J131" i="117"/>
  <c r="J132" i="117"/>
  <c r="J133" i="117"/>
  <c r="J134" i="117"/>
  <c r="J135" i="117"/>
  <c r="J136" i="117"/>
  <c r="J137" i="117"/>
  <c r="J138" i="117"/>
  <c r="J139" i="117"/>
  <c r="J140" i="117"/>
  <c r="J141" i="117"/>
  <c r="J142" i="117"/>
  <c r="J143" i="117"/>
  <c r="J144" i="117"/>
  <c r="J145" i="117"/>
  <c r="J146" i="117"/>
  <c r="J147" i="117"/>
  <c r="J148" i="117"/>
  <c r="J149" i="117"/>
  <c r="J150" i="117"/>
  <c r="J151" i="117"/>
  <c r="J152" i="117"/>
  <c r="J153" i="117"/>
  <c r="J154" i="117"/>
  <c r="J155" i="117"/>
  <c r="J156" i="117"/>
  <c r="J157" i="117"/>
  <c r="J158" i="117"/>
  <c r="J159" i="117"/>
  <c r="J161" i="117"/>
  <c r="J162" i="117"/>
  <c r="J163" i="117"/>
  <c r="J164" i="117"/>
  <c r="J165" i="117"/>
  <c r="J166" i="117"/>
  <c r="J167" i="117"/>
  <c r="J168" i="117"/>
  <c r="J169" i="117"/>
  <c r="J15" i="117"/>
  <c r="J16" i="138"/>
  <c r="J15" i="138"/>
  <c r="J166" i="137"/>
  <c r="J164" i="137"/>
  <c r="J163" i="137"/>
  <c r="J162" i="137"/>
  <c r="J159" i="137"/>
  <c r="J158" i="137"/>
  <c r="J156" i="137"/>
  <c r="J155" i="137"/>
  <c r="J154" i="137"/>
  <c r="J153" i="137"/>
  <c r="J151" i="137"/>
  <c r="J149" i="137"/>
  <c r="J147" i="137"/>
  <c r="J146" i="137"/>
  <c r="J143" i="137"/>
  <c r="J142" i="137"/>
  <c r="J141" i="137"/>
  <c r="J140" i="137"/>
  <c r="J139" i="137"/>
  <c r="J137" i="137"/>
  <c r="J136" i="137"/>
  <c r="J135" i="137"/>
  <c r="J134" i="137"/>
  <c r="J131" i="137"/>
  <c r="J130" i="137"/>
  <c r="J129" i="137"/>
  <c r="J127" i="137"/>
  <c r="J124" i="137"/>
  <c r="J123" i="137"/>
  <c r="J122" i="137"/>
  <c r="J121" i="137"/>
  <c r="J119" i="137"/>
  <c r="J118" i="137"/>
  <c r="J117" i="137"/>
  <c r="J116" i="137"/>
  <c r="J115" i="137"/>
  <c r="J114" i="137"/>
  <c r="J113" i="137"/>
  <c r="J109" i="137"/>
  <c r="J108" i="137"/>
  <c r="J107" i="137"/>
  <c r="J106" i="137"/>
  <c r="J105" i="137"/>
  <c r="J104" i="137"/>
  <c r="J103" i="137"/>
  <c r="J102" i="137"/>
  <c r="J100" i="137"/>
  <c r="J98" i="137"/>
  <c r="J97" i="137"/>
  <c r="J96" i="137"/>
  <c r="J95" i="137"/>
  <c r="J94" i="137"/>
  <c r="J93" i="137"/>
  <c r="J92" i="137"/>
  <c r="J91" i="137"/>
  <c r="J90" i="137"/>
  <c r="J89" i="137"/>
  <c r="J88" i="137"/>
  <c r="J87" i="137"/>
  <c r="J85" i="137"/>
  <c r="J84" i="137"/>
  <c r="J82" i="137"/>
  <c r="J81" i="137"/>
  <c r="J80" i="137"/>
  <c r="J79" i="137"/>
  <c r="J78" i="137"/>
  <c r="J77" i="137"/>
  <c r="J76" i="137"/>
  <c r="J75" i="137"/>
  <c r="J74" i="137"/>
  <c r="J73" i="137"/>
  <c r="J72" i="137"/>
  <c r="J70" i="137"/>
  <c r="J69" i="137"/>
  <c r="J67" i="137"/>
  <c r="J65" i="137"/>
  <c r="J64" i="137"/>
  <c r="J63" i="137"/>
  <c r="J62" i="137"/>
  <c r="J61" i="137"/>
  <c r="J60" i="137"/>
  <c r="J58" i="137"/>
  <c r="J57" i="137"/>
  <c r="J56" i="137"/>
  <c r="J55" i="137"/>
  <c r="J53" i="137"/>
  <c r="J52" i="137"/>
  <c r="J51" i="137"/>
  <c r="J50" i="137"/>
  <c r="J46" i="137"/>
  <c r="J45" i="137"/>
  <c r="J42" i="137"/>
  <c r="J41" i="137"/>
  <c r="J40" i="137"/>
  <c r="J39" i="137"/>
  <c r="J38" i="137"/>
  <c r="J36" i="137"/>
  <c r="J35" i="137"/>
  <c r="J34" i="137"/>
  <c r="J33" i="137"/>
  <c r="J31" i="137"/>
  <c r="J28" i="137"/>
  <c r="J27" i="137"/>
  <c r="J26" i="137"/>
  <c r="J25" i="137"/>
  <c r="J24" i="137"/>
  <c r="J23" i="137"/>
  <c r="J20" i="137"/>
  <c r="J19" i="137"/>
  <c r="J17" i="137"/>
  <c r="J14" i="137"/>
  <c r="J16" i="116"/>
  <c r="J17" i="116"/>
  <c r="J18" i="116"/>
  <c r="J19" i="116"/>
  <c r="J20" i="116"/>
  <c r="J21" i="116"/>
  <c r="J22" i="116"/>
  <c r="J23" i="116"/>
  <c r="J24" i="116"/>
  <c r="J25" i="116"/>
  <c r="J26" i="116"/>
  <c r="J27" i="116"/>
  <c r="J28" i="116"/>
  <c r="J29" i="116"/>
  <c r="J30" i="116"/>
  <c r="J31" i="116"/>
  <c r="J32" i="116"/>
  <c r="J33" i="116"/>
  <c r="J34" i="116"/>
  <c r="J35" i="116"/>
  <c r="J36" i="116"/>
  <c r="J37" i="116"/>
  <c r="J38" i="116"/>
  <c r="J39" i="116"/>
  <c r="J40" i="116"/>
  <c r="J41" i="116"/>
  <c r="J42" i="116"/>
  <c r="J43" i="116"/>
  <c r="J44" i="116"/>
  <c r="J45" i="116"/>
  <c r="J46" i="116"/>
  <c r="J47" i="116"/>
  <c r="J48" i="116"/>
  <c r="J49" i="116"/>
  <c r="J50" i="116"/>
  <c r="J51" i="116"/>
  <c r="J52" i="116"/>
  <c r="J53" i="116"/>
  <c r="J54" i="116"/>
  <c r="J55" i="116"/>
  <c r="J56" i="116"/>
  <c r="J57" i="116"/>
  <c r="J58" i="116"/>
  <c r="J59" i="116"/>
  <c r="J60" i="116"/>
  <c r="J61" i="116"/>
  <c r="J62" i="116"/>
  <c r="J63" i="116"/>
  <c r="J64" i="116"/>
  <c r="J65" i="116"/>
  <c r="J66" i="116"/>
  <c r="J67" i="116"/>
  <c r="J68" i="116"/>
  <c r="J69" i="116"/>
  <c r="J70" i="116"/>
  <c r="J71" i="116"/>
  <c r="J72" i="116"/>
  <c r="J73" i="116"/>
  <c r="J74" i="116"/>
  <c r="J75" i="116"/>
  <c r="J76" i="116"/>
  <c r="J77" i="116"/>
  <c r="J78" i="116"/>
  <c r="J79" i="116"/>
  <c r="J80" i="116"/>
  <c r="J81" i="116"/>
  <c r="J82" i="116"/>
  <c r="J83" i="116"/>
  <c r="J84" i="116"/>
  <c r="J85" i="116"/>
  <c r="J86" i="116"/>
  <c r="J87" i="116"/>
  <c r="J88" i="116"/>
  <c r="J89" i="116"/>
  <c r="J90" i="116"/>
  <c r="J91" i="116"/>
  <c r="J92" i="116"/>
  <c r="J93" i="116"/>
  <c r="J94" i="116"/>
  <c r="J95" i="116"/>
  <c r="J96" i="116"/>
  <c r="J97" i="116"/>
  <c r="J98" i="116"/>
  <c r="J99" i="116"/>
  <c r="J100" i="116"/>
  <c r="J101" i="116"/>
  <c r="J102" i="116"/>
  <c r="J103" i="116"/>
  <c r="J104" i="116"/>
  <c r="J105" i="116"/>
  <c r="J106" i="116"/>
  <c r="J107" i="116"/>
  <c r="J108" i="116"/>
  <c r="J109" i="116"/>
  <c r="J110" i="116"/>
  <c r="J111" i="116"/>
  <c r="J112" i="116"/>
  <c r="J113" i="116"/>
  <c r="J114" i="116"/>
  <c r="J115" i="116"/>
  <c r="J116" i="116"/>
  <c r="J117" i="116"/>
  <c r="J118" i="116"/>
  <c r="J119" i="116"/>
  <c r="J120" i="116"/>
  <c r="J121" i="116"/>
  <c r="J122" i="116"/>
  <c r="J123" i="116"/>
  <c r="J124" i="116"/>
  <c r="J125" i="116"/>
  <c r="J126" i="116"/>
  <c r="J127" i="116"/>
  <c r="J128" i="116"/>
  <c r="J129" i="116"/>
  <c r="J130" i="116"/>
  <c r="J131" i="116"/>
  <c r="J132" i="116"/>
  <c r="J133" i="116"/>
  <c r="J134" i="116"/>
  <c r="J135" i="116"/>
  <c r="J136" i="116"/>
  <c r="J137" i="116"/>
  <c r="J138" i="116"/>
  <c r="J139" i="116"/>
  <c r="J140" i="116"/>
  <c r="J141" i="116"/>
  <c r="J142" i="116"/>
  <c r="J143" i="116"/>
  <c r="J144" i="116"/>
  <c r="J145" i="116"/>
  <c r="J146" i="116"/>
  <c r="J147" i="116"/>
  <c r="J148" i="116"/>
  <c r="J149" i="116"/>
  <c r="J150" i="116"/>
  <c r="J151" i="116"/>
  <c r="J152" i="116"/>
  <c r="J153" i="116"/>
  <c r="J154" i="116"/>
  <c r="J155" i="116"/>
  <c r="J156" i="116"/>
  <c r="J157" i="116"/>
  <c r="J158" i="116"/>
  <c r="J159" i="116"/>
  <c r="J160" i="116"/>
  <c r="J161" i="116"/>
  <c r="J162" i="116"/>
  <c r="J163" i="116"/>
  <c r="J164" i="116"/>
  <c r="J165" i="116"/>
  <c r="J166" i="116"/>
  <c r="J167" i="116"/>
  <c r="J168" i="116"/>
  <c r="J169" i="116"/>
  <c r="J15" i="116"/>
  <c r="J16" i="115"/>
  <c r="J17" i="115"/>
  <c r="J18" i="115"/>
  <c r="J19" i="115"/>
  <c r="J20" i="115"/>
  <c r="J21" i="115"/>
  <c r="J22" i="115"/>
  <c r="J23" i="115"/>
  <c r="J24" i="115"/>
  <c r="J25" i="115"/>
  <c r="J26" i="115"/>
  <c r="J27" i="115"/>
  <c r="J28" i="115"/>
  <c r="J29" i="115"/>
  <c r="J30" i="115"/>
  <c r="J31" i="115"/>
  <c r="J32" i="115"/>
  <c r="J33" i="115"/>
  <c r="J34" i="115"/>
  <c r="J35" i="115"/>
  <c r="J36" i="115"/>
  <c r="J37" i="115"/>
  <c r="J38" i="115"/>
  <c r="J39" i="115"/>
  <c r="J41" i="115"/>
  <c r="J42" i="115"/>
  <c r="J43" i="115"/>
  <c r="J44" i="115"/>
  <c r="J45" i="115"/>
  <c r="J46" i="115"/>
  <c r="J47" i="115"/>
  <c r="J48" i="115"/>
  <c r="J49" i="115"/>
  <c r="J50" i="115"/>
  <c r="J51" i="115"/>
  <c r="J52" i="115"/>
  <c r="J53" i="115"/>
  <c r="J54" i="115"/>
  <c r="J55" i="115"/>
  <c r="J56" i="115"/>
  <c r="J57" i="115"/>
  <c r="J58" i="115"/>
  <c r="J59" i="115"/>
  <c r="J60" i="115"/>
  <c r="J61" i="115"/>
  <c r="J62" i="115"/>
  <c r="J63" i="115"/>
  <c r="J64" i="115"/>
  <c r="J65" i="115"/>
  <c r="J66" i="115"/>
  <c r="J67" i="115"/>
  <c r="J68" i="115"/>
  <c r="J69" i="115"/>
  <c r="J70" i="115"/>
  <c r="J71" i="115"/>
  <c r="J72" i="115"/>
  <c r="J73" i="115"/>
  <c r="J74" i="115"/>
  <c r="J75" i="115"/>
  <c r="J76" i="115"/>
  <c r="J77" i="115"/>
  <c r="J78" i="115"/>
  <c r="J79" i="115"/>
  <c r="J80" i="115"/>
  <c r="J81" i="115"/>
  <c r="J82" i="115"/>
  <c r="J83" i="115"/>
  <c r="J84" i="115"/>
  <c r="J85" i="115"/>
  <c r="J86" i="115"/>
  <c r="J87" i="115"/>
  <c r="J88" i="115"/>
  <c r="J89" i="115"/>
  <c r="J90" i="115"/>
  <c r="J91" i="115"/>
  <c r="J92" i="115"/>
  <c r="J93" i="115"/>
  <c r="J94" i="115"/>
  <c r="J95" i="115"/>
  <c r="J96" i="115"/>
  <c r="J97" i="115"/>
  <c r="J98" i="115"/>
  <c r="J99" i="115"/>
  <c r="J100" i="115"/>
  <c r="J101" i="115"/>
  <c r="J102" i="115"/>
  <c r="J103" i="115"/>
  <c r="J104" i="115"/>
  <c r="J105" i="115"/>
  <c r="J106" i="115"/>
  <c r="J107" i="115"/>
  <c r="J108" i="115"/>
  <c r="J109" i="115"/>
  <c r="J110" i="115"/>
  <c r="J111" i="115"/>
  <c r="J112" i="115"/>
  <c r="J113" i="115"/>
  <c r="J114" i="115"/>
  <c r="J115" i="115"/>
  <c r="J116" i="115"/>
  <c r="J117" i="115"/>
  <c r="J118" i="115"/>
  <c r="J119" i="115"/>
  <c r="J120" i="115"/>
  <c r="J121" i="115"/>
  <c r="J122" i="115"/>
  <c r="J123" i="115"/>
  <c r="J124" i="115"/>
  <c r="J125" i="115"/>
  <c r="J126" i="115"/>
  <c r="J127" i="115"/>
  <c r="J128" i="115"/>
  <c r="J129" i="115"/>
  <c r="J130" i="115"/>
  <c r="J131" i="115"/>
  <c r="J132" i="115"/>
  <c r="J133" i="115"/>
  <c r="J134" i="115"/>
  <c r="J135" i="115"/>
  <c r="J136" i="115"/>
  <c r="J137" i="115"/>
  <c r="J138" i="115"/>
  <c r="J139" i="115"/>
  <c r="J140" i="115"/>
  <c r="J141" i="115"/>
  <c r="J142" i="115"/>
  <c r="J143" i="115"/>
  <c r="J144" i="115"/>
  <c r="J145" i="115"/>
  <c r="J146" i="115"/>
  <c r="J147" i="115"/>
  <c r="J148" i="115"/>
  <c r="J149" i="115"/>
  <c r="J150" i="115"/>
  <c r="J151" i="115"/>
  <c r="J152" i="115"/>
  <c r="J153" i="115"/>
  <c r="J154" i="115"/>
  <c r="J155" i="115"/>
  <c r="J156" i="115"/>
  <c r="J157" i="115"/>
  <c r="J158" i="115"/>
  <c r="J159" i="115"/>
  <c r="J160" i="115"/>
  <c r="J161" i="115"/>
  <c r="J162" i="115"/>
  <c r="J163" i="115"/>
  <c r="J164" i="115"/>
  <c r="J165" i="115"/>
  <c r="J166" i="115"/>
  <c r="J167" i="115"/>
  <c r="J168" i="115"/>
  <c r="J169" i="115"/>
  <c r="J15" i="115"/>
  <c r="D170" i="115"/>
  <c r="E170" i="115"/>
  <c r="F170" i="115"/>
  <c r="D170" i="116"/>
  <c r="E170" i="116"/>
  <c r="F170" i="116"/>
  <c r="D16" i="141" l="1"/>
  <c r="E16" i="141"/>
  <c r="D17" i="141"/>
  <c r="E17" i="141"/>
  <c r="D18" i="141"/>
  <c r="E18" i="141"/>
  <c r="D19" i="141"/>
  <c r="E19" i="141"/>
  <c r="D20" i="141"/>
  <c r="E20" i="141"/>
  <c r="D21" i="141"/>
  <c r="E21" i="141"/>
  <c r="D22" i="141"/>
  <c r="E22" i="141"/>
  <c r="D23" i="141"/>
  <c r="E23" i="141"/>
  <c r="D24" i="141"/>
  <c r="E24" i="141"/>
  <c r="D25" i="141"/>
  <c r="E25" i="141"/>
  <c r="D26" i="141"/>
  <c r="E26" i="141"/>
  <c r="D27" i="141"/>
  <c r="E27" i="141"/>
  <c r="D28" i="141"/>
  <c r="E28" i="141"/>
  <c r="D29" i="141"/>
  <c r="E29" i="141"/>
  <c r="D30" i="141"/>
  <c r="E30" i="141"/>
  <c r="D31" i="141"/>
  <c r="E31" i="141"/>
  <c r="D32" i="141"/>
  <c r="E32" i="141"/>
  <c r="D33" i="141"/>
  <c r="E33" i="141"/>
  <c r="D34" i="141"/>
  <c r="E34" i="141"/>
  <c r="D35" i="141"/>
  <c r="E35" i="141"/>
  <c r="D36" i="141"/>
  <c r="E36" i="141"/>
  <c r="D37" i="141"/>
  <c r="E37" i="141"/>
  <c r="D38" i="141"/>
  <c r="E38" i="141"/>
  <c r="D39" i="141"/>
  <c r="E39" i="141"/>
  <c r="D40" i="141"/>
  <c r="E40" i="141"/>
  <c r="D41" i="141"/>
  <c r="E41" i="141"/>
  <c r="D42" i="141"/>
  <c r="E42" i="141"/>
  <c r="D43" i="141"/>
  <c r="E43" i="141"/>
  <c r="D44" i="141"/>
  <c r="E44" i="141"/>
  <c r="D45" i="141"/>
  <c r="E45" i="141"/>
  <c r="D46" i="141"/>
  <c r="E46" i="141"/>
  <c r="D47" i="141"/>
  <c r="E47" i="141"/>
  <c r="D48" i="141"/>
  <c r="E48" i="141"/>
  <c r="D49" i="141"/>
  <c r="E49" i="141"/>
  <c r="D50" i="141"/>
  <c r="E50" i="141"/>
  <c r="D51" i="141"/>
  <c r="E51" i="141"/>
  <c r="D52" i="141"/>
  <c r="E52" i="141"/>
  <c r="D53" i="141"/>
  <c r="E53" i="141"/>
  <c r="D54" i="141"/>
  <c r="E54" i="141"/>
  <c r="D55" i="141"/>
  <c r="E55" i="141"/>
  <c r="D56" i="141"/>
  <c r="E56" i="141"/>
  <c r="D57" i="141"/>
  <c r="E57" i="141"/>
  <c r="D58" i="141"/>
  <c r="E58" i="141"/>
  <c r="D59" i="141"/>
  <c r="E59" i="141"/>
  <c r="D60" i="141"/>
  <c r="E60" i="141"/>
  <c r="D61" i="141"/>
  <c r="E61" i="141"/>
  <c r="D62" i="141"/>
  <c r="E62" i="141"/>
  <c r="D63" i="141"/>
  <c r="E63" i="141"/>
  <c r="D64" i="141"/>
  <c r="E64" i="141"/>
  <c r="D65" i="141"/>
  <c r="E65" i="141"/>
  <c r="D66" i="141"/>
  <c r="E66" i="141"/>
  <c r="D67" i="141"/>
  <c r="E67" i="141"/>
  <c r="D68" i="141"/>
  <c r="E68" i="141"/>
  <c r="D69" i="141"/>
  <c r="E69" i="141"/>
  <c r="D70" i="141"/>
  <c r="E70" i="141"/>
  <c r="D71" i="141"/>
  <c r="E71" i="141"/>
  <c r="D72" i="141"/>
  <c r="E72" i="141"/>
  <c r="D73" i="141"/>
  <c r="E73" i="141"/>
  <c r="D74" i="141"/>
  <c r="E74" i="141"/>
  <c r="D75" i="141"/>
  <c r="E75" i="141"/>
  <c r="D76" i="141"/>
  <c r="E76" i="141"/>
  <c r="D77" i="141"/>
  <c r="E77" i="141"/>
  <c r="D78" i="141"/>
  <c r="E78" i="141"/>
  <c r="D79" i="141"/>
  <c r="E79" i="141"/>
  <c r="D80" i="141"/>
  <c r="E80" i="141"/>
  <c r="D81" i="141"/>
  <c r="E81" i="141"/>
  <c r="D82" i="141"/>
  <c r="E82" i="141"/>
  <c r="D83" i="141"/>
  <c r="E83" i="141"/>
  <c r="D84" i="141"/>
  <c r="E84" i="141"/>
  <c r="D85" i="141"/>
  <c r="E85" i="141"/>
  <c r="D86" i="141"/>
  <c r="E86" i="141"/>
  <c r="D87" i="141"/>
  <c r="E87" i="141"/>
  <c r="D88" i="141"/>
  <c r="E88" i="141"/>
  <c r="D89" i="141"/>
  <c r="E89" i="141"/>
  <c r="D90" i="141"/>
  <c r="E90" i="141"/>
  <c r="D91" i="141"/>
  <c r="E91" i="141"/>
  <c r="D92" i="141"/>
  <c r="E92" i="141"/>
  <c r="D93" i="141"/>
  <c r="E93" i="141"/>
  <c r="D94" i="141"/>
  <c r="E94" i="141"/>
  <c r="D95" i="141"/>
  <c r="E95" i="141"/>
  <c r="D96" i="141"/>
  <c r="E96" i="141"/>
  <c r="D97" i="141"/>
  <c r="E97" i="141"/>
  <c r="D98" i="141"/>
  <c r="E98" i="141"/>
  <c r="D99" i="141"/>
  <c r="E99" i="141"/>
  <c r="D100" i="141"/>
  <c r="E100" i="141"/>
  <c r="D101" i="141"/>
  <c r="E101" i="141"/>
  <c r="D102" i="141"/>
  <c r="E102" i="141"/>
  <c r="D103" i="141"/>
  <c r="E103" i="141"/>
  <c r="D104" i="141"/>
  <c r="E104" i="141"/>
  <c r="D105" i="141"/>
  <c r="E105" i="141"/>
  <c r="D106" i="141"/>
  <c r="E106" i="141"/>
  <c r="D107" i="141"/>
  <c r="E107" i="141"/>
  <c r="D108" i="141"/>
  <c r="E108" i="141"/>
  <c r="D109" i="141"/>
  <c r="E109" i="141"/>
  <c r="D110" i="141"/>
  <c r="E110" i="141"/>
  <c r="D111" i="141"/>
  <c r="E111" i="141"/>
  <c r="D112" i="141"/>
  <c r="E112" i="141"/>
  <c r="D113" i="141"/>
  <c r="E113" i="141"/>
  <c r="D114" i="141"/>
  <c r="E114" i="141"/>
  <c r="D115" i="141"/>
  <c r="E115" i="141"/>
  <c r="D116" i="141"/>
  <c r="E116" i="141"/>
  <c r="D117" i="141"/>
  <c r="E117" i="141"/>
  <c r="D118" i="141"/>
  <c r="E118" i="141"/>
  <c r="D119" i="141"/>
  <c r="E119" i="141"/>
  <c r="D120" i="141"/>
  <c r="E120" i="141"/>
  <c r="D121" i="141"/>
  <c r="E121" i="141"/>
  <c r="D122" i="141"/>
  <c r="E122" i="141"/>
  <c r="D123" i="141"/>
  <c r="E123" i="141"/>
  <c r="D124" i="141"/>
  <c r="E124" i="141"/>
  <c r="D125" i="141"/>
  <c r="E125" i="141"/>
  <c r="D126" i="141"/>
  <c r="E126" i="141"/>
  <c r="D127" i="141"/>
  <c r="E127" i="141"/>
  <c r="D128" i="141"/>
  <c r="E128" i="141"/>
  <c r="D129" i="141"/>
  <c r="E129" i="141"/>
  <c r="D130" i="141"/>
  <c r="E130" i="141"/>
  <c r="D131" i="141"/>
  <c r="E131" i="141"/>
  <c r="D132" i="141"/>
  <c r="E132" i="141"/>
  <c r="D133" i="141"/>
  <c r="E133" i="141"/>
  <c r="D134" i="141"/>
  <c r="E134" i="141"/>
  <c r="D135" i="141"/>
  <c r="E135" i="141"/>
  <c r="D136" i="141"/>
  <c r="E136" i="141"/>
  <c r="D137" i="141"/>
  <c r="E137" i="141"/>
  <c r="D138" i="141"/>
  <c r="E138" i="141"/>
  <c r="D139" i="141"/>
  <c r="E139" i="141"/>
  <c r="D140" i="141"/>
  <c r="E140" i="141"/>
  <c r="D141" i="141"/>
  <c r="E141" i="141"/>
  <c r="D142" i="141"/>
  <c r="E142" i="141"/>
  <c r="D143" i="141"/>
  <c r="E143" i="141"/>
  <c r="D144" i="141"/>
  <c r="E144" i="141"/>
  <c r="D145" i="141"/>
  <c r="E145" i="141"/>
  <c r="D146" i="141"/>
  <c r="E146" i="141"/>
  <c r="D147" i="141"/>
  <c r="E147" i="141"/>
  <c r="D148" i="141"/>
  <c r="E148" i="141"/>
  <c r="D149" i="141"/>
  <c r="E149" i="141"/>
  <c r="D150" i="141"/>
  <c r="E150" i="141"/>
  <c r="D151" i="141"/>
  <c r="E151" i="141"/>
  <c r="D152" i="141"/>
  <c r="E152" i="141"/>
  <c r="D153" i="141"/>
  <c r="E153" i="141"/>
  <c r="D154" i="141"/>
  <c r="E154" i="141"/>
  <c r="D155" i="141"/>
  <c r="E155" i="141"/>
  <c r="D156" i="141"/>
  <c r="E156" i="141"/>
  <c r="D157" i="141"/>
  <c r="E157" i="141"/>
  <c r="D158" i="141"/>
  <c r="E158" i="141"/>
  <c r="D159" i="141"/>
  <c r="E159" i="141"/>
  <c r="D160" i="141"/>
  <c r="E160" i="141"/>
  <c r="D161" i="141"/>
  <c r="E161" i="141"/>
  <c r="D162" i="141"/>
  <c r="E162" i="141"/>
  <c r="D163" i="141"/>
  <c r="E163" i="141"/>
  <c r="D164" i="141"/>
  <c r="E164" i="141"/>
  <c r="D165" i="141"/>
  <c r="E165" i="141"/>
  <c r="D166" i="141"/>
  <c r="E166" i="141"/>
  <c r="D167" i="141"/>
  <c r="E167" i="141"/>
  <c r="D168" i="141"/>
  <c r="E168" i="141"/>
  <c r="D169" i="141"/>
  <c r="E169" i="141"/>
  <c r="E15" i="141"/>
  <c r="D15" i="141"/>
  <c r="D16" i="133"/>
  <c r="E16" i="133"/>
  <c r="D17" i="133"/>
  <c r="E17" i="133"/>
  <c r="D18" i="133"/>
  <c r="E18" i="133"/>
  <c r="D19" i="133"/>
  <c r="E19" i="133"/>
  <c r="D20" i="133"/>
  <c r="E20" i="133"/>
  <c r="D21" i="133"/>
  <c r="E21" i="133"/>
  <c r="D22" i="133"/>
  <c r="E22" i="133"/>
  <c r="D23" i="133"/>
  <c r="E23" i="133"/>
  <c r="D24" i="133"/>
  <c r="E24" i="133"/>
  <c r="D25" i="133"/>
  <c r="E25" i="133"/>
  <c r="D26" i="133"/>
  <c r="E26" i="133"/>
  <c r="D27" i="133"/>
  <c r="E27" i="133"/>
  <c r="D28" i="133"/>
  <c r="E28" i="133"/>
  <c r="D29" i="133"/>
  <c r="E29" i="133"/>
  <c r="D30" i="133"/>
  <c r="E30" i="133"/>
  <c r="D31" i="133"/>
  <c r="E31" i="133"/>
  <c r="D32" i="133"/>
  <c r="E32" i="133"/>
  <c r="D33" i="133"/>
  <c r="E33" i="133"/>
  <c r="D34" i="133"/>
  <c r="E34" i="133"/>
  <c r="D35" i="133"/>
  <c r="E35" i="133"/>
  <c r="D36" i="133"/>
  <c r="E36" i="133"/>
  <c r="D37" i="133"/>
  <c r="E37" i="133"/>
  <c r="D38" i="133"/>
  <c r="E38" i="133"/>
  <c r="D39" i="133"/>
  <c r="E39" i="133"/>
  <c r="D40" i="133"/>
  <c r="E40" i="133"/>
  <c r="D41" i="133"/>
  <c r="E41" i="133"/>
  <c r="D42" i="133"/>
  <c r="E42" i="133"/>
  <c r="D43" i="133"/>
  <c r="E43" i="133"/>
  <c r="D44" i="133"/>
  <c r="E44" i="133"/>
  <c r="D45" i="133"/>
  <c r="E45" i="133"/>
  <c r="D46" i="133"/>
  <c r="E46" i="133"/>
  <c r="D47" i="133"/>
  <c r="E47" i="133"/>
  <c r="D48" i="133"/>
  <c r="E48" i="133"/>
  <c r="D49" i="133"/>
  <c r="E49" i="133"/>
  <c r="D50" i="133"/>
  <c r="E50" i="133"/>
  <c r="D51" i="133"/>
  <c r="E51" i="133"/>
  <c r="D52" i="133"/>
  <c r="E52" i="133"/>
  <c r="D53" i="133"/>
  <c r="E53" i="133"/>
  <c r="D54" i="133"/>
  <c r="E54" i="133"/>
  <c r="D55" i="133"/>
  <c r="E55" i="133"/>
  <c r="D56" i="133"/>
  <c r="E56" i="133"/>
  <c r="D57" i="133"/>
  <c r="E57" i="133"/>
  <c r="D58" i="133"/>
  <c r="E58" i="133"/>
  <c r="D59" i="133"/>
  <c r="E59" i="133"/>
  <c r="D60" i="133"/>
  <c r="E60" i="133"/>
  <c r="D61" i="133"/>
  <c r="E61" i="133"/>
  <c r="D62" i="133"/>
  <c r="E62" i="133"/>
  <c r="D63" i="133"/>
  <c r="E63" i="133"/>
  <c r="D64" i="133"/>
  <c r="E64" i="133"/>
  <c r="D65" i="133"/>
  <c r="E65" i="133"/>
  <c r="D66" i="133"/>
  <c r="E66" i="133"/>
  <c r="D67" i="133"/>
  <c r="E67" i="133"/>
  <c r="D68" i="133"/>
  <c r="E68" i="133"/>
  <c r="D69" i="133"/>
  <c r="E69" i="133"/>
  <c r="D70" i="133"/>
  <c r="E70" i="133"/>
  <c r="D71" i="133"/>
  <c r="E71" i="133"/>
  <c r="D72" i="133"/>
  <c r="E72" i="133"/>
  <c r="D73" i="133"/>
  <c r="E73" i="133"/>
  <c r="D74" i="133"/>
  <c r="E74" i="133"/>
  <c r="D75" i="133"/>
  <c r="E75" i="133"/>
  <c r="D76" i="133"/>
  <c r="E76" i="133"/>
  <c r="D77" i="133"/>
  <c r="E77" i="133"/>
  <c r="D78" i="133"/>
  <c r="E78" i="133"/>
  <c r="D79" i="133"/>
  <c r="E79" i="133"/>
  <c r="D80" i="133"/>
  <c r="E80" i="133"/>
  <c r="D81" i="133"/>
  <c r="E81" i="133"/>
  <c r="D82" i="133"/>
  <c r="E82" i="133"/>
  <c r="D83" i="133"/>
  <c r="E83" i="133"/>
  <c r="D84" i="133"/>
  <c r="E84" i="133"/>
  <c r="D85" i="133"/>
  <c r="E85" i="133"/>
  <c r="D86" i="133"/>
  <c r="E86" i="133"/>
  <c r="D87" i="133"/>
  <c r="E87" i="133"/>
  <c r="D88" i="133"/>
  <c r="E88" i="133"/>
  <c r="D89" i="133"/>
  <c r="E89" i="133"/>
  <c r="D90" i="133"/>
  <c r="E90" i="133"/>
  <c r="D91" i="133"/>
  <c r="E91" i="133"/>
  <c r="D92" i="133"/>
  <c r="E92" i="133"/>
  <c r="D93" i="133"/>
  <c r="E93" i="133"/>
  <c r="D94" i="133"/>
  <c r="E94" i="133"/>
  <c r="D95" i="133"/>
  <c r="E95" i="133"/>
  <c r="D96" i="133"/>
  <c r="E96" i="133"/>
  <c r="D97" i="133"/>
  <c r="E97" i="133"/>
  <c r="D98" i="133"/>
  <c r="E98" i="133"/>
  <c r="D99" i="133"/>
  <c r="E99" i="133"/>
  <c r="D100" i="133"/>
  <c r="E100" i="133"/>
  <c r="D101" i="133"/>
  <c r="E101" i="133"/>
  <c r="D102" i="133"/>
  <c r="E102" i="133"/>
  <c r="D103" i="133"/>
  <c r="E103" i="133"/>
  <c r="D104" i="133"/>
  <c r="E104" i="133"/>
  <c r="D105" i="133"/>
  <c r="E105" i="133"/>
  <c r="D106" i="133"/>
  <c r="E106" i="133"/>
  <c r="D107" i="133"/>
  <c r="E107" i="133"/>
  <c r="D108" i="133"/>
  <c r="E108" i="133"/>
  <c r="D109" i="133"/>
  <c r="E109" i="133"/>
  <c r="D110" i="133"/>
  <c r="E110" i="133"/>
  <c r="D111" i="133"/>
  <c r="E111" i="133"/>
  <c r="D112" i="133"/>
  <c r="E112" i="133"/>
  <c r="D113" i="133"/>
  <c r="E113" i="133"/>
  <c r="D114" i="133"/>
  <c r="E114" i="133"/>
  <c r="D115" i="133"/>
  <c r="E115" i="133"/>
  <c r="D116" i="133"/>
  <c r="E116" i="133"/>
  <c r="D117" i="133"/>
  <c r="E117" i="133"/>
  <c r="D118" i="133"/>
  <c r="E118" i="133"/>
  <c r="D119" i="133"/>
  <c r="E119" i="133"/>
  <c r="D120" i="133"/>
  <c r="E120" i="133"/>
  <c r="D121" i="133"/>
  <c r="E121" i="133"/>
  <c r="D122" i="133"/>
  <c r="E122" i="133"/>
  <c r="D123" i="133"/>
  <c r="E123" i="133"/>
  <c r="D124" i="133"/>
  <c r="E124" i="133"/>
  <c r="D125" i="133"/>
  <c r="E125" i="133"/>
  <c r="D126" i="133"/>
  <c r="E126" i="133"/>
  <c r="D127" i="133"/>
  <c r="E127" i="133"/>
  <c r="D128" i="133"/>
  <c r="E128" i="133"/>
  <c r="D129" i="133"/>
  <c r="E129" i="133"/>
  <c r="D130" i="133"/>
  <c r="E130" i="133"/>
  <c r="D131" i="133"/>
  <c r="E131" i="133"/>
  <c r="D132" i="133"/>
  <c r="E132" i="133"/>
  <c r="D133" i="133"/>
  <c r="E133" i="133"/>
  <c r="D134" i="133"/>
  <c r="E134" i="133"/>
  <c r="D135" i="133"/>
  <c r="E135" i="133"/>
  <c r="D136" i="133"/>
  <c r="E136" i="133"/>
  <c r="D137" i="133"/>
  <c r="E137" i="133"/>
  <c r="D138" i="133"/>
  <c r="E138" i="133"/>
  <c r="D139" i="133"/>
  <c r="E139" i="133"/>
  <c r="D140" i="133"/>
  <c r="E140" i="133"/>
  <c r="D141" i="133"/>
  <c r="E141" i="133"/>
  <c r="D142" i="133"/>
  <c r="E142" i="133"/>
  <c r="D143" i="133"/>
  <c r="E143" i="133"/>
  <c r="D144" i="133"/>
  <c r="E144" i="133"/>
  <c r="D145" i="133"/>
  <c r="E145" i="133"/>
  <c r="D146" i="133"/>
  <c r="E146" i="133"/>
  <c r="D147" i="133"/>
  <c r="E147" i="133"/>
  <c r="D148" i="133"/>
  <c r="E148" i="133"/>
  <c r="D149" i="133"/>
  <c r="E149" i="133"/>
  <c r="D150" i="133"/>
  <c r="E150" i="133"/>
  <c r="D151" i="133"/>
  <c r="E151" i="133"/>
  <c r="D152" i="133"/>
  <c r="E152" i="133"/>
  <c r="D153" i="133"/>
  <c r="E153" i="133"/>
  <c r="D154" i="133"/>
  <c r="E154" i="133"/>
  <c r="D155" i="133"/>
  <c r="E155" i="133"/>
  <c r="D156" i="133"/>
  <c r="E156" i="133"/>
  <c r="D157" i="133"/>
  <c r="E157" i="133"/>
  <c r="D158" i="133"/>
  <c r="E158" i="133"/>
  <c r="D159" i="133"/>
  <c r="E159" i="133"/>
  <c r="D160" i="133"/>
  <c r="E160" i="133"/>
  <c r="D161" i="133"/>
  <c r="E161" i="133"/>
  <c r="D162" i="133"/>
  <c r="E162" i="133"/>
  <c r="D163" i="133"/>
  <c r="E163" i="133"/>
  <c r="D164" i="133"/>
  <c r="E164" i="133"/>
  <c r="D165" i="133"/>
  <c r="E165" i="133"/>
  <c r="D166" i="133"/>
  <c r="E166" i="133"/>
  <c r="D167" i="133"/>
  <c r="E167" i="133"/>
  <c r="D168" i="133"/>
  <c r="E168" i="133"/>
  <c r="D169" i="133"/>
  <c r="E169" i="133"/>
  <c r="E15" i="133"/>
  <c r="D15" i="133"/>
  <c r="D16" i="132"/>
  <c r="E16" i="132"/>
  <c r="D17" i="132"/>
  <c r="E17" i="132"/>
  <c r="D18" i="132"/>
  <c r="E18" i="132"/>
  <c r="D19" i="132"/>
  <c r="E19" i="132"/>
  <c r="D20" i="132"/>
  <c r="E20" i="132"/>
  <c r="D21" i="132"/>
  <c r="E21" i="132"/>
  <c r="D22" i="132"/>
  <c r="E22" i="132"/>
  <c r="D23" i="132"/>
  <c r="E23" i="132"/>
  <c r="D24" i="132"/>
  <c r="E24" i="132"/>
  <c r="D25" i="132"/>
  <c r="E25" i="132"/>
  <c r="D26" i="132"/>
  <c r="E26" i="132"/>
  <c r="D27" i="132"/>
  <c r="E27" i="132"/>
  <c r="D28" i="132"/>
  <c r="E28" i="132"/>
  <c r="D29" i="132"/>
  <c r="E29" i="132"/>
  <c r="D30" i="132"/>
  <c r="E30" i="132"/>
  <c r="D31" i="132"/>
  <c r="E31" i="132"/>
  <c r="D32" i="132"/>
  <c r="E32" i="132"/>
  <c r="D33" i="132"/>
  <c r="E33" i="132"/>
  <c r="D34" i="132"/>
  <c r="E34" i="132"/>
  <c r="D35" i="132"/>
  <c r="E35" i="132"/>
  <c r="D36" i="132"/>
  <c r="E36" i="132"/>
  <c r="D37" i="132"/>
  <c r="E37" i="132"/>
  <c r="D38" i="132"/>
  <c r="E38" i="132"/>
  <c r="D39" i="132"/>
  <c r="E39" i="132"/>
  <c r="D40" i="132"/>
  <c r="E40" i="132"/>
  <c r="D41" i="132"/>
  <c r="E41" i="132"/>
  <c r="D42" i="132"/>
  <c r="E42" i="132"/>
  <c r="D43" i="132"/>
  <c r="E43" i="132"/>
  <c r="D44" i="132"/>
  <c r="E44" i="132"/>
  <c r="D45" i="132"/>
  <c r="E45" i="132"/>
  <c r="D46" i="132"/>
  <c r="E46" i="132"/>
  <c r="D47" i="132"/>
  <c r="E47" i="132"/>
  <c r="D48" i="132"/>
  <c r="E48" i="132"/>
  <c r="D49" i="132"/>
  <c r="E49" i="132"/>
  <c r="D50" i="132"/>
  <c r="E50" i="132"/>
  <c r="D51" i="132"/>
  <c r="E51" i="132"/>
  <c r="D52" i="132"/>
  <c r="E52" i="132"/>
  <c r="D53" i="132"/>
  <c r="E53" i="132"/>
  <c r="D54" i="132"/>
  <c r="E54" i="132"/>
  <c r="D55" i="132"/>
  <c r="E55" i="132"/>
  <c r="D56" i="132"/>
  <c r="E56" i="132"/>
  <c r="D57" i="132"/>
  <c r="E57" i="132"/>
  <c r="D58" i="132"/>
  <c r="E58" i="132"/>
  <c r="D59" i="132"/>
  <c r="E59" i="132"/>
  <c r="D60" i="132"/>
  <c r="E60" i="132"/>
  <c r="D61" i="132"/>
  <c r="E61" i="132"/>
  <c r="D62" i="132"/>
  <c r="E62" i="132"/>
  <c r="D63" i="132"/>
  <c r="E63" i="132"/>
  <c r="D64" i="132"/>
  <c r="E64" i="132"/>
  <c r="D65" i="132"/>
  <c r="E65" i="132"/>
  <c r="D66" i="132"/>
  <c r="E66" i="132"/>
  <c r="D67" i="132"/>
  <c r="E67" i="132"/>
  <c r="D68" i="132"/>
  <c r="E68" i="132"/>
  <c r="D69" i="132"/>
  <c r="E69" i="132"/>
  <c r="D70" i="132"/>
  <c r="E70" i="132"/>
  <c r="D71" i="132"/>
  <c r="E71" i="132"/>
  <c r="D72" i="132"/>
  <c r="E72" i="132"/>
  <c r="D73" i="132"/>
  <c r="E73" i="132"/>
  <c r="D74" i="132"/>
  <c r="E74" i="132"/>
  <c r="D75" i="132"/>
  <c r="E75" i="132"/>
  <c r="D76" i="132"/>
  <c r="E76" i="132"/>
  <c r="D77" i="132"/>
  <c r="E77" i="132"/>
  <c r="D78" i="132"/>
  <c r="E78" i="132"/>
  <c r="D79" i="132"/>
  <c r="E79" i="132"/>
  <c r="D80" i="132"/>
  <c r="E80" i="132"/>
  <c r="D81" i="132"/>
  <c r="E81" i="132"/>
  <c r="D82" i="132"/>
  <c r="E82" i="132"/>
  <c r="D83" i="132"/>
  <c r="E83" i="132"/>
  <c r="D84" i="132"/>
  <c r="E84" i="132"/>
  <c r="D85" i="132"/>
  <c r="E85" i="132"/>
  <c r="D86" i="132"/>
  <c r="E86" i="132"/>
  <c r="D87" i="132"/>
  <c r="E87" i="132"/>
  <c r="D88" i="132"/>
  <c r="E88" i="132"/>
  <c r="D89" i="132"/>
  <c r="E89" i="132"/>
  <c r="D90" i="132"/>
  <c r="E90" i="132"/>
  <c r="D91" i="132"/>
  <c r="E91" i="132"/>
  <c r="D92" i="132"/>
  <c r="E92" i="132"/>
  <c r="D93" i="132"/>
  <c r="E93" i="132"/>
  <c r="D94" i="132"/>
  <c r="E94" i="132"/>
  <c r="D95" i="132"/>
  <c r="E95" i="132"/>
  <c r="D96" i="132"/>
  <c r="E96" i="132"/>
  <c r="D97" i="132"/>
  <c r="E97" i="132"/>
  <c r="D98" i="132"/>
  <c r="E98" i="132"/>
  <c r="D99" i="132"/>
  <c r="E99" i="132"/>
  <c r="D100" i="132"/>
  <c r="E100" i="132"/>
  <c r="D101" i="132"/>
  <c r="E101" i="132"/>
  <c r="D102" i="132"/>
  <c r="E102" i="132"/>
  <c r="D103" i="132"/>
  <c r="E103" i="132"/>
  <c r="D104" i="132"/>
  <c r="E104" i="132"/>
  <c r="D105" i="132"/>
  <c r="E105" i="132"/>
  <c r="D106" i="132"/>
  <c r="E106" i="132"/>
  <c r="D107" i="132"/>
  <c r="E107" i="132"/>
  <c r="D108" i="132"/>
  <c r="E108" i="132"/>
  <c r="D109" i="132"/>
  <c r="E109" i="132"/>
  <c r="D110" i="132"/>
  <c r="E110" i="132"/>
  <c r="D111" i="132"/>
  <c r="E111" i="132"/>
  <c r="D112" i="132"/>
  <c r="E112" i="132"/>
  <c r="D113" i="132"/>
  <c r="E113" i="132"/>
  <c r="D114" i="132"/>
  <c r="E114" i="132"/>
  <c r="D115" i="132"/>
  <c r="E115" i="132"/>
  <c r="D116" i="132"/>
  <c r="E116" i="132"/>
  <c r="D117" i="132"/>
  <c r="E117" i="132"/>
  <c r="D118" i="132"/>
  <c r="E118" i="132"/>
  <c r="D119" i="132"/>
  <c r="E119" i="132"/>
  <c r="D120" i="132"/>
  <c r="E120" i="132"/>
  <c r="D121" i="132"/>
  <c r="E121" i="132"/>
  <c r="D122" i="132"/>
  <c r="E122" i="132"/>
  <c r="D123" i="132"/>
  <c r="E123" i="132"/>
  <c r="D124" i="132"/>
  <c r="E124" i="132"/>
  <c r="D125" i="132"/>
  <c r="E125" i="132"/>
  <c r="D126" i="132"/>
  <c r="E126" i="132"/>
  <c r="D127" i="132"/>
  <c r="E127" i="132"/>
  <c r="D128" i="132"/>
  <c r="E128" i="132"/>
  <c r="D129" i="132"/>
  <c r="E129" i="132"/>
  <c r="D130" i="132"/>
  <c r="E130" i="132"/>
  <c r="D131" i="132"/>
  <c r="E131" i="132"/>
  <c r="D132" i="132"/>
  <c r="E132" i="132"/>
  <c r="D133" i="132"/>
  <c r="E133" i="132"/>
  <c r="D134" i="132"/>
  <c r="E134" i="132"/>
  <c r="D135" i="132"/>
  <c r="E135" i="132"/>
  <c r="D136" i="132"/>
  <c r="E136" i="132"/>
  <c r="D137" i="132"/>
  <c r="E137" i="132"/>
  <c r="D138" i="132"/>
  <c r="E138" i="132"/>
  <c r="D139" i="132"/>
  <c r="E139" i="132"/>
  <c r="D140" i="132"/>
  <c r="E140" i="132"/>
  <c r="D141" i="132"/>
  <c r="E141" i="132"/>
  <c r="D142" i="132"/>
  <c r="E142" i="132"/>
  <c r="D143" i="132"/>
  <c r="E143" i="132"/>
  <c r="D144" i="132"/>
  <c r="E144" i="132"/>
  <c r="D145" i="132"/>
  <c r="E145" i="132"/>
  <c r="D146" i="132"/>
  <c r="E146" i="132"/>
  <c r="D147" i="132"/>
  <c r="E147" i="132"/>
  <c r="D148" i="132"/>
  <c r="E148" i="132"/>
  <c r="D149" i="132"/>
  <c r="E149" i="132"/>
  <c r="D150" i="132"/>
  <c r="E150" i="132"/>
  <c r="D151" i="132"/>
  <c r="E151" i="132"/>
  <c r="D152" i="132"/>
  <c r="E152" i="132"/>
  <c r="D153" i="132"/>
  <c r="E153" i="132"/>
  <c r="D154" i="132"/>
  <c r="E154" i="132"/>
  <c r="D155" i="132"/>
  <c r="E155" i="132"/>
  <c r="D156" i="132"/>
  <c r="E156" i="132"/>
  <c r="D157" i="132"/>
  <c r="E157" i="132"/>
  <c r="D158" i="132"/>
  <c r="E158" i="132"/>
  <c r="D159" i="132"/>
  <c r="E159" i="132"/>
  <c r="D160" i="132"/>
  <c r="E160" i="132"/>
  <c r="D161" i="132"/>
  <c r="E161" i="132"/>
  <c r="D162" i="132"/>
  <c r="E162" i="132"/>
  <c r="D163" i="132"/>
  <c r="E163" i="132"/>
  <c r="D164" i="132"/>
  <c r="E164" i="132"/>
  <c r="D165" i="132"/>
  <c r="E165" i="132"/>
  <c r="D166" i="132"/>
  <c r="E166" i="132"/>
  <c r="D167" i="132"/>
  <c r="E167" i="132"/>
  <c r="D168" i="132"/>
  <c r="E168" i="132"/>
  <c r="D169" i="132"/>
  <c r="E169" i="132"/>
  <c r="E15" i="132"/>
  <c r="D15" i="132"/>
  <c r="D170" i="140"/>
  <c r="E170" i="140"/>
  <c r="F170" i="140"/>
  <c r="D16" i="131"/>
  <c r="E16" i="131"/>
  <c r="D17" i="131"/>
  <c r="E17" i="131"/>
  <c r="D18" i="131"/>
  <c r="E18" i="131"/>
  <c r="D19" i="131"/>
  <c r="E19" i="131"/>
  <c r="D20" i="131"/>
  <c r="E20" i="131"/>
  <c r="D21" i="131"/>
  <c r="E21" i="131"/>
  <c r="D22" i="131"/>
  <c r="E22" i="131"/>
  <c r="D23" i="131"/>
  <c r="E23" i="131"/>
  <c r="D24" i="131"/>
  <c r="E24" i="131"/>
  <c r="D25" i="131"/>
  <c r="E25" i="131"/>
  <c r="D26" i="131"/>
  <c r="E26" i="131"/>
  <c r="D27" i="131"/>
  <c r="E27" i="131"/>
  <c r="D28" i="131"/>
  <c r="E28" i="131"/>
  <c r="D29" i="131"/>
  <c r="E29" i="131"/>
  <c r="D30" i="131"/>
  <c r="E30" i="131"/>
  <c r="D31" i="131"/>
  <c r="E31" i="131"/>
  <c r="D32" i="131"/>
  <c r="E32" i="131"/>
  <c r="D33" i="131"/>
  <c r="E33" i="131"/>
  <c r="D34" i="131"/>
  <c r="E34" i="131"/>
  <c r="D35" i="131"/>
  <c r="E35" i="131"/>
  <c r="D36" i="131"/>
  <c r="E36" i="131"/>
  <c r="D37" i="131"/>
  <c r="E37" i="131"/>
  <c r="D38" i="131"/>
  <c r="E38" i="131"/>
  <c r="D39" i="131"/>
  <c r="E39" i="131"/>
  <c r="D40" i="131"/>
  <c r="E40" i="131"/>
  <c r="D41" i="131"/>
  <c r="E41" i="131"/>
  <c r="D42" i="131"/>
  <c r="E42" i="131"/>
  <c r="D43" i="131"/>
  <c r="E43" i="131"/>
  <c r="D44" i="131"/>
  <c r="E44" i="131"/>
  <c r="D45" i="131"/>
  <c r="E45" i="131"/>
  <c r="D46" i="131"/>
  <c r="E46" i="131"/>
  <c r="D47" i="131"/>
  <c r="E47" i="131"/>
  <c r="D48" i="131"/>
  <c r="E48" i="131"/>
  <c r="D49" i="131"/>
  <c r="E49" i="131"/>
  <c r="D50" i="131"/>
  <c r="E50" i="131"/>
  <c r="D51" i="131"/>
  <c r="E51" i="131"/>
  <c r="D52" i="131"/>
  <c r="E52" i="131"/>
  <c r="D53" i="131"/>
  <c r="E53" i="131"/>
  <c r="D54" i="131"/>
  <c r="E54" i="131"/>
  <c r="D55" i="131"/>
  <c r="E55" i="131"/>
  <c r="D56" i="131"/>
  <c r="E56" i="131"/>
  <c r="D57" i="131"/>
  <c r="E57" i="131"/>
  <c r="D58" i="131"/>
  <c r="E58" i="131"/>
  <c r="D59" i="131"/>
  <c r="E59" i="131"/>
  <c r="D60" i="131"/>
  <c r="E60" i="131"/>
  <c r="D61" i="131"/>
  <c r="E61" i="131"/>
  <c r="D62" i="131"/>
  <c r="E62" i="131"/>
  <c r="D63" i="131"/>
  <c r="E63" i="131"/>
  <c r="D64" i="131"/>
  <c r="E64" i="131"/>
  <c r="D65" i="131"/>
  <c r="E65" i="131"/>
  <c r="D66" i="131"/>
  <c r="E66" i="131"/>
  <c r="D67" i="131"/>
  <c r="E67" i="131"/>
  <c r="D68" i="131"/>
  <c r="E68" i="131"/>
  <c r="D69" i="131"/>
  <c r="E69" i="131"/>
  <c r="D70" i="131"/>
  <c r="E70" i="131"/>
  <c r="D71" i="131"/>
  <c r="E71" i="131"/>
  <c r="D72" i="131"/>
  <c r="E72" i="131"/>
  <c r="D73" i="131"/>
  <c r="E73" i="131"/>
  <c r="D74" i="131"/>
  <c r="E74" i="131"/>
  <c r="D75" i="131"/>
  <c r="E75" i="131"/>
  <c r="D76" i="131"/>
  <c r="E76" i="131"/>
  <c r="D77" i="131"/>
  <c r="E77" i="131"/>
  <c r="D78" i="131"/>
  <c r="E78" i="131"/>
  <c r="D79" i="131"/>
  <c r="E79" i="131"/>
  <c r="D80" i="131"/>
  <c r="E80" i="131"/>
  <c r="D81" i="131"/>
  <c r="E81" i="131"/>
  <c r="D82" i="131"/>
  <c r="E82" i="131"/>
  <c r="D83" i="131"/>
  <c r="E83" i="131"/>
  <c r="D84" i="131"/>
  <c r="E84" i="131"/>
  <c r="D85" i="131"/>
  <c r="E85" i="131"/>
  <c r="D86" i="131"/>
  <c r="E86" i="131"/>
  <c r="D87" i="131"/>
  <c r="E87" i="131"/>
  <c r="D88" i="131"/>
  <c r="E88" i="131"/>
  <c r="D89" i="131"/>
  <c r="E89" i="131"/>
  <c r="D90" i="131"/>
  <c r="E90" i="131"/>
  <c r="D91" i="131"/>
  <c r="E91" i="131"/>
  <c r="D92" i="131"/>
  <c r="E92" i="131"/>
  <c r="D93" i="131"/>
  <c r="E93" i="131"/>
  <c r="D94" i="131"/>
  <c r="E94" i="131"/>
  <c r="D95" i="131"/>
  <c r="E95" i="131"/>
  <c r="D96" i="131"/>
  <c r="E96" i="131"/>
  <c r="D97" i="131"/>
  <c r="E97" i="131"/>
  <c r="D98" i="131"/>
  <c r="E98" i="131"/>
  <c r="D99" i="131"/>
  <c r="E99" i="131"/>
  <c r="D100" i="131"/>
  <c r="E100" i="131"/>
  <c r="D101" i="131"/>
  <c r="E101" i="131"/>
  <c r="D102" i="131"/>
  <c r="E102" i="131"/>
  <c r="D103" i="131"/>
  <c r="E103" i="131"/>
  <c r="D104" i="131"/>
  <c r="E104" i="131"/>
  <c r="D105" i="131"/>
  <c r="E105" i="131"/>
  <c r="D106" i="131"/>
  <c r="E106" i="131"/>
  <c r="D107" i="131"/>
  <c r="E107" i="131"/>
  <c r="D108" i="131"/>
  <c r="E108" i="131"/>
  <c r="D109" i="131"/>
  <c r="E109" i="131"/>
  <c r="D110" i="131"/>
  <c r="E110" i="131"/>
  <c r="D111" i="131"/>
  <c r="E111" i="131"/>
  <c r="D112" i="131"/>
  <c r="E112" i="131"/>
  <c r="D113" i="131"/>
  <c r="E113" i="131"/>
  <c r="D114" i="131"/>
  <c r="E114" i="131"/>
  <c r="D115" i="131"/>
  <c r="E115" i="131"/>
  <c r="D116" i="131"/>
  <c r="E116" i="131"/>
  <c r="D117" i="131"/>
  <c r="E117" i="131"/>
  <c r="D118" i="131"/>
  <c r="E118" i="131"/>
  <c r="D119" i="131"/>
  <c r="E119" i="131"/>
  <c r="D120" i="131"/>
  <c r="E120" i="131"/>
  <c r="D121" i="131"/>
  <c r="E121" i="131"/>
  <c r="D122" i="131"/>
  <c r="E122" i="131"/>
  <c r="D123" i="131"/>
  <c r="E123" i="131"/>
  <c r="D124" i="131"/>
  <c r="E124" i="131"/>
  <c r="D125" i="131"/>
  <c r="E125" i="131"/>
  <c r="D126" i="131"/>
  <c r="E126" i="131"/>
  <c r="D127" i="131"/>
  <c r="E127" i="131"/>
  <c r="D128" i="131"/>
  <c r="E128" i="131"/>
  <c r="D129" i="131"/>
  <c r="E129" i="131"/>
  <c r="D130" i="131"/>
  <c r="E130" i="131"/>
  <c r="D131" i="131"/>
  <c r="E131" i="131"/>
  <c r="D132" i="131"/>
  <c r="E132" i="131"/>
  <c r="D133" i="131"/>
  <c r="E133" i="131"/>
  <c r="D134" i="131"/>
  <c r="E134" i="131"/>
  <c r="D135" i="131"/>
  <c r="E135" i="131"/>
  <c r="D136" i="131"/>
  <c r="E136" i="131"/>
  <c r="D137" i="131"/>
  <c r="E137" i="131"/>
  <c r="D138" i="131"/>
  <c r="E138" i="131"/>
  <c r="D139" i="131"/>
  <c r="E139" i="131"/>
  <c r="D140" i="131"/>
  <c r="E140" i="131"/>
  <c r="D141" i="131"/>
  <c r="E141" i="131"/>
  <c r="D142" i="131"/>
  <c r="E142" i="131"/>
  <c r="D143" i="131"/>
  <c r="E143" i="131"/>
  <c r="D144" i="131"/>
  <c r="E144" i="131"/>
  <c r="D145" i="131"/>
  <c r="E145" i="131"/>
  <c r="D146" i="131"/>
  <c r="E146" i="131"/>
  <c r="D147" i="131"/>
  <c r="E147" i="131"/>
  <c r="D148" i="131"/>
  <c r="E148" i="131"/>
  <c r="D149" i="131"/>
  <c r="E149" i="131"/>
  <c r="D150" i="131"/>
  <c r="E150" i="131"/>
  <c r="D151" i="131"/>
  <c r="E151" i="131"/>
  <c r="D152" i="131"/>
  <c r="E152" i="131"/>
  <c r="D153" i="131"/>
  <c r="E153" i="131"/>
  <c r="D154" i="131"/>
  <c r="E154" i="131"/>
  <c r="D155" i="131"/>
  <c r="E155" i="131"/>
  <c r="D156" i="131"/>
  <c r="E156" i="131"/>
  <c r="D157" i="131"/>
  <c r="E157" i="131"/>
  <c r="D158" i="131"/>
  <c r="E158" i="131"/>
  <c r="D159" i="131"/>
  <c r="E159" i="131"/>
  <c r="D160" i="131"/>
  <c r="E160" i="131"/>
  <c r="D161" i="131"/>
  <c r="E161" i="131"/>
  <c r="D162" i="131"/>
  <c r="E162" i="131"/>
  <c r="D163" i="131"/>
  <c r="E163" i="131"/>
  <c r="D164" i="131"/>
  <c r="E164" i="131"/>
  <c r="D165" i="131"/>
  <c r="E165" i="131"/>
  <c r="D166" i="131"/>
  <c r="E166" i="131"/>
  <c r="D167" i="131"/>
  <c r="E167" i="131"/>
  <c r="D168" i="131"/>
  <c r="E168" i="131"/>
  <c r="D169" i="131"/>
  <c r="E169" i="131"/>
  <c r="E15" i="131"/>
  <c r="D15" i="131"/>
  <c r="D16" i="130"/>
  <c r="E16" i="130"/>
  <c r="D17" i="130"/>
  <c r="E17" i="130"/>
  <c r="D18" i="130"/>
  <c r="E18" i="130"/>
  <c r="D19" i="130"/>
  <c r="E19" i="130"/>
  <c r="D20" i="130"/>
  <c r="E20" i="130"/>
  <c r="D21" i="130"/>
  <c r="E21" i="130"/>
  <c r="D22" i="130"/>
  <c r="E22" i="130"/>
  <c r="D23" i="130"/>
  <c r="E23" i="130"/>
  <c r="D24" i="130"/>
  <c r="E24" i="130"/>
  <c r="D25" i="130"/>
  <c r="E25" i="130"/>
  <c r="D26" i="130"/>
  <c r="E26" i="130"/>
  <c r="D27" i="130"/>
  <c r="E27" i="130"/>
  <c r="D28" i="130"/>
  <c r="E28" i="130"/>
  <c r="D29" i="130"/>
  <c r="E29" i="130"/>
  <c r="D30" i="130"/>
  <c r="E30" i="130"/>
  <c r="D31" i="130"/>
  <c r="E31" i="130"/>
  <c r="D32" i="130"/>
  <c r="E32" i="130"/>
  <c r="D33" i="130"/>
  <c r="E33" i="130"/>
  <c r="D34" i="130"/>
  <c r="E34" i="130"/>
  <c r="D35" i="130"/>
  <c r="E35" i="130"/>
  <c r="D36" i="130"/>
  <c r="E36" i="130"/>
  <c r="D37" i="130"/>
  <c r="E37" i="130"/>
  <c r="D38" i="130"/>
  <c r="E38" i="130"/>
  <c r="D39" i="130"/>
  <c r="E39" i="130"/>
  <c r="D40" i="130"/>
  <c r="E40" i="130"/>
  <c r="D41" i="130"/>
  <c r="E41" i="130"/>
  <c r="D42" i="130"/>
  <c r="E42" i="130"/>
  <c r="D43" i="130"/>
  <c r="E43" i="130"/>
  <c r="D44" i="130"/>
  <c r="E44" i="130"/>
  <c r="D45" i="130"/>
  <c r="E45" i="130"/>
  <c r="D46" i="130"/>
  <c r="E46" i="130"/>
  <c r="D47" i="130"/>
  <c r="E47" i="130"/>
  <c r="D48" i="130"/>
  <c r="E48" i="130"/>
  <c r="D49" i="130"/>
  <c r="E49" i="130"/>
  <c r="D50" i="130"/>
  <c r="E50" i="130"/>
  <c r="D51" i="130"/>
  <c r="E51" i="130"/>
  <c r="D52" i="130"/>
  <c r="E52" i="130"/>
  <c r="D53" i="130"/>
  <c r="E53" i="130"/>
  <c r="D54" i="130"/>
  <c r="E54" i="130"/>
  <c r="D55" i="130"/>
  <c r="E55" i="130"/>
  <c r="D56" i="130"/>
  <c r="E56" i="130"/>
  <c r="D57" i="130"/>
  <c r="E57" i="130"/>
  <c r="D58" i="130"/>
  <c r="E58" i="130"/>
  <c r="D59" i="130"/>
  <c r="E59" i="130"/>
  <c r="D60" i="130"/>
  <c r="E60" i="130"/>
  <c r="D61" i="130"/>
  <c r="E61" i="130"/>
  <c r="D62" i="130"/>
  <c r="E62" i="130"/>
  <c r="D63" i="130"/>
  <c r="E63" i="130"/>
  <c r="D64" i="130"/>
  <c r="E64" i="130"/>
  <c r="D65" i="130"/>
  <c r="E65" i="130"/>
  <c r="D66" i="130"/>
  <c r="E66" i="130"/>
  <c r="D67" i="130"/>
  <c r="E67" i="130"/>
  <c r="D68" i="130"/>
  <c r="E68" i="130"/>
  <c r="D69" i="130"/>
  <c r="E69" i="130"/>
  <c r="D70" i="130"/>
  <c r="E70" i="130"/>
  <c r="D71" i="130"/>
  <c r="E71" i="130"/>
  <c r="D72" i="130"/>
  <c r="E72" i="130"/>
  <c r="D73" i="130"/>
  <c r="E73" i="130"/>
  <c r="D74" i="130"/>
  <c r="E74" i="130"/>
  <c r="D75" i="130"/>
  <c r="E75" i="130"/>
  <c r="D76" i="130"/>
  <c r="E76" i="130"/>
  <c r="D77" i="130"/>
  <c r="E77" i="130"/>
  <c r="D78" i="130"/>
  <c r="E78" i="130"/>
  <c r="D79" i="130"/>
  <c r="E79" i="130"/>
  <c r="D80" i="130"/>
  <c r="E80" i="130"/>
  <c r="D81" i="130"/>
  <c r="E81" i="130"/>
  <c r="D82" i="130"/>
  <c r="E82" i="130"/>
  <c r="D83" i="130"/>
  <c r="E83" i="130"/>
  <c r="D84" i="130"/>
  <c r="E84" i="130"/>
  <c r="D85" i="130"/>
  <c r="E85" i="130"/>
  <c r="D86" i="130"/>
  <c r="E86" i="130"/>
  <c r="D87" i="130"/>
  <c r="E87" i="130"/>
  <c r="D88" i="130"/>
  <c r="E88" i="130"/>
  <c r="D89" i="130"/>
  <c r="E89" i="130"/>
  <c r="D90" i="130"/>
  <c r="E90" i="130"/>
  <c r="D91" i="130"/>
  <c r="E91" i="130"/>
  <c r="D92" i="130"/>
  <c r="E92" i="130"/>
  <c r="D93" i="130"/>
  <c r="E93" i="130"/>
  <c r="D94" i="130"/>
  <c r="E94" i="130"/>
  <c r="D95" i="130"/>
  <c r="E95" i="130"/>
  <c r="D96" i="130"/>
  <c r="E96" i="130"/>
  <c r="D97" i="130"/>
  <c r="E97" i="130"/>
  <c r="D98" i="130"/>
  <c r="E98" i="130"/>
  <c r="D99" i="130"/>
  <c r="E99" i="130"/>
  <c r="D100" i="130"/>
  <c r="E100" i="130"/>
  <c r="D101" i="130"/>
  <c r="E101" i="130"/>
  <c r="D102" i="130"/>
  <c r="E102" i="130"/>
  <c r="D103" i="130"/>
  <c r="E103" i="130"/>
  <c r="D104" i="130"/>
  <c r="E104" i="130"/>
  <c r="D105" i="130"/>
  <c r="E105" i="130"/>
  <c r="D106" i="130"/>
  <c r="E106" i="130"/>
  <c r="D107" i="130"/>
  <c r="E107" i="130"/>
  <c r="D108" i="130"/>
  <c r="E108" i="130"/>
  <c r="D109" i="130"/>
  <c r="E109" i="130"/>
  <c r="D110" i="130"/>
  <c r="E110" i="130"/>
  <c r="D111" i="130"/>
  <c r="E111" i="130"/>
  <c r="D112" i="130"/>
  <c r="E112" i="130"/>
  <c r="D113" i="130"/>
  <c r="E113" i="130"/>
  <c r="D114" i="130"/>
  <c r="E114" i="130"/>
  <c r="D115" i="130"/>
  <c r="E115" i="130"/>
  <c r="D116" i="130"/>
  <c r="E116" i="130"/>
  <c r="D117" i="130"/>
  <c r="E117" i="130"/>
  <c r="D118" i="130"/>
  <c r="E118" i="130"/>
  <c r="D119" i="130"/>
  <c r="E119" i="130"/>
  <c r="D120" i="130"/>
  <c r="E120" i="130"/>
  <c r="D121" i="130"/>
  <c r="E121" i="130"/>
  <c r="D122" i="130"/>
  <c r="E122" i="130"/>
  <c r="D123" i="130"/>
  <c r="E123" i="130"/>
  <c r="D124" i="130"/>
  <c r="E124" i="130"/>
  <c r="D125" i="130"/>
  <c r="E125" i="130"/>
  <c r="D126" i="130"/>
  <c r="E126" i="130"/>
  <c r="D127" i="130"/>
  <c r="E127" i="130"/>
  <c r="D128" i="130"/>
  <c r="E128" i="130"/>
  <c r="D129" i="130"/>
  <c r="E129" i="130"/>
  <c r="D130" i="130"/>
  <c r="E130" i="130"/>
  <c r="D131" i="130"/>
  <c r="E131" i="130"/>
  <c r="D132" i="130"/>
  <c r="E132" i="130"/>
  <c r="D133" i="130"/>
  <c r="E133" i="130"/>
  <c r="D134" i="130"/>
  <c r="E134" i="130"/>
  <c r="D135" i="130"/>
  <c r="E135" i="130"/>
  <c r="D136" i="130"/>
  <c r="E136" i="130"/>
  <c r="D137" i="130"/>
  <c r="E137" i="130"/>
  <c r="D138" i="130"/>
  <c r="E138" i="130"/>
  <c r="D139" i="130"/>
  <c r="E139" i="130"/>
  <c r="D140" i="130"/>
  <c r="E140" i="130"/>
  <c r="D141" i="130"/>
  <c r="E141" i="130"/>
  <c r="D142" i="130"/>
  <c r="E142" i="130"/>
  <c r="D143" i="130"/>
  <c r="E143" i="130"/>
  <c r="D144" i="130"/>
  <c r="E144" i="130"/>
  <c r="D145" i="130"/>
  <c r="E145" i="130"/>
  <c r="D146" i="130"/>
  <c r="E146" i="130"/>
  <c r="D147" i="130"/>
  <c r="E147" i="130"/>
  <c r="D148" i="130"/>
  <c r="E148" i="130"/>
  <c r="D149" i="130"/>
  <c r="E149" i="130"/>
  <c r="D150" i="130"/>
  <c r="E150" i="130"/>
  <c r="D151" i="130"/>
  <c r="E151" i="130"/>
  <c r="D152" i="130"/>
  <c r="E152" i="130"/>
  <c r="D153" i="130"/>
  <c r="E153" i="130"/>
  <c r="D154" i="130"/>
  <c r="E154" i="130"/>
  <c r="D155" i="130"/>
  <c r="E155" i="130"/>
  <c r="D156" i="130"/>
  <c r="E156" i="130"/>
  <c r="D157" i="130"/>
  <c r="E157" i="130"/>
  <c r="D158" i="130"/>
  <c r="E158" i="130"/>
  <c r="D159" i="130"/>
  <c r="E159" i="130"/>
  <c r="D160" i="130"/>
  <c r="E160" i="130"/>
  <c r="D161" i="130"/>
  <c r="E161" i="130"/>
  <c r="D162" i="130"/>
  <c r="E162" i="130"/>
  <c r="D163" i="130"/>
  <c r="E163" i="130"/>
  <c r="D164" i="130"/>
  <c r="E164" i="130"/>
  <c r="D165" i="130"/>
  <c r="E165" i="130"/>
  <c r="D166" i="130"/>
  <c r="E166" i="130"/>
  <c r="D167" i="130"/>
  <c r="E167" i="130"/>
  <c r="D168" i="130"/>
  <c r="E168" i="130"/>
  <c r="D169" i="130"/>
  <c r="E169" i="130"/>
  <c r="E15" i="130"/>
  <c r="D15" i="130"/>
  <c r="D170" i="129"/>
  <c r="E170" i="129"/>
  <c r="D15" i="127"/>
  <c r="E15" i="127"/>
  <c r="D16" i="127"/>
  <c r="E16" i="127"/>
  <c r="D17" i="127"/>
  <c r="E17" i="127"/>
  <c r="D18" i="127"/>
  <c r="E18" i="127"/>
  <c r="D19" i="127"/>
  <c r="E19" i="127"/>
  <c r="D20" i="127"/>
  <c r="E20" i="127"/>
  <c r="D21" i="127"/>
  <c r="E21" i="127"/>
  <c r="D22" i="127"/>
  <c r="E22" i="127"/>
  <c r="D23" i="127"/>
  <c r="E23" i="127"/>
  <c r="D24" i="127"/>
  <c r="E24" i="127"/>
  <c r="D25" i="127"/>
  <c r="E25" i="127"/>
  <c r="D26" i="127"/>
  <c r="E26" i="127"/>
  <c r="D27" i="127"/>
  <c r="E27" i="127"/>
  <c r="D28" i="127"/>
  <c r="E28" i="127"/>
  <c r="D29" i="127"/>
  <c r="E29" i="127"/>
  <c r="D30" i="127"/>
  <c r="E30" i="127"/>
  <c r="D31" i="127"/>
  <c r="E31" i="127"/>
  <c r="J31" i="127"/>
  <c r="D32" i="127"/>
  <c r="E32" i="127"/>
  <c r="D33" i="127"/>
  <c r="E33" i="127"/>
  <c r="D34" i="127"/>
  <c r="E34" i="127"/>
  <c r="D35" i="127"/>
  <c r="E35" i="127"/>
  <c r="D36" i="127"/>
  <c r="E36" i="127"/>
  <c r="D37" i="127"/>
  <c r="E37" i="127"/>
  <c r="D38" i="127"/>
  <c r="E38" i="127"/>
  <c r="D39" i="127"/>
  <c r="E39" i="127"/>
  <c r="D40" i="127"/>
  <c r="E40" i="127"/>
  <c r="J40" i="127"/>
  <c r="D41" i="127"/>
  <c r="E41" i="127"/>
  <c r="D42" i="127"/>
  <c r="E42" i="127"/>
  <c r="D43" i="127"/>
  <c r="E43" i="127"/>
  <c r="D44" i="127"/>
  <c r="E44" i="127"/>
  <c r="D45" i="127"/>
  <c r="E45" i="127"/>
  <c r="J45" i="127"/>
  <c r="D46" i="127"/>
  <c r="E46" i="127"/>
  <c r="D47" i="127"/>
  <c r="E47" i="127"/>
  <c r="D48" i="127"/>
  <c r="E48" i="127"/>
  <c r="D49" i="127"/>
  <c r="E49" i="127"/>
  <c r="D50" i="127"/>
  <c r="E50" i="127"/>
  <c r="D51" i="127"/>
  <c r="E51" i="127"/>
  <c r="D52" i="127"/>
  <c r="E52" i="127"/>
  <c r="D53" i="127"/>
  <c r="E53" i="127"/>
  <c r="D54" i="127"/>
  <c r="E54" i="127"/>
  <c r="D55" i="127"/>
  <c r="E55" i="127"/>
  <c r="D56" i="127"/>
  <c r="E56" i="127"/>
  <c r="D57" i="127"/>
  <c r="E57" i="127"/>
  <c r="J57" i="127"/>
  <c r="D58" i="127"/>
  <c r="E58" i="127"/>
  <c r="D59" i="127"/>
  <c r="E59" i="127"/>
  <c r="D60" i="127"/>
  <c r="E60" i="127"/>
  <c r="D61" i="127"/>
  <c r="E61" i="127"/>
  <c r="D62" i="127"/>
  <c r="E62" i="127"/>
  <c r="D63" i="127"/>
  <c r="E63" i="127"/>
  <c r="D64" i="127"/>
  <c r="E64" i="127"/>
  <c r="D65" i="127"/>
  <c r="E65" i="127"/>
  <c r="D66" i="127"/>
  <c r="E66" i="127"/>
  <c r="D67" i="127"/>
  <c r="E67" i="127"/>
  <c r="D68" i="127"/>
  <c r="E68" i="127"/>
  <c r="D69" i="127"/>
  <c r="E69" i="127"/>
  <c r="D70" i="127"/>
  <c r="E70" i="127"/>
  <c r="D71" i="127"/>
  <c r="E71" i="127"/>
  <c r="D72" i="127"/>
  <c r="E72" i="127"/>
  <c r="D73" i="127"/>
  <c r="E73" i="127"/>
  <c r="D74" i="127"/>
  <c r="E74" i="127"/>
  <c r="D75" i="127"/>
  <c r="E75" i="127"/>
  <c r="D76" i="127"/>
  <c r="E76" i="127"/>
  <c r="D77" i="127"/>
  <c r="E77" i="127"/>
  <c r="D78" i="127"/>
  <c r="E78" i="127"/>
  <c r="D79" i="127"/>
  <c r="E79" i="127"/>
  <c r="D80" i="127"/>
  <c r="E80" i="127"/>
  <c r="D81" i="127"/>
  <c r="E81" i="127"/>
  <c r="D82" i="127"/>
  <c r="E82" i="127"/>
  <c r="D83" i="127"/>
  <c r="E83" i="127"/>
  <c r="D84" i="127"/>
  <c r="E84" i="127"/>
  <c r="D85" i="127"/>
  <c r="E85" i="127"/>
  <c r="D86" i="127"/>
  <c r="E86" i="127"/>
  <c r="D87" i="127"/>
  <c r="E87" i="127"/>
  <c r="J87" i="127"/>
  <c r="D88" i="127"/>
  <c r="E88" i="127"/>
  <c r="D89" i="127"/>
  <c r="E89" i="127"/>
  <c r="D90" i="127"/>
  <c r="E90" i="127"/>
  <c r="D91" i="127"/>
  <c r="E91" i="127"/>
  <c r="D92" i="127"/>
  <c r="E92" i="127"/>
  <c r="D93" i="127"/>
  <c r="E93" i="127"/>
  <c r="D94" i="127"/>
  <c r="E94" i="127"/>
  <c r="D95" i="127"/>
  <c r="E95" i="127"/>
  <c r="D96" i="127"/>
  <c r="E96" i="127"/>
  <c r="D97" i="127"/>
  <c r="E97" i="127"/>
  <c r="D98" i="127"/>
  <c r="E98" i="127"/>
  <c r="D99" i="127"/>
  <c r="E99" i="127"/>
  <c r="D100" i="127"/>
  <c r="E100" i="127"/>
  <c r="D101" i="127"/>
  <c r="E101" i="127"/>
  <c r="D102" i="127"/>
  <c r="E102" i="127"/>
  <c r="D103" i="127"/>
  <c r="E103" i="127"/>
  <c r="D104" i="127"/>
  <c r="E104" i="127"/>
  <c r="D105" i="127"/>
  <c r="E105" i="127"/>
  <c r="D106" i="127"/>
  <c r="E106" i="127"/>
  <c r="D107" i="127"/>
  <c r="E107" i="127"/>
  <c r="D108" i="127"/>
  <c r="E108" i="127"/>
  <c r="D109" i="127"/>
  <c r="E109" i="127"/>
  <c r="D110" i="127"/>
  <c r="E110" i="127"/>
  <c r="D111" i="127"/>
  <c r="E111" i="127"/>
  <c r="D112" i="127"/>
  <c r="E112" i="127"/>
  <c r="D113" i="127"/>
  <c r="E113" i="127"/>
  <c r="D114" i="127"/>
  <c r="E114" i="127"/>
  <c r="D115" i="127"/>
  <c r="E115" i="127"/>
  <c r="D116" i="127"/>
  <c r="E116" i="127"/>
  <c r="D117" i="127"/>
  <c r="E117" i="127"/>
  <c r="D118" i="127"/>
  <c r="E118" i="127"/>
  <c r="D119" i="127"/>
  <c r="E119" i="127"/>
  <c r="D120" i="127"/>
  <c r="E120" i="127"/>
  <c r="D121" i="127"/>
  <c r="E121" i="127"/>
  <c r="D122" i="127"/>
  <c r="E122" i="127"/>
  <c r="D123" i="127"/>
  <c r="E123" i="127"/>
  <c r="D124" i="127"/>
  <c r="E124" i="127"/>
  <c r="D125" i="127"/>
  <c r="E125" i="127"/>
  <c r="D126" i="127"/>
  <c r="E126" i="127"/>
  <c r="D127" i="127"/>
  <c r="E127" i="127"/>
  <c r="D128" i="127"/>
  <c r="E128" i="127"/>
  <c r="D129" i="127"/>
  <c r="E129" i="127"/>
  <c r="D130" i="127"/>
  <c r="E130" i="127"/>
  <c r="D131" i="127"/>
  <c r="E131" i="127"/>
  <c r="D132" i="127"/>
  <c r="E132" i="127"/>
  <c r="D133" i="127"/>
  <c r="E133" i="127"/>
  <c r="D134" i="127"/>
  <c r="E134" i="127"/>
  <c r="D135" i="127"/>
  <c r="E135" i="127"/>
  <c r="D136" i="127"/>
  <c r="E136" i="127"/>
  <c r="D137" i="127"/>
  <c r="E137" i="127"/>
  <c r="D138" i="127"/>
  <c r="E138" i="127"/>
  <c r="D139" i="127"/>
  <c r="E139" i="127"/>
  <c r="D140" i="127"/>
  <c r="E140" i="127"/>
  <c r="D141" i="127"/>
  <c r="E141" i="127"/>
  <c r="D142" i="127"/>
  <c r="E142" i="127"/>
  <c r="D143" i="127"/>
  <c r="E143" i="127"/>
  <c r="D144" i="127"/>
  <c r="E144" i="127"/>
  <c r="D145" i="127"/>
  <c r="E145" i="127"/>
  <c r="D146" i="127"/>
  <c r="E146" i="127"/>
  <c r="D147" i="127"/>
  <c r="E147" i="127"/>
  <c r="D148" i="127"/>
  <c r="E148" i="127"/>
  <c r="D149" i="127"/>
  <c r="E149" i="127"/>
  <c r="D150" i="127"/>
  <c r="E150" i="127"/>
  <c r="D151" i="127"/>
  <c r="E151" i="127"/>
  <c r="D152" i="127"/>
  <c r="E152" i="127"/>
  <c r="D153" i="127"/>
  <c r="E153" i="127"/>
  <c r="D154" i="127"/>
  <c r="E154" i="127"/>
  <c r="D155" i="127"/>
  <c r="E155" i="127"/>
  <c r="D156" i="127"/>
  <c r="E156" i="127"/>
  <c r="D157" i="127"/>
  <c r="E157" i="127"/>
  <c r="D158" i="127"/>
  <c r="E158" i="127"/>
  <c r="D159" i="127"/>
  <c r="E159" i="127"/>
  <c r="J159" i="127"/>
  <c r="D160" i="127"/>
  <c r="E160" i="127"/>
  <c r="D161" i="127"/>
  <c r="E161" i="127"/>
  <c r="D162" i="127"/>
  <c r="E162" i="127"/>
  <c r="D163" i="127"/>
  <c r="E163" i="127"/>
  <c r="D164" i="127"/>
  <c r="E164" i="127"/>
  <c r="D165" i="127"/>
  <c r="E165" i="127"/>
  <c r="D166" i="127"/>
  <c r="E166" i="127"/>
  <c r="D167" i="127"/>
  <c r="E167" i="127"/>
  <c r="D168" i="127"/>
  <c r="E168" i="127"/>
  <c r="E14" i="127"/>
  <c r="D14" i="127"/>
  <c r="D16" i="126"/>
  <c r="E16" i="126"/>
  <c r="D17" i="126"/>
  <c r="E17" i="126"/>
  <c r="D18" i="126"/>
  <c r="E18" i="126"/>
  <c r="D19" i="126"/>
  <c r="E19" i="126"/>
  <c r="D20" i="126"/>
  <c r="E20" i="126"/>
  <c r="D21" i="126"/>
  <c r="E21" i="126"/>
  <c r="D22" i="126"/>
  <c r="E22" i="126"/>
  <c r="D23" i="126"/>
  <c r="E23" i="126"/>
  <c r="D24" i="126"/>
  <c r="E24" i="126"/>
  <c r="D25" i="126"/>
  <c r="E25" i="126"/>
  <c r="D26" i="126"/>
  <c r="E26" i="126"/>
  <c r="D27" i="126"/>
  <c r="E27" i="126"/>
  <c r="D28" i="126"/>
  <c r="E28" i="126"/>
  <c r="D29" i="126"/>
  <c r="E29" i="126"/>
  <c r="D30" i="126"/>
  <c r="E30" i="126"/>
  <c r="D31" i="126"/>
  <c r="E31" i="126"/>
  <c r="D32" i="126"/>
  <c r="E32" i="126"/>
  <c r="J32" i="126"/>
  <c r="D33" i="126"/>
  <c r="E33" i="126"/>
  <c r="D34" i="126"/>
  <c r="E34" i="126"/>
  <c r="D35" i="126"/>
  <c r="E35" i="126"/>
  <c r="D36" i="126"/>
  <c r="E36" i="126"/>
  <c r="D37" i="126"/>
  <c r="E37" i="126"/>
  <c r="D38" i="126"/>
  <c r="E38" i="126"/>
  <c r="D39" i="126"/>
  <c r="E39" i="126"/>
  <c r="D40" i="126"/>
  <c r="E40" i="126"/>
  <c r="D41" i="126"/>
  <c r="E41" i="126"/>
  <c r="J41" i="126"/>
  <c r="D42" i="126"/>
  <c r="E42" i="126"/>
  <c r="D43" i="126"/>
  <c r="E43" i="126"/>
  <c r="D44" i="126"/>
  <c r="E44" i="126"/>
  <c r="D45" i="126"/>
  <c r="E45" i="126"/>
  <c r="D46" i="126"/>
  <c r="E46" i="126"/>
  <c r="J46" i="126"/>
  <c r="D47" i="126"/>
  <c r="E47" i="126"/>
  <c r="D48" i="126"/>
  <c r="E48" i="126"/>
  <c r="D49" i="126"/>
  <c r="E49" i="126"/>
  <c r="D50" i="126"/>
  <c r="E50" i="126"/>
  <c r="D51" i="126"/>
  <c r="E51" i="126"/>
  <c r="D52" i="126"/>
  <c r="E52" i="126"/>
  <c r="D53" i="126"/>
  <c r="E53" i="126"/>
  <c r="D54" i="126"/>
  <c r="E54" i="126"/>
  <c r="D55" i="126"/>
  <c r="E55" i="126"/>
  <c r="D56" i="126"/>
  <c r="E56" i="126"/>
  <c r="D57" i="126"/>
  <c r="E57" i="126"/>
  <c r="D58" i="126"/>
  <c r="E58" i="126"/>
  <c r="J58" i="126"/>
  <c r="D59" i="126"/>
  <c r="E59" i="126"/>
  <c r="D60" i="126"/>
  <c r="E60" i="126"/>
  <c r="D61" i="126"/>
  <c r="E61" i="126"/>
  <c r="D62" i="126"/>
  <c r="E62" i="126"/>
  <c r="D63" i="126"/>
  <c r="E63" i="126"/>
  <c r="D64" i="126"/>
  <c r="E64" i="126"/>
  <c r="D65" i="126"/>
  <c r="E65" i="126"/>
  <c r="D66" i="126"/>
  <c r="E66" i="126"/>
  <c r="D67" i="126"/>
  <c r="E67" i="126"/>
  <c r="D68" i="126"/>
  <c r="E68" i="126"/>
  <c r="D69" i="126"/>
  <c r="E69" i="126"/>
  <c r="D70" i="126"/>
  <c r="E70" i="126"/>
  <c r="D71" i="126"/>
  <c r="E71" i="126"/>
  <c r="D72" i="126"/>
  <c r="E72" i="126"/>
  <c r="D73" i="126"/>
  <c r="E73" i="126"/>
  <c r="D74" i="126"/>
  <c r="E74" i="126"/>
  <c r="D75" i="126"/>
  <c r="E75" i="126"/>
  <c r="D76" i="126"/>
  <c r="E76" i="126"/>
  <c r="D77" i="126"/>
  <c r="E77" i="126"/>
  <c r="D78" i="126"/>
  <c r="E78" i="126"/>
  <c r="D79" i="126"/>
  <c r="E79" i="126"/>
  <c r="D80" i="126"/>
  <c r="E80" i="126"/>
  <c r="D81" i="126"/>
  <c r="E81" i="126"/>
  <c r="D82" i="126"/>
  <c r="E82" i="126"/>
  <c r="D83" i="126"/>
  <c r="E83" i="126"/>
  <c r="D84" i="126"/>
  <c r="E84" i="126"/>
  <c r="D85" i="126"/>
  <c r="E85" i="126"/>
  <c r="D86" i="126"/>
  <c r="E86" i="126"/>
  <c r="D87" i="126"/>
  <c r="E87" i="126"/>
  <c r="D88" i="126"/>
  <c r="E88" i="126"/>
  <c r="J88" i="126"/>
  <c r="D89" i="126"/>
  <c r="E89" i="126"/>
  <c r="D90" i="126"/>
  <c r="E90" i="126"/>
  <c r="D91" i="126"/>
  <c r="E91" i="126"/>
  <c r="D92" i="126"/>
  <c r="E92" i="126"/>
  <c r="D93" i="126"/>
  <c r="E93" i="126"/>
  <c r="D94" i="126"/>
  <c r="E94" i="126"/>
  <c r="D95" i="126"/>
  <c r="E95" i="126"/>
  <c r="D96" i="126"/>
  <c r="E96" i="126"/>
  <c r="D97" i="126"/>
  <c r="E97" i="126"/>
  <c r="D98" i="126"/>
  <c r="E98" i="126"/>
  <c r="D99" i="126"/>
  <c r="E99" i="126"/>
  <c r="D100" i="126"/>
  <c r="E100" i="126"/>
  <c r="D101" i="126"/>
  <c r="E101" i="126"/>
  <c r="D102" i="126"/>
  <c r="E102" i="126"/>
  <c r="D103" i="126"/>
  <c r="E103" i="126"/>
  <c r="D104" i="126"/>
  <c r="E104" i="126"/>
  <c r="D105" i="126"/>
  <c r="E105" i="126"/>
  <c r="D106" i="126"/>
  <c r="E106" i="126"/>
  <c r="D107" i="126"/>
  <c r="E107" i="126"/>
  <c r="D108" i="126"/>
  <c r="E108" i="126"/>
  <c r="D109" i="126"/>
  <c r="E109" i="126"/>
  <c r="D110" i="126"/>
  <c r="E110" i="126"/>
  <c r="D111" i="126"/>
  <c r="E111" i="126"/>
  <c r="D112" i="126"/>
  <c r="E112" i="126"/>
  <c r="D113" i="126"/>
  <c r="E113" i="126"/>
  <c r="D114" i="126"/>
  <c r="E114" i="126"/>
  <c r="D115" i="126"/>
  <c r="E115" i="126"/>
  <c r="D116" i="126"/>
  <c r="E116" i="126"/>
  <c r="D117" i="126"/>
  <c r="E117" i="126"/>
  <c r="D118" i="126"/>
  <c r="E118" i="126"/>
  <c r="D119" i="126"/>
  <c r="E119" i="126"/>
  <c r="D120" i="126"/>
  <c r="E120" i="126"/>
  <c r="D121" i="126"/>
  <c r="E121" i="126"/>
  <c r="D122" i="126"/>
  <c r="E122" i="126"/>
  <c r="D123" i="126"/>
  <c r="E123" i="126"/>
  <c r="D124" i="126"/>
  <c r="E124" i="126"/>
  <c r="D125" i="126"/>
  <c r="E125" i="126"/>
  <c r="D126" i="126"/>
  <c r="E126" i="126"/>
  <c r="D127" i="126"/>
  <c r="E127" i="126"/>
  <c r="D128" i="126"/>
  <c r="E128" i="126"/>
  <c r="D129" i="126"/>
  <c r="E129" i="126"/>
  <c r="D130" i="126"/>
  <c r="E130" i="126"/>
  <c r="D131" i="126"/>
  <c r="E131" i="126"/>
  <c r="D132" i="126"/>
  <c r="E132" i="126"/>
  <c r="D133" i="126"/>
  <c r="E133" i="126"/>
  <c r="D134" i="126"/>
  <c r="E134" i="126"/>
  <c r="D135" i="126"/>
  <c r="E135" i="126"/>
  <c r="D136" i="126"/>
  <c r="E136" i="126"/>
  <c r="D137" i="126"/>
  <c r="E137" i="126"/>
  <c r="D138" i="126"/>
  <c r="E138" i="126"/>
  <c r="D139" i="126"/>
  <c r="E139" i="126"/>
  <c r="D140" i="126"/>
  <c r="E140" i="126"/>
  <c r="D141" i="126"/>
  <c r="E141" i="126"/>
  <c r="D142" i="126"/>
  <c r="E142" i="126"/>
  <c r="D143" i="126"/>
  <c r="E143" i="126"/>
  <c r="D144" i="126"/>
  <c r="E144" i="126"/>
  <c r="D145" i="126"/>
  <c r="E145" i="126"/>
  <c r="D146" i="126"/>
  <c r="E146" i="126"/>
  <c r="D147" i="126"/>
  <c r="E147" i="126"/>
  <c r="D148" i="126"/>
  <c r="E148" i="126"/>
  <c r="D149" i="126"/>
  <c r="E149" i="126"/>
  <c r="D150" i="126"/>
  <c r="E150" i="126"/>
  <c r="D151" i="126"/>
  <c r="E151" i="126"/>
  <c r="D152" i="126"/>
  <c r="E152" i="126"/>
  <c r="D153" i="126"/>
  <c r="E153" i="126"/>
  <c r="D154" i="126"/>
  <c r="E154" i="126"/>
  <c r="D155" i="126"/>
  <c r="E155" i="126"/>
  <c r="D156" i="126"/>
  <c r="E156" i="126"/>
  <c r="D157" i="126"/>
  <c r="E157" i="126"/>
  <c r="D158" i="126"/>
  <c r="E158" i="126"/>
  <c r="D159" i="126"/>
  <c r="E159" i="126"/>
  <c r="D160" i="126"/>
  <c r="E160" i="126"/>
  <c r="J160" i="126"/>
  <c r="D161" i="126"/>
  <c r="E161" i="126"/>
  <c r="D162" i="126"/>
  <c r="E162" i="126"/>
  <c r="D163" i="126"/>
  <c r="E163" i="126"/>
  <c r="D164" i="126"/>
  <c r="E164" i="126"/>
  <c r="D165" i="126"/>
  <c r="E165" i="126"/>
  <c r="D166" i="126"/>
  <c r="E166" i="126"/>
  <c r="D167" i="126"/>
  <c r="E167" i="126"/>
  <c r="D168" i="126"/>
  <c r="E168" i="126"/>
  <c r="D169" i="126"/>
  <c r="E169" i="126"/>
  <c r="E15" i="126"/>
  <c r="D15" i="126"/>
  <c r="D170" i="138"/>
  <c r="E170" i="138"/>
  <c r="F170" i="138"/>
  <c r="D169" i="137"/>
  <c r="E169" i="137"/>
  <c r="F169" i="137"/>
  <c r="D16" i="125"/>
  <c r="E16" i="125"/>
  <c r="D17" i="125"/>
  <c r="E17" i="125"/>
  <c r="D18" i="125"/>
  <c r="E18" i="125"/>
  <c r="D19" i="125"/>
  <c r="E19" i="125"/>
  <c r="D20" i="125"/>
  <c r="E20" i="125"/>
  <c r="D21" i="125"/>
  <c r="E21" i="125"/>
  <c r="D22" i="125"/>
  <c r="E22" i="125"/>
  <c r="D23" i="125"/>
  <c r="E23" i="125"/>
  <c r="D24" i="125"/>
  <c r="E24" i="125"/>
  <c r="D25" i="125"/>
  <c r="E25" i="125"/>
  <c r="D26" i="125"/>
  <c r="E26" i="125"/>
  <c r="D27" i="125"/>
  <c r="E27" i="125"/>
  <c r="D28" i="125"/>
  <c r="E28" i="125"/>
  <c r="D29" i="125"/>
  <c r="E29" i="125"/>
  <c r="D30" i="125"/>
  <c r="E30" i="125"/>
  <c r="D31" i="125"/>
  <c r="E31" i="125"/>
  <c r="D32" i="125"/>
  <c r="E32" i="125"/>
  <c r="J32" i="125"/>
  <c r="D33" i="125"/>
  <c r="E33" i="125"/>
  <c r="D34" i="125"/>
  <c r="E34" i="125"/>
  <c r="D35" i="125"/>
  <c r="E35" i="125"/>
  <c r="D36" i="125"/>
  <c r="E36" i="125"/>
  <c r="D37" i="125"/>
  <c r="E37" i="125"/>
  <c r="D38" i="125"/>
  <c r="E38" i="125"/>
  <c r="D39" i="125"/>
  <c r="E39" i="125"/>
  <c r="D40" i="125"/>
  <c r="E40" i="125"/>
  <c r="D41" i="125"/>
  <c r="E41" i="125"/>
  <c r="J41" i="125"/>
  <c r="D42" i="125"/>
  <c r="E42" i="125"/>
  <c r="D43" i="125"/>
  <c r="E43" i="125"/>
  <c r="D44" i="125"/>
  <c r="E44" i="125"/>
  <c r="D45" i="125"/>
  <c r="E45" i="125"/>
  <c r="D46" i="125"/>
  <c r="E46" i="125"/>
  <c r="J46" i="125"/>
  <c r="D47" i="125"/>
  <c r="E47" i="125"/>
  <c r="J47" i="125"/>
  <c r="D48" i="125"/>
  <c r="E48" i="125"/>
  <c r="D49" i="125"/>
  <c r="E49" i="125"/>
  <c r="D50" i="125"/>
  <c r="E50" i="125"/>
  <c r="D51" i="125"/>
  <c r="E51" i="125"/>
  <c r="D52" i="125"/>
  <c r="E52" i="125"/>
  <c r="D53" i="125"/>
  <c r="E53" i="125"/>
  <c r="D54" i="125"/>
  <c r="E54" i="125"/>
  <c r="D55" i="125"/>
  <c r="E55" i="125"/>
  <c r="D56" i="125"/>
  <c r="E56" i="125"/>
  <c r="D57" i="125"/>
  <c r="E57" i="125"/>
  <c r="D58" i="125"/>
  <c r="E58" i="125"/>
  <c r="J58" i="125"/>
  <c r="D59" i="125"/>
  <c r="E59" i="125"/>
  <c r="D60" i="125"/>
  <c r="E60" i="125"/>
  <c r="D61" i="125"/>
  <c r="E61" i="125"/>
  <c r="D62" i="125"/>
  <c r="E62" i="125"/>
  <c r="D63" i="125"/>
  <c r="E63" i="125"/>
  <c r="D64" i="125"/>
  <c r="E64" i="125"/>
  <c r="D65" i="125"/>
  <c r="E65" i="125"/>
  <c r="D66" i="125"/>
  <c r="E66" i="125"/>
  <c r="D67" i="125"/>
  <c r="E67" i="125"/>
  <c r="D68" i="125"/>
  <c r="E68" i="125"/>
  <c r="D69" i="125"/>
  <c r="E69" i="125"/>
  <c r="D70" i="125"/>
  <c r="E70" i="125"/>
  <c r="D71" i="125"/>
  <c r="E71" i="125"/>
  <c r="D72" i="125"/>
  <c r="E72" i="125"/>
  <c r="D73" i="125"/>
  <c r="E73" i="125"/>
  <c r="D74" i="125"/>
  <c r="E74" i="125"/>
  <c r="D75" i="125"/>
  <c r="E75" i="125"/>
  <c r="D76" i="125"/>
  <c r="E76" i="125"/>
  <c r="D77" i="125"/>
  <c r="E77" i="125"/>
  <c r="D78" i="125"/>
  <c r="E78" i="125"/>
  <c r="D79" i="125"/>
  <c r="E79" i="125"/>
  <c r="D80" i="125"/>
  <c r="E80" i="125"/>
  <c r="D81" i="125"/>
  <c r="E81" i="125"/>
  <c r="D82" i="125"/>
  <c r="E82" i="125"/>
  <c r="D83" i="125"/>
  <c r="E83" i="125"/>
  <c r="D84" i="125"/>
  <c r="E84" i="125"/>
  <c r="D85" i="125"/>
  <c r="E85" i="125"/>
  <c r="D86" i="125"/>
  <c r="E86" i="125"/>
  <c r="D87" i="125"/>
  <c r="E87" i="125"/>
  <c r="D88" i="125"/>
  <c r="E88" i="125"/>
  <c r="D89" i="125"/>
  <c r="E89" i="125"/>
  <c r="D90" i="125"/>
  <c r="E90" i="125"/>
  <c r="D91" i="125"/>
  <c r="E91" i="125"/>
  <c r="D92" i="125"/>
  <c r="E92" i="125"/>
  <c r="D93" i="125"/>
  <c r="E93" i="125"/>
  <c r="D94" i="125"/>
  <c r="E94" i="125"/>
  <c r="D95" i="125"/>
  <c r="E95" i="125"/>
  <c r="D96" i="125"/>
  <c r="E96" i="125"/>
  <c r="D97" i="125"/>
  <c r="E97" i="125"/>
  <c r="D98" i="125"/>
  <c r="E98" i="125"/>
  <c r="D99" i="125"/>
  <c r="E99" i="125"/>
  <c r="D100" i="125"/>
  <c r="E100" i="125"/>
  <c r="D101" i="125"/>
  <c r="E101" i="125"/>
  <c r="D102" i="125"/>
  <c r="E102" i="125"/>
  <c r="D103" i="125"/>
  <c r="E103" i="125"/>
  <c r="D104" i="125"/>
  <c r="E104" i="125"/>
  <c r="D105" i="125"/>
  <c r="E105" i="125"/>
  <c r="J105" i="125"/>
  <c r="D106" i="125"/>
  <c r="E106" i="125"/>
  <c r="D107" i="125"/>
  <c r="E107" i="125"/>
  <c r="D108" i="125"/>
  <c r="E108" i="125"/>
  <c r="D109" i="125"/>
  <c r="E109" i="125"/>
  <c r="D110" i="125"/>
  <c r="E110" i="125"/>
  <c r="D111" i="125"/>
  <c r="E111" i="125"/>
  <c r="D112" i="125"/>
  <c r="E112" i="125"/>
  <c r="D113" i="125"/>
  <c r="E113" i="125"/>
  <c r="D114" i="125"/>
  <c r="E114" i="125"/>
  <c r="D115" i="125"/>
  <c r="E115" i="125"/>
  <c r="D116" i="125"/>
  <c r="E116" i="125"/>
  <c r="D117" i="125"/>
  <c r="E117" i="125"/>
  <c r="D118" i="125"/>
  <c r="E118" i="125"/>
  <c r="D119" i="125"/>
  <c r="E119" i="125"/>
  <c r="D120" i="125"/>
  <c r="E120" i="125"/>
  <c r="D121" i="125"/>
  <c r="E121" i="125"/>
  <c r="D122" i="125"/>
  <c r="E122" i="125"/>
  <c r="D123" i="125"/>
  <c r="E123" i="125"/>
  <c r="D124" i="125"/>
  <c r="E124" i="125"/>
  <c r="D125" i="125"/>
  <c r="E125" i="125"/>
  <c r="D126" i="125"/>
  <c r="E126" i="125"/>
  <c r="D127" i="125"/>
  <c r="E127" i="125"/>
  <c r="D128" i="125"/>
  <c r="E128" i="125"/>
  <c r="D129" i="125"/>
  <c r="E129" i="125"/>
  <c r="D130" i="125"/>
  <c r="E130" i="125"/>
  <c r="D131" i="125"/>
  <c r="E131" i="125"/>
  <c r="D132" i="125"/>
  <c r="E132" i="125"/>
  <c r="D133" i="125"/>
  <c r="E133" i="125"/>
  <c r="D134" i="125"/>
  <c r="E134" i="125"/>
  <c r="D135" i="125"/>
  <c r="E135" i="125"/>
  <c r="D136" i="125"/>
  <c r="E136" i="125"/>
  <c r="D137" i="125"/>
  <c r="E137" i="125"/>
  <c r="D138" i="125"/>
  <c r="E138" i="125"/>
  <c r="D139" i="125"/>
  <c r="E139" i="125"/>
  <c r="D140" i="125"/>
  <c r="E140" i="125"/>
  <c r="D141" i="125"/>
  <c r="E141" i="125"/>
  <c r="D142" i="125"/>
  <c r="E142" i="125"/>
  <c r="D143" i="125"/>
  <c r="E143" i="125"/>
  <c r="D144" i="125"/>
  <c r="E144" i="125"/>
  <c r="D145" i="125"/>
  <c r="E145" i="125"/>
  <c r="D146" i="125"/>
  <c r="E146" i="125"/>
  <c r="D147" i="125"/>
  <c r="E147" i="125"/>
  <c r="D148" i="125"/>
  <c r="E148" i="125"/>
  <c r="D149" i="125"/>
  <c r="E149" i="125"/>
  <c r="D150" i="125"/>
  <c r="E150" i="125"/>
  <c r="D151" i="125"/>
  <c r="E151" i="125"/>
  <c r="D152" i="125"/>
  <c r="E152" i="125"/>
  <c r="D153" i="125"/>
  <c r="E153" i="125"/>
  <c r="D154" i="125"/>
  <c r="E154" i="125"/>
  <c r="D155" i="125"/>
  <c r="E155" i="125"/>
  <c r="D156" i="125"/>
  <c r="E156" i="125"/>
  <c r="D157" i="125"/>
  <c r="E157" i="125"/>
  <c r="D158" i="125"/>
  <c r="E158" i="125"/>
  <c r="D159" i="125"/>
  <c r="E159" i="125"/>
  <c r="D160" i="125"/>
  <c r="E160" i="125"/>
  <c r="J160" i="125"/>
  <c r="D161" i="125"/>
  <c r="E161" i="125"/>
  <c r="D162" i="125"/>
  <c r="E162" i="125"/>
  <c r="D163" i="125"/>
  <c r="E163" i="125"/>
  <c r="D164" i="125"/>
  <c r="E164" i="125"/>
  <c r="D165" i="125"/>
  <c r="E165" i="125"/>
  <c r="D166" i="125"/>
  <c r="E166" i="125"/>
  <c r="D167" i="125"/>
  <c r="E167" i="125"/>
  <c r="D168" i="125"/>
  <c r="E168" i="125"/>
  <c r="D169" i="125"/>
  <c r="E169" i="125"/>
  <c r="E15" i="125"/>
  <c r="D15" i="125"/>
  <c r="D16" i="152"/>
  <c r="E16" i="152"/>
  <c r="D17" i="152"/>
  <c r="E17" i="152"/>
  <c r="D18" i="152"/>
  <c r="E18" i="152"/>
  <c r="D19" i="152"/>
  <c r="E19" i="152"/>
  <c r="D20" i="152"/>
  <c r="E20" i="152"/>
  <c r="D21" i="152"/>
  <c r="E21" i="152"/>
  <c r="D22" i="152"/>
  <c r="E22" i="152"/>
  <c r="D23" i="152"/>
  <c r="E23" i="152"/>
  <c r="D24" i="152"/>
  <c r="E24" i="152"/>
  <c r="D25" i="152"/>
  <c r="E25" i="152"/>
  <c r="D26" i="152"/>
  <c r="E26" i="152"/>
  <c r="D27" i="152"/>
  <c r="E27" i="152"/>
  <c r="D28" i="152"/>
  <c r="E28" i="152"/>
  <c r="D29" i="152"/>
  <c r="E29" i="152"/>
  <c r="D30" i="152"/>
  <c r="E30" i="152"/>
  <c r="D31" i="152"/>
  <c r="E31" i="152"/>
  <c r="D32" i="152"/>
  <c r="E32" i="152"/>
  <c r="J32" i="152"/>
  <c r="D33" i="152"/>
  <c r="E33" i="152"/>
  <c r="D34" i="152"/>
  <c r="E34" i="152"/>
  <c r="D35" i="152"/>
  <c r="E35" i="152"/>
  <c r="D36" i="152"/>
  <c r="E36" i="152"/>
  <c r="D37" i="152"/>
  <c r="E37" i="152"/>
  <c r="D38" i="152"/>
  <c r="E38" i="152"/>
  <c r="D39" i="152"/>
  <c r="E39" i="152"/>
  <c r="D40" i="152"/>
  <c r="E40" i="152"/>
  <c r="D41" i="152"/>
  <c r="E41" i="152"/>
  <c r="J41" i="152"/>
  <c r="D42" i="152"/>
  <c r="E42" i="152"/>
  <c r="D43" i="152"/>
  <c r="E43" i="152"/>
  <c r="D44" i="152"/>
  <c r="E44" i="152"/>
  <c r="D45" i="152"/>
  <c r="E45" i="152"/>
  <c r="D46" i="152"/>
  <c r="E46" i="152"/>
  <c r="J46" i="152"/>
  <c r="D47" i="152"/>
  <c r="E47" i="152"/>
  <c r="J47" i="152"/>
  <c r="D48" i="152"/>
  <c r="E48" i="152"/>
  <c r="D49" i="152"/>
  <c r="E49" i="152"/>
  <c r="D50" i="152"/>
  <c r="E50" i="152"/>
  <c r="D51" i="152"/>
  <c r="E51" i="152"/>
  <c r="D52" i="152"/>
  <c r="E52" i="152"/>
  <c r="D53" i="152"/>
  <c r="E53" i="152"/>
  <c r="D54" i="152"/>
  <c r="E54" i="152"/>
  <c r="D55" i="152"/>
  <c r="E55" i="152"/>
  <c r="D56" i="152"/>
  <c r="E56" i="152"/>
  <c r="D57" i="152"/>
  <c r="E57" i="152"/>
  <c r="D58" i="152"/>
  <c r="E58" i="152"/>
  <c r="J58" i="152"/>
  <c r="D59" i="152"/>
  <c r="E59" i="152"/>
  <c r="D60" i="152"/>
  <c r="E60" i="152"/>
  <c r="D61" i="152"/>
  <c r="E61" i="152"/>
  <c r="D62" i="152"/>
  <c r="E62" i="152"/>
  <c r="D63" i="152"/>
  <c r="E63" i="152"/>
  <c r="D64" i="152"/>
  <c r="E64" i="152"/>
  <c r="D65" i="152"/>
  <c r="E65" i="152"/>
  <c r="D66" i="152"/>
  <c r="E66" i="152"/>
  <c r="D67" i="152"/>
  <c r="E67" i="152"/>
  <c r="D68" i="152"/>
  <c r="E68" i="152"/>
  <c r="D69" i="152"/>
  <c r="E69" i="152"/>
  <c r="D70" i="152"/>
  <c r="E70" i="152"/>
  <c r="D71" i="152"/>
  <c r="E71" i="152"/>
  <c r="D72" i="152"/>
  <c r="E72" i="152"/>
  <c r="D73" i="152"/>
  <c r="E73" i="152"/>
  <c r="D74" i="152"/>
  <c r="E74" i="152"/>
  <c r="D75" i="152"/>
  <c r="E75" i="152"/>
  <c r="D76" i="152"/>
  <c r="E76" i="152"/>
  <c r="D77" i="152"/>
  <c r="E77" i="152"/>
  <c r="D78" i="152"/>
  <c r="E78" i="152"/>
  <c r="D79" i="152"/>
  <c r="E79" i="152"/>
  <c r="D80" i="152"/>
  <c r="E80" i="152"/>
  <c r="D81" i="152"/>
  <c r="E81" i="152"/>
  <c r="D82" i="152"/>
  <c r="E82" i="152"/>
  <c r="D83" i="152"/>
  <c r="E83" i="152"/>
  <c r="D84" i="152"/>
  <c r="E84" i="152"/>
  <c r="D85" i="152"/>
  <c r="E85" i="152"/>
  <c r="D86" i="152"/>
  <c r="E86" i="152"/>
  <c r="D87" i="152"/>
  <c r="E87" i="152"/>
  <c r="D88" i="152"/>
  <c r="E88" i="152"/>
  <c r="D89" i="152"/>
  <c r="E89" i="152"/>
  <c r="D90" i="152"/>
  <c r="E90" i="152"/>
  <c r="D91" i="152"/>
  <c r="E91" i="152"/>
  <c r="D92" i="152"/>
  <c r="E92" i="152"/>
  <c r="D93" i="152"/>
  <c r="E93" i="152"/>
  <c r="D94" i="152"/>
  <c r="E94" i="152"/>
  <c r="D95" i="152"/>
  <c r="E95" i="152"/>
  <c r="D96" i="152"/>
  <c r="E96" i="152"/>
  <c r="D97" i="152"/>
  <c r="E97" i="152"/>
  <c r="D98" i="152"/>
  <c r="E98" i="152"/>
  <c r="D99" i="152"/>
  <c r="E99" i="152"/>
  <c r="D100" i="152"/>
  <c r="E100" i="152"/>
  <c r="D101" i="152"/>
  <c r="E101" i="152"/>
  <c r="D102" i="152"/>
  <c r="E102" i="152"/>
  <c r="D103" i="152"/>
  <c r="E103" i="152"/>
  <c r="D104" i="152"/>
  <c r="E104" i="152"/>
  <c r="D105" i="152"/>
  <c r="E105" i="152"/>
  <c r="J105" i="152"/>
  <c r="D106" i="152"/>
  <c r="E106" i="152"/>
  <c r="D107" i="152"/>
  <c r="E107" i="152"/>
  <c r="D108" i="152"/>
  <c r="E108" i="152"/>
  <c r="D109" i="152"/>
  <c r="E109" i="152"/>
  <c r="D110" i="152"/>
  <c r="E110" i="152"/>
  <c r="D111" i="152"/>
  <c r="E111" i="152"/>
  <c r="D112" i="152"/>
  <c r="E112" i="152"/>
  <c r="D113" i="152"/>
  <c r="E113" i="152"/>
  <c r="D114" i="152"/>
  <c r="E114" i="152"/>
  <c r="D115" i="152"/>
  <c r="E115" i="152"/>
  <c r="D116" i="152"/>
  <c r="E116" i="152"/>
  <c r="D117" i="152"/>
  <c r="E117" i="152"/>
  <c r="D118" i="152"/>
  <c r="E118" i="152"/>
  <c r="D119" i="152"/>
  <c r="E119" i="152"/>
  <c r="D120" i="152"/>
  <c r="E120" i="152"/>
  <c r="D121" i="152"/>
  <c r="E121" i="152"/>
  <c r="D122" i="152"/>
  <c r="E122" i="152"/>
  <c r="D123" i="152"/>
  <c r="E123" i="152"/>
  <c r="D124" i="152"/>
  <c r="E124" i="152"/>
  <c r="D125" i="152"/>
  <c r="E125" i="152"/>
  <c r="D126" i="152"/>
  <c r="E126" i="152"/>
  <c r="D127" i="152"/>
  <c r="E127" i="152"/>
  <c r="D128" i="152"/>
  <c r="E128" i="152"/>
  <c r="D129" i="152"/>
  <c r="E129" i="152"/>
  <c r="D130" i="152"/>
  <c r="E130" i="152"/>
  <c r="D131" i="152"/>
  <c r="E131" i="152"/>
  <c r="D132" i="152"/>
  <c r="E132" i="152"/>
  <c r="D133" i="152"/>
  <c r="E133" i="152"/>
  <c r="D134" i="152"/>
  <c r="E134" i="152"/>
  <c r="D135" i="152"/>
  <c r="E135" i="152"/>
  <c r="D136" i="152"/>
  <c r="E136" i="152"/>
  <c r="D137" i="152"/>
  <c r="E137" i="152"/>
  <c r="D138" i="152"/>
  <c r="E138" i="152"/>
  <c r="D139" i="152"/>
  <c r="E139" i="152"/>
  <c r="D140" i="152"/>
  <c r="E140" i="152"/>
  <c r="D141" i="152"/>
  <c r="E141" i="152"/>
  <c r="D142" i="152"/>
  <c r="E142" i="152"/>
  <c r="D143" i="152"/>
  <c r="E143" i="152"/>
  <c r="D144" i="152"/>
  <c r="E144" i="152"/>
  <c r="D145" i="152"/>
  <c r="E145" i="152"/>
  <c r="D146" i="152"/>
  <c r="E146" i="152"/>
  <c r="D147" i="152"/>
  <c r="E147" i="152"/>
  <c r="D148" i="152"/>
  <c r="E148" i="152"/>
  <c r="D149" i="152"/>
  <c r="E149" i="152"/>
  <c r="D150" i="152"/>
  <c r="E150" i="152"/>
  <c r="D151" i="152"/>
  <c r="E151" i="152"/>
  <c r="D152" i="152"/>
  <c r="E152" i="152"/>
  <c r="D153" i="152"/>
  <c r="E153" i="152"/>
  <c r="D154" i="152"/>
  <c r="E154" i="152"/>
  <c r="D155" i="152"/>
  <c r="E155" i="152"/>
  <c r="D156" i="152"/>
  <c r="E156" i="152"/>
  <c r="D157" i="152"/>
  <c r="E157" i="152"/>
  <c r="D158" i="152"/>
  <c r="E158" i="152"/>
  <c r="D159" i="152"/>
  <c r="E159" i="152"/>
  <c r="D160" i="152"/>
  <c r="E160" i="152"/>
  <c r="J160" i="152"/>
  <c r="D161" i="152"/>
  <c r="E161" i="152"/>
  <c r="D162" i="152"/>
  <c r="E162" i="152"/>
  <c r="D163" i="152"/>
  <c r="E163" i="152"/>
  <c r="D164" i="152"/>
  <c r="E164" i="152"/>
  <c r="D165" i="152"/>
  <c r="E165" i="152"/>
  <c r="D166" i="152"/>
  <c r="E166" i="152"/>
  <c r="D167" i="152"/>
  <c r="E167" i="152"/>
  <c r="D168" i="152"/>
  <c r="E168" i="152"/>
  <c r="D169" i="152"/>
  <c r="E169" i="152"/>
  <c r="E15" i="152"/>
  <c r="D15" i="152"/>
  <c r="D16" i="124"/>
  <c r="E16" i="124"/>
  <c r="D17" i="124"/>
  <c r="E17" i="124"/>
  <c r="D18" i="124"/>
  <c r="E18" i="124"/>
  <c r="D19" i="124"/>
  <c r="E19" i="124"/>
  <c r="D20" i="124"/>
  <c r="E20" i="124"/>
  <c r="D21" i="124"/>
  <c r="E21" i="124"/>
  <c r="D22" i="124"/>
  <c r="E22" i="124"/>
  <c r="D23" i="124"/>
  <c r="E23" i="124"/>
  <c r="D24" i="124"/>
  <c r="E24" i="124"/>
  <c r="D25" i="124"/>
  <c r="E25" i="124"/>
  <c r="D26" i="124"/>
  <c r="E26" i="124"/>
  <c r="D27" i="124"/>
  <c r="E27" i="124"/>
  <c r="D28" i="124"/>
  <c r="E28" i="124"/>
  <c r="D29" i="124"/>
  <c r="E29" i="124"/>
  <c r="D30" i="124"/>
  <c r="E30" i="124"/>
  <c r="D31" i="124"/>
  <c r="E31" i="124"/>
  <c r="D32" i="124"/>
  <c r="E32" i="124"/>
  <c r="J32" i="124"/>
  <c r="D33" i="124"/>
  <c r="E33" i="124"/>
  <c r="D34" i="124"/>
  <c r="E34" i="124"/>
  <c r="D35" i="124"/>
  <c r="E35" i="124"/>
  <c r="D36" i="124"/>
  <c r="E36" i="124"/>
  <c r="D37" i="124"/>
  <c r="E37" i="124"/>
  <c r="D38" i="124"/>
  <c r="E38" i="124"/>
  <c r="D39" i="124"/>
  <c r="E39" i="124"/>
  <c r="D40" i="124"/>
  <c r="E40" i="124"/>
  <c r="D41" i="124"/>
  <c r="E41" i="124"/>
  <c r="J41" i="124"/>
  <c r="D42" i="124"/>
  <c r="E42" i="124"/>
  <c r="D43" i="124"/>
  <c r="E43" i="124"/>
  <c r="D44" i="124"/>
  <c r="E44" i="124"/>
  <c r="D45" i="124"/>
  <c r="E45" i="124"/>
  <c r="D46" i="124"/>
  <c r="E46" i="124"/>
  <c r="J46" i="124"/>
  <c r="D47" i="124"/>
  <c r="E47" i="124"/>
  <c r="J47" i="124"/>
  <c r="D48" i="124"/>
  <c r="E48" i="124"/>
  <c r="D49" i="124"/>
  <c r="E49" i="124"/>
  <c r="D50" i="124"/>
  <c r="E50" i="124"/>
  <c r="D51" i="124"/>
  <c r="E51" i="124"/>
  <c r="D52" i="124"/>
  <c r="E52" i="124"/>
  <c r="D53" i="124"/>
  <c r="E53" i="124"/>
  <c r="D54" i="124"/>
  <c r="E54" i="124"/>
  <c r="D55" i="124"/>
  <c r="E55" i="124"/>
  <c r="D56" i="124"/>
  <c r="E56" i="124"/>
  <c r="D57" i="124"/>
  <c r="E57" i="124"/>
  <c r="D58" i="124"/>
  <c r="E58" i="124"/>
  <c r="J58" i="124"/>
  <c r="D59" i="124"/>
  <c r="E59" i="124"/>
  <c r="D60" i="124"/>
  <c r="E60" i="124"/>
  <c r="D61" i="124"/>
  <c r="E61" i="124"/>
  <c r="D62" i="124"/>
  <c r="E62" i="124"/>
  <c r="D63" i="124"/>
  <c r="E63" i="124"/>
  <c r="D64" i="124"/>
  <c r="E64" i="124"/>
  <c r="D65" i="124"/>
  <c r="E65" i="124"/>
  <c r="D66" i="124"/>
  <c r="E66" i="124"/>
  <c r="D67" i="124"/>
  <c r="E67" i="124"/>
  <c r="D68" i="124"/>
  <c r="E68" i="124"/>
  <c r="D69" i="124"/>
  <c r="E69" i="124"/>
  <c r="D70" i="124"/>
  <c r="E70" i="124"/>
  <c r="D71" i="124"/>
  <c r="E71" i="124"/>
  <c r="D72" i="124"/>
  <c r="E72" i="124"/>
  <c r="D73" i="124"/>
  <c r="E73" i="124"/>
  <c r="D74" i="124"/>
  <c r="E74" i="124"/>
  <c r="D75" i="124"/>
  <c r="E75" i="124"/>
  <c r="D76" i="124"/>
  <c r="E76" i="124"/>
  <c r="D77" i="124"/>
  <c r="E77" i="124"/>
  <c r="D78" i="124"/>
  <c r="E78" i="124"/>
  <c r="D79" i="124"/>
  <c r="E79" i="124"/>
  <c r="D80" i="124"/>
  <c r="E80" i="124"/>
  <c r="D81" i="124"/>
  <c r="E81" i="124"/>
  <c r="D82" i="124"/>
  <c r="E82" i="124"/>
  <c r="D83" i="124"/>
  <c r="E83" i="124"/>
  <c r="D84" i="124"/>
  <c r="E84" i="124"/>
  <c r="D85" i="124"/>
  <c r="E85" i="124"/>
  <c r="D86" i="124"/>
  <c r="E86" i="124"/>
  <c r="D87" i="124"/>
  <c r="E87" i="124"/>
  <c r="D88" i="124"/>
  <c r="E88" i="124"/>
  <c r="D89" i="124"/>
  <c r="E89" i="124"/>
  <c r="D90" i="124"/>
  <c r="E90" i="124"/>
  <c r="D91" i="124"/>
  <c r="E91" i="124"/>
  <c r="D92" i="124"/>
  <c r="E92" i="124"/>
  <c r="D93" i="124"/>
  <c r="E93" i="124"/>
  <c r="D94" i="124"/>
  <c r="E94" i="124"/>
  <c r="D95" i="124"/>
  <c r="E95" i="124"/>
  <c r="D96" i="124"/>
  <c r="E96" i="124"/>
  <c r="D97" i="124"/>
  <c r="E97" i="124"/>
  <c r="D98" i="124"/>
  <c r="E98" i="124"/>
  <c r="D99" i="124"/>
  <c r="E99" i="124"/>
  <c r="D100" i="124"/>
  <c r="E100" i="124"/>
  <c r="D101" i="124"/>
  <c r="E101" i="124"/>
  <c r="D102" i="124"/>
  <c r="E102" i="124"/>
  <c r="D103" i="124"/>
  <c r="E103" i="124"/>
  <c r="D104" i="124"/>
  <c r="E104" i="124"/>
  <c r="D105" i="124"/>
  <c r="E105" i="124"/>
  <c r="J105" i="124"/>
  <c r="D106" i="124"/>
  <c r="E106" i="124"/>
  <c r="D107" i="124"/>
  <c r="E107" i="124"/>
  <c r="D108" i="124"/>
  <c r="E108" i="124"/>
  <c r="D109" i="124"/>
  <c r="E109" i="124"/>
  <c r="D110" i="124"/>
  <c r="E110" i="124"/>
  <c r="D111" i="124"/>
  <c r="E111" i="124"/>
  <c r="D112" i="124"/>
  <c r="E112" i="124"/>
  <c r="D113" i="124"/>
  <c r="E113" i="124"/>
  <c r="D114" i="124"/>
  <c r="E114" i="124"/>
  <c r="D115" i="124"/>
  <c r="E115" i="124"/>
  <c r="D116" i="124"/>
  <c r="E116" i="124"/>
  <c r="D117" i="124"/>
  <c r="E117" i="124"/>
  <c r="D118" i="124"/>
  <c r="E118" i="124"/>
  <c r="D119" i="124"/>
  <c r="E119" i="124"/>
  <c r="D120" i="124"/>
  <c r="E120" i="124"/>
  <c r="D121" i="124"/>
  <c r="E121" i="124"/>
  <c r="D122" i="124"/>
  <c r="E122" i="124"/>
  <c r="D123" i="124"/>
  <c r="E123" i="124"/>
  <c r="D124" i="124"/>
  <c r="E124" i="124"/>
  <c r="D125" i="124"/>
  <c r="E125" i="124"/>
  <c r="D126" i="124"/>
  <c r="E126" i="124"/>
  <c r="D127" i="124"/>
  <c r="E127" i="124"/>
  <c r="D128" i="124"/>
  <c r="E128" i="124"/>
  <c r="D129" i="124"/>
  <c r="E129" i="124"/>
  <c r="D130" i="124"/>
  <c r="E130" i="124"/>
  <c r="D131" i="124"/>
  <c r="E131" i="124"/>
  <c r="D132" i="124"/>
  <c r="E132" i="124"/>
  <c r="D133" i="124"/>
  <c r="E133" i="124"/>
  <c r="D134" i="124"/>
  <c r="E134" i="124"/>
  <c r="D135" i="124"/>
  <c r="E135" i="124"/>
  <c r="D136" i="124"/>
  <c r="E136" i="124"/>
  <c r="D137" i="124"/>
  <c r="E137" i="124"/>
  <c r="D138" i="124"/>
  <c r="E138" i="124"/>
  <c r="D139" i="124"/>
  <c r="E139" i="124"/>
  <c r="D140" i="124"/>
  <c r="E140" i="124"/>
  <c r="D141" i="124"/>
  <c r="E141" i="124"/>
  <c r="D142" i="124"/>
  <c r="E142" i="124"/>
  <c r="D143" i="124"/>
  <c r="E143" i="124"/>
  <c r="D144" i="124"/>
  <c r="E144" i="124"/>
  <c r="D145" i="124"/>
  <c r="E145" i="124"/>
  <c r="D146" i="124"/>
  <c r="E146" i="124"/>
  <c r="D147" i="124"/>
  <c r="E147" i="124"/>
  <c r="D148" i="124"/>
  <c r="E148" i="124"/>
  <c r="D149" i="124"/>
  <c r="E149" i="124"/>
  <c r="D150" i="124"/>
  <c r="E150" i="124"/>
  <c r="D151" i="124"/>
  <c r="E151" i="124"/>
  <c r="D152" i="124"/>
  <c r="E152" i="124"/>
  <c r="D153" i="124"/>
  <c r="E153" i="124"/>
  <c r="D154" i="124"/>
  <c r="E154" i="124"/>
  <c r="D155" i="124"/>
  <c r="E155" i="124"/>
  <c r="D156" i="124"/>
  <c r="E156" i="124"/>
  <c r="D157" i="124"/>
  <c r="E157" i="124"/>
  <c r="D158" i="124"/>
  <c r="E158" i="124"/>
  <c r="D159" i="124"/>
  <c r="E159" i="124"/>
  <c r="D160" i="124"/>
  <c r="E160" i="124"/>
  <c r="J160" i="124"/>
  <c r="D161" i="124"/>
  <c r="E161" i="124"/>
  <c r="D162" i="124"/>
  <c r="E162" i="124"/>
  <c r="D163" i="124"/>
  <c r="E163" i="124"/>
  <c r="D164" i="124"/>
  <c r="E164" i="124"/>
  <c r="D165" i="124"/>
  <c r="E165" i="124"/>
  <c r="D166" i="124"/>
  <c r="E166" i="124"/>
  <c r="D167" i="124"/>
  <c r="E167" i="124"/>
  <c r="D168" i="124"/>
  <c r="E168" i="124"/>
  <c r="D169" i="124"/>
  <c r="E169" i="124"/>
  <c r="E15" i="124"/>
  <c r="D15" i="124"/>
  <c r="D16" i="123"/>
  <c r="E16" i="123"/>
  <c r="D17" i="123"/>
  <c r="E17" i="123"/>
  <c r="D18" i="123"/>
  <c r="E18" i="123"/>
  <c r="D19" i="123"/>
  <c r="E19" i="123"/>
  <c r="D20" i="123"/>
  <c r="E20" i="123"/>
  <c r="D21" i="123"/>
  <c r="E21" i="123"/>
  <c r="D22" i="123"/>
  <c r="E22" i="123"/>
  <c r="D23" i="123"/>
  <c r="E23" i="123"/>
  <c r="D24" i="123"/>
  <c r="E24" i="123"/>
  <c r="D25" i="123"/>
  <c r="E25" i="123"/>
  <c r="D26" i="123"/>
  <c r="E26" i="123"/>
  <c r="D27" i="123"/>
  <c r="E27" i="123"/>
  <c r="D28" i="123"/>
  <c r="E28" i="123"/>
  <c r="D29" i="123"/>
  <c r="E29" i="123"/>
  <c r="D30" i="123"/>
  <c r="E30" i="123"/>
  <c r="D31" i="123"/>
  <c r="E31" i="123"/>
  <c r="D32" i="123"/>
  <c r="E32" i="123"/>
  <c r="J32" i="123"/>
  <c r="D33" i="123"/>
  <c r="E33" i="123"/>
  <c r="D34" i="123"/>
  <c r="E34" i="123"/>
  <c r="D35" i="123"/>
  <c r="E35" i="123"/>
  <c r="D36" i="123"/>
  <c r="E36" i="123"/>
  <c r="D37" i="123"/>
  <c r="E37" i="123"/>
  <c r="D38" i="123"/>
  <c r="E38" i="123"/>
  <c r="D39" i="123"/>
  <c r="E39" i="123"/>
  <c r="D40" i="123"/>
  <c r="E40" i="123"/>
  <c r="D41" i="123"/>
  <c r="E41" i="123"/>
  <c r="J41" i="123"/>
  <c r="D42" i="123"/>
  <c r="E42" i="123"/>
  <c r="D43" i="123"/>
  <c r="E43" i="123"/>
  <c r="D44" i="123"/>
  <c r="E44" i="123"/>
  <c r="D45" i="123"/>
  <c r="E45" i="123"/>
  <c r="D46" i="123"/>
  <c r="E46" i="123"/>
  <c r="J46" i="123"/>
  <c r="D47" i="123"/>
  <c r="E47" i="123"/>
  <c r="J47" i="123"/>
  <c r="D48" i="123"/>
  <c r="E48" i="123"/>
  <c r="D49" i="123"/>
  <c r="E49" i="123"/>
  <c r="D50" i="123"/>
  <c r="E50" i="123"/>
  <c r="D51" i="123"/>
  <c r="E51" i="123"/>
  <c r="D52" i="123"/>
  <c r="E52" i="123"/>
  <c r="D53" i="123"/>
  <c r="E53" i="123"/>
  <c r="D54" i="123"/>
  <c r="E54" i="123"/>
  <c r="D55" i="123"/>
  <c r="E55" i="123"/>
  <c r="D56" i="123"/>
  <c r="E56" i="123"/>
  <c r="D57" i="123"/>
  <c r="E57" i="123"/>
  <c r="D58" i="123"/>
  <c r="E58" i="123"/>
  <c r="J58" i="123"/>
  <c r="D59" i="123"/>
  <c r="E59" i="123"/>
  <c r="D60" i="123"/>
  <c r="E60" i="123"/>
  <c r="D61" i="123"/>
  <c r="E61" i="123"/>
  <c r="D62" i="123"/>
  <c r="E62" i="123"/>
  <c r="D63" i="123"/>
  <c r="E63" i="123"/>
  <c r="D64" i="123"/>
  <c r="E64" i="123"/>
  <c r="D65" i="123"/>
  <c r="E65" i="123"/>
  <c r="D66" i="123"/>
  <c r="E66" i="123"/>
  <c r="D67" i="123"/>
  <c r="E67" i="123"/>
  <c r="D68" i="123"/>
  <c r="E68" i="123"/>
  <c r="D69" i="123"/>
  <c r="E69" i="123"/>
  <c r="D70" i="123"/>
  <c r="E70" i="123"/>
  <c r="D71" i="123"/>
  <c r="E71" i="123"/>
  <c r="D72" i="123"/>
  <c r="E72" i="123"/>
  <c r="D73" i="123"/>
  <c r="E73" i="123"/>
  <c r="D74" i="123"/>
  <c r="E74" i="123"/>
  <c r="D75" i="123"/>
  <c r="E75" i="123"/>
  <c r="D76" i="123"/>
  <c r="E76" i="123"/>
  <c r="D77" i="123"/>
  <c r="E77" i="123"/>
  <c r="D78" i="123"/>
  <c r="E78" i="123"/>
  <c r="D79" i="123"/>
  <c r="E79" i="123"/>
  <c r="D80" i="123"/>
  <c r="E80" i="123"/>
  <c r="D81" i="123"/>
  <c r="E81" i="123"/>
  <c r="D82" i="123"/>
  <c r="E82" i="123"/>
  <c r="D83" i="123"/>
  <c r="E83" i="123"/>
  <c r="D84" i="123"/>
  <c r="E84" i="123"/>
  <c r="D85" i="123"/>
  <c r="E85" i="123"/>
  <c r="D86" i="123"/>
  <c r="E86" i="123"/>
  <c r="D87" i="123"/>
  <c r="E87" i="123"/>
  <c r="D88" i="123"/>
  <c r="E88" i="123"/>
  <c r="D89" i="123"/>
  <c r="E89" i="123"/>
  <c r="D90" i="123"/>
  <c r="E90" i="123"/>
  <c r="D91" i="123"/>
  <c r="E91" i="123"/>
  <c r="D92" i="123"/>
  <c r="E92" i="123"/>
  <c r="D93" i="123"/>
  <c r="E93" i="123"/>
  <c r="D94" i="123"/>
  <c r="E94" i="123"/>
  <c r="D95" i="123"/>
  <c r="E95" i="123"/>
  <c r="D96" i="123"/>
  <c r="E96" i="123"/>
  <c r="D97" i="123"/>
  <c r="E97" i="123"/>
  <c r="D98" i="123"/>
  <c r="E98" i="123"/>
  <c r="D99" i="123"/>
  <c r="E99" i="123"/>
  <c r="D100" i="123"/>
  <c r="E100" i="123"/>
  <c r="D101" i="123"/>
  <c r="E101" i="123"/>
  <c r="D102" i="123"/>
  <c r="E102" i="123"/>
  <c r="D103" i="123"/>
  <c r="E103" i="123"/>
  <c r="D104" i="123"/>
  <c r="E104" i="123"/>
  <c r="D105" i="123"/>
  <c r="E105" i="123"/>
  <c r="J105" i="123"/>
  <c r="D106" i="123"/>
  <c r="E106" i="123"/>
  <c r="D107" i="123"/>
  <c r="E107" i="123"/>
  <c r="D108" i="123"/>
  <c r="E108" i="123"/>
  <c r="D109" i="123"/>
  <c r="E109" i="123"/>
  <c r="D110" i="123"/>
  <c r="E110" i="123"/>
  <c r="D111" i="123"/>
  <c r="E111" i="123"/>
  <c r="D112" i="123"/>
  <c r="E112" i="123"/>
  <c r="D113" i="123"/>
  <c r="E113" i="123"/>
  <c r="D114" i="123"/>
  <c r="E114" i="123"/>
  <c r="D115" i="123"/>
  <c r="E115" i="123"/>
  <c r="D116" i="123"/>
  <c r="E116" i="123"/>
  <c r="D117" i="123"/>
  <c r="E117" i="123"/>
  <c r="D118" i="123"/>
  <c r="E118" i="123"/>
  <c r="D119" i="123"/>
  <c r="E119" i="123"/>
  <c r="D120" i="123"/>
  <c r="E120" i="123"/>
  <c r="D121" i="123"/>
  <c r="E121" i="123"/>
  <c r="D122" i="123"/>
  <c r="E122" i="123"/>
  <c r="D123" i="123"/>
  <c r="E123" i="123"/>
  <c r="D124" i="123"/>
  <c r="E124" i="123"/>
  <c r="D125" i="123"/>
  <c r="E125" i="123"/>
  <c r="D126" i="123"/>
  <c r="E126" i="123"/>
  <c r="D127" i="123"/>
  <c r="E127" i="123"/>
  <c r="D128" i="123"/>
  <c r="E128" i="123"/>
  <c r="D129" i="123"/>
  <c r="E129" i="123"/>
  <c r="D130" i="123"/>
  <c r="E130" i="123"/>
  <c r="D131" i="123"/>
  <c r="E131" i="123"/>
  <c r="D132" i="123"/>
  <c r="E132" i="123"/>
  <c r="D133" i="123"/>
  <c r="E133" i="123"/>
  <c r="D134" i="123"/>
  <c r="E134" i="123"/>
  <c r="D135" i="123"/>
  <c r="E135" i="123"/>
  <c r="D136" i="123"/>
  <c r="E136" i="123"/>
  <c r="D137" i="123"/>
  <c r="E137" i="123"/>
  <c r="D138" i="123"/>
  <c r="E138" i="123"/>
  <c r="D139" i="123"/>
  <c r="E139" i="123"/>
  <c r="D140" i="123"/>
  <c r="E140" i="123"/>
  <c r="D141" i="123"/>
  <c r="E141" i="123"/>
  <c r="D142" i="123"/>
  <c r="E142" i="123"/>
  <c r="D143" i="123"/>
  <c r="E143" i="123"/>
  <c r="D144" i="123"/>
  <c r="E144" i="123"/>
  <c r="D145" i="123"/>
  <c r="E145" i="123"/>
  <c r="D146" i="123"/>
  <c r="E146" i="123"/>
  <c r="D147" i="123"/>
  <c r="E147" i="123"/>
  <c r="D148" i="123"/>
  <c r="E148" i="123"/>
  <c r="D149" i="123"/>
  <c r="E149" i="123"/>
  <c r="D150" i="123"/>
  <c r="E150" i="123"/>
  <c r="D151" i="123"/>
  <c r="E151" i="123"/>
  <c r="D152" i="123"/>
  <c r="E152" i="123"/>
  <c r="D153" i="123"/>
  <c r="E153" i="123"/>
  <c r="D154" i="123"/>
  <c r="E154" i="123"/>
  <c r="D155" i="123"/>
  <c r="E155" i="123"/>
  <c r="D156" i="123"/>
  <c r="E156" i="123"/>
  <c r="D157" i="123"/>
  <c r="E157" i="123"/>
  <c r="D158" i="123"/>
  <c r="E158" i="123"/>
  <c r="D159" i="123"/>
  <c r="E159" i="123"/>
  <c r="D160" i="123"/>
  <c r="E160" i="123"/>
  <c r="J160" i="123"/>
  <c r="D161" i="123"/>
  <c r="E161" i="123"/>
  <c r="D162" i="123"/>
  <c r="E162" i="123"/>
  <c r="D163" i="123"/>
  <c r="E163" i="123"/>
  <c r="D164" i="123"/>
  <c r="E164" i="123"/>
  <c r="D165" i="123"/>
  <c r="E165" i="123"/>
  <c r="D166" i="123"/>
  <c r="E166" i="123"/>
  <c r="D167" i="123"/>
  <c r="E167" i="123"/>
  <c r="D168" i="123"/>
  <c r="E168" i="123"/>
  <c r="D169" i="123"/>
  <c r="E169" i="123"/>
  <c r="E15" i="123"/>
  <c r="D15" i="123"/>
  <c r="D16" i="122"/>
  <c r="E16" i="122"/>
  <c r="D17" i="122"/>
  <c r="E17" i="122"/>
  <c r="D18" i="122"/>
  <c r="E18" i="122"/>
  <c r="D19" i="122"/>
  <c r="E19" i="122"/>
  <c r="D20" i="122"/>
  <c r="E20" i="122"/>
  <c r="D21" i="122"/>
  <c r="E21" i="122"/>
  <c r="D22" i="122"/>
  <c r="E22" i="122"/>
  <c r="D23" i="122"/>
  <c r="E23" i="122"/>
  <c r="D24" i="122"/>
  <c r="E24" i="122"/>
  <c r="D25" i="122"/>
  <c r="E25" i="122"/>
  <c r="D26" i="122"/>
  <c r="E26" i="122"/>
  <c r="D27" i="122"/>
  <c r="E27" i="122"/>
  <c r="D28" i="122"/>
  <c r="E28" i="122"/>
  <c r="D29" i="122"/>
  <c r="E29" i="122"/>
  <c r="D30" i="122"/>
  <c r="E30" i="122"/>
  <c r="D31" i="122"/>
  <c r="E31" i="122"/>
  <c r="D32" i="122"/>
  <c r="E32" i="122"/>
  <c r="J32" i="122"/>
  <c r="D33" i="122"/>
  <c r="E33" i="122"/>
  <c r="D34" i="122"/>
  <c r="E34" i="122"/>
  <c r="D35" i="122"/>
  <c r="E35" i="122"/>
  <c r="D36" i="122"/>
  <c r="E36" i="122"/>
  <c r="D37" i="122"/>
  <c r="E37" i="122"/>
  <c r="D38" i="122"/>
  <c r="E38" i="122"/>
  <c r="D39" i="122"/>
  <c r="E39" i="122"/>
  <c r="D40" i="122"/>
  <c r="E40" i="122"/>
  <c r="D41" i="122"/>
  <c r="E41" i="122"/>
  <c r="J41" i="122"/>
  <c r="D42" i="122"/>
  <c r="E42" i="122"/>
  <c r="D43" i="122"/>
  <c r="E43" i="122"/>
  <c r="D44" i="122"/>
  <c r="E44" i="122"/>
  <c r="D45" i="122"/>
  <c r="E45" i="122"/>
  <c r="D46" i="122"/>
  <c r="E46" i="122"/>
  <c r="J46" i="122"/>
  <c r="D47" i="122"/>
  <c r="E47" i="122"/>
  <c r="J47" i="122"/>
  <c r="D48" i="122"/>
  <c r="E48" i="122"/>
  <c r="D49" i="122"/>
  <c r="E49" i="122"/>
  <c r="D50" i="122"/>
  <c r="E50" i="122"/>
  <c r="D51" i="122"/>
  <c r="E51" i="122"/>
  <c r="D52" i="122"/>
  <c r="E52" i="122"/>
  <c r="D53" i="122"/>
  <c r="E53" i="122"/>
  <c r="D54" i="122"/>
  <c r="E54" i="122"/>
  <c r="D55" i="122"/>
  <c r="E55" i="122"/>
  <c r="D56" i="122"/>
  <c r="E56" i="122"/>
  <c r="D57" i="122"/>
  <c r="E57" i="122"/>
  <c r="D58" i="122"/>
  <c r="E58" i="122"/>
  <c r="J58" i="122"/>
  <c r="D59" i="122"/>
  <c r="E59" i="122"/>
  <c r="D60" i="122"/>
  <c r="E60" i="122"/>
  <c r="D61" i="122"/>
  <c r="E61" i="122"/>
  <c r="D62" i="122"/>
  <c r="E62" i="122"/>
  <c r="D63" i="122"/>
  <c r="E63" i="122"/>
  <c r="D64" i="122"/>
  <c r="E64" i="122"/>
  <c r="D65" i="122"/>
  <c r="E65" i="122"/>
  <c r="D66" i="122"/>
  <c r="E66" i="122"/>
  <c r="D67" i="122"/>
  <c r="E67" i="122"/>
  <c r="D68" i="122"/>
  <c r="E68" i="122"/>
  <c r="D69" i="122"/>
  <c r="E69" i="122"/>
  <c r="D70" i="122"/>
  <c r="E70" i="122"/>
  <c r="D71" i="122"/>
  <c r="E71" i="122"/>
  <c r="D72" i="122"/>
  <c r="E72" i="122"/>
  <c r="D73" i="122"/>
  <c r="E73" i="122"/>
  <c r="D74" i="122"/>
  <c r="E74" i="122"/>
  <c r="D75" i="122"/>
  <c r="E75" i="122"/>
  <c r="D76" i="122"/>
  <c r="E76" i="122"/>
  <c r="D77" i="122"/>
  <c r="E77" i="122"/>
  <c r="D78" i="122"/>
  <c r="E78" i="122"/>
  <c r="D79" i="122"/>
  <c r="E79" i="122"/>
  <c r="D80" i="122"/>
  <c r="E80" i="122"/>
  <c r="D81" i="122"/>
  <c r="E81" i="122"/>
  <c r="D82" i="122"/>
  <c r="E82" i="122"/>
  <c r="D83" i="122"/>
  <c r="E83" i="122"/>
  <c r="D84" i="122"/>
  <c r="E84" i="122"/>
  <c r="D85" i="122"/>
  <c r="E85" i="122"/>
  <c r="D86" i="122"/>
  <c r="E86" i="122"/>
  <c r="D87" i="122"/>
  <c r="E87" i="122"/>
  <c r="D88" i="122"/>
  <c r="E88" i="122"/>
  <c r="D89" i="122"/>
  <c r="E89" i="122"/>
  <c r="D90" i="122"/>
  <c r="E90" i="122"/>
  <c r="D91" i="122"/>
  <c r="E91" i="122"/>
  <c r="D92" i="122"/>
  <c r="E92" i="122"/>
  <c r="D93" i="122"/>
  <c r="E93" i="122"/>
  <c r="D94" i="122"/>
  <c r="E94" i="122"/>
  <c r="D95" i="122"/>
  <c r="E95" i="122"/>
  <c r="D96" i="122"/>
  <c r="E96" i="122"/>
  <c r="D97" i="122"/>
  <c r="E97" i="122"/>
  <c r="D98" i="122"/>
  <c r="E98" i="122"/>
  <c r="D99" i="122"/>
  <c r="E99" i="122"/>
  <c r="D100" i="122"/>
  <c r="E100" i="122"/>
  <c r="D101" i="122"/>
  <c r="E101" i="122"/>
  <c r="D102" i="122"/>
  <c r="E102" i="122"/>
  <c r="D103" i="122"/>
  <c r="E103" i="122"/>
  <c r="D104" i="122"/>
  <c r="E104" i="122"/>
  <c r="D105" i="122"/>
  <c r="E105" i="122"/>
  <c r="J105" i="122"/>
  <c r="D106" i="122"/>
  <c r="E106" i="122"/>
  <c r="D107" i="122"/>
  <c r="E107" i="122"/>
  <c r="D108" i="122"/>
  <c r="E108" i="122"/>
  <c r="D109" i="122"/>
  <c r="E109" i="122"/>
  <c r="D110" i="122"/>
  <c r="E110" i="122"/>
  <c r="D111" i="122"/>
  <c r="E111" i="122"/>
  <c r="D112" i="122"/>
  <c r="E112" i="122"/>
  <c r="D113" i="122"/>
  <c r="E113" i="122"/>
  <c r="D114" i="122"/>
  <c r="E114" i="122"/>
  <c r="D115" i="122"/>
  <c r="E115" i="122"/>
  <c r="D116" i="122"/>
  <c r="E116" i="122"/>
  <c r="D117" i="122"/>
  <c r="E117" i="122"/>
  <c r="D118" i="122"/>
  <c r="E118" i="122"/>
  <c r="D119" i="122"/>
  <c r="E119" i="122"/>
  <c r="D120" i="122"/>
  <c r="E120" i="122"/>
  <c r="D121" i="122"/>
  <c r="E121" i="122"/>
  <c r="D122" i="122"/>
  <c r="E122" i="122"/>
  <c r="D123" i="122"/>
  <c r="E123" i="122"/>
  <c r="D124" i="122"/>
  <c r="E124" i="122"/>
  <c r="D125" i="122"/>
  <c r="E125" i="122"/>
  <c r="D126" i="122"/>
  <c r="E126" i="122"/>
  <c r="D127" i="122"/>
  <c r="E127" i="122"/>
  <c r="D128" i="122"/>
  <c r="E128" i="122"/>
  <c r="D129" i="122"/>
  <c r="E129" i="122"/>
  <c r="D130" i="122"/>
  <c r="E130" i="122"/>
  <c r="D131" i="122"/>
  <c r="E131" i="122"/>
  <c r="D132" i="122"/>
  <c r="E132" i="122"/>
  <c r="D133" i="122"/>
  <c r="E133" i="122"/>
  <c r="D134" i="122"/>
  <c r="E134" i="122"/>
  <c r="D135" i="122"/>
  <c r="E135" i="122"/>
  <c r="D136" i="122"/>
  <c r="E136" i="122"/>
  <c r="D137" i="122"/>
  <c r="E137" i="122"/>
  <c r="D138" i="122"/>
  <c r="E138" i="122"/>
  <c r="D139" i="122"/>
  <c r="E139" i="122"/>
  <c r="D140" i="122"/>
  <c r="E140" i="122"/>
  <c r="D141" i="122"/>
  <c r="E141" i="122"/>
  <c r="D142" i="122"/>
  <c r="E142" i="122"/>
  <c r="D143" i="122"/>
  <c r="E143" i="122"/>
  <c r="D144" i="122"/>
  <c r="E144" i="122"/>
  <c r="D145" i="122"/>
  <c r="E145" i="122"/>
  <c r="D146" i="122"/>
  <c r="E146" i="122"/>
  <c r="D147" i="122"/>
  <c r="E147" i="122"/>
  <c r="D148" i="122"/>
  <c r="E148" i="122"/>
  <c r="D149" i="122"/>
  <c r="E149" i="122"/>
  <c r="D150" i="122"/>
  <c r="E150" i="122"/>
  <c r="D151" i="122"/>
  <c r="E151" i="122"/>
  <c r="D152" i="122"/>
  <c r="E152" i="122"/>
  <c r="D153" i="122"/>
  <c r="E153" i="122"/>
  <c r="D154" i="122"/>
  <c r="E154" i="122"/>
  <c r="D155" i="122"/>
  <c r="E155" i="122"/>
  <c r="D156" i="122"/>
  <c r="E156" i="122"/>
  <c r="D157" i="122"/>
  <c r="E157" i="122"/>
  <c r="D158" i="122"/>
  <c r="E158" i="122"/>
  <c r="D159" i="122"/>
  <c r="E159" i="122"/>
  <c r="D160" i="122"/>
  <c r="E160" i="122"/>
  <c r="J160" i="122"/>
  <c r="D161" i="122"/>
  <c r="E161" i="122"/>
  <c r="D162" i="122"/>
  <c r="E162" i="122"/>
  <c r="D163" i="122"/>
  <c r="E163" i="122"/>
  <c r="D164" i="122"/>
  <c r="E164" i="122"/>
  <c r="D165" i="122"/>
  <c r="E165" i="122"/>
  <c r="D166" i="122"/>
  <c r="E166" i="122"/>
  <c r="D167" i="122"/>
  <c r="E167" i="122"/>
  <c r="D168" i="122"/>
  <c r="E168" i="122"/>
  <c r="D169" i="122"/>
  <c r="E169" i="122"/>
  <c r="E15" i="122"/>
  <c r="D15" i="122"/>
  <c r="D16" i="121"/>
  <c r="E16" i="121"/>
  <c r="D17" i="121"/>
  <c r="E17" i="121"/>
  <c r="D18" i="121"/>
  <c r="E18" i="121"/>
  <c r="D19" i="121"/>
  <c r="E19" i="121"/>
  <c r="D20" i="121"/>
  <c r="E20" i="121"/>
  <c r="D21" i="121"/>
  <c r="E21" i="121"/>
  <c r="D22" i="121"/>
  <c r="E22" i="121"/>
  <c r="D23" i="121"/>
  <c r="E23" i="121"/>
  <c r="D24" i="121"/>
  <c r="E24" i="121"/>
  <c r="D25" i="121"/>
  <c r="E25" i="121"/>
  <c r="D26" i="121"/>
  <c r="E26" i="121"/>
  <c r="D27" i="121"/>
  <c r="E27" i="121"/>
  <c r="D28" i="121"/>
  <c r="E28" i="121"/>
  <c r="D29" i="121"/>
  <c r="E29" i="121"/>
  <c r="D30" i="121"/>
  <c r="E30" i="121"/>
  <c r="D31" i="121"/>
  <c r="E31" i="121"/>
  <c r="D32" i="121"/>
  <c r="E32" i="121"/>
  <c r="J32" i="121"/>
  <c r="D33" i="121"/>
  <c r="E33" i="121"/>
  <c r="D34" i="121"/>
  <c r="E34" i="121"/>
  <c r="D35" i="121"/>
  <c r="E35" i="121"/>
  <c r="D36" i="121"/>
  <c r="E36" i="121"/>
  <c r="D37" i="121"/>
  <c r="E37" i="121"/>
  <c r="D38" i="121"/>
  <c r="E38" i="121"/>
  <c r="D39" i="121"/>
  <c r="E39" i="121"/>
  <c r="D40" i="121"/>
  <c r="E40" i="121"/>
  <c r="D41" i="121"/>
  <c r="E41" i="121"/>
  <c r="J41" i="121"/>
  <c r="D42" i="121"/>
  <c r="E42" i="121"/>
  <c r="D43" i="121"/>
  <c r="E43" i="121"/>
  <c r="D44" i="121"/>
  <c r="E44" i="121"/>
  <c r="D45" i="121"/>
  <c r="E45" i="121"/>
  <c r="D46" i="121"/>
  <c r="E46" i="121"/>
  <c r="J46" i="121"/>
  <c r="D47" i="121"/>
  <c r="E47" i="121"/>
  <c r="J47" i="121"/>
  <c r="D48" i="121"/>
  <c r="E48" i="121"/>
  <c r="D49" i="121"/>
  <c r="E49" i="121"/>
  <c r="D50" i="121"/>
  <c r="E50" i="121"/>
  <c r="D51" i="121"/>
  <c r="E51" i="121"/>
  <c r="D52" i="121"/>
  <c r="E52" i="121"/>
  <c r="D53" i="121"/>
  <c r="E53" i="121"/>
  <c r="D54" i="121"/>
  <c r="E54" i="121"/>
  <c r="D55" i="121"/>
  <c r="E55" i="121"/>
  <c r="D56" i="121"/>
  <c r="E56" i="121"/>
  <c r="D57" i="121"/>
  <c r="E57" i="121"/>
  <c r="D58" i="121"/>
  <c r="E58" i="121"/>
  <c r="J58" i="121"/>
  <c r="D59" i="121"/>
  <c r="E59" i="121"/>
  <c r="D60" i="121"/>
  <c r="E60" i="121"/>
  <c r="D61" i="121"/>
  <c r="E61" i="121"/>
  <c r="D62" i="121"/>
  <c r="E62" i="121"/>
  <c r="D63" i="121"/>
  <c r="E63" i="121"/>
  <c r="D64" i="121"/>
  <c r="E64" i="121"/>
  <c r="D65" i="121"/>
  <c r="E65" i="121"/>
  <c r="D66" i="121"/>
  <c r="E66" i="121"/>
  <c r="D67" i="121"/>
  <c r="E67" i="121"/>
  <c r="D68" i="121"/>
  <c r="E68" i="121"/>
  <c r="D69" i="121"/>
  <c r="E69" i="121"/>
  <c r="D70" i="121"/>
  <c r="E70" i="121"/>
  <c r="D71" i="121"/>
  <c r="E71" i="121"/>
  <c r="D72" i="121"/>
  <c r="E72" i="121"/>
  <c r="D73" i="121"/>
  <c r="E73" i="121"/>
  <c r="D74" i="121"/>
  <c r="E74" i="121"/>
  <c r="D75" i="121"/>
  <c r="E75" i="121"/>
  <c r="D76" i="121"/>
  <c r="E76" i="121"/>
  <c r="D77" i="121"/>
  <c r="E77" i="121"/>
  <c r="D78" i="121"/>
  <c r="E78" i="121"/>
  <c r="D79" i="121"/>
  <c r="E79" i="121"/>
  <c r="D80" i="121"/>
  <c r="E80" i="121"/>
  <c r="D81" i="121"/>
  <c r="E81" i="121"/>
  <c r="D82" i="121"/>
  <c r="E82" i="121"/>
  <c r="D83" i="121"/>
  <c r="E83" i="121"/>
  <c r="D84" i="121"/>
  <c r="E84" i="121"/>
  <c r="D85" i="121"/>
  <c r="E85" i="121"/>
  <c r="D86" i="121"/>
  <c r="E86" i="121"/>
  <c r="D87" i="121"/>
  <c r="E87" i="121"/>
  <c r="D88" i="121"/>
  <c r="E88" i="121"/>
  <c r="D89" i="121"/>
  <c r="E89" i="121"/>
  <c r="D90" i="121"/>
  <c r="E90" i="121"/>
  <c r="D91" i="121"/>
  <c r="E91" i="121"/>
  <c r="D92" i="121"/>
  <c r="E92" i="121"/>
  <c r="D93" i="121"/>
  <c r="E93" i="121"/>
  <c r="D94" i="121"/>
  <c r="E94" i="121"/>
  <c r="D95" i="121"/>
  <c r="E95" i="121"/>
  <c r="D96" i="121"/>
  <c r="E96" i="121"/>
  <c r="D97" i="121"/>
  <c r="E97" i="121"/>
  <c r="D98" i="121"/>
  <c r="E98" i="121"/>
  <c r="D99" i="121"/>
  <c r="E99" i="121"/>
  <c r="D100" i="121"/>
  <c r="E100" i="121"/>
  <c r="D101" i="121"/>
  <c r="E101" i="121"/>
  <c r="D102" i="121"/>
  <c r="E102" i="121"/>
  <c r="D103" i="121"/>
  <c r="E103" i="121"/>
  <c r="D104" i="121"/>
  <c r="E104" i="121"/>
  <c r="D105" i="121"/>
  <c r="E105" i="121"/>
  <c r="J105" i="121"/>
  <c r="D106" i="121"/>
  <c r="E106" i="121"/>
  <c r="D107" i="121"/>
  <c r="E107" i="121"/>
  <c r="D108" i="121"/>
  <c r="E108" i="121"/>
  <c r="D109" i="121"/>
  <c r="E109" i="121"/>
  <c r="D110" i="121"/>
  <c r="E110" i="121"/>
  <c r="D111" i="121"/>
  <c r="E111" i="121"/>
  <c r="D112" i="121"/>
  <c r="E112" i="121"/>
  <c r="D113" i="121"/>
  <c r="E113" i="121"/>
  <c r="D114" i="121"/>
  <c r="E114" i="121"/>
  <c r="D115" i="121"/>
  <c r="E115" i="121"/>
  <c r="D116" i="121"/>
  <c r="E116" i="121"/>
  <c r="D117" i="121"/>
  <c r="E117" i="121"/>
  <c r="D118" i="121"/>
  <c r="E118" i="121"/>
  <c r="D119" i="121"/>
  <c r="E119" i="121"/>
  <c r="D120" i="121"/>
  <c r="E120" i="121"/>
  <c r="D121" i="121"/>
  <c r="E121" i="121"/>
  <c r="D122" i="121"/>
  <c r="E122" i="121"/>
  <c r="D123" i="121"/>
  <c r="E123" i="121"/>
  <c r="D124" i="121"/>
  <c r="E124" i="121"/>
  <c r="D125" i="121"/>
  <c r="E125" i="121"/>
  <c r="D126" i="121"/>
  <c r="E126" i="121"/>
  <c r="D127" i="121"/>
  <c r="E127" i="121"/>
  <c r="D128" i="121"/>
  <c r="E128" i="121"/>
  <c r="D129" i="121"/>
  <c r="E129" i="121"/>
  <c r="D130" i="121"/>
  <c r="E130" i="121"/>
  <c r="D131" i="121"/>
  <c r="E131" i="121"/>
  <c r="D132" i="121"/>
  <c r="E132" i="121"/>
  <c r="D133" i="121"/>
  <c r="E133" i="121"/>
  <c r="D134" i="121"/>
  <c r="E134" i="121"/>
  <c r="D135" i="121"/>
  <c r="E135" i="121"/>
  <c r="D136" i="121"/>
  <c r="E136" i="121"/>
  <c r="D137" i="121"/>
  <c r="E137" i="121"/>
  <c r="D138" i="121"/>
  <c r="E138" i="121"/>
  <c r="D139" i="121"/>
  <c r="E139" i="121"/>
  <c r="D140" i="121"/>
  <c r="E140" i="121"/>
  <c r="D141" i="121"/>
  <c r="E141" i="121"/>
  <c r="D142" i="121"/>
  <c r="E142" i="121"/>
  <c r="D143" i="121"/>
  <c r="E143" i="121"/>
  <c r="D144" i="121"/>
  <c r="E144" i="121"/>
  <c r="D145" i="121"/>
  <c r="E145" i="121"/>
  <c r="D146" i="121"/>
  <c r="E146" i="121"/>
  <c r="D147" i="121"/>
  <c r="E147" i="121"/>
  <c r="D148" i="121"/>
  <c r="E148" i="121"/>
  <c r="D149" i="121"/>
  <c r="E149" i="121"/>
  <c r="D150" i="121"/>
  <c r="E150" i="121"/>
  <c r="D151" i="121"/>
  <c r="E151" i="121"/>
  <c r="D152" i="121"/>
  <c r="E152" i="121"/>
  <c r="D153" i="121"/>
  <c r="E153" i="121"/>
  <c r="D154" i="121"/>
  <c r="E154" i="121"/>
  <c r="D155" i="121"/>
  <c r="E155" i="121"/>
  <c r="D156" i="121"/>
  <c r="E156" i="121"/>
  <c r="D157" i="121"/>
  <c r="E157" i="121"/>
  <c r="D158" i="121"/>
  <c r="E158" i="121"/>
  <c r="D159" i="121"/>
  <c r="E159" i="121"/>
  <c r="D160" i="121"/>
  <c r="E160" i="121"/>
  <c r="J160" i="121"/>
  <c r="D161" i="121"/>
  <c r="E161" i="121"/>
  <c r="D162" i="121"/>
  <c r="E162" i="121"/>
  <c r="D163" i="121"/>
  <c r="E163" i="121"/>
  <c r="D164" i="121"/>
  <c r="E164" i="121"/>
  <c r="D165" i="121"/>
  <c r="E165" i="121"/>
  <c r="D166" i="121"/>
  <c r="E166" i="121"/>
  <c r="D167" i="121"/>
  <c r="E167" i="121"/>
  <c r="D168" i="121"/>
  <c r="E168" i="121"/>
  <c r="D169" i="121"/>
  <c r="E169" i="121"/>
  <c r="E15" i="121"/>
  <c r="D15" i="121"/>
  <c r="D16" i="120"/>
  <c r="E16" i="120"/>
  <c r="D17" i="120"/>
  <c r="E17" i="120"/>
  <c r="D18" i="120"/>
  <c r="E18" i="120"/>
  <c r="D19" i="120"/>
  <c r="E19" i="120"/>
  <c r="D20" i="120"/>
  <c r="E20" i="120"/>
  <c r="D21" i="120"/>
  <c r="E21" i="120"/>
  <c r="D22" i="120"/>
  <c r="E22" i="120"/>
  <c r="D23" i="120"/>
  <c r="E23" i="120"/>
  <c r="D24" i="120"/>
  <c r="E24" i="120"/>
  <c r="D25" i="120"/>
  <c r="E25" i="120"/>
  <c r="D26" i="120"/>
  <c r="E26" i="120"/>
  <c r="D27" i="120"/>
  <c r="E27" i="120"/>
  <c r="D28" i="120"/>
  <c r="E28" i="120"/>
  <c r="D29" i="120"/>
  <c r="E29" i="120"/>
  <c r="D30" i="120"/>
  <c r="E30" i="120"/>
  <c r="D31" i="120"/>
  <c r="E31" i="120"/>
  <c r="D32" i="120"/>
  <c r="E32" i="120"/>
  <c r="J32" i="120"/>
  <c r="D33" i="120"/>
  <c r="E33" i="120"/>
  <c r="D34" i="120"/>
  <c r="E34" i="120"/>
  <c r="D35" i="120"/>
  <c r="E35" i="120"/>
  <c r="D36" i="120"/>
  <c r="E36" i="120"/>
  <c r="D37" i="120"/>
  <c r="E37" i="120"/>
  <c r="D38" i="120"/>
  <c r="E38" i="120"/>
  <c r="D39" i="120"/>
  <c r="E39" i="120"/>
  <c r="D40" i="120"/>
  <c r="E40" i="120"/>
  <c r="D41" i="120"/>
  <c r="E41" i="120"/>
  <c r="J41" i="120"/>
  <c r="D42" i="120"/>
  <c r="E42" i="120"/>
  <c r="D43" i="120"/>
  <c r="E43" i="120"/>
  <c r="D44" i="120"/>
  <c r="E44" i="120"/>
  <c r="D45" i="120"/>
  <c r="E45" i="120"/>
  <c r="D46" i="120"/>
  <c r="E46" i="120"/>
  <c r="J46" i="120"/>
  <c r="D47" i="120"/>
  <c r="E47" i="120"/>
  <c r="J47" i="120"/>
  <c r="D48" i="120"/>
  <c r="E48" i="120"/>
  <c r="D49" i="120"/>
  <c r="E49" i="120"/>
  <c r="D50" i="120"/>
  <c r="E50" i="120"/>
  <c r="D51" i="120"/>
  <c r="E51" i="120"/>
  <c r="D52" i="120"/>
  <c r="E52" i="120"/>
  <c r="D53" i="120"/>
  <c r="E53" i="120"/>
  <c r="D54" i="120"/>
  <c r="E54" i="120"/>
  <c r="D55" i="120"/>
  <c r="E55" i="120"/>
  <c r="D56" i="120"/>
  <c r="E56" i="120"/>
  <c r="D57" i="120"/>
  <c r="E57" i="120"/>
  <c r="D58" i="120"/>
  <c r="E58" i="120"/>
  <c r="J58" i="120"/>
  <c r="D59" i="120"/>
  <c r="E59" i="120"/>
  <c r="D60" i="120"/>
  <c r="E60" i="120"/>
  <c r="D61" i="120"/>
  <c r="E61" i="120"/>
  <c r="D62" i="120"/>
  <c r="E62" i="120"/>
  <c r="D63" i="120"/>
  <c r="E63" i="120"/>
  <c r="D64" i="120"/>
  <c r="E64" i="120"/>
  <c r="D65" i="120"/>
  <c r="E65" i="120"/>
  <c r="D66" i="120"/>
  <c r="E66" i="120"/>
  <c r="D67" i="120"/>
  <c r="E67" i="120"/>
  <c r="D68" i="120"/>
  <c r="E68" i="120"/>
  <c r="D69" i="120"/>
  <c r="E69" i="120"/>
  <c r="D70" i="120"/>
  <c r="E70" i="120"/>
  <c r="D71" i="120"/>
  <c r="E71" i="120"/>
  <c r="D72" i="120"/>
  <c r="E72" i="120"/>
  <c r="D73" i="120"/>
  <c r="E73" i="120"/>
  <c r="D74" i="120"/>
  <c r="E74" i="120"/>
  <c r="D75" i="120"/>
  <c r="E75" i="120"/>
  <c r="D76" i="120"/>
  <c r="E76" i="120"/>
  <c r="D77" i="120"/>
  <c r="E77" i="120"/>
  <c r="D78" i="120"/>
  <c r="E78" i="120"/>
  <c r="D79" i="120"/>
  <c r="E79" i="120"/>
  <c r="D80" i="120"/>
  <c r="E80" i="120"/>
  <c r="D81" i="120"/>
  <c r="E81" i="120"/>
  <c r="D82" i="120"/>
  <c r="E82" i="120"/>
  <c r="D83" i="120"/>
  <c r="E83" i="120"/>
  <c r="D84" i="120"/>
  <c r="E84" i="120"/>
  <c r="D85" i="120"/>
  <c r="E85" i="120"/>
  <c r="D86" i="120"/>
  <c r="E86" i="120"/>
  <c r="D87" i="120"/>
  <c r="E87" i="120"/>
  <c r="D88" i="120"/>
  <c r="E88" i="120"/>
  <c r="D89" i="120"/>
  <c r="E89" i="120"/>
  <c r="D90" i="120"/>
  <c r="E90" i="120"/>
  <c r="D91" i="120"/>
  <c r="E91" i="120"/>
  <c r="D92" i="120"/>
  <c r="E92" i="120"/>
  <c r="D93" i="120"/>
  <c r="E93" i="120"/>
  <c r="D94" i="120"/>
  <c r="E94" i="120"/>
  <c r="D95" i="120"/>
  <c r="E95" i="120"/>
  <c r="D96" i="120"/>
  <c r="E96" i="120"/>
  <c r="D97" i="120"/>
  <c r="E97" i="120"/>
  <c r="D98" i="120"/>
  <c r="E98" i="120"/>
  <c r="D99" i="120"/>
  <c r="E99" i="120"/>
  <c r="D100" i="120"/>
  <c r="E100" i="120"/>
  <c r="D101" i="120"/>
  <c r="E101" i="120"/>
  <c r="D102" i="120"/>
  <c r="E102" i="120"/>
  <c r="D103" i="120"/>
  <c r="E103" i="120"/>
  <c r="D104" i="120"/>
  <c r="E104" i="120"/>
  <c r="D105" i="120"/>
  <c r="E105" i="120"/>
  <c r="J105" i="120"/>
  <c r="D106" i="120"/>
  <c r="E106" i="120"/>
  <c r="D107" i="120"/>
  <c r="E107" i="120"/>
  <c r="D108" i="120"/>
  <c r="E108" i="120"/>
  <c r="D109" i="120"/>
  <c r="E109" i="120"/>
  <c r="D110" i="120"/>
  <c r="E110" i="120"/>
  <c r="D111" i="120"/>
  <c r="E111" i="120"/>
  <c r="D112" i="120"/>
  <c r="E112" i="120"/>
  <c r="D113" i="120"/>
  <c r="E113" i="120"/>
  <c r="D114" i="120"/>
  <c r="E114" i="120"/>
  <c r="D115" i="120"/>
  <c r="E115" i="120"/>
  <c r="D116" i="120"/>
  <c r="E116" i="120"/>
  <c r="D117" i="120"/>
  <c r="E117" i="120"/>
  <c r="D118" i="120"/>
  <c r="E118" i="120"/>
  <c r="D119" i="120"/>
  <c r="E119" i="120"/>
  <c r="D120" i="120"/>
  <c r="E120" i="120"/>
  <c r="D121" i="120"/>
  <c r="E121" i="120"/>
  <c r="D122" i="120"/>
  <c r="E122" i="120"/>
  <c r="D123" i="120"/>
  <c r="E123" i="120"/>
  <c r="D124" i="120"/>
  <c r="E124" i="120"/>
  <c r="D125" i="120"/>
  <c r="E125" i="120"/>
  <c r="D126" i="120"/>
  <c r="E126" i="120"/>
  <c r="D127" i="120"/>
  <c r="E127" i="120"/>
  <c r="D128" i="120"/>
  <c r="E128" i="120"/>
  <c r="D129" i="120"/>
  <c r="E129" i="120"/>
  <c r="D130" i="120"/>
  <c r="E130" i="120"/>
  <c r="D131" i="120"/>
  <c r="E131" i="120"/>
  <c r="D132" i="120"/>
  <c r="E132" i="120"/>
  <c r="D133" i="120"/>
  <c r="E133" i="120"/>
  <c r="D134" i="120"/>
  <c r="E134" i="120"/>
  <c r="D135" i="120"/>
  <c r="E135" i="120"/>
  <c r="D136" i="120"/>
  <c r="E136" i="120"/>
  <c r="D137" i="120"/>
  <c r="E137" i="120"/>
  <c r="D138" i="120"/>
  <c r="E138" i="120"/>
  <c r="D139" i="120"/>
  <c r="E139" i="120"/>
  <c r="D140" i="120"/>
  <c r="E140" i="120"/>
  <c r="D141" i="120"/>
  <c r="E141" i="120"/>
  <c r="D142" i="120"/>
  <c r="E142" i="120"/>
  <c r="D143" i="120"/>
  <c r="E143" i="120"/>
  <c r="D144" i="120"/>
  <c r="E144" i="120"/>
  <c r="D145" i="120"/>
  <c r="E145" i="120"/>
  <c r="D146" i="120"/>
  <c r="E146" i="120"/>
  <c r="D147" i="120"/>
  <c r="E147" i="120"/>
  <c r="D148" i="120"/>
  <c r="E148" i="120"/>
  <c r="D149" i="120"/>
  <c r="E149" i="120"/>
  <c r="D150" i="120"/>
  <c r="E150" i="120"/>
  <c r="D151" i="120"/>
  <c r="E151" i="120"/>
  <c r="D152" i="120"/>
  <c r="E152" i="120"/>
  <c r="D153" i="120"/>
  <c r="E153" i="120"/>
  <c r="D154" i="120"/>
  <c r="E154" i="120"/>
  <c r="D155" i="120"/>
  <c r="E155" i="120"/>
  <c r="D156" i="120"/>
  <c r="E156" i="120"/>
  <c r="D157" i="120"/>
  <c r="E157" i="120"/>
  <c r="D158" i="120"/>
  <c r="E158" i="120"/>
  <c r="D159" i="120"/>
  <c r="E159" i="120"/>
  <c r="D160" i="120"/>
  <c r="E160" i="120"/>
  <c r="J160" i="120"/>
  <c r="D161" i="120"/>
  <c r="E161" i="120"/>
  <c r="D162" i="120"/>
  <c r="E162" i="120"/>
  <c r="D163" i="120"/>
  <c r="E163" i="120"/>
  <c r="D164" i="120"/>
  <c r="E164" i="120"/>
  <c r="D165" i="120"/>
  <c r="E165" i="120"/>
  <c r="D166" i="120"/>
  <c r="E166" i="120"/>
  <c r="D167" i="120"/>
  <c r="E167" i="120"/>
  <c r="D168" i="120"/>
  <c r="E168" i="120"/>
  <c r="D169" i="120"/>
  <c r="E169" i="120"/>
  <c r="E15" i="120"/>
  <c r="D15" i="120"/>
  <c r="E16" i="119"/>
  <c r="F16" i="119"/>
  <c r="E17" i="119"/>
  <c r="F17" i="119"/>
  <c r="E18" i="119"/>
  <c r="F18" i="119"/>
  <c r="E19" i="119"/>
  <c r="F19" i="119"/>
  <c r="E20" i="119"/>
  <c r="F20" i="119"/>
  <c r="E21" i="119"/>
  <c r="F21" i="119"/>
  <c r="E22" i="119"/>
  <c r="F22" i="119"/>
  <c r="E23" i="119"/>
  <c r="F23" i="119"/>
  <c r="E24" i="119"/>
  <c r="F24" i="119"/>
  <c r="E25" i="119"/>
  <c r="F25" i="119"/>
  <c r="E26" i="119"/>
  <c r="F26" i="119"/>
  <c r="E27" i="119"/>
  <c r="F27" i="119"/>
  <c r="E28" i="119"/>
  <c r="F28" i="119"/>
  <c r="E29" i="119"/>
  <c r="F29" i="119"/>
  <c r="E30" i="119"/>
  <c r="F30" i="119"/>
  <c r="E31" i="119"/>
  <c r="F31" i="119"/>
  <c r="E32" i="119"/>
  <c r="F32" i="119"/>
  <c r="K32" i="119"/>
  <c r="E33" i="119"/>
  <c r="F33" i="119"/>
  <c r="E34" i="119"/>
  <c r="F34" i="119"/>
  <c r="E35" i="119"/>
  <c r="F35" i="119"/>
  <c r="E36" i="119"/>
  <c r="F36" i="119"/>
  <c r="E37" i="119"/>
  <c r="F37" i="119"/>
  <c r="E38" i="119"/>
  <c r="F38" i="119"/>
  <c r="E39" i="119"/>
  <c r="F39" i="119"/>
  <c r="E40" i="119"/>
  <c r="F40" i="119"/>
  <c r="E41" i="119"/>
  <c r="F41" i="119"/>
  <c r="K41" i="119"/>
  <c r="E42" i="119"/>
  <c r="F42" i="119"/>
  <c r="E43" i="119"/>
  <c r="F43" i="119"/>
  <c r="E44" i="119"/>
  <c r="F44" i="119"/>
  <c r="E45" i="119"/>
  <c r="F45" i="119"/>
  <c r="E46" i="119"/>
  <c r="F46" i="119"/>
  <c r="K46" i="119"/>
  <c r="E47" i="119"/>
  <c r="F47" i="119"/>
  <c r="K47" i="119"/>
  <c r="E48" i="119"/>
  <c r="F48" i="119"/>
  <c r="E49" i="119"/>
  <c r="F49" i="119"/>
  <c r="E50" i="119"/>
  <c r="F50" i="119"/>
  <c r="E51" i="119"/>
  <c r="F51" i="119"/>
  <c r="E52" i="119"/>
  <c r="F52" i="119"/>
  <c r="E53" i="119"/>
  <c r="F53" i="119"/>
  <c r="E54" i="119"/>
  <c r="F54" i="119"/>
  <c r="E55" i="119"/>
  <c r="F55" i="119"/>
  <c r="E56" i="119"/>
  <c r="F56" i="119"/>
  <c r="E57" i="119"/>
  <c r="F57" i="119"/>
  <c r="E58" i="119"/>
  <c r="F58" i="119"/>
  <c r="K58" i="119"/>
  <c r="E59" i="119"/>
  <c r="F59" i="119"/>
  <c r="E60" i="119"/>
  <c r="F60" i="119"/>
  <c r="E61" i="119"/>
  <c r="F61" i="119"/>
  <c r="E62" i="119"/>
  <c r="F62" i="119"/>
  <c r="E63" i="119"/>
  <c r="F63" i="119"/>
  <c r="E64" i="119"/>
  <c r="F64" i="119"/>
  <c r="E65" i="119"/>
  <c r="F65" i="119"/>
  <c r="E66" i="119"/>
  <c r="F66" i="119"/>
  <c r="E67" i="119"/>
  <c r="F67" i="119"/>
  <c r="E68" i="119"/>
  <c r="F68" i="119"/>
  <c r="E69" i="119"/>
  <c r="F69" i="119"/>
  <c r="E70" i="119"/>
  <c r="F70" i="119"/>
  <c r="E71" i="119"/>
  <c r="F71" i="119"/>
  <c r="E72" i="119"/>
  <c r="F72" i="119"/>
  <c r="E73" i="119"/>
  <c r="F73" i="119"/>
  <c r="E74" i="119"/>
  <c r="F74" i="119"/>
  <c r="E75" i="119"/>
  <c r="F75" i="119"/>
  <c r="E76" i="119"/>
  <c r="F76" i="119"/>
  <c r="E77" i="119"/>
  <c r="F77" i="119"/>
  <c r="E78" i="119"/>
  <c r="F78" i="119"/>
  <c r="E79" i="119"/>
  <c r="F79" i="119"/>
  <c r="E80" i="119"/>
  <c r="F80" i="119"/>
  <c r="E81" i="119"/>
  <c r="F81" i="119"/>
  <c r="E82" i="119"/>
  <c r="F82" i="119"/>
  <c r="E83" i="119"/>
  <c r="F83" i="119"/>
  <c r="E84" i="119"/>
  <c r="F84" i="119"/>
  <c r="E85" i="119"/>
  <c r="F85" i="119"/>
  <c r="E86" i="119"/>
  <c r="F86" i="119"/>
  <c r="E87" i="119"/>
  <c r="F87" i="119"/>
  <c r="E88" i="119"/>
  <c r="F88" i="119"/>
  <c r="E89" i="119"/>
  <c r="F89" i="119"/>
  <c r="E90" i="119"/>
  <c r="F90" i="119"/>
  <c r="E91" i="119"/>
  <c r="F91" i="119"/>
  <c r="E92" i="119"/>
  <c r="F92" i="119"/>
  <c r="E93" i="119"/>
  <c r="F93" i="119"/>
  <c r="E94" i="119"/>
  <c r="F94" i="119"/>
  <c r="E95" i="119"/>
  <c r="F95" i="119"/>
  <c r="E96" i="119"/>
  <c r="F96" i="119"/>
  <c r="E97" i="119"/>
  <c r="F97" i="119"/>
  <c r="E98" i="119"/>
  <c r="F98" i="119"/>
  <c r="E99" i="119"/>
  <c r="F99" i="119"/>
  <c r="E100" i="119"/>
  <c r="F100" i="119"/>
  <c r="E101" i="119"/>
  <c r="F101" i="119"/>
  <c r="E102" i="119"/>
  <c r="F102" i="119"/>
  <c r="E103" i="119"/>
  <c r="F103" i="119"/>
  <c r="E104" i="119"/>
  <c r="F104" i="119"/>
  <c r="E105" i="119"/>
  <c r="F105" i="119"/>
  <c r="K105" i="119"/>
  <c r="E106" i="119"/>
  <c r="F106" i="119"/>
  <c r="E107" i="119"/>
  <c r="F107" i="119"/>
  <c r="E108" i="119"/>
  <c r="F108" i="119"/>
  <c r="E109" i="119"/>
  <c r="F109" i="119"/>
  <c r="E110" i="119"/>
  <c r="F110" i="119"/>
  <c r="E111" i="119"/>
  <c r="F111" i="119"/>
  <c r="E112" i="119"/>
  <c r="F112" i="119"/>
  <c r="E113" i="119"/>
  <c r="F113" i="119"/>
  <c r="E114" i="119"/>
  <c r="F114" i="119"/>
  <c r="E115" i="119"/>
  <c r="F115" i="119"/>
  <c r="E116" i="119"/>
  <c r="F116" i="119"/>
  <c r="E117" i="119"/>
  <c r="F117" i="119"/>
  <c r="E118" i="119"/>
  <c r="F118" i="119"/>
  <c r="E119" i="119"/>
  <c r="F119" i="119"/>
  <c r="E120" i="119"/>
  <c r="F120" i="119"/>
  <c r="E121" i="119"/>
  <c r="F121" i="119"/>
  <c r="E122" i="119"/>
  <c r="F122" i="119"/>
  <c r="E123" i="119"/>
  <c r="F123" i="119"/>
  <c r="E124" i="119"/>
  <c r="F124" i="119"/>
  <c r="E125" i="119"/>
  <c r="F125" i="119"/>
  <c r="E126" i="119"/>
  <c r="F126" i="119"/>
  <c r="E127" i="119"/>
  <c r="F127" i="119"/>
  <c r="E128" i="119"/>
  <c r="F128" i="119"/>
  <c r="E129" i="119"/>
  <c r="F129" i="119"/>
  <c r="E130" i="119"/>
  <c r="F130" i="119"/>
  <c r="E131" i="119"/>
  <c r="F131" i="119"/>
  <c r="E132" i="119"/>
  <c r="F132" i="119"/>
  <c r="E133" i="119"/>
  <c r="F133" i="119"/>
  <c r="E134" i="119"/>
  <c r="F134" i="119"/>
  <c r="E135" i="119"/>
  <c r="F135" i="119"/>
  <c r="E136" i="119"/>
  <c r="F136" i="119"/>
  <c r="E137" i="119"/>
  <c r="F137" i="119"/>
  <c r="E138" i="119"/>
  <c r="F138" i="119"/>
  <c r="E139" i="119"/>
  <c r="F139" i="119"/>
  <c r="E140" i="119"/>
  <c r="F140" i="119"/>
  <c r="E141" i="119"/>
  <c r="F141" i="119"/>
  <c r="E142" i="119"/>
  <c r="F142" i="119"/>
  <c r="E143" i="119"/>
  <c r="F143" i="119"/>
  <c r="E144" i="119"/>
  <c r="F144" i="119"/>
  <c r="E145" i="119"/>
  <c r="F145" i="119"/>
  <c r="E146" i="119"/>
  <c r="F146" i="119"/>
  <c r="E147" i="119"/>
  <c r="F147" i="119"/>
  <c r="E148" i="119"/>
  <c r="F148" i="119"/>
  <c r="E149" i="119"/>
  <c r="F149" i="119"/>
  <c r="E150" i="119"/>
  <c r="F150" i="119"/>
  <c r="E151" i="119"/>
  <c r="F151" i="119"/>
  <c r="E152" i="119"/>
  <c r="F152" i="119"/>
  <c r="E153" i="119"/>
  <c r="F153" i="119"/>
  <c r="E154" i="119"/>
  <c r="F154" i="119"/>
  <c r="E155" i="119"/>
  <c r="F155" i="119"/>
  <c r="E156" i="119"/>
  <c r="F156" i="119"/>
  <c r="E157" i="119"/>
  <c r="F157" i="119"/>
  <c r="E158" i="119"/>
  <c r="F158" i="119"/>
  <c r="E159" i="119"/>
  <c r="F159" i="119"/>
  <c r="E160" i="119"/>
  <c r="F160" i="119"/>
  <c r="K160" i="119"/>
  <c r="E161" i="119"/>
  <c r="F161" i="119"/>
  <c r="E162" i="119"/>
  <c r="F162" i="119"/>
  <c r="E163" i="119"/>
  <c r="F163" i="119"/>
  <c r="E164" i="119"/>
  <c r="F164" i="119"/>
  <c r="E165" i="119"/>
  <c r="F165" i="119"/>
  <c r="E166" i="119"/>
  <c r="F166" i="119"/>
  <c r="E167" i="119"/>
  <c r="F167" i="119"/>
  <c r="E168" i="119"/>
  <c r="F168" i="119"/>
  <c r="E169" i="119"/>
  <c r="F169" i="119"/>
  <c r="F15" i="119"/>
  <c r="E15" i="119"/>
  <c r="D15" i="118"/>
  <c r="E15" i="118"/>
  <c r="D16" i="118"/>
  <c r="E16" i="118"/>
  <c r="D17" i="118"/>
  <c r="E17" i="118"/>
  <c r="D18" i="118"/>
  <c r="E18" i="118"/>
  <c r="D19" i="118"/>
  <c r="E19" i="118"/>
  <c r="D20" i="118"/>
  <c r="E20" i="118"/>
  <c r="D21" i="118"/>
  <c r="E21" i="118"/>
  <c r="D22" i="118"/>
  <c r="E22" i="118"/>
  <c r="D23" i="118"/>
  <c r="E23" i="118"/>
  <c r="D24" i="118"/>
  <c r="E24" i="118"/>
  <c r="D25" i="118"/>
  <c r="E25" i="118"/>
  <c r="D26" i="118"/>
  <c r="E26" i="118"/>
  <c r="D27" i="118"/>
  <c r="E27" i="118"/>
  <c r="D28" i="118"/>
  <c r="E28" i="118"/>
  <c r="D29" i="118"/>
  <c r="E29" i="118"/>
  <c r="D30" i="118"/>
  <c r="E30" i="118"/>
  <c r="D31" i="118"/>
  <c r="E31" i="118"/>
  <c r="J31" i="118"/>
  <c r="D32" i="118"/>
  <c r="E32" i="118"/>
  <c r="D33" i="118"/>
  <c r="E33" i="118"/>
  <c r="D34" i="118"/>
  <c r="E34" i="118"/>
  <c r="D35" i="118"/>
  <c r="E35" i="118"/>
  <c r="D36" i="118"/>
  <c r="E36" i="118"/>
  <c r="D37" i="118"/>
  <c r="E37" i="118"/>
  <c r="D38" i="118"/>
  <c r="E38" i="118"/>
  <c r="D39" i="118"/>
  <c r="E39" i="118"/>
  <c r="D40" i="118"/>
  <c r="E40" i="118"/>
  <c r="J40" i="118"/>
  <c r="D41" i="118"/>
  <c r="E41" i="118"/>
  <c r="D42" i="118"/>
  <c r="E42" i="118"/>
  <c r="D43" i="118"/>
  <c r="E43" i="118"/>
  <c r="D44" i="118"/>
  <c r="E44" i="118"/>
  <c r="D45" i="118"/>
  <c r="E45" i="118"/>
  <c r="J45" i="118"/>
  <c r="D46" i="118"/>
  <c r="E46" i="118"/>
  <c r="J46" i="118"/>
  <c r="D47" i="118"/>
  <c r="E47" i="118"/>
  <c r="D48" i="118"/>
  <c r="E48" i="118"/>
  <c r="D49" i="118"/>
  <c r="E49" i="118"/>
  <c r="D50" i="118"/>
  <c r="E50" i="118"/>
  <c r="D51" i="118"/>
  <c r="E51" i="118"/>
  <c r="D52" i="118"/>
  <c r="E52" i="118"/>
  <c r="D53" i="118"/>
  <c r="E53" i="118"/>
  <c r="D54" i="118"/>
  <c r="E54" i="118"/>
  <c r="D55" i="118"/>
  <c r="E55" i="118"/>
  <c r="D56" i="118"/>
  <c r="E56" i="118"/>
  <c r="D57" i="118"/>
  <c r="E57" i="118"/>
  <c r="J57" i="118"/>
  <c r="D58" i="118"/>
  <c r="E58" i="118"/>
  <c r="D59" i="118"/>
  <c r="E59" i="118"/>
  <c r="D60" i="118"/>
  <c r="E60" i="118"/>
  <c r="D61" i="118"/>
  <c r="E61" i="118"/>
  <c r="D62" i="118"/>
  <c r="E62" i="118"/>
  <c r="D63" i="118"/>
  <c r="E63" i="118"/>
  <c r="D64" i="118"/>
  <c r="E64" i="118"/>
  <c r="D65" i="118"/>
  <c r="E65" i="118"/>
  <c r="D66" i="118"/>
  <c r="E66" i="118"/>
  <c r="D67" i="118"/>
  <c r="E67" i="118"/>
  <c r="D68" i="118"/>
  <c r="E68" i="118"/>
  <c r="D69" i="118"/>
  <c r="E69" i="118"/>
  <c r="D70" i="118"/>
  <c r="E70" i="118"/>
  <c r="D71" i="118"/>
  <c r="E71" i="118"/>
  <c r="D72" i="118"/>
  <c r="E72" i="118"/>
  <c r="D73" i="118"/>
  <c r="E73" i="118"/>
  <c r="D74" i="118"/>
  <c r="E74" i="118"/>
  <c r="D75" i="118"/>
  <c r="E75" i="118"/>
  <c r="D76" i="118"/>
  <c r="E76" i="118"/>
  <c r="D77" i="118"/>
  <c r="E77" i="118"/>
  <c r="D78" i="118"/>
  <c r="E78" i="118"/>
  <c r="D79" i="118"/>
  <c r="E79" i="118"/>
  <c r="D80" i="118"/>
  <c r="E80" i="118"/>
  <c r="D81" i="118"/>
  <c r="E81" i="118"/>
  <c r="D82" i="118"/>
  <c r="E82" i="118"/>
  <c r="D83" i="118"/>
  <c r="E83" i="118"/>
  <c r="D84" i="118"/>
  <c r="E84" i="118"/>
  <c r="D85" i="118"/>
  <c r="E85" i="118"/>
  <c r="D86" i="118"/>
  <c r="E86" i="118"/>
  <c r="D87" i="118"/>
  <c r="E87" i="118"/>
  <c r="D88" i="118"/>
  <c r="E88" i="118"/>
  <c r="D89" i="118"/>
  <c r="E89" i="118"/>
  <c r="D90" i="118"/>
  <c r="E90" i="118"/>
  <c r="D91" i="118"/>
  <c r="E91" i="118"/>
  <c r="D92" i="118"/>
  <c r="E92" i="118"/>
  <c r="D93" i="118"/>
  <c r="E93" i="118"/>
  <c r="D94" i="118"/>
  <c r="E94" i="118"/>
  <c r="D95" i="118"/>
  <c r="E95" i="118"/>
  <c r="D96" i="118"/>
  <c r="E96" i="118"/>
  <c r="D97" i="118"/>
  <c r="E97" i="118"/>
  <c r="D98" i="118"/>
  <c r="E98" i="118"/>
  <c r="D99" i="118"/>
  <c r="E99" i="118"/>
  <c r="D100" i="118"/>
  <c r="E100" i="118"/>
  <c r="D101" i="118"/>
  <c r="E101" i="118"/>
  <c r="D102" i="118"/>
  <c r="E102" i="118"/>
  <c r="D103" i="118"/>
  <c r="E103" i="118"/>
  <c r="D104" i="118"/>
  <c r="E104" i="118"/>
  <c r="J104" i="118"/>
  <c r="D105" i="118"/>
  <c r="E105" i="118"/>
  <c r="D106" i="118"/>
  <c r="E106" i="118"/>
  <c r="D107" i="118"/>
  <c r="E107" i="118"/>
  <c r="D108" i="118"/>
  <c r="E108" i="118"/>
  <c r="D109" i="118"/>
  <c r="E109" i="118"/>
  <c r="D110" i="118"/>
  <c r="E110" i="118"/>
  <c r="D111" i="118"/>
  <c r="E111" i="118"/>
  <c r="D112" i="118"/>
  <c r="E112" i="118"/>
  <c r="D113" i="118"/>
  <c r="E113" i="118"/>
  <c r="D114" i="118"/>
  <c r="E114" i="118"/>
  <c r="D115" i="118"/>
  <c r="E115" i="118"/>
  <c r="D116" i="118"/>
  <c r="E116" i="118"/>
  <c r="D117" i="118"/>
  <c r="E117" i="118"/>
  <c r="D118" i="118"/>
  <c r="E118" i="118"/>
  <c r="D119" i="118"/>
  <c r="E119" i="118"/>
  <c r="D120" i="118"/>
  <c r="E120" i="118"/>
  <c r="D121" i="118"/>
  <c r="E121" i="118"/>
  <c r="D122" i="118"/>
  <c r="E122" i="118"/>
  <c r="D123" i="118"/>
  <c r="E123" i="118"/>
  <c r="D124" i="118"/>
  <c r="E124" i="118"/>
  <c r="D125" i="118"/>
  <c r="E125" i="118"/>
  <c r="D126" i="118"/>
  <c r="E126" i="118"/>
  <c r="D127" i="118"/>
  <c r="E127" i="118"/>
  <c r="D128" i="118"/>
  <c r="E128" i="118"/>
  <c r="D129" i="118"/>
  <c r="E129" i="118"/>
  <c r="D130" i="118"/>
  <c r="E130" i="118"/>
  <c r="D131" i="118"/>
  <c r="E131" i="118"/>
  <c r="D132" i="118"/>
  <c r="E132" i="118"/>
  <c r="D133" i="118"/>
  <c r="E133" i="118"/>
  <c r="D134" i="118"/>
  <c r="E134" i="118"/>
  <c r="D135" i="118"/>
  <c r="E135" i="118"/>
  <c r="D136" i="118"/>
  <c r="E136" i="118"/>
  <c r="D137" i="118"/>
  <c r="E137" i="118"/>
  <c r="D138" i="118"/>
  <c r="E138" i="118"/>
  <c r="D139" i="118"/>
  <c r="E139" i="118"/>
  <c r="D140" i="118"/>
  <c r="E140" i="118"/>
  <c r="D141" i="118"/>
  <c r="E141" i="118"/>
  <c r="D142" i="118"/>
  <c r="E142" i="118"/>
  <c r="D143" i="118"/>
  <c r="E143" i="118"/>
  <c r="D144" i="118"/>
  <c r="E144" i="118"/>
  <c r="D145" i="118"/>
  <c r="E145" i="118"/>
  <c r="D146" i="118"/>
  <c r="E146" i="118"/>
  <c r="D147" i="118"/>
  <c r="E147" i="118"/>
  <c r="D148" i="118"/>
  <c r="E148" i="118"/>
  <c r="D149" i="118"/>
  <c r="E149" i="118"/>
  <c r="D150" i="118"/>
  <c r="E150" i="118"/>
  <c r="D151" i="118"/>
  <c r="E151" i="118"/>
  <c r="D152" i="118"/>
  <c r="E152" i="118"/>
  <c r="D153" i="118"/>
  <c r="E153" i="118"/>
  <c r="D154" i="118"/>
  <c r="E154" i="118"/>
  <c r="D155" i="118"/>
  <c r="E155" i="118"/>
  <c r="D156" i="118"/>
  <c r="E156" i="118"/>
  <c r="D157" i="118"/>
  <c r="E157" i="118"/>
  <c r="D158" i="118"/>
  <c r="E158" i="118"/>
  <c r="D159" i="118"/>
  <c r="E159" i="118"/>
  <c r="J159" i="118"/>
  <c r="D160" i="118"/>
  <c r="E160" i="118"/>
  <c r="D161" i="118"/>
  <c r="E161" i="118"/>
  <c r="D162" i="118"/>
  <c r="E162" i="118"/>
  <c r="D163" i="118"/>
  <c r="E163" i="118"/>
  <c r="D164" i="118"/>
  <c r="E164" i="118"/>
  <c r="D165" i="118"/>
  <c r="E165" i="118"/>
  <c r="D166" i="118"/>
  <c r="E166" i="118"/>
  <c r="D167" i="118"/>
  <c r="E167" i="118"/>
  <c r="D168" i="118"/>
  <c r="E168" i="118"/>
  <c r="E14" i="118"/>
  <c r="D14" i="118"/>
  <c r="D16" i="117"/>
  <c r="E16" i="117"/>
  <c r="D17" i="117"/>
  <c r="E17" i="117"/>
  <c r="D18" i="117"/>
  <c r="E18" i="117"/>
  <c r="D19" i="117"/>
  <c r="E19" i="117"/>
  <c r="D20" i="117"/>
  <c r="E20" i="117"/>
  <c r="D21" i="117"/>
  <c r="E21" i="117"/>
  <c r="D22" i="117"/>
  <c r="E22" i="117"/>
  <c r="D23" i="117"/>
  <c r="E23" i="117"/>
  <c r="D24" i="117"/>
  <c r="E24" i="117"/>
  <c r="D25" i="117"/>
  <c r="E25" i="117"/>
  <c r="D26" i="117"/>
  <c r="E26" i="117"/>
  <c r="D27" i="117"/>
  <c r="E27" i="117"/>
  <c r="D28" i="117"/>
  <c r="E28" i="117"/>
  <c r="D29" i="117"/>
  <c r="E29" i="117"/>
  <c r="D30" i="117"/>
  <c r="E30" i="117"/>
  <c r="D31" i="117"/>
  <c r="E31" i="117"/>
  <c r="D32" i="117"/>
  <c r="E32" i="117"/>
  <c r="J32" i="117"/>
  <c r="D33" i="117"/>
  <c r="E33" i="117"/>
  <c r="D34" i="117"/>
  <c r="E34" i="117"/>
  <c r="D35" i="117"/>
  <c r="E35" i="117"/>
  <c r="D36" i="117"/>
  <c r="E36" i="117"/>
  <c r="D37" i="117"/>
  <c r="E37" i="117"/>
  <c r="D38" i="117"/>
  <c r="E38" i="117"/>
  <c r="D39" i="117"/>
  <c r="E39" i="117"/>
  <c r="D40" i="117"/>
  <c r="E40" i="117"/>
  <c r="D41" i="117"/>
  <c r="E41" i="117"/>
  <c r="J41" i="117"/>
  <c r="D42" i="117"/>
  <c r="E42" i="117"/>
  <c r="D43" i="117"/>
  <c r="E43" i="117"/>
  <c r="D44" i="117"/>
  <c r="E44" i="117"/>
  <c r="D45" i="117"/>
  <c r="E45" i="117"/>
  <c r="D46" i="117"/>
  <c r="E46" i="117"/>
  <c r="J46" i="117"/>
  <c r="D47" i="117"/>
  <c r="E47" i="117"/>
  <c r="J47" i="117"/>
  <c r="D48" i="117"/>
  <c r="E48" i="117"/>
  <c r="D49" i="117"/>
  <c r="E49" i="117"/>
  <c r="D50" i="117"/>
  <c r="E50" i="117"/>
  <c r="D51" i="117"/>
  <c r="E51" i="117"/>
  <c r="D52" i="117"/>
  <c r="E52" i="117"/>
  <c r="D53" i="117"/>
  <c r="E53" i="117"/>
  <c r="D54" i="117"/>
  <c r="E54" i="117"/>
  <c r="D55" i="117"/>
  <c r="E55" i="117"/>
  <c r="D56" i="117"/>
  <c r="E56" i="117"/>
  <c r="D57" i="117"/>
  <c r="E57" i="117"/>
  <c r="D58" i="117"/>
  <c r="E58" i="117"/>
  <c r="J58" i="117"/>
  <c r="D59" i="117"/>
  <c r="E59" i="117"/>
  <c r="D60" i="117"/>
  <c r="E60" i="117"/>
  <c r="D61" i="117"/>
  <c r="E61" i="117"/>
  <c r="D62" i="117"/>
  <c r="E62" i="117"/>
  <c r="D63" i="117"/>
  <c r="E63" i="117"/>
  <c r="D64" i="117"/>
  <c r="E64" i="117"/>
  <c r="D65" i="117"/>
  <c r="E65" i="117"/>
  <c r="D66" i="117"/>
  <c r="E66" i="117"/>
  <c r="D67" i="117"/>
  <c r="E67" i="117"/>
  <c r="D68" i="117"/>
  <c r="E68" i="117"/>
  <c r="D69" i="117"/>
  <c r="E69" i="117"/>
  <c r="D70" i="117"/>
  <c r="E70" i="117"/>
  <c r="D71" i="117"/>
  <c r="E71" i="117"/>
  <c r="D72" i="117"/>
  <c r="E72" i="117"/>
  <c r="D73" i="117"/>
  <c r="E73" i="117"/>
  <c r="D74" i="117"/>
  <c r="E74" i="117"/>
  <c r="D75" i="117"/>
  <c r="E75" i="117"/>
  <c r="D76" i="117"/>
  <c r="E76" i="117"/>
  <c r="D77" i="117"/>
  <c r="E77" i="117"/>
  <c r="D78" i="117"/>
  <c r="E78" i="117"/>
  <c r="D79" i="117"/>
  <c r="E79" i="117"/>
  <c r="D80" i="117"/>
  <c r="E80" i="117"/>
  <c r="D81" i="117"/>
  <c r="E81" i="117"/>
  <c r="D82" i="117"/>
  <c r="E82" i="117"/>
  <c r="D83" i="117"/>
  <c r="E83" i="117"/>
  <c r="D84" i="117"/>
  <c r="E84" i="117"/>
  <c r="D85" i="117"/>
  <c r="E85" i="117"/>
  <c r="D86" i="117"/>
  <c r="E86" i="117"/>
  <c r="D87" i="117"/>
  <c r="E87" i="117"/>
  <c r="D88" i="117"/>
  <c r="E88" i="117"/>
  <c r="D89" i="117"/>
  <c r="E89" i="117"/>
  <c r="D90" i="117"/>
  <c r="E90" i="117"/>
  <c r="D91" i="117"/>
  <c r="E91" i="117"/>
  <c r="D92" i="117"/>
  <c r="E92" i="117"/>
  <c r="D93" i="117"/>
  <c r="E93" i="117"/>
  <c r="D94" i="117"/>
  <c r="E94" i="117"/>
  <c r="D95" i="117"/>
  <c r="E95" i="117"/>
  <c r="D96" i="117"/>
  <c r="E96" i="117"/>
  <c r="D97" i="117"/>
  <c r="E97" i="117"/>
  <c r="D98" i="117"/>
  <c r="E98" i="117"/>
  <c r="D99" i="117"/>
  <c r="E99" i="117"/>
  <c r="D100" i="117"/>
  <c r="E100" i="117"/>
  <c r="D101" i="117"/>
  <c r="E101" i="117"/>
  <c r="D102" i="117"/>
  <c r="E102" i="117"/>
  <c r="D103" i="117"/>
  <c r="E103" i="117"/>
  <c r="D104" i="117"/>
  <c r="E104" i="117"/>
  <c r="D105" i="117"/>
  <c r="E105" i="117"/>
  <c r="J105" i="117"/>
  <c r="D106" i="117"/>
  <c r="E106" i="117"/>
  <c r="D107" i="117"/>
  <c r="E107" i="117"/>
  <c r="D108" i="117"/>
  <c r="E108" i="117"/>
  <c r="D109" i="117"/>
  <c r="E109" i="117"/>
  <c r="D110" i="117"/>
  <c r="E110" i="117"/>
  <c r="D111" i="117"/>
  <c r="E111" i="117"/>
  <c r="D112" i="117"/>
  <c r="E112" i="117"/>
  <c r="D113" i="117"/>
  <c r="E113" i="117"/>
  <c r="D114" i="117"/>
  <c r="E114" i="117"/>
  <c r="D115" i="117"/>
  <c r="E115" i="117"/>
  <c r="D116" i="117"/>
  <c r="E116" i="117"/>
  <c r="D117" i="117"/>
  <c r="E117" i="117"/>
  <c r="D118" i="117"/>
  <c r="E118" i="117"/>
  <c r="D119" i="117"/>
  <c r="E119" i="117"/>
  <c r="D120" i="117"/>
  <c r="E120" i="117"/>
  <c r="D121" i="117"/>
  <c r="E121" i="117"/>
  <c r="D122" i="117"/>
  <c r="E122" i="117"/>
  <c r="D123" i="117"/>
  <c r="E123" i="117"/>
  <c r="D124" i="117"/>
  <c r="E124" i="117"/>
  <c r="D125" i="117"/>
  <c r="E125" i="117"/>
  <c r="D126" i="117"/>
  <c r="E126" i="117"/>
  <c r="D127" i="117"/>
  <c r="E127" i="117"/>
  <c r="D128" i="117"/>
  <c r="E128" i="117"/>
  <c r="D129" i="117"/>
  <c r="E129" i="117"/>
  <c r="D130" i="117"/>
  <c r="E130" i="117"/>
  <c r="D131" i="117"/>
  <c r="E131" i="117"/>
  <c r="D132" i="117"/>
  <c r="E132" i="117"/>
  <c r="D133" i="117"/>
  <c r="E133" i="117"/>
  <c r="D134" i="117"/>
  <c r="E134" i="117"/>
  <c r="D135" i="117"/>
  <c r="E135" i="117"/>
  <c r="D136" i="117"/>
  <c r="E136" i="117"/>
  <c r="D137" i="117"/>
  <c r="E137" i="117"/>
  <c r="D138" i="117"/>
  <c r="E138" i="117"/>
  <c r="D139" i="117"/>
  <c r="E139" i="117"/>
  <c r="D140" i="117"/>
  <c r="E140" i="117"/>
  <c r="D141" i="117"/>
  <c r="E141" i="117"/>
  <c r="D142" i="117"/>
  <c r="E142" i="117"/>
  <c r="D143" i="117"/>
  <c r="E143" i="117"/>
  <c r="D144" i="117"/>
  <c r="E144" i="117"/>
  <c r="D145" i="117"/>
  <c r="E145" i="117"/>
  <c r="D146" i="117"/>
  <c r="E146" i="117"/>
  <c r="D147" i="117"/>
  <c r="E147" i="117"/>
  <c r="D148" i="117"/>
  <c r="E148" i="117"/>
  <c r="D149" i="117"/>
  <c r="E149" i="117"/>
  <c r="D150" i="117"/>
  <c r="E150" i="117"/>
  <c r="D151" i="117"/>
  <c r="E151" i="117"/>
  <c r="D152" i="117"/>
  <c r="E152" i="117"/>
  <c r="D153" i="117"/>
  <c r="E153" i="117"/>
  <c r="D154" i="117"/>
  <c r="E154" i="117"/>
  <c r="D155" i="117"/>
  <c r="E155" i="117"/>
  <c r="D156" i="117"/>
  <c r="E156" i="117"/>
  <c r="D157" i="117"/>
  <c r="E157" i="117"/>
  <c r="D158" i="117"/>
  <c r="E158" i="117"/>
  <c r="D159" i="117"/>
  <c r="E159" i="117"/>
  <c r="D160" i="117"/>
  <c r="E160" i="117"/>
  <c r="J160" i="117"/>
  <c r="D161" i="117"/>
  <c r="E161" i="117"/>
  <c r="D162" i="117"/>
  <c r="E162" i="117"/>
  <c r="D163" i="117"/>
  <c r="E163" i="117"/>
  <c r="D164" i="117"/>
  <c r="E164" i="117"/>
  <c r="D165" i="117"/>
  <c r="E165" i="117"/>
  <c r="D166" i="117"/>
  <c r="E166" i="117"/>
  <c r="D167" i="117"/>
  <c r="E167" i="117"/>
  <c r="D168" i="117"/>
  <c r="E168" i="117"/>
  <c r="D169" i="117"/>
  <c r="E169" i="117"/>
  <c r="E15" i="117"/>
  <c r="D15" i="117"/>
  <c r="I170" i="117"/>
  <c r="H145" i="117"/>
  <c r="H170" i="117" s="1"/>
  <c r="G145" i="117"/>
  <c r="G170" i="117" s="1"/>
  <c r="I170" i="141"/>
  <c r="H170" i="141"/>
  <c r="G170" i="141"/>
  <c r="I170" i="140"/>
  <c r="H170" i="140"/>
  <c r="G170" i="140"/>
  <c r="I169" i="139"/>
  <c r="J169" i="139" s="1"/>
  <c r="H169" i="139"/>
  <c r="G169" i="139"/>
  <c r="I170" i="138"/>
  <c r="H170" i="138"/>
  <c r="G170" i="138"/>
  <c r="J170" i="140" l="1"/>
  <c r="E170" i="130"/>
  <c r="J170" i="138"/>
  <c r="J170" i="141"/>
  <c r="E170" i="141"/>
  <c r="E170" i="132"/>
  <c r="D170" i="141"/>
  <c r="D169" i="127"/>
  <c r="D170" i="126"/>
  <c r="E169" i="127"/>
  <c r="E170" i="126"/>
  <c r="E170" i="133"/>
  <c r="D170" i="132"/>
  <c r="D170" i="133"/>
  <c r="E170" i="131"/>
  <c r="D170" i="130"/>
  <c r="D170" i="131"/>
  <c r="E170" i="152"/>
  <c r="D170" i="117"/>
  <c r="E169" i="118"/>
  <c r="F170" i="119"/>
  <c r="D170" i="121"/>
  <c r="E170" i="123"/>
  <c r="D170" i="152"/>
  <c r="F170" i="117"/>
  <c r="J170" i="117" s="1"/>
  <c r="D169" i="118"/>
  <c r="E170" i="120"/>
  <c r="D170" i="122"/>
  <c r="E170" i="124"/>
  <c r="D170" i="125"/>
  <c r="E170" i="119"/>
  <c r="E170" i="121"/>
  <c r="D170" i="123"/>
  <c r="E170" i="117"/>
  <c r="D170" i="120"/>
  <c r="E170" i="122"/>
  <c r="D170" i="124"/>
  <c r="E170" i="125"/>
  <c r="I169" i="137"/>
  <c r="J169" i="137" s="1"/>
  <c r="H169" i="137"/>
  <c r="G169" i="137"/>
  <c r="I170" i="136"/>
  <c r="J170" i="136" s="1"/>
  <c r="H170" i="136"/>
  <c r="G170" i="136"/>
  <c r="I168" i="135"/>
  <c r="J168" i="135" s="1"/>
  <c r="H168" i="135"/>
  <c r="G168" i="135"/>
  <c r="I170" i="134"/>
  <c r="J170" i="134" s="1"/>
  <c r="H170" i="134"/>
  <c r="G170" i="134"/>
  <c r="I170" i="133"/>
  <c r="J170" i="133" s="1"/>
  <c r="H170" i="133"/>
  <c r="G170" i="133"/>
  <c r="I170" i="132"/>
  <c r="J170" i="132" s="1"/>
  <c r="H170" i="132"/>
  <c r="G170" i="132"/>
  <c r="I170" i="131" l="1"/>
  <c r="J170" i="131" s="1"/>
  <c r="H170" i="131"/>
  <c r="G170" i="131"/>
  <c r="I170" i="130"/>
  <c r="J170" i="130" s="1"/>
  <c r="H170" i="130"/>
  <c r="G170" i="130"/>
  <c r="I170" i="129"/>
  <c r="J170" i="129" s="1"/>
  <c r="H170" i="129"/>
  <c r="G170" i="129"/>
  <c r="I169" i="127"/>
  <c r="J169" i="127" s="1"/>
  <c r="H169" i="127"/>
  <c r="G169" i="127"/>
  <c r="I170" i="126"/>
  <c r="J170" i="126" s="1"/>
  <c r="H170" i="126"/>
  <c r="G170" i="126"/>
  <c r="I170" i="125"/>
  <c r="J170" i="125" s="1"/>
  <c r="H170" i="125"/>
  <c r="G170" i="125"/>
  <c r="I170" i="152"/>
  <c r="J170" i="152" s="1"/>
  <c r="H170" i="152"/>
  <c r="G170" i="152"/>
  <c r="I170" i="124"/>
  <c r="J170" i="124" s="1"/>
  <c r="H170" i="124"/>
  <c r="G170" i="124"/>
  <c r="I170" i="123"/>
  <c r="J170" i="123" s="1"/>
  <c r="H170" i="123"/>
  <c r="G170" i="123"/>
  <c r="I170" i="122"/>
  <c r="J170" i="122" s="1"/>
  <c r="H170" i="122"/>
  <c r="G170" i="122"/>
  <c r="I170" i="121"/>
  <c r="J170" i="121" s="1"/>
  <c r="H170" i="121"/>
  <c r="G170" i="121"/>
  <c r="I170" i="120"/>
  <c r="J170" i="120" s="1"/>
  <c r="H170" i="120"/>
  <c r="G170" i="120"/>
  <c r="J170" i="119"/>
  <c r="K170" i="119" s="1"/>
  <c r="I170" i="119"/>
  <c r="H170" i="119"/>
  <c r="I169" i="118"/>
  <c r="J169" i="118" s="1"/>
  <c r="H169" i="118"/>
  <c r="G169" i="118"/>
  <c r="I170" i="116"/>
  <c r="J170" i="116" s="1"/>
  <c r="H170" i="116"/>
  <c r="G170" i="116"/>
  <c r="I170" i="115"/>
  <c r="J170" i="115" s="1"/>
  <c r="H170" i="115"/>
  <c r="G170" i="115"/>
  <c r="P175" i="52" l="1"/>
  <c r="O175" i="52"/>
  <c r="N175" i="52"/>
  <c r="M175" i="52"/>
  <c r="L175" i="52"/>
  <c r="K175" i="52"/>
  <c r="J175" i="52"/>
  <c r="I175" i="52"/>
  <c r="H175" i="52"/>
  <c r="G175" i="52"/>
  <c r="F175" i="52"/>
  <c r="E175" i="52"/>
  <c r="D175" i="52"/>
  <c r="P172" i="158"/>
  <c r="O172" i="158"/>
  <c r="N172" i="158"/>
  <c r="M172" i="158"/>
  <c r="L172" i="158"/>
  <c r="K172" i="158"/>
  <c r="J172" i="158"/>
  <c r="I172" i="158"/>
  <c r="H172" i="158"/>
  <c r="G172" i="158"/>
  <c r="P174" i="86" l="1"/>
  <c r="O174" i="86"/>
  <c r="N174" i="86"/>
  <c r="M174" i="86"/>
  <c r="L174" i="86"/>
  <c r="K174" i="86"/>
  <c r="J174" i="86"/>
  <c r="I174" i="86"/>
  <c r="H174" i="86"/>
  <c r="G174" i="86"/>
  <c r="F174" i="86"/>
  <c r="E174" i="86"/>
  <c r="D174" i="86"/>
  <c r="J22" i="3"/>
  <c r="C22" i="3" s="1"/>
  <c r="J21" i="3"/>
  <c r="E21" i="3"/>
  <c r="C21" i="3" s="1"/>
  <c r="J20" i="3"/>
  <c r="E20" i="3"/>
  <c r="C20" i="3" s="1"/>
  <c r="J19" i="3"/>
  <c r="E19" i="3"/>
  <c r="C19" i="3" s="1"/>
  <c r="G657" i="143"/>
  <c r="E657" i="143"/>
  <c r="D657" i="143"/>
  <c r="AA494" i="143"/>
  <c r="Y494" i="143"/>
  <c r="X494" i="143"/>
  <c r="W494" i="143"/>
  <c r="S494" i="143"/>
  <c r="R494" i="143"/>
  <c r="L494" i="143"/>
  <c r="I494" i="143"/>
  <c r="H494" i="143"/>
  <c r="X331" i="143"/>
  <c r="M168" i="143"/>
  <c r="L168" i="143"/>
  <c r="I168" i="143"/>
  <c r="F168" i="143"/>
  <c r="D168" i="143"/>
  <c r="D659" i="142"/>
  <c r="X496" i="142"/>
  <c r="P496" i="142"/>
  <c r="O496" i="142"/>
  <c r="J496" i="142"/>
  <c r="I496" i="142"/>
  <c r="H496" i="142"/>
  <c r="G496" i="142"/>
  <c r="F496" i="142"/>
  <c r="E496" i="142"/>
  <c r="X333" i="142"/>
  <c r="W333" i="142"/>
  <c r="Q333" i="142"/>
  <c r="O333" i="142"/>
  <c r="M333" i="142"/>
  <c r="K333" i="142"/>
  <c r="I333" i="142"/>
  <c r="H333" i="142"/>
  <c r="F333" i="142"/>
  <c r="D333" i="142"/>
  <c r="J169" i="142"/>
  <c r="I169" i="142"/>
  <c r="H169" i="142"/>
  <c r="D169" i="142"/>
  <c r="O18" i="4" l="1"/>
  <c r="L18" i="4"/>
  <c r="I18" i="4"/>
  <c r="F18" i="4"/>
  <c r="O19" i="4"/>
  <c r="L19" i="4"/>
  <c r="I19" i="4"/>
  <c r="F19" i="4"/>
  <c r="C18" i="4" l="1"/>
  <c r="E19" i="4"/>
  <c r="E18" i="4"/>
  <c r="C19" i="4"/>
  <c r="F170" i="170" l="1"/>
  <c r="E170" i="170"/>
  <c r="G17" i="160" l="1"/>
  <c r="P98" i="165" l="1"/>
  <c r="H752" i="154" l="1"/>
  <c r="I752" i="154"/>
  <c r="J752" i="154"/>
  <c r="K752" i="154"/>
  <c r="F169" i="81" l="1"/>
  <c r="G169" i="81"/>
  <c r="J168" i="114" l="1"/>
  <c r="J167" i="114"/>
  <c r="J166" i="114"/>
  <c r="J165" i="114"/>
  <c r="J164" i="114"/>
  <c r="J163" i="114"/>
  <c r="J162" i="114"/>
  <c r="J161" i="114"/>
  <c r="J160" i="114"/>
  <c r="J159" i="114"/>
  <c r="J158" i="114"/>
  <c r="J157" i="114"/>
  <c r="J156" i="114"/>
  <c r="J154" i="114"/>
  <c r="J153" i="114"/>
  <c r="J152" i="114"/>
  <c r="J151" i="114"/>
  <c r="J150" i="114"/>
  <c r="J149" i="114"/>
  <c r="J148" i="114"/>
  <c r="J147" i="114"/>
  <c r="J146" i="114"/>
  <c r="J145" i="114"/>
  <c r="J144" i="114"/>
  <c r="J143" i="114"/>
  <c r="J142" i="114"/>
  <c r="J141" i="114"/>
  <c r="J140" i="114"/>
  <c r="J139" i="114"/>
  <c r="J138" i="114"/>
  <c r="J137" i="114"/>
  <c r="J136" i="114"/>
  <c r="J135" i="114"/>
  <c r="J134" i="114"/>
  <c r="J133" i="114"/>
  <c r="J132" i="114"/>
  <c r="J131" i="114"/>
  <c r="J130" i="114"/>
  <c r="J129" i="114"/>
  <c r="J128" i="114"/>
  <c r="J127" i="114"/>
  <c r="J126" i="114"/>
  <c r="J125" i="114"/>
  <c r="J124" i="114"/>
  <c r="J123" i="114"/>
  <c r="J122" i="114"/>
  <c r="J121" i="114"/>
  <c r="J120" i="114"/>
  <c r="J119" i="114"/>
  <c r="J118" i="114"/>
  <c r="J117" i="114"/>
  <c r="J116" i="114"/>
  <c r="J115" i="114"/>
  <c r="J114" i="114"/>
  <c r="J113" i="114"/>
  <c r="J112" i="114"/>
  <c r="J111" i="114"/>
  <c r="J110" i="114"/>
  <c r="J109" i="114"/>
  <c r="J108" i="114"/>
  <c r="J107" i="114"/>
  <c r="J106" i="114"/>
  <c r="J105" i="114"/>
  <c r="J104" i="114"/>
  <c r="J103" i="114"/>
  <c r="J102" i="114"/>
  <c r="J101" i="114"/>
  <c r="J100" i="114"/>
  <c r="J99" i="114"/>
  <c r="J98" i="114"/>
  <c r="J97" i="114"/>
  <c r="J96" i="114"/>
  <c r="J95" i="114"/>
  <c r="J94" i="114"/>
  <c r="J93" i="114"/>
  <c r="J92" i="114"/>
  <c r="J91" i="114"/>
  <c r="J90" i="114"/>
  <c r="J89" i="114"/>
  <c r="J88" i="114"/>
  <c r="J87" i="114"/>
  <c r="J86" i="114"/>
  <c r="J85" i="114"/>
  <c r="J84" i="114"/>
  <c r="J83" i="114"/>
  <c r="J82" i="114"/>
  <c r="J81" i="114"/>
  <c r="J80" i="114"/>
  <c r="J79" i="114"/>
  <c r="J77" i="114"/>
  <c r="J76" i="114"/>
  <c r="J75" i="114"/>
  <c r="J74" i="114"/>
  <c r="J73" i="114"/>
  <c r="J72" i="114"/>
  <c r="J71" i="114"/>
  <c r="J70" i="114"/>
  <c r="J69" i="114"/>
  <c r="J68" i="114"/>
  <c r="J67" i="114"/>
  <c r="J66" i="114"/>
  <c r="J65" i="114"/>
  <c r="J64" i="114"/>
  <c r="J63" i="114"/>
  <c r="J62" i="114"/>
  <c r="J61" i="114"/>
  <c r="J60" i="114"/>
  <c r="J59" i="114"/>
  <c r="J58" i="114"/>
  <c r="J57" i="114"/>
  <c r="J56" i="114"/>
  <c r="J55" i="114"/>
  <c r="J54" i="114"/>
  <c r="J53" i="114"/>
  <c r="J52" i="114"/>
  <c r="J51" i="114"/>
  <c r="J50" i="114"/>
  <c r="J49" i="114"/>
  <c r="J48" i="114"/>
  <c r="J47" i="114"/>
  <c r="J46" i="114"/>
  <c r="J45" i="114"/>
  <c r="J44" i="114"/>
  <c r="J42" i="114"/>
  <c r="J41" i="114"/>
  <c r="J40" i="114"/>
  <c r="J39" i="114"/>
  <c r="J38" i="114"/>
  <c r="J37" i="114"/>
  <c r="J36" i="114"/>
  <c r="J35" i="114"/>
  <c r="J34" i="114"/>
  <c r="J33" i="114"/>
  <c r="J32" i="114"/>
  <c r="J31" i="114"/>
  <c r="J30" i="114"/>
  <c r="J28" i="114"/>
  <c r="J27" i="114"/>
  <c r="J26" i="114"/>
  <c r="J25" i="114"/>
  <c r="J24" i="114"/>
  <c r="J23" i="114"/>
  <c r="J22" i="114"/>
  <c r="J21" i="114"/>
  <c r="J20" i="114"/>
  <c r="J19" i="114"/>
  <c r="J18" i="114"/>
  <c r="J17" i="114"/>
  <c r="J16" i="114"/>
  <c r="J15" i="114"/>
  <c r="E169" i="81" l="1"/>
  <c r="G752" i="154"/>
  <c r="G47" i="169"/>
  <c r="G15" i="168"/>
  <c r="G18" i="146"/>
  <c r="O148" i="165"/>
  <c r="N148" i="165"/>
  <c r="M148" i="165"/>
  <c r="L148" i="165"/>
  <c r="K148" i="165"/>
  <c r="J148" i="165"/>
  <c r="I148" i="165"/>
  <c r="H148" i="165"/>
  <c r="G148" i="165"/>
  <c r="F148" i="165"/>
  <c r="E148" i="165"/>
  <c r="D148" i="165"/>
  <c r="C148" i="165"/>
  <c r="P109" i="165"/>
  <c r="P108" i="165"/>
  <c r="P107" i="165"/>
  <c r="P106" i="165"/>
  <c r="P105" i="165"/>
  <c r="P104" i="165"/>
  <c r="P103" i="165"/>
  <c r="P102" i="165"/>
  <c r="P101" i="165"/>
  <c r="P100" i="165"/>
  <c r="P99" i="165"/>
  <c r="P97" i="165"/>
  <c r="P95" i="165"/>
  <c r="P94" i="165"/>
  <c r="P93" i="165"/>
  <c r="P92" i="165"/>
  <c r="P90" i="165"/>
  <c r="P89" i="165"/>
  <c r="P88" i="165"/>
  <c r="P87" i="165"/>
  <c r="P86" i="165"/>
  <c r="P85" i="165"/>
  <c r="P84" i="165"/>
  <c r="P83" i="165"/>
  <c r="P82" i="165"/>
  <c r="P81" i="165"/>
  <c r="P80" i="165"/>
  <c r="P79" i="165"/>
  <c r="P78" i="165"/>
  <c r="P77" i="165"/>
  <c r="P76" i="165"/>
  <c r="P75" i="165"/>
  <c r="P74" i="165"/>
  <c r="P73" i="165"/>
  <c r="P72" i="165"/>
  <c r="P71" i="165"/>
  <c r="P69" i="165"/>
  <c r="P67" i="165"/>
  <c r="P66" i="165"/>
  <c r="P65" i="165"/>
  <c r="P64" i="165"/>
  <c r="P63" i="165"/>
  <c r="P62" i="165"/>
  <c r="P61" i="165"/>
  <c r="P60" i="165"/>
  <c r="P59" i="165"/>
  <c r="P58" i="165"/>
  <c r="P57" i="165"/>
  <c r="P56" i="165"/>
  <c r="P55" i="165"/>
  <c r="P54" i="165"/>
  <c r="P53" i="165"/>
  <c r="P52" i="165"/>
  <c r="P51" i="165"/>
  <c r="P50" i="165"/>
  <c r="P49" i="165"/>
  <c r="P48" i="165"/>
  <c r="P47" i="165"/>
  <c r="P46" i="165"/>
  <c r="P45" i="165"/>
  <c r="P44" i="165"/>
  <c r="P43" i="165"/>
  <c r="P42" i="165"/>
  <c r="P41" i="165"/>
  <c r="P40" i="165"/>
  <c r="P39" i="165"/>
  <c r="P38" i="165"/>
  <c r="P37" i="165"/>
  <c r="P36" i="165"/>
  <c r="P35" i="165"/>
  <c r="P34" i="165"/>
  <c r="P33" i="165"/>
  <c r="P32" i="165"/>
  <c r="P31" i="165"/>
  <c r="P30" i="165"/>
  <c r="P29" i="165"/>
  <c r="P28" i="165"/>
  <c r="P27" i="165"/>
  <c r="P26" i="165"/>
  <c r="P25" i="165"/>
  <c r="P24" i="165"/>
  <c r="P23" i="165"/>
  <c r="P22" i="165"/>
  <c r="P21" i="165"/>
  <c r="P20" i="165"/>
  <c r="P19" i="165"/>
  <c r="P18" i="165"/>
  <c r="P17" i="165"/>
  <c r="P16" i="165"/>
  <c r="P15" i="165"/>
  <c r="P14" i="165"/>
  <c r="P13" i="165"/>
  <c r="P12" i="165"/>
  <c r="P11" i="165"/>
  <c r="P10" i="165"/>
  <c r="B6" i="165"/>
  <c r="O66" i="164"/>
  <c r="N66" i="164"/>
  <c r="M66" i="164"/>
  <c r="L66" i="164"/>
  <c r="K66" i="164"/>
  <c r="J66" i="164"/>
  <c r="I66" i="164"/>
  <c r="H66" i="164"/>
  <c r="G66" i="164"/>
  <c r="F66" i="164"/>
  <c r="E66" i="164"/>
  <c r="D66" i="164"/>
  <c r="C66" i="164"/>
  <c r="P65" i="164"/>
  <c r="P64" i="164"/>
  <c r="P63" i="164"/>
  <c r="P62" i="164"/>
  <c r="P61" i="164"/>
  <c r="P60" i="164"/>
  <c r="P59" i="164"/>
  <c r="P58" i="164"/>
  <c r="P57" i="164"/>
  <c r="P56" i="164"/>
  <c r="P55" i="164"/>
  <c r="P54" i="164"/>
  <c r="P53" i="164"/>
  <c r="P52" i="164"/>
  <c r="P51" i="164"/>
  <c r="P50" i="164"/>
  <c r="P49" i="164"/>
  <c r="P48" i="164"/>
  <c r="P47" i="164"/>
  <c r="P46" i="164"/>
  <c r="P45" i="164"/>
  <c r="P44" i="164"/>
  <c r="P43" i="164"/>
  <c r="P42" i="164"/>
  <c r="P41" i="164"/>
  <c r="P40" i="164"/>
  <c r="P39" i="164"/>
  <c r="P38" i="164"/>
  <c r="P37" i="164"/>
  <c r="P36" i="164"/>
  <c r="P35" i="164"/>
  <c r="P34" i="164"/>
  <c r="P33" i="164"/>
  <c r="P32" i="164"/>
  <c r="P31" i="164"/>
  <c r="P30" i="164"/>
  <c r="P29" i="164"/>
  <c r="P28" i="164"/>
  <c r="P27" i="164"/>
  <c r="P26" i="164"/>
  <c r="P25" i="164"/>
  <c r="P24" i="164"/>
  <c r="P23" i="164"/>
  <c r="P22" i="164"/>
  <c r="P21" i="164"/>
  <c r="P20" i="164"/>
  <c r="P19" i="164"/>
  <c r="P18" i="164"/>
  <c r="P17" i="164"/>
  <c r="P16" i="164"/>
  <c r="P15" i="164"/>
  <c r="P14" i="164"/>
  <c r="P13" i="164"/>
  <c r="P12" i="164"/>
  <c r="P11" i="164"/>
  <c r="P10" i="164"/>
  <c r="P9" i="164"/>
  <c r="I15" i="4"/>
  <c r="F171" i="153"/>
  <c r="E171" i="153"/>
  <c r="D171" i="153"/>
  <c r="F170" i="84"/>
  <c r="E170" i="84"/>
  <c r="D170" i="84"/>
  <c r="F170" i="113"/>
  <c r="E170" i="113"/>
  <c r="F170" i="112"/>
  <c r="F170" i="76"/>
  <c r="E170" i="76"/>
  <c r="F170" i="77"/>
  <c r="E170" i="77"/>
  <c r="F169" i="79"/>
  <c r="E169" i="79"/>
  <c r="D169" i="79"/>
  <c r="F170" i="78"/>
  <c r="E170" i="78"/>
  <c r="D170" i="78"/>
  <c r="G15" i="159"/>
  <c r="O20" i="4"/>
  <c r="L20" i="4"/>
  <c r="I20" i="4"/>
  <c r="F20" i="4"/>
  <c r="F14" i="4"/>
  <c r="O15" i="4"/>
  <c r="O16" i="4"/>
  <c r="O17" i="4"/>
  <c r="O14" i="4"/>
  <c r="L15" i="4"/>
  <c r="L16" i="4"/>
  <c r="L17" i="4"/>
  <c r="L14" i="4"/>
  <c r="I16" i="4"/>
  <c r="I17" i="4"/>
  <c r="I14" i="4"/>
  <c r="F15" i="4"/>
  <c r="F16" i="4"/>
  <c r="F17" i="4"/>
  <c r="G171" i="144"/>
  <c r="G166" i="145"/>
  <c r="I169" i="114"/>
  <c r="H169" i="114"/>
  <c r="G169" i="114"/>
  <c r="F169" i="114"/>
  <c r="E169" i="114"/>
  <c r="D169" i="114"/>
  <c r="E82" i="19"/>
  <c r="E17" i="4" l="1"/>
  <c r="E20" i="4"/>
  <c r="E16" i="4"/>
  <c r="E15" i="4"/>
  <c r="E14" i="4"/>
  <c r="C17" i="4"/>
  <c r="C15" i="4"/>
  <c r="C14" i="4"/>
  <c r="P66" i="164"/>
  <c r="C16" i="4"/>
  <c r="J169" i="114"/>
  <c r="C20" i="4"/>
  <c r="P148" i="165"/>
</calcChain>
</file>

<file path=xl/sharedStrings.xml><?xml version="1.0" encoding="utf-8"?>
<sst xmlns="http://schemas.openxmlformats.org/spreadsheetml/2006/main" count="31925" uniqueCount="1844">
  <si>
    <t>Документированная информация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</si>
  <si>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</si>
  <si>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</si>
  <si>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Копытные животные, особей</t>
  </si>
  <si>
    <t>Кабан</t>
  </si>
  <si>
    <t>Кабарга</t>
  </si>
  <si>
    <t>Косуля европейская</t>
  </si>
  <si>
    <t>Косуля сибирская</t>
  </si>
  <si>
    <t>Лось</t>
  </si>
  <si>
    <t>Благородный олень</t>
  </si>
  <si>
    <t>Пятнистый олень</t>
  </si>
  <si>
    <t>Лань</t>
  </si>
  <si>
    <t>Овцебык</t>
  </si>
  <si>
    <t>Муфлон</t>
  </si>
  <si>
    <t>Сайгак</t>
  </si>
  <si>
    <t>Серна</t>
  </si>
  <si>
    <t>Сибирский горный козел</t>
  </si>
  <si>
    <t>Туры</t>
  </si>
  <si>
    <t>Снежный баран</t>
  </si>
  <si>
    <t>Гибрид зубра с бизоном</t>
  </si>
  <si>
    <t>...</t>
  </si>
  <si>
    <t>Итого по субъекту Российской Федерации:</t>
  </si>
  <si>
    <t>Дикий северный олень</t>
  </si>
  <si>
    <t>Медведи, особей</t>
  </si>
  <si>
    <t>Пушные животные, особей</t>
  </si>
  <si>
    <t>Медведь бурый</t>
  </si>
  <si>
    <t>Медведь белогрудый</t>
  </si>
  <si>
    <t>Волк</t>
  </si>
  <si>
    <t>Шакал</t>
  </si>
  <si>
    <t>Лисица</t>
  </si>
  <si>
    <t>Корсак</t>
  </si>
  <si>
    <t>Песец</t>
  </si>
  <si>
    <t>Енотовидная собака</t>
  </si>
  <si>
    <t>Енот-полоскун</t>
  </si>
  <si>
    <t>Рысь</t>
  </si>
  <si>
    <t>Росомаха</t>
  </si>
  <si>
    <t>Барсук</t>
  </si>
  <si>
    <t>Куница каменная</t>
  </si>
  <si>
    <t>Куница лесная</t>
  </si>
  <si>
    <t>Соболь</t>
  </si>
  <si>
    <t>Харза</t>
  </si>
  <si>
    <t>Кот амурский</t>
  </si>
  <si>
    <t>Кот лесной</t>
  </si>
  <si>
    <t>Кошка степная</t>
  </si>
  <si>
    <t>Ласка</t>
  </si>
  <si>
    <t>Горностай</t>
  </si>
  <si>
    <t>Солонгой</t>
  </si>
  <si>
    <t>Колонок</t>
  </si>
  <si>
    <t>Лесной хорь</t>
  </si>
  <si>
    <t>Степной хорь</t>
  </si>
  <si>
    <t>Норки</t>
  </si>
  <si>
    <t>Выдра</t>
  </si>
  <si>
    <t>Заяц-беляк</t>
  </si>
  <si>
    <t>Заяц-русак</t>
  </si>
  <si>
    <t>Заяц-толай</t>
  </si>
  <si>
    <t>Заяц маньчжурский</t>
  </si>
  <si>
    <t>Кролик дикий</t>
  </si>
  <si>
    <t>Бобр канадский</t>
  </si>
  <si>
    <t>Бобр европейский</t>
  </si>
  <si>
    <t>Сурок-байбак</t>
  </si>
  <si>
    <t>Сурок серый</t>
  </si>
  <si>
    <t>Сурок-тарбаган</t>
  </si>
  <si>
    <t>Суслики</t>
  </si>
  <si>
    <t>Кроты</t>
  </si>
  <si>
    <t>Бурундуки</t>
  </si>
  <si>
    <t>Летяга</t>
  </si>
  <si>
    <t>Белки</t>
  </si>
  <si>
    <t>Хомяки</t>
  </si>
  <si>
    <t>Ондатра</t>
  </si>
  <si>
    <t>Водяная полевка</t>
  </si>
  <si>
    <t>Вальдшнеп</t>
  </si>
  <si>
    <t>Глухарь каменный</t>
  </si>
  <si>
    <t>Глухарь обыкновенный</t>
  </si>
  <si>
    <t>Куропатка белая</t>
  </si>
  <si>
    <t>Куропатка бородатая</t>
  </si>
  <si>
    <t>Куропатка серая</t>
  </si>
  <si>
    <t>Куропатка тундряная</t>
  </si>
  <si>
    <t>Рябчик</t>
  </si>
  <si>
    <t>Тетерев обыкновенный</t>
  </si>
  <si>
    <t>Вяхирь</t>
  </si>
  <si>
    <t>Голубь сизый</t>
  </si>
  <si>
    <t>Клинтух</t>
  </si>
  <si>
    <t>Горлица большая</t>
  </si>
  <si>
    <t>Горлица кольчатая</t>
  </si>
  <si>
    <t>Горлица обыкновенная</t>
  </si>
  <si>
    <t>Перепел обыкновенный</t>
  </si>
  <si>
    <t>Перепел японский</t>
  </si>
  <si>
    <t>Бекас азиатский</t>
  </si>
  <si>
    <t>Бекас обыкновенный</t>
  </si>
  <si>
    <t>Веретенник большой</t>
  </si>
  <si>
    <t>Веретенник малый</t>
  </si>
  <si>
    <t>Гаршнеп</t>
  </si>
  <si>
    <t>Дупель обыкновенный</t>
  </si>
  <si>
    <t>Гуменник</t>
  </si>
  <si>
    <t>Гусь белолобый</t>
  </si>
  <si>
    <t>Гусь серый</t>
  </si>
  <si>
    <t>Казарка белощекая</t>
  </si>
  <si>
    <t>Кряква</t>
  </si>
  <si>
    <t>Чирок-свистунок</t>
  </si>
  <si>
    <t>Чирок-трескунок</t>
  </si>
  <si>
    <t>Серая утка</t>
  </si>
  <si>
    <t>Касатка</t>
  </si>
  <si>
    <t>Гага обыкновенная</t>
  </si>
  <si>
    <t>Гоголь обыкновенный</t>
  </si>
  <si>
    <t>Свиязь</t>
  </si>
  <si>
    <t>Кряква черная</t>
  </si>
  <si>
    <t>Красноносый нырок</t>
  </si>
  <si>
    <t>Красноголовый нырок</t>
  </si>
  <si>
    <t>Хохлатая чернеть</t>
  </si>
  <si>
    <t>Крохали (в том числе луток)</t>
  </si>
  <si>
    <t>Турпан</t>
  </si>
  <si>
    <t>Огарь</t>
  </si>
  <si>
    <t>Шилохвость</t>
  </si>
  <si>
    <t>Широконоска</t>
  </si>
  <si>
    <t>Пеганка</t>
  </si>
  <si>
    <t>Синьга</t>
  </si>
  <si>
    <t>Каменушка</t>
  </si>
  <si>
    <t>Улиты</t>
  </si>
  <si>
    <t>Чибис</t>
  </si>
  <si>
    <t>Мородунка</t>
  </si>
  <si>
    <t>Обыкновенный погоныш</t>
  </si>
  <si>
    <t>Турухтан</t>
  </si>
  <si>
    <t>Травник</t>
  </si>
  <si>
    <t>Саджа</t>
  </si>
  <si>
    <t>Тулес</t>
  </si>
  <si>
    <t>Камнешарка</t>
  </si>
  <si>
    <t>Камышница обыкновенная</t>
  </si>
  <si>
    <t>Коростель</t>
  </si>
  <si>
    <t>Кеклик</t>
  </si>
  <si>
    <t>Фазан</t>
  </si>
  <si>
    <t>Кроншнеп большой</t>
  </si>
  <si>
    <t>Кроншнеп средний</t>
  </si>
  <si>
    <t>Пастушок</t>
  </si>
  <si>
    <t>Лысуха</t>
  </si>
  <si>
    <t>Хрустан</t>
  </si>
  <si>
    <t>Улары</t>
  </si>
  <si>
    <t>Вид охотничьих ресурсов</t>
  </si>
  <si>
    <t>Всего добыто самок, особей</t>
  </si>
  <si>
    <t>Добыто самок по возрастным категориям, особей</t>
  </si>
  <si>
    <t>до 1 года</t>
  </si>
  <si>
    <t>от 1 года до 2 лет</t>
  </si>
  <si>
    <t>старше 2 лет</t>
  </si>
  <si>
    <t>Всего</t>
  </si>
  <si>
    <t>в том числе</t>
  </si>
  <si>
    <t>яловых</t>
  </si>
  <si>
    <t>стельных</t>
  </si>
  <si>
    <t xml:space="preserve"> о гибели охотничьих ресурсов</t>
  </si>
  <si>
    <t>N п\п</t>
  </si>
  <si>
    <t>Гибель, особей</t>
  </si>
  <si>
    <t>Примечания</t>
  </si>
  <si>
    <t>от болезней</t>
  </si>
  <si>
    <t>в дорожно-транспортных происшествиях</t>
  </si>
  <si>
    <t>от незаконной охоты</t>
  </si>
  <si>
    <t>по другим причинам</t>
  </si>
  <si>
    <t>Копытные животные, общее количество видов</t>
  </si>
  <si>
    <t>Медведи, общее количество видов</t>
  </si>
  <si>
    <t>Пушные животные, общее количество видов</t>
  </si>
  <si>
    <t>Птицы, общее количество видов</t>
  </si>
  <si>
    <t>Форма 1.4(ГР)</t>
  </si>
  <si>
    <t>Форма 1.6 (КВР)</t>
  </si>
  <si>
    <t>Наименование юридического лица или фамилия, имя, отчество (при наличии) индивидуального предпринимателя</t>
  </si>
  <si>
    <t>Организационно-правовая форма*</t>
  </si>
  <si>
    <t>ИНН, дата постановки на учет в налоговом органе</t>
  </si>
  <si>
    <t>серия, номер</t>
  </si>
  <si>
    <t>дата выдачи</t>
  </si>
  <si>
    <t>срок действия</t>
  </si>
  <si>
    <t>Продолжение формы 3.1 (ЮЛ. ИП)</t>
  </si>
  <si>
    <t>дата заключения</t>
  </si>
  <si>
    <t>дата прекращения</t>
  </si>
  <si>
    <t>основания прекращения</t>
  </si>
  <si>
    <t>всего</t>
  </si>
  <si>
    <t xml:space="preserve"> об организациях, осуществляющих деятельность по закупке, производству и продаже продукции охоты</t>
  </si>
  <si>
    <t>Форма 3.1 (ЮЛ. ИП)</t>
  </si>
  <si>
    <t>Форма 3.2 (СО)</t>
  </si>
  <si>
    <t>Наименование организации</t>
  </si>
  <si>
    <t>Код вида продукции**</t>
  </si>
  <si>
    <t>Виды деятельности (указать только в сфере охотничьего хозяйства)</t>
  </si>
  <si>
    <t>Примечание</t>
  </si>
  <si>
    <t>* В соответствии с Общероссийским классификатором организационно-правовых форм</t>
  </si>
  <si>
    <t>Форма 4.1 (ДК)</t>
  </si>
  <si>
    <t>N п/п</t>
  </si>
  <si>
    <t>Наименование охотничьих угодий или иных территорий</t>
  </si>
  <si>
    <t>Квота добычи, особей</t>
  </si>
  <si>
    <t>Выдано разрешений на добычу охотничьих ресурсов, шт.</t>
  </si>
  <si>
    <t>Добыто копытных животных по возрастным и половым категориям, особей</t>
  </si>
  <si>
    <t>старше 1 года</t>
  </si>
  <si>
    <t>самцов</t>
  </si>
  <si>
    <t>самок</t>
  </si>
  <si>
    <t>В сроки весенней охоты</t>
  </si>
  <si>
    <t>В сроки летне-осенней и осенне-зимней охоты</t>
  </si>
  <si>
    <t>Итого добыто, особей</t>
  </si>
  <si>
    <t>Количество разрешений на добычу охотничьих ресурсов, шт.</t>
  </si>
  <si>
    <t>Выдано</t>
  </si>
  <si>
    <t>Возвращено</t>
  </si>
  <si>
    <t>Форма 4.3 (ДПТ)</t>
  </si>
  <si>
    <t>Форма 4.6 (ДМ)</t>
  </si>
  <si>
    <t>Установленная квота добычи, особей</t>
  </si>
  <si>
    <t>Добыто, особей</t>
  </si>
  <si>
    <t>Продолжение формы 4.6 (ДМ)</t>
  </si>
  <si>
    <t xml:space="preserve"> о незаконной добыче охотничьих ресурсов</t>
  </si>
  <si>
    <t>Добыто незаконно охотничьих ресурсов, особей</t>
  </si>
  <si>
    <t>Копытные животные</t>
  </si>
  <si>
    <t>Медведи</t>
  </si>
  <si>
    <t>Пушные животные</t>
  </si>
  <si>
    <t>Бурый</t>
  </si>
  <si>
    <t>Белогрудый</t>
  </si>
  <si>
    <t>Форма 4.7 (НД)</t>
  </si>
  <si>
    <t>Продолжение формы 4.7 (НД)</t>
  </si>
  <si>
    <t>Сурок черношапочный</t>
  </si>
  <si>
    <t>Птицы</t>
  </si>
  <si>
    <t xml:space="preserve">Голубь сизый </t>
  </si>
  <si>
    <t>Иные виды охотничьих ресурсов</t>
  </si>
  <si>
    <t xml:space="preserve"> о воспроизводстве охотничьих ресурсов</t>
  </si>
  <si>
    <t>Форма 5.1 (ВР)</t>
  </si>
  <si>
    <t>Количество, особей</t>
  </si>
  <si>
    <t>Площадь вольера, га</t>
  </si>
  <si>
    <t>Разрешение на содержание и разведение охотничьих ресурсов в полувольных условиях и искусственно созданной среде обитания</t>
  </si>
  <si>
    <t>серия и номер</t>
  </si>
  <si>
    <t>срок действия, до</t>
  </si>
  <si>
    <t xml:space="preserve"> о регулировании численности охотничьих ресурсов</t>
  </si>
  <si>
    <t>Причины регулирования численности</t>
  </si>
  <si>
    <t>Реквизиты решения органа исполнительной власти субъекта Российской Федерации (дата, номер, наименование органа, принявшего решение о регулировании численности)</t>
  </si>
  <si>
    <t>Количество добытых, особей</t>
  </si>
  <si>
    <t>Сроки проведения мероприятий</t>
  </si>
  <si>
    <t xml:space="preserve"> о введении ограничений на использование охотничьих ресурсов</t>
  </si>
  <si>
    <t>Форма 5.3 (ВО)</t>
  </si>
  <si>
    <t>Форма 5.2 (РЧ)</t>
  </si>
  <si>
    <t>Название и реквизиты документа</t>
  </si>
  <si>
    <t>Дата согласования с уполномоченным федеральным органом исполнительной власти</t>
  </si>
  <si>
    <t>Иные услуги в сфере охотничьего хозяйства</t>
  </si>
  <si>
    <t>Всего оказано услуг на сумму, тыс. руб.</t>
  </si>
  <si>
    <t>Форма 6.1 (ОУХ)</t>
  </si>
  <si>
    <t>Документированная информация об охотниках</t>
  </si>
  <si>
    <t>Форма 7.1 (ОХ)</t>
  </si>
  <si>
    <t>Фамилия, имя, отчество (при наличии)</t>
  </si>
  <si>
    <t>Дата рождения</t>
  </si>
  <si>
    <t>Место рождения</t>
  </si>
  <si>
    <t>Почтовый адрес</t>
  </si>
  <si>
    <t>Основной документ, удостоверяющий личность</t>
  </si>
  <si>
    <t>кем выдан</t>
  </si>
  <si>
    <t>Место постоянной регистрации</t>
  </si>
  <si>
    <t>Сведения о юридическом лице / индивидуальном предпринимателе, работником которого является охотник</t>
  </si>
  <si>
    <t>Охотничий билет</t>
  </si>
  <si>
    <t>Аннулирование охотничьего билета</t>
  </si>
  <si>
    <t>серия</t>
  </si>
  <si>
    <t>номер</t>
  </si>
  <si>
    <t>дата</t>
  </si>
  <si>
    <t>основание</t>
  </si>
  <si>
    <t>Продолжение формы 7.1 (ОХ)</t>
  </si>
  <si>
    <t>Информация о выданных охотничьих билетах единого федерального образца</t>
  </si>
  <si>
    <t>Количество действующих охотничьих билетов (количество охотников), ед.</t>
  </si>
  <si>
    <t>Количество выданных охотничьих билетов за отчетный год, ед.</t>
  </si>
  <si>
    <t>Количество аннулированных охотничьих билетов за отчетный год, ед.</t>
  </si>
  <si>
    <t xml:space="preserve"> об осуществлении охоты с участием иностранных граждан</t>
  </si>
  <si>
    <t>Название страны, гражданином которой является иностранный охотник (охотники)</t>
  </si>
  <si>
    <t>Количество охотников, чел.</t>
  </si>
  <si>
    <t>Вид (виды) охотничьих ресурсов, добытых иностранными охотниками</t>
  </si>
  <si>
    <t xml:space="preserve"> о добыче охотничьих ресурсов при осуществлении охоты в целях научно-исследовательской, образовательной деятельности</t>
  </si>
  <si>
    <t>Наименование получателя разрешения на добычу охотничьих ресурсов(научная, образовательная организации)</t>
  </si>
  <si>
    <t>Наименование охотничьих угодий или иных территорий, в которых осуществляется охота</t>
  </si>
  <si>
    <t>Фактически добыто, особей</t>
  </si>
  <si>
    <t>в научно-исследовательских целях</t>
  </si>
  <si>
    <t>в образовательных целях</t>
  </si>
  <si>
    <t>Форма 8.2 (Д-НИО)</t>
  </si>
  <si>
    <t xml:space="preserve"> о выявленных случаях нападения охотничьих ресурсов</t>
  </si>
  <si>
    <t>Форма 8.3 (НОР)</t>
  </si>
  <si>
    <t>Количество случаев нападения охотничьих ресурсов, ед.</t>
  </si>
  <si>
    <t>на человека</t>
  </si>
  <si>
    <t>на сельскохозяйственных животных</t>
  </si>
  <si>
    <t>со смертельным исходом</t>
  </si>
  <si>
    <t>с нанесением травм</t>
  </si>
  <si>
    <t>без нанесения ущерба</t>
  </si>
  <si>
    <t xml:space="preserve"> о нарушениях техники безопасности и несчастных случаях при осуществлении охоты</t>
  </si>
  <si>
    <t>Нарушения техники безопасности и несчастные случаи при осуществлении охоты, ед.</t>
  </si>
  <si>
    <t>Возбуждено дел, ед.</t>
  </si>
  <si>
    <t>общее количество случаев</t>
  </si>
  <si>
    <t>из них:</t>
  </si>
  <si>
    <t>административных</t>
  </si>
  <si>
    <t>уголовных</t>
  </si>
  <si>
    <t>с тяжкими телесными повреждениями</t>
  </si>
  <si>
    <t>Форма 8.4 (НТБ)</t>
  </si>
  <si>
    <t xml:space="preserve"> о возмещении вреда, причиненного охотничьим ресурсам</t>
  </si>
  <si>
    <t>Форма 8.5 (ВВ)</t>
  </si>
  <si>
    <t>Вид охотничьего ресурса</t>
  </si>
  <si>
    <t>Агрызский</t>
  </si>
  <si>
    <t>Азнакаевский</t>
  </si>
  <si>
    <t>Аксубаевский</t>
  </si>
  <si>
    <t>Актанышский</t>
  </si>
  <si>
    <t>Алексеевский</t>
  </si>
  <si>
    <t>Алькеевский</t>
  </si>
  <si>
    <t>Альметьевский</t>
  </si>
  <si>
    <t>Апастовский</t>
  </si>
  <si>
    <t>Арский</t>
  </si>
  <si>
    <t>Атнинский</t>
  </si>
  <si>
    <t>Бавлинский</t>
  </si>
  <si>
    <t>Балтасинский</t>
  </si>
  <si>
    <t>Бугульминский</t>
  </si>
  <si>
    <t>Буинский</t>
  </si>
  <si>
    <t>Верхне-Услонский</t>
  </si>
  <si>
    <t>Высокогорский</t>
  </si>
  <si>
    <t>Дрожжановский</t>
  </si>
  <si>
    <t>Елабужский</t>
  </si>
  <si>
    <t>Заинский</t>
  </si>
  <si>
    <t>Зеленодольский</t>
  </si>
  <si>
    <t>Кайбицкий</t>
  </si>
  <si>
    <t>Камско-Устьинский</t>
  </si>
  <si>
    <t>Кукморский</t>
  </si>
  <si>
    <t>Лаишевский</t>
  </si>
  <si>
    <t>Лениногорский</t>
  </si>
  <si>
    <t>Мамадышский</t>
  </si>
  <si>
    <t>Менделеевский</t>
  </si>
  <si>
    <t>Мензелинский</t>
  </si>
  <si>
    <t>Муслюмовский</t>
  </si>
  <si>
    <t>Нижнекамский</t>
  </si>
  <si>
    <t>Новошешминский</t>
  </si>
  <si>
    <t>Нурлатский</t>
  </si>
  <si>
    <t>Пестречинский</t>
  </si>
  <si>
    <t>Рыбно-Слободский</t>
  </si>
  <si>
    <t>Сабинский</t>
  </si>
  <si>
    <t>Сармановский</t>
  </si>
  <si>
    <t>Спасский</t>
  </si>
  <si>
    <t>Тетюшский</t>
  </si>
  <si>
    <t>Тукаевский</t>
  </si>
  <si>
    <t>Тюлячинский</t>
  </si>
  <si>
    <t>Черемшанский</t>
  </si>
  <si>
    <t>Чистопольский</t>
  </si>
  <si>
    <t>Ютазинский</t>
  </si>
  <si>
    <t>Форма 8.1 (ИО)</t>
  </si>
  <si>
    <t>о.х. "Егерь"</t>
  </si>
  <si>
    <t>о.х. "Радуга"</t>
  </si>
  <si>
    <t>ИНН 1649011504  04.04.2005 г.</t>
  </si>
  <si>
    <t>ИНН 1659063950 26.04.2006 г.</t>
  </si>
  <si>
    <t>49 лет</t>
  </si>
  <si>
    <t>21.10.2013 г.</t>
  </si>
  <si>
    <t>20.10.2062 г.</t>
  </si>
  <si>
    <t>17.10.2062 г.</t>
  </si>
  <si>
    <t>29.08.2011 г.</t>
  </si>
  <si>
    <t>ООО "Кайбицкий охотничий клуб"</t>
  </si>
  <si>
    <t>ИНН 1610002314 09.12.2004 г.</t>
  </si>
  <si>
    <t>29.12.2011 г.</t>
  </si>
  <si>
    <t>ООО ПКФ "Полюс"</t>
  </si>
  <si>
    <t>14.07.2011 г.</t>
  </si>
  <si>
    <t>13.07.2060 г.</t>
  </si>
  <si>
    <t>ООО "Ласка"</t>
  </si>
  <si>
    <t>18.10.2013 г.</t>
  </si>
  <si>
    <t>24.10.2012 г.</t>
  </si>
  <si>
    <t>23.10.2061 г.</t>
  </si>
  <si>
    <t>18.09.2012 г.</t>
  </si>
  <si>
    <t>17.09.2061 г.</t>
  </si>
  <si>
    <t>20.02.2014 г.</t>
  </si>
  <si>
    <t>НКО Фонд "Лебяжье"</t>
  </si>
  <si>
    <t>25.09.2014 г.</t>
  </si>
  <si>
    <t>Тукаевская РООО и Р</t>
  </si>
  <si>
    <t>ОГО ФСО "Динамо"</t>
  </si>
  <si>
    <t xml:space="preserve">Наименование субъекта Российской Федерации: </t>
  </si>
  <si>
    <t xml:space="preserve">Наименование органа исполнительной власти субъекта Российской Федерации:   </t>
  </si>
  <si>
    <t xml:space="preserve">Республика Татарстан </t>
  </si>
  <si>
    <t>№ п/п</t>
  </si>
  <si>
    <t>-</t>
  </si>
  <si>
    <t xml:space="preserve">Документированная информация </t>
  </si>
  <si>
    <t>Наименование муниципального района</t>
  </si>
  <si>
    <t>Республика Татарстан</t>
  </si>
  <si>
    <t>№ 
п/п</t>
  </si>
  <si>
    <t>Верхнеуслонский</t>
  </si>
  <si>
    <r>
      <t xml:space="preserve">Наименование субъекта Российской Федерации:  </t>
    </r>
    <r>
      <rPr>
        <b/>
        <sz val="10"/>
        <color theme="1"/>
        <rFont val="Times New Roman"/>
        <family val="1"/>
        <charset val="204"/>
      </rPr>
      <t xml:space="preserve">Республика Татарстан </t>
    </r>
  </si>
  <si>
    <r>
      <t xml:space="preserve">Наименование субъекта Российской Федерации:    </t>
    </r>
    <r>
      <rPr>
        <b/>
        <sz val="10"/>
        <color theme="1"/>
        <rFont val="Times New Roman"/>
        <family val="1"/>
        <charset val="204"/>
      </rPr>
      <t xml:space="preserve">Республика Татарстан </t>
    </r>
  </si>
  <si>
    <t>Косуля</t>
  </si>
  <si>
    <t>о добыче медведей</t>
  </si>
  <si>
    <r>
      <t xml:space="preserve">Наименование субъекта Российской Федерации:     </t>
    </r>
    <r>
      <rPr>
        <b/>
        <sz val="10"/>
        <color theme="1"/>
        <rFont val="Times New Roman"/>
        <family val="1"/>
        <charset val="204"/>
      </rPr>
      <t xml:space="preserve">Республика Татарстан </t>
    </r>
  </si>
  <si>
    <t xml:space="preserve">Медведь бурый занесён в Красную книгу Республики Татарстан </t>
  </si>
  <si>
    <r>
      <t xml:space="preserve">Наименование субъекта Российской Федерации: </t>
    </r>
    <r>
      <rPr>
        <b/>
        <sz val="10"/>
        <color theme="1"/>
        <rFont val="Times New Roman"/>
        <family val="1"/>
        <charset val="204"/>
      </rPr>
      <t xml:space="preserve">Республика Татарстан </t>
    </r>
  </si>
  <si>
    <t>ГБУ "Учебно-опытный Сабинский лесхоз"</t>
  </si>
  <si>
    <t>ГБУ "ЦВИТОС животного мира"</t>
  </si>
  <si>
    <t>ОАО "Алексеевскдорстрой"</t>
  </si>
  <si>
    <t xml:space="preserve">ОО "Охрана природы в РТ" </t>
  </si>
  <si>
    <t>ООО "Арскохотрыбхоз"</t>
  </si>
  <si>
    <t>ООО "Баиковская Роща"</t>
  </si>
  <si>
    <t>ООО "Белка"</t>
  </si>
  <si>
    <t>ООО "Вепрь"</t>
  </si>
  <si>
    <t>ООО "Глухарь"</t>
  </si>
  <si>
    <t>ООО "Егерь"</t>
  </si>
  <si>
    <t>ООО "Забава"</t>
  </si>
  <si>
    <t>ООО "Игимский бор"</t>
  </si>
  <si>
    <t>ООО "Камский берег"</t>
  </si>
  <si>
    <t>ООО "Камское раздолье"</t>
  </si>
  <si>
    <t>ООО "Кедр"</t>
  </si>
  <si>
    <t>ООО "Красное озеро"</t>
  </si>
  <si>
    <t>ООО "КФХ "Дикая Ферма"</t>
  </si>
  <si>
    <t>ООО "Охотник"</t>
  </si>
  <si>
    <t>ООО "Охотничий клуб "Северный"</t>
  </si>
  <si>
    <t>ООО "Охотничьи традиции"</t>
  </si>
  <si>
    <t>ООО "Охрана приоды "Ак Барс"</t>
  </si>
  <si>
    <t>ООО "Переправа"</t>
  </si>
  <si>
    <t>ООО "Регион"</t>
  </si>
  <si>
    <t>ООО "Рысь"</t>
  </si>
  <si>
    <t>ООО "Свиногорье"</t>
  </si>
  <si>
    <t>ООО "Сельхозтехника"</t>
  </si>
  <si>
    <t>ООО "Урман К"</t>
  </si>
  <si>
    <t>ООО "Юкя"</t>
  </si>
  <si>
    <t>ООО "Беляк"</t>
  </si>
  <si>
    <t>о.х. "Челнинское"</t>
  </si>
  <si>
    <t>о.х. "Беркут"</t>
  </si>
  <si>
    <t>о.х. "Охотник"</t>
  </si>
  <si>
    <t>о.х. "Баиковская роща"</t>
  </si>
  <si>
    <t>о.х. "Рысь"</t>
  </si>
  <si>
    <t>о.х. "Барс"</t>
  </si>
  <si>
    <t>о.х. "Забава"</t>
  </si>
  <si>
    <t>о.х. "Берсут"</t>
  </si>
  <si>
    <t>о.х. "Камское раздолье"</t>
  </si>
  <si>
    <t>о.х. "Красновидово"</t>
  </si>
  <si>
    <t>о.х. "Глухарь"</t>
  </si>
  <si>
    <t>о.х. "Охотничьи традиции"</t>
  </si>
  <si>
    <t>о.х. "Юкя"</t>
  </si>
  <si>
    <t>о.х. "Урахчинское"</t>
  </si>
  <si>
    <t>о.х. "Фазан"</t>
  </si>
  <si>
    <r>
      <t xml:space="preserve">Наименование субъекта Российской Федерации:          </t>
    </r>
    <r>
      <rPr>
        <b/>
        <sz val="10"/>
        <color theme="1"/>
        <rFont val="Times New Roman"/>
        <family val="1"/>
        <charset val="204"/>
      </rPr>
      <t xml:space="preserve">  Республика Татарстан 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</si>
  <si>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Вальдшнеп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</si>
  <si>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Тетерев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</si>
  <si>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Кряква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</si>
  <si>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Гуменник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</si>
  <si>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Гусь белолобый</t>
    </r>
  </si>
  <si>
    <t>№ п\п</t>
  </si>
  <si>
    <r>
      <t xml:space="preserve">Наименование субъекта Российской Федерации:            </t>
    </r>
    <r>
      <rPr>
        <b/>
        <sz val="10"/>
        <color theme="1"/>
        <rFont val="Times New Roman"/>
        <family val="1"/>
        <charset val="204"/>
      </rPr>
      <t xml:space="preserve">Республика Татарстан </t>
    </r>
  </si>
  <si>
    <r>
      <t xml:space="preserve">Наименование субъекта Российской Федерации:  </t>
    </r>
    <r>
      <rPr>
        <b/>
        <sz val="10"/>
        <color theme="1"/>
        <rFont val="Times New Roman"/>
        <family val="1"/>
        <charset val="204"/>
      </rPr>
      <t xml:space="preserve"> Республика Татарстан </t>
    </r>
  </si>
  <si>
    <t>ООО "Красновидово"</t>
  </si>
  <si>
    <t>№ 47</t>
  </si>
  <si>
    <t xml:space="preserve">09.10.2013 г. </t>
  </si>
  <si>
    <t>02.11.2012 г.</t>
  </si>
  <si>
    <t>01.11.2061 г.</t>
  </si>
  <si>
    <t>28.08.2060 г.</t>
  </si>
  <si>
    <t>19.06.2012 г.</t>
  </si>
  <si>
    <t>21.01.2013 г.</t>
  </si>
  <si>
    <t>20.01.2062 г.</t>
  </si>
  <si>
    <t>№ 53</t>
  </si>
  <si>
    <t>17.10.2013 г.</t>
  </si>
  <si>
    <t>08.11.2013 г.</t>
  </si>
  <si>
    <t>ИНН 1655248283 09.07.2012 г.</t>
  </si>
  <si>
    <t>423700 Мензелинск, Изыскателей 1/49, т. 88555534451 lebedmenzel@mail.ru</t>
  </si>
  <si>
    <t>ИНН 1605003859 10.06.2003 г.</t>
  </si>
  <si>
    <t>ПАО "Нижнекамскнефтехим"</t>
  </si>
  <si>
    <t>ИНН 1650139509 12.04.2006 г.</t>
  </si>
  <si>
    <t>ИНН 1622004355 21.02.2005 г.</t>
  </si>
  <si>
    <t>ИНН 1616024184 27.06.2013 г.</t>
  </si>
  <si>
    <t>ИНН 1628010073 29.04.2014 г.</t>
  </si>
  <si>
    <t>ИНН 1621003503 31.07.09 г.</t>
  </si>
  <si>
    <t>ИНН 1628005531 11.07.2003 г.</t>
  </si>
  <si>
    <t>ИНН 1650261322 03.04.2013 г.</t>
  </si>
  <si>
    <t>ИНН 1644048500 15.04.2008 г.</t>
  </si>
  <si>
    <t>ИНН 1616024280 12.08.2013 г.</t>
  </si>
  <si>
    <t>ИНН 1629004682 06.08.2009 г.</t>
  </si>
  <si>
    <t xml:space="preserve">ИНН 1646026982 17.02.2010г. </t>
  </si>
  <si>
    <t>ИНН 1645028592 30.04.13 г.</t>
  </si>
  <si>
    <t>08.10.2062 г.</t>
  </si>
  <si>
    <t>№ 40</t>
  </si>
  <si>
    <t>№ 48</t>
  </si>
  <si>
    <t>№ 41</t>
  </si>
  <si>
    <t>15.10.2062 г.</t>
  </si>
  <si>
    <t>№ 3</t>
  </si>
  <si>
    <t>№ 12</t>
  </si>
  <si>
    <t>№ 8</t>
  </si>
  <si>
    <t>№ 60</t>
  </si>
  <si>
    <t>09.06.2015 г.</t>
  </si>
  <si>
    <t>08.06.2064 г.</t>
  </si>
  <si>
    <t>№ 7</t>
  </si>
  <si>
    <t>№ 1</t>
  </si>
  <si>
    <t>№ 56/1</t>
  </si>
  <si>
    <t>27.11.2014 г.</t>
  </si>
  <si>
    <t>26.11.2063 г.</t>
  </si>
  <si>
    <t>09.02.2060 г.</t>
  </si>
  <si>
    <t>№ 57</t>
  </si>
  <si>
    <t>22.01.2015 г.</t>
  </si>
  <si>
    <t>21.01.2064 г.</t>
  </si>
  <si>
    <t>№ 42</t>
  </si>
  <si>
    <t>11.09.2061 г.</t>
  </si>
  <si>
    <t>№ 50</t>
  </si>
  <si>
    <t>№ 61</t>
  </si>
  <si>
    <t>23.06.2015 г.</t>
  </si>
  <si>
    <t>22.06.2064 г.</t>
  </si>
  <si>
    <t>№ 5</t>
  </si>
  <si>
    <t>28.12.2060 г.</t>
  </si>
  <si>
    <t>№ 4</t>
  </si>
  <si>
    <t>28.11.2011 г.</t>
  </si>
  <si>
    <t>27.10.2060 г.</t>
  </si>
  <si>
    <t>№ 2</t>
  </si>
  <si>
    <t>№ 49</t>
  </si>
  <si>
    <t>№ 55</t>
  </si>
  <si>
    <t>24.09.2063 г.</t>
  </si>
  <si>
    <t>№ 15</t>
  </si>
  <si>
    <t>08.10.2061 г.</t>
  </si>
  <si>
    <t>№ 46</t>
  </si>
  <si>
    <t>17.08.2013 г.</t>
  </si>
  <si>
    <t xml:space="preserve">16.08.2062 г. </t>
  </si>
  <si>
    <t>№ 59</t>
  </si>
  <si>
    <t>09.10.2012 г.</t>
  </si>
  <si>
    <t>12.02.2015 г.</t>
  </si>
  <si>
    <t>11.02.2064 г.</t>
  </si>
  <si>
    <t>№ 52</t>
  </si>
  <si>
    <t>07.11.2062 г.</t>
  </si>
  <si>
    <t>№ 43</t>
  </si>
  <si>
    <t>04.02.2013 г.</t>
  </si>
  <si>
    <t>03.02.2062 г.</t>
  </si>
  <si>
    <t>№ 51</t>
  </si>
  <si>
    <t>№ 44</t>
  </si>
  <si>
    <t xml:space="preserve">31.05.2013 г. </t>
  </si>
  <si>
    <t>30.05.2062 г.</t>
  </si>
  <si>
    <t>№ 45</t>
  </si>
  <si>
    <t>08.07.2013 г.</t>
  </si>
  <si>
    <t>07.07.2062 г.</t>
  </si>
  <si>
    <t>№ 54</t>
  </si>
  <si>
    <t>27.02.2063 г.</t>
  </si>
  <si>
    <t>№ 58</t>
  </si>
  <si>
    <t>10.02.2015 г.</t>
  </si>
  <si>
    <t>09.02.2064 г.</t>
  </si>
  <si>
    <t>№ 62</t>
  </si>
  <si>
    <t>25.06.2015 г.</t>
  </si>
  <si>
    <t>24.06.2064 г.</t>
  </si>
  <si>
    <t>№ 63</t>
  </si>
  <si>
    <t>01.07.2015 г.</t>
  </si>
  <si>
    <t>30.06.2064 г.</t>
  </si>
  <si>
    <t>№ 64</t>
  </si>
  <si>
    <t>02.07.2064 г.</t>
  </si>
  <si>
    <t>№ 6</t>
  </si>
  <si>
    <t>24.05.2012 г.</t>
  </si>
  <si>
    <t>23.05.2061 г.</t>
  </si>
  <si>
    <t>№ 9</t>
  </si>
  <si>
    <t>12.09.2012 г.</t>
  </si>
  <si>
    <t>№ 11</t>
  </si>
  <si>
    <t>04.10.2012 г.</t>
  </si>
  <si>
    <t>03.10.2061 г.</t>
  </si>
  <si>
    <t>№ 18</t>
  </si>
  <si>
    <t>№ 19</t>
  </si>
  <si>
    <t>№ 20</t>
  </si>
  <si>
    <t>№ 21</t>
  </si>
  <si>
    <t>№ 22</t>
  </si>
  <si>
    <t>23.10.2012 г.</t>
  </si>
  <si>
    <t>22.10.2061 г.</t>
  </si>
  <si>
    <t>№ 25</t>
  </si>
  <si>
    <t xml:space="preserve"> № 27</t>
  </si>
  <si>
    <t>№ 28</t>
  </si>
  <si>
    <t>№ 29</t>
  </si>
  <si>
    <t>№ 30</t>
  </si>
  <si>
    <t>№ 31</t>
  </si>
  <si>
    <t>№ 32</t>
  </si>
  <si>
    <t>№ 34</t>
  </si>
  <si>
    <t>№ 35</t>
  </si>
  <si>
    <t>№ 37</t>
  </si>
  <si>
    <t>№ 38</t>
  </si>
  <si>
    <t>№ 39</t>
  </si>
  <si>
    <r>
      <t xml:space="preserve">Наименование субъекта Российской Федерации: </t>
    </r>
    <r>
      <rPr>
        <b/>
        <sz val="10"/>
        <color theme="1"/>
        <rFont val="Times New Roman"/>
        <family val="1"/>
        <charset val="204"/>
      </rPr>
      <t xml:space="preserve"> Республика Татарстан </t>
    </r>
  </si>
  <si>
    <t>лисица</t>
  </si>
  <si>
    <t>волк</t>
  </si>
  <si>
    <t>Зайцы</t>
  </si>
  <si>
    <t>(подпись)</t>
  </si>
  <si>
    <t>(должность)</t>
  </si>
  <si>
    <t xml:space="preserve">    (843) 211 70 78    </t>
  </si>
  <si>
    <t xml:space="preserve">      (номер контактного телефона)</t>
  </si>
  <si>
    <t xml:space="preserve">    (дата составления документа)</t>
  </si>
  <si>
    <t xml:space="preserve">     (Ф.И.О.)</t>
  </si>
  <si>
    <t xml:space="preserve">                         о количестве видов охотничьих ресурсов, обитающих на территории субъекта Российской Федерации</t>
  </si>
  <si>
    <r>
      <t xml:space="preserve">Наименование субъекта Российской Федерации:    </t>
    </r>
    <r>
      <rPr>
        <b/>
        <sz val="10"/>
        <color theme="1"/>
        <rFont val="Times New Roman"/>
        <family val="1"/>
        <charset val="204"/>
      </rPr>
      <t>Республика Татарстан</t>
    </r>
  </si>
  <si>
    <t xml:space="preserve">     (подпись)</t>
  </si>
  <si>
    <t xml:space="preserve">                                    (должность)</t>
  </si>
  <si>
    <t xml:space="preserve">           (843) 211 70 78    </t>
  </si>
  <si>
    <t>АО "Мосты РТ"</t>
  </si>
  <si>
    <t>ООО Агрофирма "Омара"</t>
  </si>
  <si>
    <t>ИП Гайнуллин Р.Р.</t>
  </si>
  <si>
    <t>ИП Максимов Ю.К.</t>
  </si>
  <si>
    <t>ИП Исли А.Н.</t>
  </si>
  <si>
    <t>АО "Татнефтепром-Зюзеевнефть"</t>
  </si>
  <si>
    <t>МОО "ОО и Р Верхнеуслонского района"</t>
  </si>
  <si>
    <t>МОО "ОО и Р" Аксубаевского мунициапального района</t>
  </si>
  <si>
    <t>ИНН 1603000620   10.12.2012 г.</t>
  </si>
  <si>
    <t>ВОО Казанского гарнизона При ВО</t>
  </si>
  <si>
    <t>ИНН 1655015458 08.04.2011 г.</t>
  </si>
  <si>
    <t>ГБПОУ "ЛЛТК"</t>
  </si>
  <si>
    <t>ИНН 1623000226 19.01.1994 г.</t>
  </si>
  <si>
    <t>Заинская РООО и Р</t>
  </si>
  <si>
    <t>ИНН 1647004702 25.09.2000 г.</t>
  </si>
  <si>
    <t>ИНН 161700973713 06.12.2011 г.</t>
  </si>
  <si>
    <t>МОО "Камско-Устьинское охотничье хозяйство"</t>
  </si>
  <si>
    <t>МОО ЛРРТ "Природа"</t>
  </si>
  <si>
    <t>ИНН 1628006119 06.05.2005 г.</t>
  </si>
  <si>
    <t>Некоммерческая организация "ФРП"</t>
  </si>
  <si>
    <t>ИНН 1644028769 17.09.2003 г.</t>
  </si>
  <si>
    <t>ПАО "КАМАЗ"</t>
  </si>
  <si>
    <t>ИНН 1660027353 16.04.1996 г.</t>
  </si>
  <si>
    <t>ИНН 1632004033 15.02.1999 г.</t>
  </si>
  <si>
    <t>Красноборское о.х.</t>
  </si>
  <si>
    <t>Заказник</t>
  </si>
  <si>
    <t>ООУ</t>
  </si>
  <si>
    <t>о.х. "Ласка"</t>
  </si>
  <si>
    <t>Заказник  "Сурнарский"</t>
  </si>
  <si>
    <t xml:space="preserve">о.х. "Северное" </t>
  </si>
  <si>
    <t>Заказник "Лесной ключ"</t>
  </si>
  <si>
    <t xml:space="preserve"> Елабужский</t>
  </si>
  <si>
    <t>о.х. "Свиногорье"</t>
  </si>
  <si>
    <t>о.х. "Омара"</t>
  </si>
  <si>
    <t>о.х. "Вятский Берег"</t>
  </si>
  <si>
    <t>о.х. "Лебяжье"</t>
  </si>
  <si>
    <t>Пестречинское о.х.</t>
  </si>
  <si>
    <t>о.х. "Камский Берег"</t>
  </si>
  <si>
    <t xml:space="preserve"> (подпись)</t>
  </si>
  <si>
    <t xml:space="preserve">(должность) </t>
  </si>
  <si>
    <t xml:space="preserve">                                      </t>
  </si>
  <si>
    <t xml:space="preserve"> (Ф.И.О.)</t>
  </si>
  <si>
    <t>ИНН 1615005421 01.09.2011 г.</t>
  </si>
  <si>
    <t>РОО РТ "СОРК "Берсут"</t>
  </si>
  <si>
    <t xml:space="preserve">ИНН 1626010960 01.08.2011 г. </t>
  </si>
  <si>
    <t>ИНН 1660136881 18.02.2010 г.</t>
  </si>
  <si>
    <t>ИНН 1612007276 11.09.2009 г.</t>
  </si>
  <si>
    <t>ООО "Охотхозяйство "Радуга"</t>
  </si>
  <si>
    <t>ИНН 1660122215 20.08.2013 г.</t>
  </si>
  <si>
    <t>423250 РТ, г. Лениногорск, ул.Куйбышева, д. 37, пом.1 а/я 72, v-linar@mail.ru</t>
  </si>
  <si>
    <t>ИНН 1650098203 16.01.2003 г.</t>
  </si>
  <si>
    <t>РОО "Охрана природы в Республике Татарстан - "Шушма"</t>
  </si>
  <si>
    <t>ИНН 1660163765 18.03.2013 г.</t>
  </si>
  <si>
    <t>РОО РТ "Теньковский охотничий клуб"</t>
  </si>
  <si>
    <t>ИНН 1659057096 14.04.2005 г.</t>
  </si>
  <si>
    <t>АО "Аэросервис"</t>
  </si>
  <si>
    <t>ИНН 1659034236 20.12.2005 г.</t>
  </si>
  <si>
    <t>ИНН 1650281689 11.03.2014 г.</t>
  </si>
  <si>
    <t>ИНН 1611290009 04.03.2014 г.</t>
  </si>
  <si>
    <t xml:space="preserve">РОО "ТАТОХОТРЫБОЛОВОБЩЕСТВО" </t>
  </si>
  <si>
    <t>ИНН 1604017420 14.10.2005 г.</t>
  </si>
  <si>
    <t>2 02 00</t>
  </si>
  <si>
    <t>1 23 00</t>
  </si>
  <si>
    <t>1 22 47</t>
  </si>
  <si>
    <t>1 22 67</t>
  </si>
  <si>
    <t>7 04 00</t>
  </si>
  <si>
    <t xml:space="preserve"> 5 01 02</t>
  </si>
  <si>
    <t>7 52 03</t>
  </si>
  <si>
    <t>№ 65</t>
  </si>
  <si>
    <t>29.12.2015 г.</t>
  </si>
  <si>
    <t>28.10.2064 г.</t>
  </si>
  <si>
    <t>29.05.2012 г.</t>
  </si>
  <si>
    <t>16.10.2013 г.</t>
  </si>
  <si>
    <t>10.02.2011 г.</t>
  </si>
  <si>
    <t>ООО "Химпром"</t>
  </si>
  <si>
    <t>Численность и штат работников, занятых в охотничьем хозяйстве</t>
  </si>
  <si>
    <t>охотоведы</t>
  </si>
  <si>
    <t>егеря</t>
  </si>
  <si>
    <t>производственные охотничьи инспектора</t>
  </si>
  <si>
    <t>прочие работники</t>
  </si>
  <si>
    <t xml:space="preserve">                                                                                 </t>
  </si>
  <si>
    <t>** В соответствии с Общероссийским классификатором видов экономической деятельности, продукции и услуг</t>
  </si>
  <si>
    <t>(Ф.И.О.)</t>
  </si>
  <si>
    <t>03.07.2015 г.</t>
  </si>
  <si>
    <t>28.02.2014 г.</t>
  </si>
  <si>
    <t>Данный вид на территории Республики Татарстан не обитает</t>
  </si>
  <si>
    <t>Вид птиц: Чирок-свистунок</t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</si>
  <si>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Чирок-трескунок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</si>
  <si>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Свиязь</t>
    </r>
  </si>
  <si>
    <t>о.х. "Дубрава"</t>
  </si>
  <si>
    <t>28.05.2061 г.</t>
  </si>
  <si>
    <t>19.02.2063 г.</t>
  </si>
  <si>
    <t>16.10.2062 г.</t>
  </si>
  <si>
    <t>о добыче волка</t>
  </si>
  <si>
    <t>…</t>
  </si>
  <si>
    <t>Добыто волков, особей</t>
  </si>
  <si>
    <t>Форма 4.5 (ДВ)</t>
  </si>
  <si>
    <t xml:space="preserve"> о юридических лицах и индивидуальных предпринимателях, осуществляющих виды деятельности
 в сфере охотничьего хозяйства</t>
  </si>
  <si>
    <t>№ 56</t>
  </si>
  <si>
    <t>12.11.2063 г.</t>
  </si>
  <si>
    <t>13.11.2014 г.</t>
  </si>
  <si>
    <t xml:space="preserve">                         (подпись)</t>
  </si>
  <si>
    <t>о.х. "Тарханы"</t>
  </si>
  <si>
    <t>01.70*</t>
  </si>
  <si>
    <t>ООО "Тарханы"</t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</si>
  <si>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Глухарь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</si>
  <si>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Широконоска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</si>
  <si>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Нырки (без указания вида)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</si>
  <si>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Шилохвость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</si>
  <si>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Чернеть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</si>
  <si>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Лысуха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</si>
  <si>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Бекас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</si>
  <si>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Перепел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</si>
  <si>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Ворона серая</t>
    </r>
  </si>
  <si>
    <t>№ 66</t>
  </si>
  <si>
    <t>19.06.2065 г.</t>
  </si>
  <si>
    <t>о.х. "Красноборское"</t>
  </si>
  <si>
    <t>о.х. "Аксубаевское"</t>
  </si>
  <si>
    <t>о.х. "Актанышское"</t>
  </si>
  <si>
    <t>о.х. "Баганинское"</t>
  </si>
  <si>
    <t>о.х. "Южное"</t>
  </si>
  <si>
    <t>о.х. "Ямашское"</t>
  </si>
  <si>
    <t>о.х. "Урнякское"</t>
  </si>
  <si>
    <t>о.х. "Поповское"</t>
  </si>
  <si>
    <t>о.х. "Теньковское"</t>
  </si>
  <si>
    <t>о.х. "Шуманское"</t>
  </si>
  <si>
    <t>о.х. "Заинское"</t>
  </si>
  <si>
    <t>о.х. "Карамалинское"</t>
  </si>
  <si>
    <t>о.х. "Багряжское"</t>
  </si>
  <si>
    <t>о.х. "Кайбицкое"</t>
  </si>
  <si>
    <t>о.х. "Лубянское"</t>
  </si>
  <si>
    <t>о.х. "Волжско-Камское"</t>
  </si>
  <si>
    <t>о.х. "Никольское"</t>
  </si>
  <si>
    <t>о.х. "Янтыковское"</t>
  </si>
  <si>
    <t>о.х. "Албаевское"</t>
  </si>
  <si>
    <t>о.х. "Мензелинское"</t>
  </si>
  <si>
    <t>о.х. "Усинское"</t>
  </si>
  <si>
    <t>о.х. "Шешминское"</t>
  </si>
  <si>
    <t>о.х. "Шереметьевское"</t>
  </si>
  <si>
    <t>о.х. "Зюзеевское"</t>
  </si>
  <si>
    <t>о.х. "Волжское"</t>
  </si>
  <si>
    <t>о.х. "Бакчасарайское"</t>
  </si>
  <si>
    <t>ИТОГО по Республике Татарстан</t>
  </si>
  <si>
    <t>кабан</t>
  </si>
  <si>
    <t>о.х. "Кзыл-Юлское"</t>
  </si>
  <si>
    <r>
      <t xml:space="preserve">Вид копытных животных: </t>
    </r>
    <r>
      <rPr>
        <u/>
        <sz val="10"/>
        <color theme="1"/>
        <rFont val="Times New Roman"/>
        <family val="1"/>
        <charset val="204"/>
      </rPr>
      <t>Лось</t>
    </r>
  </si>
  <si>
    <t>Форма 2.1(ОУ)</t>
  </si>
  <si>
    <t xml:space="preserve"> о видах, местоположении, границах, принадлежности и состоянии охотничьих угодий</t>
  </si>
  <si>
    <t>Общая площадь охотничьих угодий</t>
  </si>
  <si>
    <t>Площадь общедоступных охотничьих угодий</t>
  </si>
  <si>
    <t>Площадь закрепленных охотничьих угодий</t>
  </si>
  <si>
    <t>Площадь особо охраняемых природных территорий</t>
  </si>
  <si>
    <t>тыс. га</t>
  </si>
  <si>
    <t>% от общей площади муниципального района</t>
  </si>
  <si>
    <t>% от обшей площади муниципального района</t>
  </si>
  <si>
    <t>г.Казань</t>
  </si>
  <si>
    <t>г.Набережные Челны</t>
  </si>
  <si>
    <t xml:space="preserve">                                         </t>
  </si>
  <si>
    <t xml:space="preserve">                                                        </t>
  </si>
  <si>
    <t xml:space="preserve">      (843) 211 70 78    </t>
  </si>
  <si>
    <t>Форма 4.2 (ДП)</t>
  </si>
  <si>
    <t xml:space="preserve"> о добыче пушных животных, отнесенных к охотничьим ресурсам, за исключением 
информации о добыче волка*</t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</si>
  <si>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Лисица</t>
    </r>
  </si>
  <si>
    <t>Итого:</t>
  </si>
  <si>
    <t xml:space="preserve">                                  (должность) </t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</si>
  <si>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Заяц-русак</t>
    </r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</si>
  <si>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Бобр</t>
    </r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</si>
  <si>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Куница</t>
    </r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</si>
  <si>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Корсак</t>
    </r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</si>
  <si>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Ондатра</t>
    </r>
  </si>
  <si>
    <t xml:space="preserve">                                         (подпись)</t>
  </si>
  <si>
    <t>ООО "Марал"</t>
  </si>
  <si>
    <t>№ 68</t>
  </si>
  <si>
    <t>АНО "Охотников и рыболовов Актанышского района РТ"</t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</si>
  <si>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Гаршнеп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</si>
  <si>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Вяхирь</t>
    </r>
  </si>
  <si>
    <t>о.х."7 завода"</t>
  </si>
  <si>
    <t>о.х. "Азнакаевское"</t>
  </si>
  <si>
    <t>о.х. "Алькеевское"</t>
  </si>
  <si>
    <t>о.х. "Бутино-Шешминское"</t>
  </si>
  <si>
    <t>о.х. "Апастовское"</t>
  </si>
  <si>
    <t>о.х. "Арское"</t>
  </si>
  <si>
    <t>о.х."Атнинское"</t>
  </si>
  <si>
    <t>о.х."Поповское"</t>
  </si>
  <si>
    <t xml:space="preserve">заказник "Билярский"  </t>
  </si>
  <si>
    <t>о.х. "Бугульминское"</t>
  </si>
  <si>
    <t>о.х."Буинское"</t>
  </si>
  <si>
    <t>о.х. "Верхнеуслонское"</t>
  </si>
  <si>
    <t>о.х. "Елабужское"</t>
  </si>
  <si>
    <t>о.х. "Зеленодольское"</t>
  </si>
  <si>
    <t>о.х. "Мизиновское"</t>
  </si>
  <si>
    <t>о.х."Свияжское"</t>
  </si>
  <si>
    <t xml:space="preserve">о.х. "Барс" </t>
  </si>
  <si>
    <t>о.х. "Камско-Устьинское"(ООО "Вепрь")</t>
  </si>
  <si>
    <t>о.х. "Камско-Устьинское" (МОО К-Устьинское)</t>
  </si>
  <si>
    <t>о.х. "Кукморское"</t>
  </si>
  <si>
    <t>о.х. "Караишевское"</t>
  </si>
  <si>
    <t>о.х. "Вятское"</t>
  </si>
  <si>
    <t>о.х. "Новомензелинское"</t>
  </si>
  <si>
    <t>о.х. "Муслюмовское"</t>
  </si>
  <si>
    <t xml:space="preserve">о.х. "Ак Барс" </t>
  </si>
  <si>
    <t>о.х. "Сухаревское"</t>
  </si>
  <si>
    <t>о.х. "Тюрнясевское"</t>
  </si>
  <si>
    <t xml:space="preserve">заказник "Шумбутский" </t>
  </si>
  <si>
    <t xml:space="preserve">заказник "Мешинский" </t>
  </si>
  <si>
    <t>о.х. "Сармановское"</t>
  </si>
  <si>
    <t>о.х. "Куйбышевское"</t>
  </si>
  <si>
    <t xml:space="preserve">о.х. "Тетюшское" </t>
  </si>
  <si>
    <t>о.х. "Черемшанское"</t>
  </si>
  <si>
    <r>
      <t>Вид птиц: Ду</t>
    </r>
    <r>
      <rPr>
        <u/>
        <sz val="10"/>
        <color theme="1"/>
        <rFont val="Times New Roman"/>
        <family val="1"/>
        <charset val="204"/>
      </rPr>
      <t>пель</t>
    </r>
  </si>
  <si>
    <t>07.11.2017 г.</t>
  </si>
  <si>
    <t>06.11.2066 г.</t>
  </si>
  <si>
    <t>23.11.2017 г.</t>
  </si>
  <si>
    <t>22.11.2066 г.</t>
  </si>
  <si>
    <t>13.06.2066 г.</t>
  </si>
  <si>
    <t>31.08.2066 г.</t>
  </si>
  <si>
    <t>01.11.2017 г.</t>
  </si>
  <si>
    <t>31.10.2066 г.</t>
  </si>
  <si>
    <t>03.11.2017 г.</t>
  </si>
  <si>
    <t>14.06.2017 г.</t>
  </si>
  <si>
    <t>02.11.2066 г.</t>
  </si>
  <si>
    <t>12.09.2017 г.</t>
  </si>
  <si>
    <t>11.09.2066 г.</t>
  </si>
  <si>
    <t>02.11.2017 г.</t>
  </si>
  <si>
    <t>01.11.2066 г.</t>
  </si>
  <si>
    <t>29.09.2017 г.</t>
  </si>
  <si>
    <t>28.09.2066 г.</t>
  </si>
  <si>
    <t>19.06.2017 г.</t>
  </si>
  <si>
    <t>31.08.2017 г.</t>
  </si>
  <si>
    <t>01.09.2017 г.</t>
  </si>
  <si>
    <t xml:space="preserve">о.х. Пестречинское </t>
  </si>
  <si>
    <t>Примечание: ООУ - общедоступные охотничьи угодья</t>
  </si>
  <si>
    <t>о.х."МОО ОиР Алексеевского района"</t>
  </si>
  <si>
    <t>о.х. "Кама-Исмагиловское"</t>
  </si>
  <si>
    <t>о.х. "Учебно-опытный Сабинский лесхоз"</t>
  </si>
  <si>
    <t>о.х. "Большекургузинское"</t>
  </si>
  <si>
    <t>о.х. "Краснооктябрьское"</t>
  </si>
  <si>
    <t>о.х. "Камско-Икское"</t>
  </si>
  <si>
    <t>о.х. "Урман"</t>
  </si>
  <si>
    <t xml:space="preserve">Государственный комитет Республики Татарстан по биологическим ресурсам </t>
  </si>
  <si>
    <r>
      <t xml:space="preserve">Наименование органа исполнительной власти субъекта Российской Федерации: 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 
</t>
    </r>
  </si>
  <si>
    <r>
      <t xml:space="preserve">Наименование органа исполнительной власти субъекта Российской Федерации: 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 </t>
    </r>
  </si>
  <si>
    <t>бобр</t>
  </si>
  <si>
    <t>заказник "Агрызский"</t>
  </si>
  <si>
    <t>о.х. "Буинское"</t>
  </si>
  <si>
    <t>422701, с.В.Гора, ул. Мичурина, д.2, кв.49, т. 89656226229, ohot.trad@gmail.com</t>
  </si>
  <si>
    <t>Местная общественная организация "Охотников и рыболовов" Аксубаевского муниципального района</t>
  </si>
  <si>
    <t>Местная общественная организация охотников и рыболовов Алексеевского муниципального района Республики Татарстан</t>
  </si>
  <si>
    <t>Военно-охотничье общество Казанского гарнизона – организация Военно-охотничьего общества Приволжского военного округа межрегиональной спортивной общественной организации</t>
  </si>
  <si>
    <t>ИНН 1605006024 06.05.2011 г.</t>
  </si>
  <si>
    <t>Государственное бюджетное учреждение Республики Татарстан "Учебно-опытный Сабинский лесхоз"</t>
  </si>
  <si>
    <t>Государственное бюджетное профессиональное  образовательное учреждение "Лубянский лесотехнический колледж"</t>
  </si>
  <si>
    <t>Заинская районнная общественная организация охотников и рыболовов</t>
  </si>
  <si>
    <t>Общество с ограниченной ответственностью Агрофирма "Омара"</t>
  </si>
  <si>
    <t>Индивидуальный предприниматель Гайнуллин Ришат Рифхатович</t>
  </si>
  <si>
    <t>Индивидуальный предприниматель Максимов Юрий Константинович</t>
  </si>
  <si>
    <t>Индивидуальный предприниматель Исли Александр Николаевич</t>
  </si>
  <si>
    <t>Местная общественная организация "Камско-Устьинское охотничье хозяйство" Камско-Устьинского муниципального района</t>
  </si>
  <si>
    <t>Местная Общественная Организация Лаишевского Района Республики Татарстан "Природа"</t>
  </si>
  <si>
    <t>ИНН 1657061065 08.08.2006 г.</t>
  </si>
  <si>
    <t>Автономная Некоммерческая Организация "Охотников и рыболовов Актанышского района Республики Татарстан"</t>
  </si>
  <si>
    <t>ИНН 1604010758  12.05.2017г.</t>
  </si>
  <si>
    <t>Некоммерческая организация Фонд "Лебяжье"</t>
  </si>
  <si>
    <t>Некоммерческая организация Фонд "Родная природа"</t>
  </si>
  <si>
    <t>Открытое акционерное общество "Алексеевскдорстрой"</t>
  </si>
  <si>
    <t>Публичное акционерное общество "КАМАЗ" охотничье хозяйство "Красноборское"</t>
  </si>
  <si>
    <t>Акционерное общество "Мосты Республики Татарстан"</t>
  </si>
  <si>
    <t>Акционерное общество "Татнефтепром-Зюзеевнефть"</t>
  </si>
  <si>
    <t>Общественно-государственная организация физкультурно-спортивное общество Динамо РТ</t>
  </si>
  <si>
    <t>423024,, РТ, Нурлатский р-н, с.Мамыково, 88434541415, zuzeev@gmail.com;</t>
  </si>
  <si>
    <t>Общественная организация "Охрана природы в Республике Татарстан"</t>
  </si>
  <si>
    <t>Местная Общественная Организация "Общество охотников и рыболовов Верхнеуслонского района"</t>
  </si>
  <si>
    <t>Региональная общественная организация Республики Татарстан "Спортивный охотничье-рыболовный клуб "Берсут"</t>
  </si>
  <si>
    <t>423832, РТ, г. Набережные Челны, пр. Хасана Туфана, д.53 ako-2008@mail.ru</t>
  </si>
  <si>
    <t>Общество с ограниченной ответственностью "Арскохотрыбхоз"</t>
  </si>
  <si>
    <t>Общество с ограниченной ответственностью "Баиковская роща"</t>
  </si>
  <si>
    <t>Общество с ограниченной ответственностью "Белка"</t>
  </si>
  <si>
    <t>Общество с ограниченной ответственностью "Вепрь"</t>
  </si>
  <si>
    <t>Общество с ограниченной ответственностью «Глухарь"</t>
  </si>
  <si>
    <t>Общество с ограниченной ответственностью "Егерь"</t>
  </si>
  <si>
    <t>Общество с ограниченной ответственностью "Забава"</t>
  </si>
  <si>
    <t>Общество с ограниченной ответственностью "Игимский бор"</t>
  </si>
  <si>
    <t>Общество с ограниченной ответственностью "Кайбицкий охотничий клуб"</t>
  </si>
  <si>
    <t>Общество с ограниченной ответственностью "Камский берег"</t>
  </si>
  <si>
    <t>Общество с огрониченной ответственностью " Камское раздолье"</t>
  </si>
  <si>
    <t>Общество с ограниченной ответственностью "Кедр"</t>
  </si>
  <si>
    <t>Общество с ограниченной ответственностью "Красновидово"</t>
  </si>
  <si>
    <t>МОО "О и Р Алексеевского района"</t>
  </si>
  <si>
    <r>
      <t xml:space="preserve">Наименование органа исполнительной власти субъекта Российской Федерации:  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
  </t>
    </r>
  </si>
  <si>
    <t xml:space="preserve">                                                            (должность) </t>
  </si>
  <si>
    <t>Общество с ограниченной ответственностью "Красное озеро"</t>
  </si>
  <si>
    <t>422389, РТ, Тетюшский район, с.Богдашкино, ул.Гагарина, д.5, dolgayapolyana.Gpkz@tatar.ru</t>
  </si>
  <si>
    <t>Общество с ограниченной ответственностью "Крестьянско-фермерское хозяйство "Дикая ферма"</t>
  </si>
  <si>
    <t>Общество с ограниченной ответственностью "Ласка"</t>
  </si>
  <si>
    <t>Общество с ограниченной отвественностью "Охотник"</t>
  </si>
  <si>
    <t>Общество с ограниченной ответственностью "Охотничий клуб "Северный"</t>
  </si>
  <si>
    <t>Общество с ограниченной ответственностью "Охотничье хозяйство Радуга"</t>
  </si>
  <si>
    <t>Общество с ограниченной ответственностью "Охотничьи традиции"</t>
  </si>
  <si>
    <t>Общество с ограниченной ответственностью "Переправа"</t>
  </si>
  <si>
    <t>Общество с ограниченной ответственностью "Регион"</t>
  </si>
  <si>
    <t>Общество с ограниченной ответственностью " Рысь"</t>
  </si>
  <si>
    <t xml:space="preserve">Общество с ограниченной ответственностью "Свиногорье" </t>
  </si>
  <si>
    <t>Общество с ограниченной ответственностью "Сельхозтехника"</t>
  </si>
  <si>
    <t>Общество с ограниченной ответственностью «Тарханы»</t>
  </si>
  <si>
    <t>Общество с ограниченной ответственностью "Урман-К"</t>
  </si>
  <si>
    <t>Общество с ограниченной отвестственностью производственно-коммерческая фирма "Полюс"</t>
  </si>
  <si>
    <t>Региональная общественная организация "Охраны природы в Республике Татарстан - "Шушма"</t>
  </si>
  <si>
    <t>Региональная общественная организация Республики Татарстан "Теньковский охотничий клуб"</t>
  </si>
  <si>
    <t>Тукаевская районная общественная организация охотников и рыболовов общества охотников и рыболовов РТ "Татохотрыболовобщества"</t>
  </si>
  <si>
    <t>Акционерное общество "Аэросервис"</t>
  </si>
  <si>
    <t>Общество с ограниченной отвественностью "Беляк"</t>
  </si>
  <si>
    <t>Региональная общественная организация "Общество охотников и рыболовов Республики Татарстана"</t>
  </si>
  <si>
    <t xml:space="preserve">ИНН 1626014146 25.12.2015 г. </t>
  </si>
  <si>
    <t>ИНН 1650032058 28.09.2005 г.</t>
  </si>
  <si>
    <t>ИНН 1647013400 09.10.2010 г.</t>
  </si>
  <si>
    <t>ИНН 1655114307 23.08.2006 г.</t>
  </si>
  <si>
    <t>ИНН 1626011378 22.03.2010 г.</t>
  </si>
  <si>
    <t>ИНН  1655145680 15.10.07 г.</t>
  </si>
  <si>
    <t>ИНН 1657224560 12.05.2016 г.</t>
  </si>
  <si>
    <r>
      <t xml:space="preserve">Наименование органа исполнительной власти субъекта Российской Федерации:   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 </t>
    </r>
  </si>
  <si>
    <t>ТАТАРСКОЕ МЕХОВОЕ ТОРГОВО-
ПРОМЫШЛЕННОЕ ОБЩЕСТВО С
ОГРАНИЧЕННОЙ
ОТВЕТСТВЕННОСТЬЮ "МЕЛИТА"</t>
  </si>
  <si>
    <t>ООО</t>
  </si>
  <si>
    <t>14.11</t>
  </si>
  <si>
    <t>Производство одежды из кожи</t>
  </si>
  <si>
    <t>14.19.4</t>
  </si>
  <si>
    <t>Выделка и крашение меха</t>
  </si>
  <si>
    <t>46.16.2</t>
  </si>
  <si>
    <t>46.16.3</t>
  </si>
  <si>
    <t>46.42.13</t>
  </si>
  <si>
    <t>47.71.3</t>
  </si>
  <si>
    <t>Деятельность агентов по оптовой торговле одеждой, изделиями из меха и обувью</t>
  </si>
  <si>
    <r>
      <t xml:space="preserve">Наименование органа исполнительной власти субъекта Российской Федерации: </t>
    </r>
    <r>
      <rPr>
        <b/>
        <sz val="10"/>
        <color theme="1"/>
        <rFont val="Times New Roman"/>
        <family val="1"/>
        <charset val="204"/>
      </rPr>
      <t xml:space="preserve"> Государственный комитет Республики Татарстан по биологическим ресурсам
использованию объектов животного мира Республики Татарстан </t>
    </r>
  </si>
  <si>
    <t>Общество с ограниченной ответственностью "Химпром"</t>
  </si>
  <si>
    <t>Общество с ограниченной ответственностью "Юкя"</t>
  </si>
  <si>
    <r>
      <t xml:space="preserve">Наименование органа исполнительной власти субъекта Российской Федерации: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 </t>
    </r>
  </si>
  <si>
    <r>
      <t xml:space="preserve">Наименование органа исполнительной власти субъекта Российской Федерации: </t>
    </r>
    <r>
      <rPr>
        <b/>
        <sz val="10"/>
        <color theme="1"/>
        <rFont val="Times New Roman"/>
        <family val="1"/>
        <charset val="204"/>
      </rPr>
      <t xml:space="preserve"> Государственный комитет Республики Татарстан по биологическим ресурсам </t>
    </r>
  </si>
  <si>
    <r>
      <t xml:space="preserve">Наименование органа исполнительной власти субъекта Российской Федерации:  </t>
    </r>
    <r>
      <rPr>
        <b/>
        <sz val="10"/>
        <color theme="1"/>
        <rFont val="Times New Roman"/>
        <family val="1"/>
        <charset val="204"/>
      </rPr>
      <t xml:space="preserve"> Государственный комитет Республики Татарстан по биологическим ресурсам </t>
    </r>
  </si>
  <si>
    <r>
      <t xml:space="preserve">Наименование органа исполнительной власти субъекта Российской Федерации:  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 </t>
    </r>
  </si>
  <si>
    <r>
      <t xml:space="preserve">Группа видов птиц: </t>
    </r>
    <r>
      <rPr>
        <u/>
        <sz val="10"/>
        <color theme="1"/>
        <rFont val="Times New Roman"/>
        <family val="1"/>
        <charset val="204"/>
      </rPr>
      <t>Утки, видовая принадлежность которых не установлена</t>
    </r>
  </si>
  <si>
    <r>
      <t xml:space="preserve">Группа видов птиц: </t>
    </r>
    <r>
      <rPr>
        <u/>
        <sz val="10"/>
        <color theme="1"/>
        <rFont val="Times New Roman"/>
        <family val="1"/>
        <charset val="204"/>
      </rPr>
      <t>Гуси, видовая принадлежность которых не установлена</t>
    </r>
  </si>
  <si>
    <r>
      <t xml:space="preserve">Группа видов птиц: </t>
    </r>
    <r>
      <rPr>
        <u/>
        <sz val="10"/>
        <color theme="1"/>
        <rFont val="Times New Roman"/>
        <family val="1"/>
        <charset val="204"/>
      </rPr>
      <t>Кулики, видовая принадлежность которых не установлена</t>
    </r>
  </si>
  <si>
    <r>
      <t xml:space="preserve">Группа видов птиц: </t>
    </r>
    <r>
      <rPr>
        <u/>
        <sz val="10"/>
        <color theme="1"/>
        <rFont val="Times New Roman"/>
        <family val="1"/>
        <charset val="204"/>
      </rPr>
      <t>Голуби, видовая принадлежность которых не установлена</t>
    </r>
  </si>
  <si>
    <r>
      <t xml:space="preserve">Группа видов птиц: </t>
    </r>
    <r>
      <rPr>
        <u/>
        <sz val="10"/>
        <color theme="1"/>
        <rFont val="Times New Roman"/>
        <family val="1"/>
        <charset val="204"/>
      </rPr>
      <t>Горлицы, видовая принадлежность которых не установлена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</si>
  <si>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Куропатка серая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</si>
  <si>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Голубь сизый</t>
    </r>
  </si>
  <si>
    <r>
      <t xml:space="preserve">Наименование органа исполнительной власти субъекта Российской Федерации:  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
</t>
    </r>
  </si>
  <si>
    <r>
      <t xml:space="preserve">Наименование органа исполнительной власти субъекта Российской Федерации:   </t>
    </r>
    <r>
      <rPr>
        <b/>
        <sz val="10"/>
        <color theme="1"/>
        <rFont val="Times New Roman"/>
        <family val="1"/>
        <charset val="204"/>
      </rPr>
      <t xml:space="preserve"> Государственный комитет Республики Татарстан по биологическим ресурсам</t>
    </r>
  </si>
  <si>
    <r>
      <t xml:space="preserve">Наименование органа исполнительной власти субъекта Российской Федерации:    </t>
    </r>
    <r>
      <rPr>
        <b/>
        <sz val="10"/>
        <color theme="1"/>
        <rFont val="Times New Roman"/>
        <family val="1"/>
        <charset val="204"/>
      </rPr>
      <t>Государственный комитет Республики Татарстан по биологическим ресурсам</t>
    </r>
  </si>
  <si>
    <r>
      <t xml:space="preserve">Наименование органа исполнительной власти субъекта Российской Федерации:  </t>
    </r>
    <r>
      <rPr>
        <b/>
        <sz val="10"/>
        <color theme="1"/>
        <rFont val="Times New Roman"/>
        <family val="1"/>
        <charset val="204"/>
      </rPr>
      <t xml:space="preserve"> Государственный комитет Республики Татарстан по биологическим ресурсам</t>
    </r>
  </si>
  <si>
    <r>
      <t xml:space="preserve">Наименование органа исполнительной власти субъекта Российской Федерации: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 
</t>
    </r>
  </si>
  <si>
    <t>**Информация по персональным данным не предоставляется на основании ФЗ РФ "О персональных данных" от 27.07.2006 г. № 152-ФЗ</t>
  </si>
  <si>
    <t>20.06.2016 г.</t>
  </si>
  <si>
    <t>о.х. "Трофей"</t>
  </si>
  <si>
    <t>о.х. "Охотничьи традиции 2"</t>
  </si>
  <si>
    <t>о.х."Трофей"</t>
  </si>
  <si>
    <t>о.х. "Нурма"</t>
  </si>
  <si>
    <t>Заказник "Агрызский"</t>
  </si>
  <si>
    <t>о. х. "Азнакаевское"</t>
  </si>
  <si>
    <t xml:space="preserve">о.х. "Беркут" </t>
  </si>
  <si>
    <t>Заказник "Билярский"</t>
  </si>
  <si>
    <t>о.х. "7 завода"</t>
  </si>
  <si>
    <t>о.х. "МОООиР Алексеевского р-на"</t>
  </si>
  <si>
    <t>о.х. "УО Сабинский лесхоз"</t>
  </si>
  <si>
    <t>о.х. "Атнинское"</t>
  </si>
  <si>
    <t>о.х. "Свияжское"</t>
  </si>
  <si>
    <t xml:space="preserve">о.х. "Кайбицкое" </t>
  </si>
  <si>
    <t xml:space="preserve">Заказник "Мешинский" </t>
  </si>
  <si>
    <t>о.х. "Ак Барс"</t>
  </si>
  <si>
    <t xml:space="preserve">о.х. "Дубрава" </t>
  </si>
  <si>
    <t>о.х. "Пестречинское"</t>
  </si>
  <si>
    <t>Заказник "Шумбутский"</t>
  </si>
  <si>
    <t xml:space="preserve">о.х. "Егерь" </t>
  </si>
  <si>
    <t>о.х. "Тетюшское"</t>
  </si>
  <si>
    <t>о.х. "Бахчасарайское"</t>
  </si>
  <si>
    <t>заказник "Мешинский"</t>
  </si>
  <si>
    <t>о.х."Камско-Икское"</t>
  </si>
  <si>
    <t>Заказник "Сурнарский"</t>
  </si>
  <si>
    <t>422828, РТ,Камско-Устьинскй район, с.Сюкеево,ул. Колхозная, д. 15, vladimir_makarov1957@mail.ru</t>
  </si>
  <si>
    <t>РТ, г.Казань, ул. Мамадышский тракт, д.28, 89872896598, gaynutdinova@kazanelectro.ru</t>
  </si>
  <si>
    <t>Региональная общественная организация охотников Республики Татарстан "Трофей"</t>
  </si>
  <si>
    <t>Общество с ограниченной ответственностью "Нурма"</t>
  </si>
  <si>
    <t>РОО Охотников РТ "Трофей"</t>
  </si>
  <si>
    <t>ИНН 1655388474 19.06.2017 г.</t>
  </si>
  <si>
    <t>19.03.2018 г.</t>
  </si>
  <si>
    <t>18.03.2067 г.</t>
  </si>
  <si>
    <t>422900, РТ, Алексеевский р-н, ул.Чистопольская, 3, т. 88434126035, Tdv4@yandex.ru</t>
  </si>
  <si>
    <t>ИНН 1644080098052 24.03.2014 г.</t>
  </si>
  <si>
    <t>ИНН 1635000485 22.11.1993 г.</t>
  </si>
  <si>
    <t>ООО "Нурма"</t>
  </si>
  <si>
    <t>09.10.2018 г.</t>
  </si>
  <si>
    <t>08.10.2067 г.</t>
  </si>
  <si>
    <t>В целях предотвращения распростравнения бешенства</t>
  </si>
  <si>
    <t>В целях предотвращения нанесения ущерба  здоровью граждан, объектам животного мира и среде их обитания</t>
  </si>
  <si>
    <t>3 эмбриона и более</t>
  </si>
  <si>
    <t>1 эмбрион</t>
  </si>
  <si>
    <t>2 эмбриона</t>
  </si>
  <si>
    <t xml:space="preserve">                  (Ф.И.О.)</t>
  </si>
  <si>
    <t xml:space="preserve">            (Ф.И.О.)</t>
  </si>
  <si>
    <t>(номер контактного телефона)</t>
  </si>
  <si>
    <t xml:space="preserve">                                                                                     (должность) </t>
  </si>
  <si>
    <t>420033, РТ,г.Казань, ул.Фрунзе, 9  (843) 5549988, tatoxota@yandex.ru</t>
  </si>
  <si>
    <t xml:space="preserve">                                                                                                                                                     (Ф.И.О.)                                                                       (подпись)</t>
  </si>
  <si>
    <t xml:space="preserve">                                                                                    (Ф.И.О.)                                                                       (подпись)</t>
  </si>
  <si>
    <t xml:space="preserve">                              (подпись)</t>
  </si>
  <si>
    <t>г.Нижнекамск</t>
  </si>
  <si>
    <t>г.Буинск</t>
  </si>
  <si>
    <t>г. Чистополь</t>
  </si>
  <si>
    <t>г. Нурлат</t>
  </si>
  <si>
    <t>г.Лениногорск</t>
  </si>
  <si>
    <t>г.Зеленодольск</t>
  </si>
  <si>
    <t>г. Заинск</t>
  </si>
  <si>
    <t>г.Елабуга</t>
  </si>
  <si>
    <t>г.Бавлы</t>
  </si>
  <si>
    <t>г.Бугульма</t>
  </si>
  <si>
    <t>г.Альметьевкск</t>
  </si>
  <si>
    <t>г. Азнакаево</t>
  </si>
  <si>
    <t>15.11.1</t>
  </si>
  <si>
    <r>
      <t xml:space="preserve">Наименование субъекта Российской Федерации:  </t>
    </r>
    <r>
      <rPr>
        <b/>
        <sz val="10"/>
        <rFont val="Times New Roman"/>
        <family val="1"/>
        <charset val="204"/>
      </rPr>
      <t xml:space="preserve">Республика Татарстан </t>
    </r>
  </si>
  <si>
    <r>
      <t xml:space="preserve">Наименование органа исполнительной власти субъекта Российской Федерации:   </t>
    </r>
    <r>
      <rPr>
        <b/>
        <sz val="10"/>
        <rFont val="Times New Roman"/>
        <family val="1"/>
        <charset val="204"/>
      </rPr>
      <t xml:space="preserve">Государственный комитет Республики Татарстан по биологическим ресурсам </t>
    </r>
  </si>
  <si>
    <r>
      <t xml:space="preserve">Вид пушных животных: </t>
    </r>
    <r>
      <rPr>
        <u/>
        <sz val="10"/>
        <rFont val="Times New Roman"/>
        <family val="1"/>
        <charset val="204"/>
      </rPr>
      <t>Барсук</t>
    </r>
  </si>
  <si>
    <t>о.х. "Кордон Зарифа"</t>
  </si>
  <si>
    <t>о.х. "Елховлес"</t>
  </si>
  <si>
    <t>Лицо, ответственное за заполнение формы:старший специалист Отдела мониторинга животного мира   Ушакова Мария Александровна    __________________________</t>
  </si>
  <si>
    <t>Лицо, ответственное за заполнение формы: старший специалист Отдела мониторинга животного мира     Ушакова Мария Александровна    __________________________</t>
  </si>
  <si>
    <t xml:space="preserve"> Лицо, ответственное за заполнение формы:   старший специалист Отдела мониторинга животного мира                 Ушакова Мария Александровна              ____________________________________</t>
  </si>
  <si>
    <t>Угроза возникновения и распространения болезней охотничьих ресурсов</t>
  </si>
  <si>
    <t>сурок-байбак</t>
  </si>
  <si>
    <t>ООО "Елховлес"</t>
  </si>
  <si>
    <t>ООО "Кордон Зарифа"</t>
  </si>
  <si>
    <t>Общество с ограниченной отвественностью "Елховлес"</t>
  </si>
  <si>
    <t>423410, РТ, Альметьевский р-н, п.ж/д ст.Калейкино, ул.Зеленая, д.1а т. 88553341702 elhovles@mail.ru;</t>
  </si>
  <si>
    <t>ИНН 1607000290 07.09.1993 г.</t>
  </si>
  <si>
    <t>Общество с ограниченной отвественностью "Кордон Зарифа"</t>
  </si>
  <si>
    <t>Общество с ограниченной ответсвенностью "Марал"</t>
  </si>
  <si>
    <t>№ 85</t>
  </si>
  <si>
    <t>04.09.2019 г.</t>
  </si>
  <si>
    <t>03.09.2068 г.</t>
  </si>
  <si>
    <t>№ 86</t>
  </si>
  <si>
    <t>25.11.2019 г.</t>
  </si>
  <si>
    <t>24.11.2068 г.</t>
  </si>
  <si>
    <t>№ 82</t>
  </si>
  <si>
    <t>20.03.2019 г.</t>
  </si>
  <si>
    <t>19.03.2068 г.</t>
  </si>
  <si>
    <t>№ 83</t>
  </si>
  <si>
    <t>15.05.2019 г.</t>
  </si>
  <si>
    <t>14.05.2068 г.</t>
  </si>
  <si>
    <t>№ 84</t>
  </si>
  <si>
    <t>03.09.2019 г.</t>
  </si>
  <si>
    <t>02.09.2068 г.</t>
  </si>
  <si>
    <t>ИНН 1660317165 от 17.08.2018 г.</t>
  </si>
  <si>
    <t>ИНН 1657237054 от 12.05.2017 г.</t>
  </si>
  <si>
    <t>ИНН1650164311 26.09.2008 г.</t>
  </si>
  <si>
    <t>о.х."Кордон Зарифа"</t>
  </si>
  <si>
    <r>
      <t>Вид птиц: Ч</t>
    </r>
    <r>
      <rPr>
        <u/>
        <sz val="10"/>
        <color theme="1"/>
        <rFont val="Times New Roman"/>
        <family val="1"/>
        <charset val="204"/>
      </rPr>
      <t>ирок</t>
    </r>
  </si>
  <si>
    <t>Всего добыто, особей</t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</si>
  <si>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Волк</t>
    </r>
  </si>
  <si>
    <t>с нанесением ущерба</t>
  </si>
  <si>
    <t>о.х. "Марал"</t>
  </si>
  <si>
    <t>о.х."Марал"</t>
  </si>
  <si>
    <t>о.х. "Кордон-Зарифа"</t>
  </si>
  <si>
    <t>рысь</t>
  </si>
  <si>
    <t xml:space="preserve">о.х. "Марал" </t>
  </si>
  <si>
    <t>Наименование муниципального образования (района, округа), охотничьего угодья, иной территории, являющейся средой обитания охотничьих ресурсов</t>
  </si>
  <si>
    <t>Куропатка (вид не определен)</t>
  </si>
  <si>
    <t>Голуби (вид  не определен)</t>
  </si>
  <si>
    <t>Кроншнеп 
большой</t>
  </si>
  <si>
    <t>Кроншнеп 
средний</t>
  </si>
  <si>
    <t>Кулики (вид 
не определен)</t>
  </si>
  <si>
    <t>Обыкновенный 
погоныш</t>
  </si>
  <si>
    <t>Утки (вид 
не определен)</t>
  </si>
  <si>
    <t>Гусь белый</t>
  </si>
  <si>
    <t xml:space="preserve">Турпан </t>
  </si>
  <si>
    <t>Олень благородный</t>
  </si>
  <si>
    <t>Олень пятнистый</t>
  </si>
  <si>
    <t>в том числе (заполняется в отношении копытных животных и медведей)</t>
  </si>
  <si>
    <t>Численность охотничьих ресурсов, особей</t>
  </si>
  <si>
    <t>Форма 1.8. (ЗОХР)</t>
  </si>
  <si>
    <t>Название выявленного заболевания</t>
  </si>
  <si>
    <t>Количество заболевших животных, особей</t>
  </si>
  <si>
    <t>из них</t>
  </si>
  <si>
    <t>на общедоступных охотничьих угодьях</t>
  </si>
  <si>
    <t>на закрепленных охотничьих угодьях</t>
  </si>
  <si>
    <t>на особо охраняемых природных территориях федерального значения</t>
  </si>
  <si>
    <t xml:space="preserve">                         о выявленных  заболеваниях животных, отнесенных к охотничьим ресурсам </t>
  </si>
  <si>
    <t>Категории среды обитания охотничьих ресурсов</t>
  </si>
  <si>
    <t>Классы среды обитания охотничьих ресурсов</t>
  </si>
  <si>
    <t>Площадь, га</t>
  </si>
  <si>
    <t>Доля от общей площади субъекта Российской Федерации, %</t>
  </si>
  <si>
    <t>Форма 1.9. (СЭСО)</t>
  </si>
  <si>
    <t>Случаи заболевания</t>
  </si>
  <si>
    <t xml:space="preserve">Вид охотничьих 
ресурсов </t>
  </si>
  <si>
    <t>Леса (территории, покрытые кронами древесной и древесно-кустарниковой растительности более чем на 20% площади и с высотой растений более 5 м)</t>
  </si>
  <si>
    <t>Хвойные вечнозеленые (хвойных вечнозеленых пород более 80%)</t>
  </si>
  <si>
    <t>Хвойные листопадные (хвойных листопадных пород более 80%)</t>
  </si>
  <si>
    <t>Мелколиственные (мелколиственных пород более 80%)</t>
  </si>
  <si>
    <t>Широколиственные (широколиственных пород более 30%)</t>
  </si>
  <si>
    <t>Смешанные с преобладанием хвойных пород (хвойных пород 60 - 80%)</t>
  </si>
  <si>
    <t>Смешанные с преобладанием мелколиственных пород (мелколиственных пород 60 - 80%)</t>
  </si>
  <si>
    <t>Смешанные с присутствием широколиственных пород (широколиственных пород менее 30%)</t>
  </si>
  <si>
    <t>Искусственно созданные (кроме посадок на месте вырубок)</t>
  </si>
  <si>
    <t>Молодняки и кустарники
(территории, покрытые кронами древесной и древесно-кустарниковой растительности более чем на 20% площади и с высотой растений до 5 м)</t>
  </si>
  <si>
    <t>Вырубки и зарастающие поля</t>
  </si>
  <si>
    <t>Вечнозеленые кустарники, в т.ч. Высокогорные</t>
  </si>
  <si>
    <t>Лиственные кустарники</t>
  </si>
  <si>
    <t>Тундры
(безлесные территории приполярных областей, расположенные за северными пределами лесной растительности, а также территории с вечномерзлой почвой, не заливаемые морскими или речными водами)</t>
  </si>
  <si>
    <t>Кустарничковые</t>
  </si>
  <si>
    <t>Кустарниковые</t>
  </si>
  <si>
    <t>Моховые, лишайниковые и травянистые</t>
  </si>
  <si>
    <t>Заболоченная тундра</t>
  </si>
  <si>
    <t>Болота
(территории, постоянно или большую часть года избыточно насыщенные водой и покрытые специфической гигрофитной растительностью)</t>
  </si>
  <si>
    <t>Верховые</t>
  </si>
  <si>
    <t>Травяные</t>
  </si>
  <si>
    <t>Трясины</t>
  </si>
  <si>
    <t>Лугово-степные комплексы
(территории, занятые многолетней мезофитной и ксерофитной травянистой растительностью)</t>
  </si>
  <si>
    <t>Луга</t>
  </si>
  <si>
    <t>Степи</t>
  </si>
  <si>
    <t>Альпийские луга
(территории, занятые высокогорной травянистой растительностью, расположенные за верхними пределами горных лесов)</t>
  </si>
  <si>
    <t>Полностью покрытые травой (камней, лесов или кустарников до 20%)</t>
  </si>
  <si>
    <t>Высокогорные и с каменистыми россыпями (камней до 80%)</t>
  </si>
  <si>
    <t>Пустыни и камни
(территории, покрытые растительностью менее чем на 20% площади. К данной категории также относят солончаки, ледники, скалы и каменистые россыпи без растительности)</t>
  </si>
  <si>
    <t>Горы без растительности</t>
  </si>
  <si>
    <t>Ледники</t>
  </si>
  <si>
    <t>Пустыни</t>
  </si>
  <si>
    <t>Сельхозугодья
(территории, вовлеченные в сельскохозяйственный оборот - пашни (в т.ч. заливные), залежи, сенокосы)</t>
  </si>
  <si>
    <t>Пашни</t>
  </si>
  <si>
    <t>Луга сельскохозяйственного назначения (сенокосы и пастбища)</t>
  </si>
  <si>
    <t>Заливные пашни</t>
  </si>
  <si>
    <t>Внутренние водные объекты
(все акватории водотоков (рек, ручьев, мелиоративных каналов), озер, прудов и водохранилищ)</t>
  </si>
  <si>
    <t>Водотоки</t>
  </si>
  <si>
    <t>Водохранилища</t>
  </si>
  <si>
    <t>Озера, пруды</t>
  </si>
  <si>
    <t>Пойменные комплексы
(территории, затопляемые в период половодья водотоков, находящиеся между среднестатистическим минимальным и максимальным урезами воды, в том числе покрытые древесно-кустарниковой растительностью)</t>
  </si>
  <si>
    <t>С преобладанием леса (лес более 80%)</t>
  </si>
  <si>
    <t>С преобладанием травянистой растительности (лес и кустарники до 20%)</t>
  </si>
  <si>
    <t>Смешанный лесной</t>
  </si>
  <si>
    <t>Смешанный кустарниковый</t>
  </si>
  <si>
    <t>Береговые комплексы
(периодически затапливаемые прибрежные территории (в том числе приливно-отливные) озер, прудов, водохранилищ, морей и океанов, находящиеся между среднестатистическим минимальным и максимальным урезами воды, а также мелководные участки этих водных объектов, занятые прикрепленной надводной гигрофитной растительностью)</t>
  </si>
  <si>
    <t>Береговой комплекс внутренних водных объектов</t>
  </si>
  <si>
    <t>Береговой комплекс внешних водных объектов</t>
  </si>
  <si>
    <t>Преобразованные и поврежденные участки
(леса, поврежденные пожарами (гари), территории ветровалов, торфоразработок, участки с нарушенным почвенным покровом в результате добычи полезных ископаемых и других техногенных воздействий)</t>
  </si>
  <si>
    <t>Преобразованные и поврежденные участки (гари, торфоразработки, ветровалы)</t>
  </si>
  <si>
    <t>Непригодные для ведения охотничьего хозяйства
(территории, занятые населенными пунктами, промышленными комплексами, рудеральные территории (свалки, кладбища)</t>
  </si>
  <si>
    <t>Промышленные и рудеральные комплексы, населенные пункты</t>
  </si>
  <si>
    <t>Площади элементов среды обитания охотничьих ресурсов по муниципальным образованиям (округам, районам), за исключением особо охраняемых природных территорий федерального значения,</t>
  </si>
  <si>
    <t>№ 
п/п</t>
  </si>
  <si>
    <t>Наименование муниципального образования (района, округа)</t>
  </si>
  <si>
    <t>леса (территории, покрытые кронами древесной и древесно-кустарниковой растительности более чем 
на 20% площади и с высотой растений более 5 м)</t>
  </si>
  <si>
    <t>молодняки и кустарники (территории, покрытые кронами древесной и древесно-кустарниковой растительности более чем на 20% площади и с высотой растений до 5 м)</t>
  </si>
  <si>
    <t>тундры (безлесные территории приполярных областей, расположенные за северными пределами лесной растительности, а также территории с вечномерзлой почвой, не заливаемые морскими или речными водами)</t>
  </si>
  <si>
    <t>болота (территории, постоянно или большую часть года избыточно насыщенные водой и покрытые специфической гигрофитной растительностью)</t>
  </si>
  <si>
    <t>лугово-степные комплексы (территории, занятые многолетней мезофитной и ксерофитной травянистой растительностью)</t>
  </si>
  <si>
    <t>альпийские луга (территории, занятые высокогорной травянистой растительностью, расположенные за верхними пределами горных лесов)</t>
  </si>
  <si>
    <t>пустыни и камни (территории, покрытые растительностью менее чем на 20% площади, к данной категории также относят солончаки, ледники, скалы и каменистые россыпи без растительности)</t>
  </si>
  <si>
    <t>сельскохозяйственные угодья (территории, вовлеченные в сельскохозяйственный оборот, - пашни (в т.ч. заливные), залежи, сенокосы)</t>
  </si>
  <si>
    <t>внутренние водоемы (все акватории водотоков (рек, ручьев, мелиоративных каналов), озер, прудов и водохранилищ)</t>
  </si>
  <si>
    <t>Пойменные комплексы (территории, затопляемые в период половодья водотоков, находящиеся между среднестатистическим минимальным и максимальным урезами воды, в том числе покрытые древесно-кустарниковой растительностью)</t>
  </si>
  <si>
    <t>береговые комплексы (периодически затапливаемые прибрежные территории (в том числе приливно-отливные) озер, прудов, водохранилищ, морей или их отдельных частей, других водных объектов, находящиеся между среднестатистическим минимальным и максимальным урезами воды, а также мелководные участки этих водных объектов, занятые прикрепленной надводной гигрофитной растительностью)</t>
  </si>
  <si>
    <t>преобразованные и поврежденные участки (леса, поврежденные пожарами (гари), территории ветровалов, торфоразработок, участки с нарушенным почвенным покровом в результате добычи полезных ископаемых и других техногенных воздействий)</t>
  </si>
  <si>
    <t>непригодные для ведения охотничьего хозяйства участки (территории, занятые населенными пунктами, промышленными комплексами, рудеральные территории (свалки, кладбища)</t>
  </si>
  <si>
    <t>Итого</t>
  </si>
  <si>
    <t>Площадь категорий среды обитания, тыс. га</t>
  </si>
  <si>
    <t>Площадь иных территорий, являющихся средой обитания охотничьих ресурсов</t>
  </si>
  <si>
    <t>Почтовый адрес, номер контактного телефона (при наличии), адрес электронной почты (при наличии)</t>
  </si>
  <si>
    <t xml:space="preserve">дата прекращения </t>
  </si>
  <si>
    <t>Расположение охотничьего угодья (муниципальное образование (район, округа)</t>
  </si>
  <si>
    <t>Площадь закрепленных охотничьих угодий, тыс. га</t>
  </si>
  <si>
    <t>Сведения об охотничьих угодьях, закрепленных на основании охотхозяйственных соглашений</t>
  </si>
  <si>
    <t xml:space="preserve">основания прекращения </t>
  </si>
  <si>
    <t>Почтовый адрес, номер контактного телефона, адрес электронной почты (при наличии)</t>
  </si>
  <si>
    <t>Наименование охотничьих угодий или иных территорий, являющихся средой обитания 
охотничьих ресурсов</t>
  </si>
  <si>
    <t>Наименование юридического лица, 
фамилия, имя, отчество (при наличии)  индивидуального предпринимателя</t>
  </si>
  <si>
    <t>Запрет охоты, предусмотренный пунктом 1 части 1 статьи 22 
Федерального закона 
от 24 июля 2009 г. N 209-ФЗ 
"Об охоте и о сохранении охотничьих ресурсов 
и о внесении изменений 
в отдельные законодательные акты Российской Федерации"</t>
  </si>
  <si>
    <t>Основание для введения запрета охоты</t>
  </si>
  <si>
    <t>Установленные ограничения охоты</t>
  </si>
  <si>
    <t>Наименование 
охотничьих угодий 
или иных территорий</t>
  </si>
  <si>
    <t>Вид (группа видов) охотничьих ресурсов (пол, возраст)</t>
  </si>
  <si>
    <t>Сроки установления запретов</t>
  </si>
  <si>
    <t>Иные установленные ограничения охоты</t>
  </si>
  <si>
    <t>Основание для введения ограничений охоты</t>
  </si>
  <si>
    <t>Дата согласования 
с уполномоченным федеральным органом исполнительной власти</t>
  </si>
  <si>
    <t>Виды 
разрешенной 
охоты</t>
  </si>
  <si>
    <t>Вид (группа видов) охотничьих ресурсов</t>
  </si>
  <si>
    <t>Определенные сроки охоты</t>
  </si>
  <si>
    <t>Допустимые для использования орудия, способы охоты, транспортные средства, собаки охотничьих пород 
и ловчих птиц</t>
  </si>
  <si>
    <t>Иные ограничения охоты</t>
  </si>
  <si>
    <t>Наименование юридического лица, 
фамилия, имя, отчество (при наличии) индивидуального предпринимателя</t>
  </si>
  <si>
    <t>Код вида оказываемых услуг (общероссийский классификатор видов экономической деятельности)7</t>
  </si>
  <si>
    <t>7_Общероссийский классификатор продукции по видам экономической деятельности (ОКПД2) ОК 034-2014 (КПЕС 2008) ("Экономика и жизнь" (Бухгалтерское приложение), № 21, 30.05.2014).</t>
  </si>
  <si>
    <t xml:space="preserve"> об оказываемых услугах в сфере охотничьего хозяйства, оказываемых юридическими лицами или индивидуальными предпринимателями, осуществляющими деятельность на территории субъекта Российской Федерации</t>
  </si>
  <si>
    <t>Номер контактного телефона (при наличии)</t>
  </si>
  <si>
    <t>Адрес электронной почты (при наличии)</t>
  </si>
  <si>
    <t>почтовый адрес и адрес электронной почты (при наличии)</t>
  </si>
  <si>
    <t>о.х. "Вепрь"</t>
  </si>
  <si>
    <t>Установленная квота (норма) добычи, особей**</t>
  </si>
  <si>
    <t>Общество с ограниченной ответственностью "Охрана природы Ак Барс"</t>
  </si>
  <si>
    <t>ИНН 169008047 23.07.2003 г.</t>
  </si>
  <si>
    <t>ИНН 1652010910 10.04.2005 г.</t>
  </si>
  <si>
    <t>423450, РТ, г.Альметьевск, пр.Тукая, 37а, т. 885553451899 fond-rp@mail.ru</t>
  </si>
  <si>
    <t>ИНН 1634008080 15.12.2011 г.</t>
  </si>
  <si>
    <t>ИНН 1654006547 27.06.2003 г.</t>
  </si>
  <si>
    <t xml:space="preserve">ИНН 1661024387 08.10.2019 г. </t>
  </si>
  <si>
    <t>423520, РТ, г. Заинск, пр. Нефтянников, д.32, кв.10, zroooir@mail.ru, т. 8555870184</t>
  </si>
  <si>
    <t>ИНН 1638006206 30.12.2017 г.</t>
  </si>
  <si>
    <t>420043, РТ, г.Казань, ул.Вишневского, д. 26а, damir.eger@mail.ru; 88432646233</t>
  </si>
  <si>
    <t>ИНН 1651003155 02.06.2015 г.</t>
  </si>
  <si>
    <t>ИНН 164700545946 10.08.2000 г.</t>
  </si>
  <si>
    <t>ИНН 1660316355 01.08.2019 г.</t>
  </si>
  <si>
    <t>Лебедь-шипун</t>
  </si>
  <si>
    <t>Лебедь-кликун</t>
  </si>
  <si>
    <t>на иных территориях, являющейся средой обитания охотничьих ресурсов</t>
  </si>
  <si>
    <t>бешенство</t>
  </si>
  <si>
    <t>африканская чума свиней</t>
  </si>
  <si>
    <t>Гусь  sp.</t>
  </si>
  <si>
    <t xml:space="preserve">Огарь </t>
  </si>
  <si>
    <t xml:space="preserve">Утка серая </t>
  </si>
  <si>
    <t xml:space="preserve">Свиязь обыкновенная </t>
  </si>
  <si>
    <t xml:space="preserve">Шилохвость обыкновенная </t>
  </si>
  <si>
    <t xml:space="preserve">Широконоска </t>
  </si>
  <si>
    <t xml:space="preserve">Чернеть хохлатая </t>
  </si>
  <si>
    <t>Крохаль sp.</t>
  </si>
  <si>
    <t xml:space="preserve">Гоголь обыкновенный </t>
  </si>
  <si>
    <t xml:space="preserve">Тетерев обыкновенный </t>
  </si>
  <si>
    <t xml:space="preserve">Глухарь обыкновенный </t>
  </si>
  <si>
    <t xml:space="preserve">Рябчик обыкновенный </t>
  </si>
  <si>
    <t xml:space="preserve">Куропатка серая </t>
  </si>
  <si>
    <t>Лисица обыкновенная</t>
  </si>
  <si>
    <t>Собака енотовидная</t>
  </si>
  <si>
    <t>Хорь sp.</t>
  </si>
  <si>
    <t>Норка американская</t>
  </si>
  <si>
    <t>Белка</t>
  </si>
  <si>
    <t>Общество с ограниченной ответственностью "Бакчасарайское охотничье хозяйство"</t>
  </si>
  <si>
    <t>423458 РТ, г.Альметьевск, ул.Цеховая, д.1, оф.3 т. 89172733269,9172733269@mail.ru</t>
  </si>
  <si>
    <t xml:space="preserve">420066, РТ, г.Казань, пр.Ибрагимова, д.89, пом. 34,35, т. 88435124763 alievi2003@yandex.ru </t>
  </si>
  <si>
    <t>ИНН 1622005599 30.12.20017 г.</t>
  </si>
  <si>
    <t>ИНН 1630005070 12.09.1997 г.</t>
  </si>
  <si>
    <t>Чирок (sp)</t>
  </si>
  <si>
    <t>Нырок (sp)</t>
  </si>
  <si>
    <t>_______________________</t>
  </si>
  <si>
    <t xml:space="preserve">                                                                                                                           (должность)</t>
  </si>
  <si>
    <t xml:space="preserve"> о добыче пушных животных, отнесенных к охотничьим ресурсам, за исключением документированной информации о добыче волка*</t>
  </si>
  <si>
    <t>Установленная квота (норма) добычи, особей</t>
  </si>
  <si>
    <t>Утверждённый лимит добычи: квоты и нормы не установлены</t>
  </si>
  <si>
    <t>Утверждённый лимит добычи:квоты и нормы не установлены</t>
  </si>
  <si>
    <r>
      <t>Утвержденный лимит добычи бурого медведя</t>
    </r>
    <r>
      <rPr>
        <b/>
        <sz val="10"/>
        <color theme="1"/>
        <rFont val="Times New Roman"/>
        <family val="1"/>
        <charset val="204"/>
      </rPr>
      <t xml:space="preserve"> 0 особей.</t>
    </r>
  </si>
  <si>
    <r>
      <t xml:space="preserve">Утвержденный лимит добычи белогрудого медведя </t>
    </r>
    <r>
      <rPr>
        <b/>
        <sz val="10"/>
        <color theme="1"/>
        <rFont val="Times New Roman"/>
        <family val="1"/>
        <charset val="204"/>
      </rPr>
      <t>0 особей.</t>
    </r>
  </si>
  <si>
    <t>Наименование юридического лица 
или фамилия, имя, отчество (при наличии) индивидуального предпринимателя</t>
  </si>
  <si>
    <t>охотники, указанные в части 2 статьи 20 Федерального закона от 24 июля 2009 г. 
№ 209-ФЗ "Об охоте и о сохранении охотничьих ресурсов и о внесении 
изменений в отдельные законодательные 
акты Российской Федерации", 
осуществляющие промысловую охоту</t>
  </si>
  <si>
    <t>С высшим специальным образованием</t>
  </si>
  <si>
    <t>Со средним специальным образованием</t>
  </si>
  <si>
    <t>ООО "Северное"</t>
  </si>
  <si>
    <t>(Ф.И.О)</t>
  </si>
  <si>
    <t>Наименование юридического лица или фамилия, имя, отчество (при наличии) и индивидуального предпринемателя</t>
  </si>
  <si>
    <t xml:space="preserve"> о добыче птиц, отнесенных к охотничьим ресурсам</t>
  </si>
  <si>
    <t xml:space="preserve">   (843) 211 70 78    </t>
  </si>
  <si>
    <t xml:space="preserve">  (дата составления документа)</t>
  </si>
  <si>
    <t>Актанышский район</t>
  </si>
  <si>
    <t>№ 70</t>
  </si>
  <si>
    <t>Мамамадышский район</t>
  </si>
  <si>
    <t>Кайбицкий район</t>
  </si>
  <si>
    <t>Нурлатский район</t>
  </si>
  <si>
    <t>Лаишевский район</t>
  </si>
  <si>
    <t>Кукморский район</t>
  </si>
  <si>
    <t>Арский, Балтасинский, Высокогорский, Кукморский, Мамадышский, Пестречинский, Сабинский, Тюлячинский районы</t>
  </si>
  <si>
    <t>№ 69</t>
  </si>
  <si>
    <t>30.08.2066 г.</t>
  </si>
  <si>
    <t>Зеленодольский район</t>
  </si>
  <si>
    <t>Заинский район</t>
  </si>
  <si>
    <t>№ 98</t>
  </si>
  <si>
    <t>09.04.2020 г.</t>
  </si>
  <si>
    <t>08.04.2069 г.</t>
  </si>
  <si>
    <t>Дрожжановский район</t>
  </si>
  <si>
    <t>Альметьевский район</t>
  </si>
  <si>
    <t>Камско-Устьинский район</t>
  </si>
  <si>
    <t>№ 78</t>
  </si>
  <si>
    <t>Алексеевский район</t>
  </si>
  <si>
    <t>18.06.2066 г.</t>
  </si>
  <si>
    <t>Верхнеуслонский район</t>
  </si>
  <si>
    <t>Аксубаевский район</t>
  </si>
  <si>
    <t>№ 93</t>
  </si>
  <si>
    <t>07.04.2020 г.</t>
  </si>
  <si>
    <t>06.04.2069 г.</t>
  </si>
  <si>
    <t>Мензелинский район</t>
  </si>
  <si>
    <t>№ 90</t>
  </si>
  <si>
    <t>06.04.2020 г.</t>
  </si>
  <si>
    <t>05.04.2069 г.</t>
  </si>
  <si>
    <t>Черемшанский район</t>
  </si>
  <si>
    <t>№ 91</t>
  </si>
  <si>
    <t>Алькеевский район</t>
  </si>
  <si>
    <t>Муслюмовский район</t>
  </si>
  <si>
    <t>№ 77</t>
  </si>
  <si>
    <t>Арский район</t>
  </si>
  <si>
    <t>Буинский район</t>
  </si>
  <si>
    <t>№ 99</t>
  </si>
  <si>
    <t>13.04.2020 г.</t>
  </si>
  <si>
    <t>12.04.2069 г.</t>
  </si>
  <si>
    <t>Тукаевский район</t>
  </si>
  <si>
    <t>Алексеевский, Чистопольский районы</t>
  </si>
  <si>
    <t>№ 74</t>
  </si>
  <si>
    <t>Бавлинский район</t>
  </si>
  <si>
    <t>Тетюшский район</t>
  </si>
  <si>
    <t>№ 88</t>
  </si>
  <si>
    <t>16.03.2020 г.</t>
  </si>
  <si>
    <t>15.03.2069 г.</t>
  </si>
  <si>
    <t>№ 92</t>
  </si>
  <si>
    <t>Высокогорский район</t>
  </si>
  <si>
    <t>Сабинский район</t>
  </si>
  <si>
    <t>Пестречинский район</t>
  </si>
  <si>
    <t>№ 89</t>
  </si>
  <si>
    <t>Актанышский, Мензелинский районы</t>
  </si>
  <si>
    <t>Рыбно-Слободский район</t>
  </si>
  <si>
    <t>Новошешминский район</t>
  </si>
  <si>
    <t>№ 95</t>
  </si>
  <si>
    <t>08.04.2020 г.</t>
  </si>
  <si>
    <t>07.04.2069 г.</t>
  </si>
  <si>
    <t>№ 76</t>
  </si>
  <si>
    <t>№ 67</t>
  </si>
  <si>
    <t>№ 81</t>
  </si>
  <si>
    <t>№ 96</t>
  </si>
  <si>
    <t>Арский, Балтасинский районы</t>
  </si>
  <si>
    <t xml:space="preserve">№ 87 </t>
  </si>
  <si>
    <t>27.02.2020 г.</t>
  </si>
  <si>
    <t>26.02.2069 г.</t>
  </si>
  <si>
    <t>№ 80</t>
  </si>
  <si>
    <t>Лаишевский, Пестречинский районы</t>
  </si>
  <si>
    <t>№ 94</t>
  </si>
  <si>
    <t>Нижнекамский район</t>
  </si>
  <si>
    <t>№ 71</t>
  </si>
  <si>
    <t>№ 72</t>
  </si>
  <si>
    <t>Аксубаевский, Новошешминский районы</t>
  </si>
  <si>
    <t>№ 101</t>
  </si>
  <si>
    <t>14.04.2020 г.</t>
  </si>
  <si>
    <t>13.04.2069 г.</t>
  </si>
  <si>
    <t>Лениногорский район</t>
  </si>
  <si>
    <t>Елабужский район</t>
  </si>
  <si>
    <t>Мамадышский район</t>
  </si>
  <si>
    <t>Атнинский район</t>
  </si>
  <si>
    <t>№ 75</t>
  </si>
  <si>
    <t>Мамамадышский, Рыбно-Слободский район</t>
  </si>
  <si>
    <t>№ 100</t>
  </si>
  <si>
    <t>№ 105</t>
  </si>
  <si>
    <t>27.04.2020 г.</t>
  </si>
  <si>
    <t>26.04.2069 г.</t>
  </si>
  <si>
    <t>Бугульминский район</t>
  </si>
  <si>
    <t>Агрызский район</t>
  </si>
  <si>
    <t>Новошешминский, Нижнекамский районы</t>
  </si>
  <si>
    <t>№ 104</t>
  </si>
  <si>
    <t>21.04.2020 г.</t>
  </si>
  <si>
    <t>20.04.2069 г.</t>
  </si>
  <si>
    <t>Сармановский район</t>
  </si>
  <si>
    <t>Спасский район</t>
  </si>
  <si>
    <t>Азнакаевский район</t>
  </si>
  <si>
    <t>№ 97</t>
  </si>
  <si>
    <t>№ 102</t>
  </si>
  <si>
    <t>№ 103</t>
  </si>
  <si>
    <t>Выскогорский район</t>
  </si>
  <si>
    <t>№ 79</t>
  </si>
  <si>
    <t>№ 73</t>
  </si>
  <si>
    <t>Сведения об охотничьих угодьях, предоставленных на основании долгосрочных лицензий на пользование животным миром (указываются сведения об охотничьих угодьях, в отношении которых охотхозяйственные соглашения не заключены)</t>
  </si>
  <si>
    <t>Площадь охотничьего угодья, тыс.га</t>
  </si>
  <si>
    <t>дата прекращения права пользования животным миром, возникшего на основании долгосрочной лицензии на пользование животным миром</t>
  </si>
  <si>
    <t>основания прекращения права пользования животным миром, возникшего на основании долгосрочной лицензии на пользование животным миром</t>
  </si>
  <si>
    <t>Договор о предоставлении в пользование территорий или акватории</t>
  </si>
  <si>
    <t>Общая площадь муниципального района, тыс. га</t>
  </si>
  <si>
    <t>н</t>
  </si>
  <si>
    <t>Гуси (вид не определен)</t>
  </si>
  <si>
    <t>"-" - учет по данным видам не проводится, но определяется их встречаемость</t>
  </si>
  <si>
    <t>"н" - вид на территории Республики Татарстан не обитает</t>
  </si>
  <si>
    <t>Примечание:</t>
  </si>
  <si>
    <t>№, п/п</t>
  </si>
  <si>
    <t>2011 г.</t>
  </si>
  <si>
    <t>2012 г.</t>
  </si>
  <si>
    <t>2013 г.</t>
  </si>
  <si>
    <t>2014 г.</t>
  </si>
  <si>
    <t>2015 г.</t>
  </si>
  <si>
    <t>2016 г.</t>
  </si>
  <si>
    <t>2017 г.</t>
  </si>
  <si>
    <t>2018 г.</t>
  </si>
  <si>
    <t>2019 г.</t>
  </si>
  <si>
    <t xml:space="preserve">Казарка белощекая </t>
  </si>
  <si>
    <t>Е</t>
  </si>
  <si>
    <t>Утка  sp.</t>
  </si>
  <si>
    <t>Чирок sp.</t>
  </si>
  <si>
    <t xml:space="preserve">Пеганка обыкновенная </t>
  </si>
  <si>
    <t>Нырок  sp.</t>
  </si>
  <si>
    <t xml:space="preserve">Чернеть морская </t>
  </si>
  <si>
    <t>М</t>
  </si>
  <si>
    <t>М (на пролете, не ежегодно)</t>
  </si>
  <si>
    <t>Чомга</t>
  </si>
  <si>
    <t xml:space="preserve">Морянка </t>
  </si>
  <si>
    <t>Е(на пролете)</t>
  </si>
  <si>
    <t>Луток</t>
  </si>
  <si>
    <t>Р</t>
  </si>
  <si>
    <t>Р(на пролете)</t>
  </si>
  <si>
    <t xml:space="preserve">Гага-гребенушка </t>
  </si>
  <si>
    <t xml:space="preserve">Синьга обыкновенная </t>
  </si>
  <si>
    <t xml:space="preserve">Турпан обыкновенный </t>
  </si>
  <si>
    <t xml:space="preserve">Савка белоголовая </t>
  </si>
  <si>
    <t xml:space="preserve">Куропатка белая </t>
  </si>
  <si>
    <t xml:space="preserve">Перепел обыкновенный </t>
  </si>
  <si>
    <t>О</t>
  </si>
  <si>
    <t xml:space="preserve">Погоныш обыкновенный </t>
  </si>
  <si>
    <t xml:space="preserve">Коростель </t>
  </si>
  <si>
    <t xml:space="preserve">Лысуха </t>
  </si>
  <si>
    <t xml:space="preserve">Тулес </t>
  </si>
  <si>
    <t xml:space="preserve">Хрустан </t>
  </si>
  <si>
    <t xml:space="preserve">Чибис обыкновенный </t>
  </si>
  <si>
    <t xml:space="preserve">Камнешарка обыкновенная </t>
  </si>
  <si>
    <t xml:space="preserve">Турухтан </t>
  </si>
  <si>
    <t xml:space="preserve">Гаршнеп </t>
  </si>
  <si>
    <t xml:space="preserve">Бекас обыкновенный </t>
  </si>
  <si>
    <t xml:space="preserve">Дупель обыкновенный </t>
  </si>
  <si>
    <t xml:space="preserve">Вальдшнеп </t>
  </si>
  <si>
    <t xml:space="preserve">Кроншнеп средний </t>
  </si>
  <si>
    <t>Кроншнеп тонкоклювый</t>
  </si>
  <si>
    <t xml:space="preserve">Веретенник большой </t>
  </si>
  <si>
    <t xml:space="preserve">Веретенник малый </t>
  </si>
  <si>
    <t xml:space="preserve">Саджа обыкновенная </t>
  </si>
  <si>
    <t>Е (не ежегодно)</t>
  </si>
  <si>
    <t xml:space="preserve">Вяхирь обыкновенный </t>
  </si>
  <si>
    <t xml:space="preserve">Горлица кольчатая </t>
  </si>
  <si>
    <t>Ворона серая</t>
  </si>
  <si>
    <t xml:space="preserve">Ласка </t>
  </si>
  <si>
    <t xml:space="preserve">Колонок </t>
  </si>
  <si>
    <t>Крот обыкновенный</t>
  </si>
  <si>
    <t>Заяц-беляк (Красная книга РТ)</t>
  </si>
  <si>
    <t xml:space="preserve">Полевка водяная </t>
  </si>
  <si>
    <t>Суслик рыжеватый</t>
  </si>
  <si>
    <t xml:space="preserve">Хомяк обыкновенный </t>
  </si>
  <si>
    <t>Выдра (Красная книга РТ)</t>
  </si>
  <si>
    <t>Медведь бурый (Красная книга РТ)</t>
  </si>
  <si>
    <t>Балтасинское</t>
  </si>
  <si>
    <t>________________</t>
  </si>
  <si>
    <t xml:space="preserve">                           (Ф.И.О)</t>
  </si>
  <si>
    <t>Итого по субъекту Российской Федерации, тыс.га</t>
  </si>
  <si>
    <t>_____________________</t>
  </si>
  <si>
    <t>Площади элементов среды обитания охотничьих ресурсов по охотничьим угодьям и иным территориям, являющимися средой обитания охотничьих ресурсов, за исключением особо охраняемых природных территорий федерального значения,</t>
  </si>
  <si>
    <t>Закрепленные охотничьи хозяйства</t>
  </si>
  <si>
    <t>о.х. "МОО ОиР Алексеевского района"</t>
  </si>
  <si>
    <t>о.х. "Теньковское" (Верхнеуслонский р-он)</t>
  </si>
  <si>
    <t>о.х. "Теньковское" (Камско-Устьинский р-он)</t>
  </si>
  <si>
    <t>о.х. "Лебяжье" (Мензелинский р-он)</t>
  </si>
  <si>
    <t xml:space="preserve">о.х. "Пестречинское </t>
  </si>
  <si>
    <t>о.х. "Лебяжье" (Черемшанский р-он)</t>
  </si>
  <si>
    <t>Общедоступные охотничьих угодья*</t>
  </si>
  <si>
    <t>Агрызского района</t>
  </si>
  <si>
    <t>Азнакаевского района</t>
  </si>
  <si>
    <t>Аксубаевского района</t>
  </si>
  <si>
    <t>Алексеевского района</t>
  </si>
  <si>
    <t>Алькеевского района</t>
  </si>
  <si>
    <t>Альметьевского района</t>
  </si>
  <si>
    <t>Арского района</t>
  </si>
  <si>
    <t>Бавлинского района</t>
  </si>
  <si>
    <t>Балтасинского района</t>
  </si>
  <si>
    <t>Бугульминского района</t>
  </si>
  <si>
    <t>Высокогорского района</t>
  </si>
  <si>
    <t>Дрожжановского района</t>
  </si>
  <si>
    <t>Елабужского района</t>
  </si>
  <si>
    <t>Зеленодольского района</t>
  </si>
  <si>
    <t>Кайбицкого района</t>
  </si>
  <si>
    <t>Лаишевского района</t>
  </si>
  <si>
    <t>Лениногорского района</t>
  </si>
  <si>
    <t>Мамадышского района</t>
  </si>
  <si>
    <t>Менделеевского района</t>
  </si>
  <si>
    <t>Муслюмовского района</t>
  </si>
  <si>
    <t>Нижнекамского района</t>
  </si>
  <si>
    <t>Новошешминского района</t>
  </si>
  <si>
    <t>Нурлатского района</t>
  </si>
  <si>
    <t>Рыбно-Слободского района</t>
  </si>
  <si>
    <t>Сармановского района</t>
  </si>
  <si>
    <t>Спасского района</t>
  </si>
  <si>
    <t>Тетюшского района</t>
  </si>
  <si>
    <t>Тукаевского района</t>
  </si>
  <si>
    <t>Черемшанского района</t>
  </si>
  <si>
    <t>Чистопольского района</t>
  </si>
  <si>
    <t>Ютазинского района</t>
  </si>
  <si>
    <t>Государственные природные зоологические (охотничьи) заказники регионального значения*</t>
  </si>
  <si>
    <t>"Агрызский"</t>
  </si>
  <si>
    <t>"Билярский"</t>
  </si>
  <si>
    <t>"Лесной Ключ"</t>
  </si>
  <si>
    <t>"Мёшинский"</t>
  </si>
  <si>
    <t>"Сурнарский"</t>
  </si>
  <si>
    <t>Итого по субъекту Российской Федерации, тыс.га**</t>
  </si>
  <si>
    <t>* В схеме размещения, использования и охраны охотничьих угодий на территории Республики Татарстан, утвержденной Указом Президента Республики Татарстан от 03.10.2015 № УП-968, отсутствуют площади категорий среды обитания по общедоступным охотничьим угодьям и государственным природным зооологическим (охотничьим) заказникам регионального значения</t>
  </si>
  <si>
    <t>** площадь только по закрепленным охотничьим угодьям</t>
  </si>
  <si>
    <t>2020 г.</t>
  </si>
  <si>
    <t>E</t>
  </si>
  <si>
    <t xml:space="preserve">о.х. "Красновидово" </t>
  </si>
  <si>
    <t>Иные виды млекопитающих, отнесенных к охотничьим ресурсам, особей, отнесенные законами субъектов Российской Федерации к охотничьим ресурсам</t>
  </si>
  <si>
    <t>Виды, группы видов охотничьих ресурсов, особей</t>
  </si>
  <si>
    <t xml:space="preserve"> о добыче групп видов птиц, отнесенных к охотничьим ресурсам</t>
  </si>
  <si>
    <t>о.х. Егерь"</t>
  </si>
  <si>
    <t>лось</t>
  </si>
  <si>
    <t>водоплавающая дичь</t>
  </si>
  <si>
    <t xml:space="preserve"> о добыче копытных животных, отнесенных к охотничьим ресурсам</t>
  </si>
  <si>
    <t>заказник "Сурнарский"</t>
  </si>
  <si>
    <t>о.х. "Камско-Устьинское" (МОО)</t>
  </si>
  <si>
    <t>о.х. "Форест"</t>
  </si>
  <si>
    <t>заказник "Мёшинский"</t>
  </si>
  <si>
    <t>Продолжение формы 1</t>
  </si>
  <si>
    <t xml:space="preserve">Продолжение формы 1 </t>
  </si>
  <si>
    <t>Численность охотничьих ресурсов, учитываемых методом ЗМУ, определялась по исследуемым территориям, поэтому численность животных, определённая в охотничьих хозяйствах, располагаемых в нескольких  муниципальных районах занесена только в один район, а именно: о.х. "УО Сабинский лесхоз"  - Сабинский, о.х. "Радуга" -  Пестречинский, о.х. "Камско-Икское" - Мензелинский, о.х. "Шешминское" - Нижнекамский, о.х. "Урман" - Мамадышский, о.х. "Янтыковское" - Лаишевский, о.х. "Баганинское" - Чистопольский, о.х. " Беркут" - Аксубаевский, заказник "Билярский" - Аксубаевский, заказник "Сурнарский" - Арский, заказник "Мёшинский" - Рыбно-Слободский</t>
  </si>
  <si>
    <t>Продолжение формы 2</t>
  </si>
  <si>
    <t>Наименование муниципального образования (района, округа), охотничьего угодья и иной территории</t>
  </si>
  <si>
    <t xml:space="preserve"> (дата составления документа)</t>
  </si>
  <si>
    <t>2021 г.</t>
  </si>
  <si>
    <t>420021, Республика Татарстан, г.Казань, ул.Г.Тукая, 152  bogomolovasasha@mail.ru;</t>
  </si>
  <si>
    <t>ООО "Охрана природы "Ак Барс"</t>
  </si>
  <si>
    <t>423815, г. Наб.Челны, Шишкинский Бульвар, д.10, кв52, 88552473077 ohothoz@bk.ru</t>
  </si>
  <si>
    <t>Лицо, ответственное за заполнение формы:   старший специалист  отдела мониторинга животного мира                  Ушакова Мария Александровна              _______________________________</t>
  </si>
  <si>
    <t xml:space="preserve"> Лицо, ответственное за заполнение формы:  старший специалист отдела мониторинга животного мира         Ушакова Мария Александровна ____________________________________</t>
  </si>
  <si>
    <t xml:space="preserve">         14.09.2022 г.      </t>
  </si>
  <si>
    <t xml:space="preserve"> Лицо, ответственное за заполнение формы:  старший специалист отдела мониторинга животного мира         Ушакова Мария Александровна </t>
  </si>
  <si>
    <t>Общество с ограниченной ответственностью "Форест"</t>
  </si>
  <si>
    <t>ИНН 1659086869 16.12.2020 г.</t>
  </si>
  <si>
    <t>№ 107</t>
  </si>
  <si>
    <t>28.09.2021 г.</t>
  </si>
  <si>
    <t>27.09.2070 г.</t>
  </si>
  <si>
    <t>№ 106</t>
  </si>
  <si>
    <t>01.02.2070 г.</t>
  </si>
  <si>
    <t>ООО "Форест"</t>
  </si>
  <si>
    <t xml:space="preserve">Лицо, ответственное за заполнение формы: старший специалист отдела мониторинга животного мира     Ушакова Мария Александровна </t>
  </si>
  <si>
    <t xml:space="preserve">                                                                                  (должность)</t>
  </si>
  <si>
    <t xml:space="preserve">                                                         (подпись)</t>
  </si>
  <si>
    <t xml:space="preserve">                                              (Ф.И.О)</t>
  </si>
  <si>
    <t xml:space="preserve"> Лицо, ответственное за заполнение формы: старший специалист отдела мониторинга животного мира       Ушакова Мария Александровна          ____________________________________</t>
  </si>
  <si>
    <t>Лицо, ответственное за заполнение формы: старший специалист отдела мониторинга животного мира     Ушакова Мария Александровна      ________________________________</t>
  </si>
  <si>
    <r>
      <t xml:space="preserve">Вид копытных животных: </t>
    </r>
    <r>
      <rPr>
        <u/>
        <sz val="10"/>
        <color theme="1"/>
        <rFont val="Times New Roman"/>
        <family val="1"/>
        <charset val="204"/>
      </rPr>
      <t>Косуля сибирская</t>
    </r>
  </si>
  <si>
    <t>Лицо, ответственное за заполнение формы:старший специалист отдела мониторинга животного мира     Ушакова Мария Александровна   _____</t>
  </si>
  <si>
    <t>Лицо, ответственное за заполнение формы:старший специалист отдела мониторинга животного мира   Ушакова Мария Александровна    __________________________</t>
  </si>
  <si>
    <t>Лицо, ответственное за заполнение формы: старший специалист отдела мониторинга животного мира  Ушакова Мария Александровна    __________________________</t>
  </si>
  <si>
    <t>Лицо, ответственное за заполнение формы: старший специалист отдела мониторинга животного мира   Ушакова Мария Александровна   __________________________</t>
  </si>
  <si>
    <t>Лицо, ответственное за заполнение формы: старший специалист отдела мониторинга животного мира   Ушакова Мария Александровна    __________________________</t>
  </si>
  <si>
    <t xml:space="preserve">              (подпись)</t>
  </si>
  <si>
    <t>Лицо, ответственное за заполнение формы: старший специалист отдела мониторинга животного мира   Ушакова Мария Александровна      _________________________</t>
  </si>
  <si>
    <t>Лицо, ответственное за заполнение формы: старший специалист отдела мониторинга животного мира  Ушакова Мария Александровна    _________________________</t>
  </si>
  <si>
    <t>Лицо, ответственное за заполнение формы: старший специалист отдела мониторинга животного мира Ушакова Мария Александровна     _______________________</t>
  </si>
  <si>
    <t>Лицо, ответственное за заполнение формы: старший специалист отдела мониторинга животного мира       Ушакова Мария Александровна       ___________________________</t>
  </si>
  <si>
    <t>Лицо, ответственное за заполнение формы:   старший специалист отдела мониторинга животного мира  Ушакова Мария Александровна      _______________________</t>
  </si>
  <si>
    <t>Лицо, ответственное за заполнение формы:  старший специалист отдела мониторинга животного мира Ушакова Мария Александровна   ________________________</t>
  </si>
  <si>
    <t>Лицо, ответственное за заполнение формы:   старший специалист отдела мониторинга животного мира  Ушакова Мария Александровна     ________________________________</t>
  </si>
  <si>
    <t>Лицо, ответственное за заполнение формы:   старший специалист отдела мониторинга животного мира  Ушакова Мария Александровна      ________________________</t>
  </si>
  <si>
    <t>Лицо, ответственное за заполнение формы:  старший специалист отдела мониторинга животного мира         Ушакова Мария Александровна    ________________________</t>
  </si>
  <si>
    <t>Лицо, ответственное за заполнение формы:   старший специалист отдела мониторинга животного мира Ушакова Мария Александровна ________________________</t>
  </si>
  <si>
    <t>Лицо, ответственное за заполнение формы:   старший специалист отдела мониторинга животного мира     Ушакова Мария Александровна    ________________________</t>
  </si>
  <si>
    <t>Лицо, ответственное за заполнение формы:   старший специалист отдела мониторинга животного мира Ушакова Мария Александровна    ________________________</t>
  </si>
  <si>
    <t>Лицо, ответственное за заполнение формы:  старший специалист отдела мониторинга животного мира Ушакова Мария Александровна  ________________________</t>
  </si>
  <si>
    <t>Лицо, ответственное за заполнение формы:   старший специалист отдела мониторинга животного мира Ушакрва Мария Александровна    _______________________</t>
  </si>
  <si>
    <t>Лицо, ответственное за заполнение формы:  старший специалист отдела мониторинга животного мира   Ушакова Мария Александровна    ________________________</t>
  </si>
  <si>
    <t>Лицо, ответственное за заполнение формы:   старший специалист отдела мониторинга животного мира  Ушакова Мария Александровна ________________________</t>
  </si>
  <si>
    <t>Лицо, ответственное за заполнение формы:   старший специалист отдела мониторинга животного мира Ушакова Мария Александровна   ________________________</t>
  </si>
  <si>
    <t>Лицо, ответственное за заполнение формы:   старший специалист отдела мониторинга животного мира  Ушакова Мария Александровна  ________________________</t>
  </si>
  <si>
    <t>Лицо, ответственное за заполнение формы:   старший специалист отдела мониторинга животного мира Ушакова Мария Александровна  ________________________</t>
  </si>
  <si>
    <t>Лицо, ответственное за заполнение формы:   старший специалист  отдела мониторинга животного мира  Ушакова Мария Александровна________________________</t>
  </si>
  <si>
    <t>Лицо, ответственное за заполнение формы:   старший специалист отдела мониторинга животного мира Ушакова Мария Александровна  _______________________</t>
  </si>
  <si>
    <t xml:space="preserve"> Лицо, ответственное за заполнение формы:   старший специалист отдела мониторинга животного мира                 Ушакова Мария Александровна              ____________________________________</t>
  </si>
  <si>
    <t xml:space="preserve"> Лицо, ответственное за заполнение формы: старший специалист отдела мониторинга животного мира   Ушакова Мария Александровна  ____________________________________</t>
  </si>
  <si>
    <t>Лицо, ответственное за заполнение формы:   старший специалист отдела мониторинга животного мира  Ушакова Мария Александровна   _________________________</t>
  </si>
  <si>
    <t>Лицо, ответственное за заполнение формы:   старший специалист отдела мониторинга животного мира           Ушакова Мария Александровна         _________________________</t>
  </si>
  <si>
    <t>Лицо, ответственное за заполнение формы:   старший специалист отдела мониторинга животного мира            Ушакова Мария Александровна         _________________________</t>
  </si>
  <si>
    <t>Лицо, ответственное за заполнение формы:  старший специалист отдела мониторинга животного мира           Ушакова Мария Александровна         __________________________________</t>
  </si>
  <si>
    <t>Лицо, ответственное за заполнение формы:   старший специалист отдела мониторинга животного мира                                   Ушакова Мария Александровна              ____________________________________</t>
  </si>
  <si>
    <t>Лицо, ответственное за заполнение формы: старший специалист отдела мониторинга животного мира    Ушакова Мария Александровна   ________________________</t>
  </si>
  <si>
    <t>Лицо, ответственное за заполнение формы:   старший специалист отдела мониторинга животного мира  Ушакова Мария Александровна    ______________________</t>
  </si>
  <si>
    <t>Лицо, ответственное за заполнение формы:   старший специалист отдела мониторинга животного мира Ушакова Мария Александровна ______________________</t>
  </si>
  <si>
    <t>Общество с ограниченной ответственностью "Карамалинское охотничье хозяйство"</t>
  </si>
  <si>
    <t>ООО "Карамалинское охотничье хозяйство"</t>
  </si>
  <si>
    <t>ИНН 1647019018 16.09.2019 г.</t>
  </si>
  <si>
    <t xml:space="preserve"> о добыче пушных животных, отнесенных к охотничьим ресурсам, за исключением 
информации о добыче волка</t>
  </si>
  <si>
    <t xml:space="preserve">           (843) 211 71 79  </t>
  </si>
  <si>
    <t>по состоянию на 31 июля 2023 года</t>
  </si>
  <si>
    <t>Утверждённый лимит добычи: 197 особей.</t>
  </si>
  <si>
    <t>Утверждённый лимит (норма) добычи: 400 особей.</t>
  </si>
  <si>
    <t>Приказ Государственного комитета Республики Татарстан по биологическим ресурсам от 20.12.2021 г. № 381-од</t>
  </si>
  <si>
    <t>01.01.2022 -31.12.2022</t>
  </si>
  <si>
    <t>о.х. "Восход"</t>
  </si>
  <si>
    <t>о.х. "Камский Берег 2"</t>
  </si>
  <si>
    <t xml:space="preserve">Приказ Комитета № 59-од от 18.03.2022 г.  «О регулировании численности охотничьих ресурсов в 2022 году» </t>
  </si>
  <si>
    <t>18.03.2022-06.04.2022</t>
  </si>
  <si>
    <t xml:space="preserve">Приказ Комитета № 100 -од от 29.04.2022 г.  «О регулировании численности охотничьих ресурсов в 2022 году» </t>
  </si>
  <si>
    <t>29.04.2022-12.05.2022</t>
  </si>
  <si>
    <t xml:space="preserve">Приказ Комитета № 166 -од от 08.07.2022 г.  «О регулировании численности охотничьих ресурсов в 2022 году» </t>
  </si>
  <si>
    <t>08.07.2022-15.08.2022</t>
  </si>
  <si>
    <t xml:space="preserve">Приказ Комитета № 387 -од от 16.11.2022 г.  «О регулировании численности охотничьих ресурсов в 2022 году» </t>
  </si>
  <si>
    <t>16.11.2022-10.12.2022</t>
  </si>
  <si>
    <t xml:space="preserve">Приказ Комитета № 120-од от 25.05.2022 г.  «О регулировании численности охотничьих ресурсов в 2022 году» </t>
  </si>
  <si>
    <t>заяц русак</t>
  </si>
  <si>
    <t xml:space="preserve">Приказ Комитета № 377-од от 28.10.2022 г.  «О регулировании численности охотничьих ресурсов в 2022 году» </t>
  </si>
  <si>
    <t>25.05.2022-01.07.2022</t>
  </si>
  <si>
    <t>28.10.2022-30.11.2022</t>
  </si>
  <si>
    <t xml:space="preserve">Приказ Комитета № 439-од от 29.12.2022 г.  «О регулировании численности охотничьих ресурсов в 2023 году» </t>
  </si>
  <si>
    <t>01.01.2023-28.02.2023</t>
  </si>
  <si>
    <t xml:space="preserve">Приказ Комитета № 324-од от 12.09.2022 г.  «О регулировании численности лося в 2022г.» </t>
  </si>
  <si>
    <t>12.09.2022-26.09.2022</t>
  </si>
  <si>
    <t xml:space="preserve">Приказ Комитета № 192-од от 02.08.2022 г.  «О регулировании численности охотничьих ресурсов в 2022 году» </t>
  </si>
  <si>
    <t>02.08.2022-31.08.2022</t>
  </si>
  <si>
    <t xml:space="preserve">Приказ Комитета № 151-од от 23.06.2022 г.  «О регулировании численности охотничьих ресурсов в 2022 году» </t>
  </si>
  <si>
    <t>23.06.2022-29.06.2022</t>
  </si>
  <si>
    <t xml:space="preserve">Приказ Комитета № 25-од от 04.02.2022 г.  «О регулировании численности охотничьих ресурсов в 2022 году» </t>
  </si>
  <si>
    <t>16.04.2022-06.05.2022</t>
  </si>
  <si>
    <t>селезень утки</t>
  </si>
  <si>
    <t xml:space="preserve">Приказ Комитета № 112-од от 13.05.2022 г.  «О регулировании численности охотничьих ресурсов в 2022 году» </t>
  </si>
  <si>
    <t>13.05.2022- 20.05.2022</t>
  </si>
  <si>
    <t xml:space="preserve">Приказ Комитета № 123-од от 30.05.2022 г.  «О регулировании численности охотничьих ресурсов в 2022 году» </t>
  </si>
  <si>
    <t>30.05.2023-30.06.2022</t>
  </si>
  <si>
    <t>ворона серая</t>
  </si>
  <si>
    <t xml:space="preserve">Приказ Комитета № 161-од от 06.07.2022 г.  «О регулировании численности охотничьих ресурсов в 2022 году» </t>
  </si>
  <si>
    <t>06.07.2022- 31.12.2022</t>
  </si>
  <si>
    <t>голубь</t>
  </si>
  <si>
    <t>03.09.2022-05.12.2022</t>
  </si>
  <si>
    <t xml:space="preserve">Приказ Комитета № 304-од от 23.08.2022 г.  «О регулировании численности охотничьих ресурсов в 2022 году» </t>
  </si>
  <si>
    <t>Утверждённый лимит (норма) добычи:  3355 особей.</t>
  </si>
  <si>
    <t>Вид копытных животных: Кабан</t>
  </si>
  <si>
    <t>по состоянию на 31 марта 2023 года</t>
  </si>
  <si>
    <t>Куница</t>
  </si>
  <si>
    <t>Заяц русак</t>
  </si>
  <si>
    <t>по состоянию на 31 декабря 2022 года</t>
  </si>
  <si>
    <t xml:space="preserve">                14.09.2023 г.      </t>
  </si>
  <si>
    <t>заказник  "Сурнарский"</t>
  </si>
  <si>
    <t>заказник "Лесной ключ"</t>
  </si>
  <si>
    <t xml:space="preserve">Менделеевский </t>
  </si>
  <si>
    <t>Приказ Государственного комитета Республики Татарстан по биологическим ресурсам № 388-од от 27.12.2021 г. "О регулировании численности кабанов"</t>
  </si>
  <si>
    <t>27.12.2021-26.01.2022</t>
  </si>
  <si>
    <t>Приказ Государственного комитета Республики Татарстан по биологическим ресурсам № 389-од от 28.12.2021 г. "О регулировании численности кабанов"</t>
  </si>
  <si>
    <t>28.12.2021-15.01.2022</t>
  </si>
  <si>
    <t>Приказ Государственного комитета Республики Татарстан по биологическим ресурсам № 386-од от 26.12.2021 г. "О регулировании численности кабана"</t>
  </si>
  <si>
    <t>26.12.2021-15.01.2022</t>
  </si>
  <si>
    <t>Приказ Государственного комитета Республики Татарстан по биологическим ресурсам № 8-од от 14.01.2022 г. "О регулировании численности кабанов"</t>
  </si>
  <si>
    <t>Приказ Государственного комитета Республики Татарстан по биологическим ресурсам № 14-од от 20.01.2022 г. "О регулировании численности кабанов"</t>
  </si>
  <si>
    <t>20.01.2022-16.02.2022</t>
  </si>
  <si>
    <t>14.01.2022-09.02.2022</t>
  </si>
  <si>
    <t>ласка</t>
  </si>
  <si>
    <t>куница</t>
  </si>
  <si>
    <t>Приказ Государственного комитета Республики Татарстан по биологическим ресурсам № 20-од от 28.01.2022 г. "О регулировании численности кабанов"</t>
  </si>
  <si>
    <t>Приказ Государственного комитета Республики Татарстан по биологическим ресурсам № 21-од от 31.01.2022 г. "О регулировании численности кабанов"</t>
  </si>
  <si>
    <t>28.01.2022-23.02.2022</t>
  </si>
  <si>
    <t>31.01.2022-23.02.2022</t>
  </si>
  <si>
    <t>Приказ Государственного комитета Республики Татарстан по биологическим ресурсам № 30-од от 09.02.2022 г. "О регулировании численности кабанов"</t>
  </si>
  <si>
    <t>09.02.2022-28.02.2022</t>
  </si>
  <si>
    <t>Приказ Государственного комитета Республики Татарстан по биологическим ресурсам № 38-од от 15.02.2022 г. "О регулировании численности кабанов"</t>
  </si>
  <si>
    <t>15.02.2022-16.03.2022</t>
  </si>
  <si>
    <t>Приказ Государственного комитета Республики Татарстан по биологическим ресурсам № 40-од от 18.02.2022 г. "О регулировании численности кабанов в 2022г."</t>
  </si>
  <si>
    <t>18.02.2022-16.03.2022</t>
  </si>
  <si>
    <t>Приказ Государственного комитета Республики Татарстан по биологическим ресурсам № 45-од от 04.03.2022 г. "О регулировании численности кабанов"</t>
  </si>
  <si>
    <t>Новошешешминский</t>
  </si>
  <si>
    <t>Приказ Государственного комитета Республики Татарстан по биологическим ресурсам № 66-од от 25.03.2022 г. "О регулировании численности кабанов"</t>
  </si>
  <si>
    <t>25.03.2022-10.05.2022</t>
  </si>
  <si>
    <t>04.03.2022-30.03.2022</t>
  </si>
  <si>
    <t>Приказ Государственного комитета Республики Татарстан по биологическим ресурсам № 116-од от 25.03.2022 г. "О регулировании численности кабанов"</t>
  </si>
  <si>
    <t>20.05.2022-20.06.2022</t>
  </si>
  <si>
    <t>о.х."Камский берег 2"</t>
  </si>
  <si>
    <t>Приказ Государственного комитета Республики Татарстан по биологическим ресурсам № 144-од от 09.06.2022 г. "О регулировании численности кабанов"</t>
  </si>
  <si>
    <t>09.06.2022-30.06.2022</t>
  </si>
  <si>
    <t>Приказ Государственного комитета Республики Татарстан по биологическим ресурсам № 152-од от 23.06.2022 г. "О регулировании численности кабанов в 2022г."</t>
  </si>
  <si>
    <t>23.06.2022-15.08.2022</t>
  </si>
  <si>
    <t>о.х."МОО ОиР Алексеевского р-на"</t>
  </si>
  <si>
    <t>о.х. "К-Исмагиловское"</t>
  </si>
  <si>
    <t>Приказ Государственного комитета Республики Татарстан по биологическим ресурсам № 177-од от 15.07.2022 г. "О регулировании численности кабанов"</t>
  </si>
  <si>
    <t>Приказ Государственного комитета Республики Татарстан по биологическим ресурсам № 179-од от 20.07.2022 г. "О регулировании численности кабанов"</t>
  </si>
  <si>
    <t>20.07.2022-31.08.2022</t>
  </si>
  <si>
    <t>15.07.2022-15.08.2022</t>
  </si>
  <si>
    <t>Приказ Государственного комитета Республики Татарстан по биологическим ресурсам № 194-од от 04.08.2022 г. "О регулировании численности кабанов"</t>
  </si>
  <si>
    <t>04.08.2022-31.08.2022</t>
  </si>
  <si>
    <t>Приказ Государственного комитета Республики Татарстан по биологическим ресурсам № 198-од от 11.08.2022 г. "О регулировании численности кабанов"</t>
  </si>
  <si>
    <t>11.08.2022-31.08.2022</t>
  </si>
  <si>
    <t>Приказ Государственного комитета Республики Татарстан по биологическим ресурсам № 202-од от 15.08.2022 г. "О регулировании численности кабанов"</t>
  </si>
  <si>
    <t>15.08.2022-22.08.2022 (продлён до 05.09.2022)</t>
  </si>
  <si>
    <t>Приказ Государственного комитета Республики Татарстан по биологическим ресурсам № 206-од от 17.08.2022 г. "О регулировании численности кабанов"</t>
  </si>
  <si>
    <t xml:space="preserve">о.х. "Баганинское" </t>
  </si>
  <si>
    <t>17.08.2022-24.08.2022 (продлён до 05.09.2022)</t>
  </si>
  <si>
    <t>Приказ Государственного комитета Республики Татарстан по биологическим ресурсам № 207-од от 18.08.2022 г. "О регулировании численности кабанов"</t>
  </si>
  <si>
    <t xml:space="preserve">о.х. "Кордон Зарифа" </t>
  </si>
  <si>
    <t>Лицо, ответственное за заполнение формы:   старший специалист  отдела мониторинга животного мира                  Ушакова Мария Александровна             _______________________________</t>
  </si>
  <si>
    <t xml:space="preserve"> Лицо, ответственное за заполнение формы: старший специалист отдела мониторинга животного мира                  Ушакова Мария Александровна             _________________</t>
  </si>
  <si>
    <t>Форма 8</t>
  </si>
  <si>
    <t xml:space="preserve">Данные о динамике численности охотничьих ресурсов, </t>
  </si>
  <si>
    <t xml:space="preserve">                         за исключением охотничьих ресурсов, находящихся на особо охраняемых природных территориях федерального значения,</t>
  </si>
  <si>
    <t xml:space="preserve">Наименование субъекта Российской Федерации:                                                           </t>
  </si>
  <si>
    <t xml:space="preserve">Наименование органа исполнительной власти субъекта Российской Федерации: </t>
  </si>
  <si>
    <t>2022 г.</t>
  </si>
  <si>
    <t>Отчетный год 2023 г.</t>
  </si>
  <si>
    <t>O</t>
  </si>
  <si>
    <t>P</t>
  </si>
  <si>
    <t>M</t>
  </si>
  <si>
    <t xml:space="preserve">"-" учет видов проводится после 31 марта </t>
  </si>
  <si>
    <t xml:space="preserve"> (номер контактного телефона)</t>
  </si>
  <si>
    <t xml:space="preserve"> Лицо, ответственное за заполнение формы:  старший специаоист отдела мониторинга животного мира         Ушакова Мария Александровна      ________________</t>
  </si>
  <si>
    <t xml:space="preserve">                         о состоянии элементов среды обитания охотничьих ресурсов в субъекте Российской Федерации, за исключением  особо охраняемых территорий федерального значения, по состоянию на 31 декабря 2022 года</t>
  </si>
  <si>
    <t xml:space="preserve">по состоянию на 31 декабря 2022 года </t>
  </si>
  <si>
    <t>о.х."Атнинское"*</t>
  </si>
  <si>
    <t>о.х. "Багряжское"*</t>
  </si>
  <si>
    <t>о.х."Свияжское"*</t>
  </si>
  <si>
    <t>о.х. "Урман"*</t>
  </si>
  <si>
    <t>о.х. "Нурма"*</t>
  </si>
  <si>
    <t>о.х. "Мензелинское"*</t>
  </si>
  <si>
    <t>о.х. "Забава"*</t>
  </si>
  <si>
    <t xml:space="preserve">Примечание: </t>
  </si>
  <si>
    <t>Утверждённый лимит добычи  683 особи, в том числе в том числе: взрослых - 17 особей, до 1 года - 12 особей. (заполняется для видов копытных, добыча которых осуществляется в соответствии с лимитом их добычи и квотами добычи)</t>
  </si>
  <si>
    <t>ООУ - общедоступные охотничьи угодья</t>
  </si>
  <si>
    <t>* охотничьи хозяйства, которые нарушили п.11 приказа Минприроды России от 27.11.2020 №981</t>
  </si>
  <si>
    <t>Утверждённый лимит (норма) добычи:   квоты и нормы не установлены</t>
  </si>
  <si>
    <t>Утверждённый лимит добычи  521 особь, в том числе: взрослых - 27 особей, до 1 года - 20 особей.</t>
  </si>
  <si>
    <t>о.х. "Елховлес"*</t>
  </si>
  <si>
    <t>о.х. "Омара"*</t>
  </si>
  <si>
    <t>Утверждённый лимит (норма) добычи: 1053 особи.</t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</si>
  <si>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Сурок-байбак</t>
    </r>
  </si>
  <si>
    <r>
      <t xml:space="preserve">Вид пушных животных: </t>
    </r>
    <r>
      <rPr>
        <u/>
        <sz val="10"/>
        <rFont val="Times New Roman"/>
        <family val="1"/>
        <charset val="204"/>
      </rPr>
      <t>Рысь</t>
    </r>
  </si>
  <si>
    <t>Утверждённый лимит (норма) добычи: 4 особи.</t>
  </si>
  <si>
    <t>о.х."Вепрь"</t>
  </si>
  <si>
    <t>о.х. "камский Берег 2"</t>
  </si>
  <si>
    <t>о численности млекопитающих, отнесенных к охотничьим ресурсам</t>
  </si>
  <si>
    <t>Форма 1.1. (ЧМ)</t>
  </si>
  <si>
    <t>о численностиптиц, отнесенных к охотничьим ресурсам</t>
  </si>
  <si>
    <t>Форма 1.2. (ЧП</t>
  </si>
  <si>
    <t>о плодовитости копытных животных, отнесенных к охотничьим ресурсам</t>
  </si>
  <si>
    <t>Форма 1.3. (ПЛ)</t>
  </si>
  <si>
    <t>Форма 4.1 (ДЛ)</t>
  </si>
  <si>
    <t>о.х. "Б-Кургузинское"</t>
  </si>
  <si>
    <t>о.х. "Кр.Октябрьское"</t>
  </si>
  <si>
    <t>о.х. "Камкий берег"</t>
  </si>
  <si>
    <t>о.х. "Дикая ферма"</t>
  </si>
  <si>
    <t>о.х. "Бахчасарайское хоз-во"</t>
  </si>
  <si>
    <t>18.08.2022-28.08.2022</t>
  </si>
  <si>
    <t>Приказ Государственного комитета Республики Татарстан по биологическим ресурсам № 312-од от 29.08.2022 г. "О регулировании численности кабанов"</t>
  </si>
  <si>
    <t>29.08.2022-21.09.2022 (продлён до 30.10.2022)</t>
  </si>
  <si>
    <t>о.х."Форест"</t>
  </si>
  <si>
    <t>Приказ Государственного комитета Республики Татарстан по биологическим ресурсам № 327-од от 13.09.2022 г. "О регулировании численности кабанов"</t>
  </si>
  <si>
    <t>13.09.2022-30.09.2022</t>
  </si>
  <si>
    <t>Приказ Государственного комитета Республики Татарстан по биологическим ресурсам № 346-од от 26.09.2022 г. "О регулировании численности кабанов"</t>
  </si>
  <si>
    <t>26.09.2022-31.10.2022</t>
  </si>
  <si>
    <t>Приказ Государственного комитета Республики Татарстан по биологическим ресурсам № 351-од от 03.10.2022 г. "О регулировании численности кабанов"</t>
  </si>
  <si>
    <t>03.10.2022-31.10.2022</t>
  </si>
  <si>
    <t>Приказ Государственного комитета Республики Татарстан по биологическим ресурсам № 369-од от 24.10.2022 г. "О регулировании численности кабанов"</t>
  </si>
  <si>
    <t>24.10.2022-31.10.2022 (продлён до 28.12.2022)</t>
  </si>
  <si>
    <t>Приказ Государственного комитета Республики Татарстан по биологическим ресурсам № 373-од от 26.10.2022 г. "О регулировании численности кабанов"</t>
  </si>
  <si>
    <t>26.10.2022-30.11.2022 (продлён до 28.12.2022)</t>
  </si>
  <si>
    <t>Приказ Государственного комитета Республики Татарстан по биологическим ресурсам № 375-од от 27.10.2022 г. "О регулировании численности кабанов"</t>
  </si>
  <si>
    <t>27.10.2022-30.11.2022 (продлён до 28.12.2022)</t>
  </si>
  <si>
    <t>Приказ Государственного комитета Республики Татарстан по биологическим ресурсам № 384-од от 14.12.2022 г. "О регулировании численности кабанов"</t>
  </si>
  <si>
    <t>Приказ Государственного комитета Республики Татарстан по биологическим ресурсам № 391-од от 17.11.2022 г. "О регулировании численности кабанов"</t>
  </si>
  <si>
    <t>17.11.2022-28.12.2022</t>
  </si>
  <si>
    <t>Приказ Государственного комитета Республики Татарстан по биологическим ресурсам № 403-од от 01.12.2022 г. "О регулировании численности кабанов"</t>
  </si>
  <si>
    <t>01.12.2022-28.12.2022</t>
  </si>
  <si>
    <t>0+H253:K265</t>
  </si>
  <si>
    <t>о.х. "Азнакевское"</t>
  </si>
  <si>
    <t>о.х."Бугульминское"</t>
  </si>
  <si>
    <t>8</t>
  </si>
  <si>
    <t>24</t>
  </si>
  <si>
    <t>№ 108</t>
  </si>
  <si>
    <t>05.05.2022 г.</t>
  </si>
  <si>
    <t>04.05.2071 г.</t>
  </si>
  <si>
    <t>Общество с ограниченной ответственностью "Шешма"</t>
  </si>
  <si>
    <t xml:space="preserve">ИНН 1651092518 25.10.2022 г. </t>
  </si>
  <si>
    <t>Общество с ограниченной ответственностью "Восход"</t>
  </si>
  <si>
    <t>ИНН 1677000494 11.03.2022 г.</t>
  </si>
  <si>
    <t>№ 109</t>
  </si>
  <si>
    <t xml:space="preserve">27.10.2022 г. </t>
  </si>
  <si>
    <t>26.10.2071 г.</t>
  </si>
  <si>
    <t>Агрызский*</t>
  </si>
  <si>
    <t>Аксубаевский*</t>
  </si>
  <si>
    <t>Алексеевский*</t>
  </si>
  <si>
    <t>Арский*</t>
  </si>
  <si>
    <t>Балтасинский*</t>
  </si>
  <si>
    <t>Верхнеуслонский*</t>
  </si>
  <si>
    <t>Мамадышский*</t>
  </si>
  <si>
    <t>Нурлатский*</t>
  </si>
  <si>
    <t>Пестречинский*</t>
  </si>
  <si>
    <t>Рыбно-Слободский*</t>
  </si>
  <si>
    <t>Сабинский*</t>
  </si>
  <si>
    <t>Тюлячинский*</t>
  </si>
  <si>
    <t>* в площадь общедоступных охотничьих угодий входят охотничьи заказники: Агрызский - Заказник "Агрызский" - 30,9 тыс.га; Аксубаевский - Заказник "Билярский" -</t>
  </si>
  <si>
    <t>7,02 тыс.га; Алексеевский - Заказник "Билярский" - 3,52 тыс.га; Арский - Заказник "Сурнарский" - 6,9 тыс.га; Балтасинский - Заказник "Сурнарский" - 6,6 тыс.га;</t>
  </si>
  <si>
    <t xml:space="preserve">Верхнеуслонский - Заказник "Лесной ключ" - 23,7 тыс.га; Мамадышский - Заказник "Мешинский" - 10,8 тыс.га; Нурлатский - Заказник "Билярский" - 2,36 тыс.га; </t>
  </si>
  <si>
    <t>Пестречинский - Заказник "Мешинский" - 32,3 тыс.га; Рыбно-Слободский - Заказник "Мешинский" - 38,9 тыс.га; Сабинский - Заказник "Мешинский" - 6,1 тыс.га;</t>
  </si>
  <si>
    <t>Тюлячинский - Заказник "Машинский" - 43,6 тыс.га</t>
  </si>
  <si>
    <t>Лицо, ответственное за заполнение формы: старший специалист отдела мониторинга животного мира                    Ушакова М.А.</t>
  </si>
  <si>
    <t xml:space="preserve">      (номер контактного телефона) 8 843 211 71 89</t>
  </si>
  <si>
    <t>(дата составления документа) 22.08.2023</t>
  </si>
  <si>
    <t xml:space="preserve">               22.08.2023      </t>
  </si>
  <si>
    <t xml:space="preserve">    (дата составления документа)  22.08.2023</t>
  </si>
  <si>
    <t xml:space="preserve">Возмещено за вред, причиненный охотничьим ресурсам, тыс. руб. </t>
  </si>
  <si>
    <t xml:space="preserve"> (номер контактного телефона) 8 843 211 71 89</t>
  </si>
  <si>
    <t xml:space="preserve">    (дата составления документа) 22.08.2023</t>
  </si>
  <si>
    <r>
      <t xml:space="preserve">Лицо, ответственное за заполнение формы:        </t>
    </r>
    <r>
      <rPr>
        <u/>
        <sz val="10"/>
        <color theme="1"/>
        <rFont val="Times New Roman"/>
        <family val="1"/>
        <charset val="204"/>
      </rPr>
      <t>старший специалист отдела административной и судебной практики</t>
    </r>
    <r>
      <rPr>
        <sz val="10"/>
        <color theme="1"/>
        <rFont val="Times New Roman"/>
        <family val="1"/>
        <charset val="204"/>
      </rPr>
      <t xml:space="preserve">     </t>
    </r>
    <r>
      <rPr>
        <u/>
        <sz val="10"/>
        <color theme="1"/>
        <rFont val="Times New Roman"/>
        <family val="1"/>
        <charset val="204"/>
      </rPr>
      <t xml:space="preserve">Евдокимов В.Ю.  </t>
    </r>
  </si>
  <si>
    <t xml:space="preserve">                                       (должность)                                                                                              (Ф.И.О.)                                      (подпись)</t>
  </si>
  <si>
    <t>Лицо, ответственное за заполнение формы: старший специалист отдела административной и судебной практики      Самойлова К.Д.</t>
  </si>
  <si>
    <t xml:space="preserve">  (должность) </t>
  </si>
  <si>
    <t xml:space="preserve">                                                                      (Ф.И.О.)                                          (подпись)</t>
  </si>
  <si>
    <t>Лицо, ответственное за заполнение формы:                   старший специалист               Самойлова К.Д.                                 _______________</t>
  </si>
  <si>
    <t>о.х. "Камско-Устьинское"  (ООО "Вепрь")</t>
  </si>
  <si>
    <t xml:space="preserve">                                                                                                (Ф.И.О.)                                                             (подпись)</t>
  </si>
  <si>
    <t>Лицо, ответственное за заполнение формы:   старший специалист отдела мониторинга животного мира          Ушакова Мария Александровна                            ______________________</t>
  </si>
  <si>
    <t xml:space="preserve"> Лицо, ответственное за заполнение формы: старший специалист отдела административной и судебной практики       Евдокимов В.Ю.</t>
  </si>
  <si>
    <t xml:space="preserve">                                                  (Ф.И.О.)                                     (подпись)</t>
  </si>
  <si>
    <t xml:space="preserve"> по состоянию на 31 декабря 2022 года</t>
  </si>
  <si>
    <t>РТ, г.Казань, ул.Шуртыгина, 8843 555-00-1217, mostrt@mail.ru;</t>
  </si>
  <si>
    <t xml:space="preserve">423740, Республика Татарстан, Актанышский район, с.Актаныш, ул.Татарстан, д.6 (85552) 3-14-94; 89600660627; aktanihsohota@yandex.ru, </t>
  </si>
  <si>
    <t>420021, РТ, г.Казань, ул.Фаткуллина, д.2   89196364855,   as@airkzn.ru.</t>
  </si>
  <si>
    <t>420032, РТ, г.Казань, ул.Алафузова, д.18, оф.40, 89196228703, trifonov5757@mail.ru</t>
  </si>
  <si>
    <t>РТ, Кукморский р-н, с. Лубяны, ул.Техникумовская 10,  23-1-66,  LLTOS@mail.ru</t>
  </si>
  <si>
    <t>422062, РТ, Сабинский р-н, п.Лесхоз, ул.Кукморская, 2а,   89270393513, Sab-les@mail.ru</t>
  </si>
  <si>
    <t>423520, РТ, г.Заинск, ул.Никифорова, д. 66, кв. 106,  89196362419 Rif.ahmetyanov@mail.ru</t>
  </si>
  <si>
    <t>423520,РТ, г.Заинск, ул.Степная д. 13,  89172621137, faridzaigres@gmail.com</t>
  </si>
  <si>
    <t>422481, РТ, Дрожжановский р-он, с.Городище, ул.Колхозная, 11, 89278088667, sasha.isli@yandex.ru</t>
  </si>
  <si>
    <t>423450, г.Альметьевск, м-он "Урсала", ул. Саттарова, 25,  89173950908, Iev@tatais.ru</t>
  </si>
  <si>
    <t>Государственное бюджетное учреждение "Центр внедрения инновационных технологий в области сохранения животного мира"</t>
  </si>
  <si>
    <t>422900, РТ, Алексеевский район, пгт Алексеевское,ул.Ленина, д. 96, 89276703396, zaitsev.sergei1965@yandex.ru</t>
  </si>
  <si>
    <t>423060, РТ, пгт Аксубаево, ул. Краснопартизанская д.3А, 89276797345, irfaxbr@mail.ru</t>
  </si>
  <si>
    <t>420126, г.Казань, ул.Адоратского, д.9, кв.296, 89503141200, i.aristova@mail.ru</t>
  </si>
  <si>
    <t>420202, РТ, Казань, ул. Горького 8/9, а/я 26 8843 2216888, zao.omara@yandex.ru</t>
  </si>
  <si>
    <t>РТ, г.Арск, ул. Кирпичная д. 2, 84366 32579, urnyak-ohothoz@yandex.ru</t>
  </si>
  <si>
    <t>РТ, г.Буинск, ул. Красноармейская 92, 89872968574, zvtu@bk.ru</t>
  </si>
  <si>
    <t>422980, РТ, г.Чистополь, ул.Бебеля 116а, 892276768999, ooo_belka@inbox.ru</t>
  </si>
  <si>
    <t>423922, РТ, Бавлинский район, с. Поповка, ул.Заречая, д.19, 898770082960, Azat.Minazov@tatar.ru</t>
  </si>
  <si>
    <t>420104, РТ, г.Казань, ул. Рихарда Зорге, д. 42, кв.65, 89172979896, bars63rust@mail.ru</t>
  </si>
  <si>
    <r>
      <t>420030, Республика Татарстан, г. Казань,</t>
    </r>
    <r>
      <rPr>
        <u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ул.Лесозаодская, д.8,  554-23-52, trsabirov@mail.ru</t>
    </r>
  </si>
  <si>
    <t>423700, РТ, г.Мензелинск, ул.Изыскателей, д.1/49,  88555534451, lebedmenzel@mail.ru</t>
  </si>
  <si>
    <t>423818, РТ, г.Набережные Челны, Автозаводской проспект, 25, 89179382468,  vip.bohota@mail.ru</t>
  </si>
  <si>
    <t>420140, РТ, г.Казань, ул.Грачиная, д.52, оф.2,  89196200961,  kordon.zarif@yandex.ru</t>
  </si>
  <si>
    <t>423700, РТ, г.Мензелинск, ул.Красноармейская, д.4, 89376223777, menzelkedr@mail.ru</t>
  </si>
  <si>
    <t>420044, г.Казань, ул.Восстания, д.18А, помещ.2. 89196961122, mylla2003@mail.ru</t>
  </si>
  <si>
    <t>422700, РТ, Высокогорский р-н, ж.д. станция Высокая Гора, ул. Советская, 9 тел.(843) 272-94-74, oooglukhar@mail.ru</t>
  </si>
  <si>
    <t>420015, г.Казань, ул.Горького, д.10А;  dinamo-tatarstan@mail.ru</t>
  </si>
  <si>
    <t>423800, г.Набережные Челны, ул. Раскольникова д. 79., офис 4а, 89520473311, krasnovidov2013@yandex.ru</t>
  </si>
  <si>
    <t>422664, РТ, Рыбно-Слободский р-он, д.Степановка, ул.Полевая,2,  89867129757, Alb.raf76@yandex.ru</t>
  </si>
  <si>
    <t>423450, РТ, г.Альметьевск, ул. Базовая д.9, 88553450786,  suraev_vladimir@mail.ru</t>
  </si>
  <si>
    <t xml:space="preserve">420094,РТ,г.Казань,ул.Короленко, д58, офис 6, 89872963807, Baza.murziha@yandex.ru      </t>
  </si>
  <si>
    <t xml:space="preserve">420102, РТ,
 г. Казань, ул.Пр.Победы, д.78 , 89272403000,  ooo.nurma@mail.ru
</t>
  </si>
  <si>
    <t xml:space="preserve">420053, г.Казань, ул.Журналистов,  62Б, помещ.27, 89200778283, severohota@yandex.ru </t>
  </si>
  <si>
    <t>РТ, г. Казань, ул. Яшь Кыч, 6, 89172593636, dima000raduga83Sukhanov@gmail.com</t>
  </si>
  <si>
    <t>423970, РТ, с.Муслюмово, ул. Ф. Рашитова, 40, 89172845505, muslum_mso@mail.ru</t>
  </si>
  <si>
    <t xml:space="preserve">423570, Республика Татарстан, г.Нижнекамск, территория промзона 5, а/я 519,  8555  939328@mail.ru </t>
  </si>
  <si>
    <t>423570, РТ, г.Нижнекамск, ул.Юности д. 9, кв.2, т. 8 8555 424108, karton-nk@bk.ru</t>
  </si>
  <si>
    <t>423800 г. Республика Татарстан, Наб.Челны ул. А.Алиша, д.24, 89173956222, shinkarukv@mail.ru</t>
  </si>
  <si>
    <t>423602, Республика Татарстан, г.Елабуга, Окружное шоссе, д.15, пом.52   тел. 85557 3-25-12, 8-917-259-63-16 vbereg2008@yandex.ru</t>
  </si>
  <si>
    <t>422750, РТ, Атнинский р-н дер. Новая Атня, ул.Советская д.7, 89172939200, kusharshpk@mail.ru</t>
  </si>
  <si>
    <t>420137, Республика Татарстан, г. Казань, ул. Адоратского, д.66А, пом.1/1, 89375288343, elena2012kochergina@yandex.ru</t>
  </si>
  <si>
    <t>422186, Республика Татарстан, Мамадышский р-н. п. Новый, ул. Садовая, д.19 а, 89872749873, Fidail.Shakirzyanov@tatar.ru</t>
  </si>
  <si>
    <t>423821, г.Наб.Челны, пр-кт Автозаводский д.26, кв. 478,  8552 519545, himprom16@mail.ru</t>
  </si>
  <si>
    <t>423233, РТ, г.Бугульма, ул.Мира, д.14, т. 89172676484, azat111967@mail.ru</t>
  </si>
  <si>
    <t>423827, РТ, г.Н.Челны, пр. Автозаводский, 2,  8552 374614, letter@kamaz.org</t>
  </si>
  <si>
    <t>423570, РТ, г. Нижнекамск, пр-кт Шинников, д.3, кв.9, 89872782081, ahunov171@gmail.com</t>
  </si>
  <si>
    <t>РТ Высокогорский район, с. Высокая Гора ул. Энергетиков, д. 5-2, 89274300369, zayac_745@mail.ru</t>
  </si>
  <si>
    <t>РТ, 420140, г.Казань, ул.Пр.Победы, 78 пом.73, 89872901985, Chishmale_alfa@mail.ru</t>
  </si>
  <si>
    <t>ИНН 1639009369 26.04.2006 г.</t>
  </si>
  <si>
    <t>420081, г.Казань, ул. Габдуллы Кариева, д. 7, кв. 32, 89656025606, bragimov@tpidea.ru</t>
  </si>
  <si>
    <t>423040, РТ, Нурлатский р-он, г. Нурлат, ул.С.З.Сайдашева, двлд.29, 89172944872, Ilnur.Aflyatunoff@yandex.ru</t>
  </si>
  <si>
    <t>422570, РТ, c. В-Услон, ул. Чехова д. 43Б, 88437921418, ooruslon@mail.ru</t>
  </si>
  <si>
    <t>420024, РТ, г.Казань, ул.Тинчурина, 29, 88432116907, gbu.czvitos.12@mail.ru</t>
  </si>
  <si>
    <t>ООО "Бакчасарайское о.хотничье хозяйство"</t>
  </si>
  <si>
    <t>ООО "Восход"</t>
  </si>
  <si>
    <t>ООО "Карамалинское о.х."</t>
  </si>
  <si>
    <t>Производство головных уборов</t>
  </si>
  <si>
    <t>46.11.39</t>
  </si>
  <si>
    <t>Деятельность агентов по оптовой торговле прочими сельскохозяйственным сырьем и сельскохозяйственными полуфабрикатами, не включенными в другие группировки</t>
  </si>
  <si>
    <t>Деятельность агентов по оптовой торговле изделиями из кожи и дорожными принадлежностями</t>
  </si>
  <si>
    <t>Торговля оптовая изделиями из меха</t>
  </si>
  <si>
    <t>46.90</t>
  </si>
  <si>
    <t>Торговля оптовая неспециализированная</t>
  </si>
  <si>
    <t>Торговля розничная изделиями из меха в специализированных магазинах</t>
  </si>
  <si>
    <t>420108, Республика Татарстан, ул.Мазита Гафури, д.46</t>
  </si>
  <si>
    <t>о.х "Тюрнясевское"</t>
  </si>
  <si>
    <t xml:space="preserve"> 13.09.2023 г.      </t>
  </si>
  <si>
    <t xml:space="preserve">           13.09.2023 г.      </t>
  </si>
  <si>
    <t xml:space="preserve">            13.09.2023 г.      </t>
  </si>
  <si>
    <t xml:space="preserve">         13.09.2023 г.      </t>
  </si>
  <si>
    <t xml:space="preserve">          13.09.2023 г.      </t>
  </si>
  <si>
    <t xml:space="preserve">                13.09.2023 г.      </t>
  </si>
  <si>
    <t xml:space="preserve">                13.09.2022 г.      </t>
  </si>
  <si>
    <t xml:space="preserve">              13.09.2023 г.      </t>
  </si>
  <si>
    <t xml:space="preserve">               13.09.2023 г.      </t>
  </si>
  <si>
    <t xml:space="preserve">     (843) 211 70 78    </t>
  </si>
  <si>
    <t>по состоянию на 31 августа 2023 года</t>
  </si>
  <si>
    <t xml:space="preserve">             (Ф.И.О.)</t>
  </si>
  <si>
    <t xml:space="preserve">                    (подпись)</t>
  </si>
  <si>
    <t>ООО "Бакчасарайское охотничье хозяйство"</t>
  </si>
  <si>
    <t>422330, РТ, Кайбицкий район, с. Большие Кайбицы, ул. М.Закирова, д. 1,  89625545407, Sh.ilgiz@mail.ru</t>
  </si>
  <si>
    <t xml:space="preserve">                                                                                                                                                             (должность)                                                                                                                                             (Ф.И.О.)                                                                                                 (подпись)</t>
  </si>
  <si>
    <t>Лицо, ответственное за заполнение формы: старший специалист отдела мониторинга животного мира  Ушакова Мария Александровна    _____</t>
  </si>
  <si>
    <t xml:space="preserve">                13.09.2023г.      </t>
  </si>
  <si>
    <t>В целях предотвращения распространения африканской чумы свиней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</si>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</sst>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#,##0.000"/>
    <numFmt numFmtId="167" formatCode="#,##0.0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 val="singleAccounting"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Arial"/>
      <family val="2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u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CC1DA"/>
        <bgColor rgb="FFDDD9C3"/>
      </patternFill>
    </fill>
    <fill>
      <patternFill patternType="solid">
        <fgColor rgb="FFD7E4BD"/>
        <bgColor rgb="FFDDD9C3"/>
      </patternFill>
    </fill>
    <fill>
      <patternFill patternType="solid">
        <fgColor rgb="FFF2DCDB"/>
        <bgColor rgb="FFDDD9C3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DDD9C3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2" fillId="0" borderId="0"/>
    <xf numFmtId="0" fontId="15" fillId="0" borderId="0"/>
    <xf numFmtId="0" fontId="16" fillId="0" borderId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1758">
    <xf numFmtId="0" fontId="0" fillId="0" borderId="0" xfId="0"/>
    <xf numFmtId="0" fontId="0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7" xfId="0" applyFont="1" applyBorder="1"/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7" xfId="0" applyFont="1" applyFill="1" applyBorder="1" applyAlignment="1">
      <alignment horizontal="justify" vertical="center" wrapText="1"/>
    </xf>
    <xf numFmtId="0" fontId="3" fillId="0" borderId="0" xfId="0" applyFont="1" applyAlignment="1"/>
    <xf numFmtId="0" fontId="2" fillId="0" borderId="0" xfId="0" applyFont="1" applyFill="1"/>
    <xf numFmtId="0" fontId="5" fillId="0" borderId="0" xfId="0" applyFont="1" applyAlignment="1"/>
    <xf numFmtId="0" fontId="2" fillId="0" borderId="7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0" fontId="0" fillId="0" borderId="0" xfId="0"/>
    <xf numFmtId="3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/>
    <xf numFmtId="0" fontId="2" fillId="4" borderId="11" xfId="0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1" fillId="2" borderId="7" xfId="0" applyNumberFormat="1" applyFont="1" applyFill="1" applyBorder="1" applyAlignment="1">
      <alignment horizontal="left"/>
    </xf>
    <xf numFmtId="0" fontId="1" fillId="0" borderId="7" xfId="0" applyFont="1" applyBorder="1"/>
    <xf numFmtId="0" fontId="2" fillId="2" borderId="7" xfId="0" applyFont="1" applyFill="1" applyBorder="1"/>
    <xf numFmtId="0" fontId="10" fillId="0" borderId="0" xfId="0" applyFont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top"/>
    </xf>
    <xf numFmtId="14" fontId="2" fillId="2" borderId="7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10" fillId="0" borderId="0" xfId="0" applyFont="1" applyAlignment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2" fillId="0" borderId="0" xfId="0" applyNumberFormat="1" applyFont="1"/>
    <xf numFmtId="0" fontId="2" fillId="3" borderId="7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 wrapText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" fillId="2" borderId="7" xfId="0" applyFont="1" applyFill="1" applyBorder="1" applyAlignment="1">
      <alignment horizontal="center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0" xfId="0" applyFont="1"/>
    <xf numFmtId="0" fontId="2" fillId="0" borderId="0" xfId="2" applyFont="1"/>
    <xf numFmtId="0" fontId="5" fillId="0" borderId="0" xfId="2" applyFont="1" applyAlignment="1">
      <alignment horizontal="right"/>
    </xf>
    <xf numFmtId="0" fontId="1" fillId="0" borderId="0" xfId="3" applyFont="1" applyFill="1"/>
    <xf numFmtId="0" fontId="17" fillId="0" borderId="0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vertical="center" wrapText="1"/>
    </xf>
    <xf numFmtId="0" fontId="18" fillId="0" borderId="0" xfId="3" applyFont="1" applyFill="1" applyBorder="1" applyAlignment="1">
      <alignment horizontal="center" vertical="center" wrapText="1"/>
    </xf>
    <xf numFmtId="0" fontId="1" fillId="0" borderId="0" xfId="3" applyFont="1" applyFill="1" applyBorder="1"/>
    <xf numFmtId="0" fontId="14" fillId="2" borderId="7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right"/>
    </xf>
    <xf numFmtId="0" fontId="8" fillId="2" borderId="0" xfId="3" applyFont="1" applyFill="1" applyAlignment="1">
      <alignment horizontal="left"/>
    </xf>
    <xf numFmtId="0" fontId="2" fillId="2" borderId="0" xfId="3" applyFont="1" applyFill="1"/>
    <xf numFmtId="0" fontId="1" fillId="2" borderId="0" xfId="3" applyFont="1" applyFill="1"/>
    <xf numFmtId="0" fontId="14" fillId="0" borderId="7" xfId="3" applyFont="1" applyFill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0" xfId="2" applyFont="1" applyBorder="1" applyAlignment="1">
      <alignment horizontal="center" vertical="center"/>
    </xf>
    <xf numFmtId="0" fontId="10" fillId="2" borderId="0" xfId="3" applyFont="1" applyFill="1" applyAlignment="1">
      <alignment horizontal="center"/>
    </xf>
    <xf numFmtId="0" fontId="1" fillId="0" borderId="0" xfId="3" applyFont="1" applyFill="1" applyAlignment="1">
      <alignment horizontal="center"/>
    </xf>
    <xf numFmtId="0" fontId="8" fillId="0" borderId="0" xfId="3" applyFont="1" applyAlignment="1">
      <alignment horizontal="left"/>
    </xf>
    <xf numFmtId="0" fontId="2" fillId="0" borderId="0" xfId="3" applyFont="1"/>
    <xf numFmtId="0" fontId="2" fillId="0" borderId="0" xfId="3" applyFont="1" applyAlignment="1">
      <alignment horizontal="center"/>
    </xf>
    <xf numFmtId="0" fontId="7" fillId="2" borderId="0" xfId="3" applyFont="1" applyFill="1"/>
    <xf numFmtId="0" fontId="2" fillId="0" borderId="0" xfId="3" applyFont="1" applyFill="1"/>
    <xf numFmtId="0" fontId="5" fillId="0" borderId="0" xfId="2" applyFont="1" applyAlignment="1">
      <alignment horizontal="center"/>
    </xf>
    <xf numFmtId="0" fontId="1" fillId="0" borderId="0" xfId="0" applyFont="1" applyFill="1" applyBorder="1" applyAlignment="1"/>
    <xf numFmtId="0" fontId="19" fillId="0" borderId="0" xfId="3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 applyAlignment="1">
      <alignment horizontal="left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center" vertical="center"/>
    </xf>
    <xf numFmtId="1" fontId="5" fillId="0" borderId="0" xfId="2" applyNumberFormat="1" applyFont="1" applyAlignment="1">
      <alignment horizontal="right"/>
    </xf>
    <xf numFmtId="1" fontId="4" fillId="0" borderId="0" xfId="2" applyNumberFormat="1" applyFont="1" applyAlignment="1">
      <alignment horizontal="center" vertical="center"/>
    </xf>
    <xf numFmtId="1" fontId="2" fillId="0" borderId="0" xfId="2" applyNumberFormat="1" applyFont="1"/>
    <xf numFmtId="1" fontId="2" fillId="0" borderId="0" xfId="2" applyNumberFormat="1" applyFont="1" applyBorder="1" applyAlignment="1">
      <alignment horizontal="left" vertical="center"/>
    </xf>
    <xf numFmtId="1" fontId="2" fillId="0" borderId="0" xfId="2" applyNumberFormat="1" applyFont="1" applyBorder="1" applyAlignment="1">
      <alignment horizontal="left" vertical="center" wrapText="1"/>
    </xf>
    <xf numFmtId="1" fontId="2" fillId="2" borderId="0" xfId="2" applyNumberFormat="1" applyFont="1" applyFill="1" applyBorder="1" applyAlignment="1">
      <alignment horizontal="center" vertical="center" wrapText="1"/>
    </xf>
    <xf numFmtId="1" fontId="14" fillId="2" borderId="0" xfId="3" applyNumberFormat="1" applyFont="1" applyFill="1" applyBorder="1" applyAlignment="1">
      <alignment horizontal="center" vertical="center"/>
    </xf>
    <xf numFmtId="1" fontId="14" fillId="0" borderId="0" xfId="3" applyNumberFormat="1" applyFont="1" applyFill="1" applyBorder="1" applyAlignment="1">
      <alignment horizontal="center" vertical="center"/>
    </xf>
    <xf numFmtId="1" fontId="1" fillId="0" borderId="0" xfId="3" applyNumberFormat="1" applyFont="1" applyFill="1"/>
    <xf numFmtId="1" fontId="10" fillId="0" borderId="0" xfId="3" applyNumberFormat="1" applyFont="1" applyAlignment="1">
      <alignment horizontal="center"/>
    </xf>
    <xf numFmtId="1" fontId="2" fillId="2" borderId="0" xfId="3" applyNumberFormat="1" applyFont="1" applyFill="1" applyAlignment="1">
      <alignment horizontal="left"/>
    </xf>
    <xf numFmtId="1" fontId="2" fillId="0" borderId="0" xfId="3" applyNumberFormat="1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9" fontId="2" fillId="2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3" applyFont="1" applyAlignment="1">
      <alignment wrapText="1"/>
    </xf>
    <xf numFmtId="0" fontId="1" fillId="2" borderId="0" xfId="0" applyFont="1" applyFill="1"/>
    <xf numFmtId="0" fontId="1" fillId="2" borderId="0" xfId="0" applyFont="1" applyFill="1" applyBorder="1" applyAlignment="1"/>
    <xf numFmtId="0" fontId="1" fillId="2" borderId="0" xfId="3" applyFont="1" applyFill="1" applyAlignment="1">
      <alignment horizontal="center"/>
    </xf>
    <xf numFmtId="0" fontId="0" fillId="0" borderId="0" xfId="0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0" fillId="0" borderId="0" xfId="0" applyFont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right" vertical="top"/>
    </xf>
    <xf numFmtId="0" fontId="2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/>
    <xf numFmtId="0" fontId="10" fillId="0" borderId="0" xfId="0" applyFont="1" applyAlignment="1">
      <alignment horizontal="left" vertical="top"/>
    </xf>
    <xf numFmtId="49" fontId="1" fillId="2" borderId="7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7" fillId="2" borderId="0" xfId="3" applyFont="1" applyFill="1" applyBorder="1"/>
    <xf numFmtId="49" fontId="2" fillId="2" borderId="7" xfId="0" applyNumberFormat="1" applyFont="1" applyFill="1" applyBorder="1" applyAlignment="1">
      <alignment horizontal="left" wrapText="1"/>
    </xf>
    <xf numFmtId="49" fontId="2" fillId="2" borderId="12" xfId="0" applyNumberFormat="1" applyFont="1" applyFill="1" applyBorder="1" applyAlignment="1">
      <alignment horizontal="left"/>
    </xf>
    <xf numFmtId="49" fontId="2" fillId="2" borderId="7" xfId="0" applyNumberFormat="1" applyFont="1" applyFill="1" applyBorder="1" applyAlignment="1">
      <alignment horizontal="left"/>
    </xf>
    <xf numFmtId="0" fontId="2" fillId="2" borderId="7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left" wrapText="1"/>
    </xf>
    <xf numFmtId="0" fontId="2" fillId="2" borderId="0" xfId="0" applyFont="1" applyFill="1"/>
    <xf numFmtId="0" fontId="17" fillId="2" borderId="0" xfId="3" applyFont="1" applyFill="1" applyBorder="1" applyAlignment="1">
      <alignment horizontal="center" vertical="center"/>
    </xf>
    <xf numFmtId="0" fontId="18" fillId="2" borderId="0" xfId="3" applyFont="1" applyFill="1" applyBorder="1" applyAlignment="1">
      <alignment horizontal="center" vertical="center" wrapText="1"/>
    </xf>
    <xf numFmtId="0" fontId="1" fillId="2" borderId="0" xfId="3" applyFont="1" applyFill="1" applyBorder="1"/>
    <xf numFmtId="0" fontId="2" fillId="2" borderId="7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/>
    <xf numFmtId="0" fontId="2" fillId="2" borderId="0" xfId="0" applyNumberFormat="1" applyFont="1" applyFill="1"/>
    <xf numFmtId="0" fontId="6" fillId="2" borderId="7" xfId="0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center"/>
    </xf>
    <xf numFmtId="0" fontId="26" fillId="0" borderId="0" xfId="2" applyFont="1" applyAlignment="1">
      <alignment horizontal="right"/>
    </xf>
    <xf numFmtId="0" fontId="22" fillId="0" borderId="0" xfId="3" applyFont="1" applyFill="1"/>
    <xf numFmtId="0" fontId="22" fillId="2" borderId="0" xfId="3" applyFont="1" applyFill="1"/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6" fillId="2" borderId="0" xfId="2" applyFont="1" applyFill="1" applyBorder="1" applyAlignment="1">
      <alignment horizontal="center" vertical="center"/>
    </xf>
    <xf numFmtId="0" fontId="28" fillId="2" borderId="0" xfId="3" applyFont="1" applyFill="1" applyBorder="1" applyAlignment="1">
      <alignment horizontal="center" vertical="center"/>
    </xf>
    <xf numFmtId="0" fontId="22" fillId="2" borderId="0" xfId="3" applyFont="1" applyFill="1" applyBorder="1" applyAlignment="1">
      <alignment vertical="center" wrapText="1"/>
    </xf>
    <xf numFmtId="0" fontId="22" fillId="2" borderId="0" xfId="3" applyFont="1" applyFill="1" applyBorder="1" applyAlignment="1">
      <alignment horizontal="center" vertical="center" wrapText="1"/>
    </xf>
    <xf numFmtId="0" fontId="22" fillId="2" borderId="0" xfId="3" applyFont="1" applyFill="1" applyBorder="1"/>
    <xf numFmtId="0" fontId="7" fillId="0" borderId="0" xfId="3" applyFont="1" applyFill="1"/>
    <xf numFmtId="0" fontId="7" fillId="0" borderId="0" xfId="3" applyFont="1" applyFill="1" applyBorder="1"/>
    <xf numFmtId="0" fontId="7" fillId="0" borderId="0" xfId="3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0" fillId="2" borderId="0" xfId="0" applyFill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4" fillId="2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0" fillId="0" borderId="0" xfId="0" applyFont="1" applyFill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Border="1" applyAlignment="1">
      <alignment horizontal="center" vertical="center"/>
    </xf>
    <xf numFmtId="0" fontId="1" fillId="2" borderId="0" xfId="3" applyFont="1" applyFill="1" applyBorder="1" applyAlignment="1">
      <alignment vertical="center" wrapText="1"/>
    </xf>
    <xf numFmtId="0" fontId="1" fillId="2" borderId="0" xfId="3" applyFont="1" applyFill="1" applyBorder="1" applyAlignment="1">
      <alignment horizontal="center"/>
    </xf>
    <xf numFmtId="0" fontId="1" fillId="2" borderId="0" xfId="3" applyFont="1" applyFill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2" fillId="2" borderId="0" xfId="0" applyFont="1" applyFill="1"/>
    <xf numFmtId="0" fontId="2" fillId="2" borderId="7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10" fillId="0" borderId="0" xfId="0" applyFont="1" applyAlignment="1">
      <alignment horizontal="left" vertical="top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vertical="top"/>
    </xf>
    <xf numFmtId="0" fontId="1" fillId="2" borderId="7" xfId="0" applyFont="1" applyFill="1" applyBorder="1"/>
    <xf numFmtId="49" fontId="22" fillId="2" borderId="7" xfId="0" applyNumberFormat="1" applyFont="1" applyFill="1" applyBorder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29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10" fillId="0" borderId="0" xfId="0" applyFont="1" applyAlignment="1">
      <alignment horizontal="left" vertical="top"/>
    </xf>
    <xf numFmtId="16" fontId="2" fillId="0" borderId="0" xfId="0" applyNumberFormat="1" applyFont="1"/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2" fillId="0" borderId="0" xfId="0" applyFont="1" applyBorder="1" applyAlignment="1">
      <alignment vertical="center" wrapText="1"/>
    </xf>
    <xf numFmtId="0" fontId="2" fillId="0" borderId="0" xfId="0" applyFont="1"/>
    <xf numFmtId="0" fontId="6" fillId="0" borderId="0" xfId="0" applyFont="1" applyAlignment="1"/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textRotation="90" wrapText="1"/>
    </xf>
    <xf numFmtId="0" fontId="2" fillId="3" borderId="7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2" fillId="2" borderId="0" xfId="3" applyFont="1" applyFill="1" applyAlignment="1">
      <alignment horizontal="left"/>
    </xf>
    <xf numFmtId="0" fontId="10" fillId="2" borderId="0" xfId="3" applyFont="1" applyFill="1" applyAlignment="1">
      <alignment horizontal="left"/>
    </xf>
    <xf numFmtId="49" fontId="1" fillId="2" borderId="7" xfId="0" applyNumberFormat="1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1" fillId="0" borderId="0" xfId="3" applyFont="1" applyAlignment="1"/>
    <xf numFmtId="0" fontId="10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2" fillId="0" borderId="0" xfId="2" applyFont="1" applyBorder="1" applyAlignment="1">
      <alignment horizontal="left" vertical="center"/>
    </xf>
    <xf numFmtId="0" fontId="2" fillId="3" borderId="7" xfId="2" applyFont="1" applyFill="1" applyBorder="1" applyAlignment="1">
      <alignment horizontal="center" vertical="center" wrapText="1"/>
    </xf>
    <xf numFmtId="0" fontId="2" fillId="4" borderId="7" xfId="2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49" fontId="11" fillId="2" borderId="7" xfId="0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left" vertical="center"/>
    </xf>
    <xf numFmtId="0" fontId="2" fillId="8" borderId="7" xfId="2" applyFont="1" applyFill="1" applyBorder="1" applyAlignment="1">
      <alignment horizontal="center" vertical="center" wrapText="1"/>
    </xf>
    <xf numFmtId="0" fontId="2" fillId="7" borderId="7" xfId="2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0" fillId="0" borderId="0" xfId="0" applyFont="1" applyAlignment="1">
      <alignment horizontal="center"/>
    </xf>
    <xf numFmtId="0" fontId="2" fillId="0" borderId="0" xfId="0" applyFont="1" applyAlignment="1"/>
    <xf numFmtId="0" fontId="2" fillId="2" borderId="0" xfId="3" applyFont="1" applyFill="1" applyAlignment="1">
      <alignment horizontal="left"/>
    </xf>
    <xf numFmtId="0" fontId="2" fillId="0" borderId="0" xfId="2" applyFont="1" applyBorder="1" applyAlignment="1">
      <alignment horizontal="left" vertical="center"/>
    </xf>
    <xf numFmtId="0" fontId="2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0" fontId="21" fillId="0" borderId="0" xfId="0" applyFont="1" applyAlignment="1">
      <alignment vertical="center"/>
    </xf>
    <xf numFmtId="0" fontId="2" fillId="0" borderId="18" xfId="0" applyFont="1" applyBorder="1" applyAlignment="1"/>
    <xf numFmtId="0" fontId="2" fillId="0" borderId="18" xfId="0" applyFont="1" applyBorder="1" applyAlignment="1">
      <alignment vertical="center"/>
    </xf>
    <xf numFmtId="0" fontId="1" fillId="7" borderId="7" xfId="0" applyFont="1" applyFill="1" applyBorder="1" applyAlignment="1">
      <alignment horizontal="center"/>
    </xf>
    <xf numFmtId="0" fontId="2" fillId="0" borderId="0" xfId="0" applyFont="1" applyBorder="1" applyAlignment="1"/>
    <xf numFmtId="0" fontId="23" fillId="0" borderId="7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/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1" fillId="3" borderId="7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10" fillId="0" borderId="15" xfId="0" applyFont="1" applyBorder="1" applyAlignment="1"/>
    <xf numFmtId="0" fontId="10" fillId="0" borderId="0" xfId="0" applyFont="1" applyBorder="1" applyAlignment="1"/>
    <xf numFmtId="3" fontId="2" fillId="2" borderId="11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0" borderId="0" xfId="0" applyFont="1"/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49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22" fillId="2" borderId="7" xfId="1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49" fontId="1" fillId="2" borderId="7" xfId="0" applyNumberFormat="1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top"/>
    </xf>
    <xf numFmtId="0" fontId="2" fillId="3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/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10" fillId="0" borderId="0" xfId="0" applyFont="1" applyAlignment="1"/>
    <xf numFmtId="0" fontId="2" fillId="2" borderId="0" xfId="0" applyFont="1" applyFill="1"/>
    <xf numFmtId="0" fontId="2" fillId="0" borderId="18" xfId="0" applyFont="1" applyBorder="1"/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22" fillId="0" borderId="7" xfId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0" fontId="1" fillId="0" borderId="0" xfId="0" applyFont="1" applyFill="1"/>
    <xf numFmtId="0" fontId="6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65" fontId="1" fillId="0" borderId="7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/>
    <xf numFmtId="1" fontId="1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0" fillId="0" borderId="0" xfId="0" applyFill="1"/>
    <xf numFmtId="49" fontId="1" fillId="2" borderId="10" xfId="0" applyNumberFormat="1" applyFont="1" applyFill="1" applyBorder="1" applyAlignment="1">
      <alignment horizontal="left"/>
    </xf>
    <xf numFmtId="3" fontId="1" fillId="2" borderId="7" xfId="0" applyNumberFormat="1" applyFont="1" applyFill="1" applyBorder="1" applyAlignment="1">
      <alignment horizontal="center"/>
    </xf>
    <xf numFmtId="166" fontId="1" fillId="2" borderId="7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4" fontId="1" fillId="2" borderId="7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left"/>
    </xf>
    <xf numFmtId="49" fontId="1" fillId="2" borderId="10" xfId="0" applyNumberFormat="1" applyFont="1" applyFill="1" applyBorder="1" applyAlignment="1">
      <alignment horizontal="left" wrapText="1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/>
    <xf numFmtId="0" fontId="10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0" fillId="0" borderId="0" xfId="0" applyFont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2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0" fontId="10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3" fillId="2" borderId="0" xfId="0" applyFont="1" applyFill="1" applyAlignment="1"/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2" fillId="2" borderId="0" xfId="0" applyFont="1" applyFill="1"/>
    <xf numFmtId="0" fontId="2" fillId="2" borderId="2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10" fillId="0" borderId="0" xfId="0" applyFont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2" borderId="0" xfId="0" applyFont="1" applyFill="1"/>
    <xf numFmtId="0" fontId="10" fillId="0" borderId="0" xfId="0" applyFont="1" applyAlignment="1">
      <alignment horizontal="left" vertical="top"/>
    </xf>
    <xf numFmtId="0" fontId="2" fillId="3" borderId="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6" fillId="0" borderId="29" xfId="1" applyFont="1" applyFill="1" applyBorder="1" applyAlignment="1">
      <alignment horizontal="center" vertical="center"/>
    </xf>
    <xf numFmtId="0" fontId="2" fillId="0" borderId="29" xfId="0" applyFont="1" applyFill="1" applyBorder="1"/>
    <xf numFmtId="0" fontId="2" fillId="2" borderId="34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30" xfId="0" applyFont="1" applyFill="1" applyBorder="1"/>
    <xf numFmtId="0" fontId="14" fillId="2" borderId="23" xfId="0" applyFont="1" applyFill="1" applyBorder="1" applyAlignment="1">
      <alignment vertical="center" wrapText="1"/>
    </xf>
    <xf numFmtId="0" fontId="6" fillId="0" borderId="28" xfId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6" fillId="2" borderId="25" xfId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left"/>
    </xf>
    <xf numFmtId="0" fontId="6" fillId="2" borderId="26" xfId="1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22" xfId="0" applyFont="1" applyBorder="1"/>
    <xf numFmtId="0" fontId="2" fillId="0" borderId="22" xfId="0" applyFont="1" applyFill="1" applyBorder="1"/>
    <xf numFmtId="0" fontId="2" fillId="0" borderId="58" xfId="0" applyFont="1" applyBorder="1"/>
    <xf numFmtId="0" fontId="6" fillId="2" borderId="24" xfId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52" xfId="0" applyFont="1" applyBorder="1"/>
    <xf numFmtId="0" fontId="2" fillId="4" borderId="4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6" fillId="0" borderId="0" xfId="0" applyFont="1"/>
    <xf numFmtId="0" fontId="2" fillId="2" borderId="3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justify" vertical="center" wrapText="1"/>
    </xf>
    <xf numFmtId="0" fontId="2" fillId="2" borderId="23" xfId="0" applyFont="1" applyFill="1" applyBorder="1" applyAlignment="1">
      <alignment horizontal="justify" vertical="center" wrapText="1"/>
    </xf>
    <xf numFmtId="0" fontId="2" fillId="2" borderId="47" xfId="0" applyFont="1" applyFill="1" applyBorder="1" applyAlignment="1">
      <alignment horizontal="justify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 vertical="center"/>
    </xf>
    <xf numFmtId="0" fontId="6" fillId="2" borderId="7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0" xfId="3" applyFont="1" applyFill="1" applyAlignment="1">
      <alignment horizontal="left"/>
    </xf>
    <xf numFmtId="49" fontId="1" fillId="2" borderId="7" xfId="0" applyNumberFormat="1" applyFont="1" applyFill="1" applyBorder="1" applyAlignment="1">
      <alignment horizontal="left" vertical="center"/>
    </xf>
    <xf numFmtId="0" fontId="2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0" fontId="2" fillId="0" borderId="0" xfId="2" applyFont="1" applyBorder="1" applyAlignment="1">
      <alignment horizontal="left" vertical="center"/>
    </xf>
    <xf numFmtId="0" fontId="10" fillId="0" borderId="0" xfId="3" applyFont="1" applyAlignment="1">
      <alignment horizontal="center"/>
    </xf>
    <xf numFmtId="0" fontId="2" fillId="3" borderId="7" xfId="2" applyFont="1" applyFill="1" applyBorder="1" applyAlignment="1">
      <alignment horizontal="center" vertical="center" wrapText="1"/>
    </xf>
    <xf numFmtId="0" fontId="2" fillId="4" borderId="7" xfId="2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left" vertical="center"/>
    </xf>
    <xf numFmtId="0" fontId="2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0" fontId="10" fillId="0" borderId="0" xfId="3" applyFont="1" applyAlignment="1">
      <alignment horizontal="center"/>
    </xf>
    <xf numFmtId="0" fontId="2" fillId="3" borderId="7" xfId="2" applyFont="1" applyFill="1" applyBorder="1" applyAlignment="1">
      <alignment horizontal="center" vertical="center" wrapText="1"/>
    </xf>
    <xf numFmtId="0" fontId="2" fillId="4" borderId="7" xfId="2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vertical="center"/>
    </xf>
    <xf numFmtId="0" fontId="7" fillId="2" borderId="0" xfId="3" applyFont="1" applyFill="1" applyAlignment="1">
      <alignment horizontal="left"/>
    </xf>
    <xf numFmtId="0" fontId="1" fillId="2" borderId="0" xfId="3" applyFont="1" applyFill="1" applyAlignment="1">
      <alignment horizontal="left"/>
    </xf>
    <xf numFmtId="1" fontId="6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left"/>
    </xf>
    <xf numFmtId="0" fontId="2" fillId="2" borderId="58" xfId="0" applyFont="1" applyFill="1" applyBorder="1" applyAlignment="1">
      <alignment horizontal="center" vertical="center"/>
    </xf>
    <xf numFmtId="0" fontId="2" fillId="2" borderId="0" xfId="0" applyFont="1" applyFill="1"/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10" fillId="0" borderId="0" xfId="3" applyFont="1" applyAlignment="1">
      <alignment horizontal="left"/>
    </xf>
    <xf numFmtId="14" fontId="2" fillId="0" borderId="7" xfId="0" applyNumberFormat="1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0" fillId="2" borderId="0" xfId="0" applyFont="1" applyFill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3" borderId="7" xfId="0" applyFont="1" applyFill="1" applyBorder="1" applyAlignment="1">
      <alignment horizontal="justify" vertical="center" textRotation="90" wrapText="1"/>
    </xf>
    <xf numFmtId="0" fontId="2" fillId="2" borderId="22" xfId="0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left" vertical="center"/>
    </xf>
    <xf numFmtId="0" fontId="32" fillId="0" borderId="0" xfId="3" applyFont="1" applyFill="1" applyBorder="1" applyAlignment="1">
      <alignment horizontal="center" vertical="center" wrapText="1"/>
    </xf>
    <xf numFmtId="0" fontId="32" fillId="0" borderId="0" xfId="3" applyFont="1" applyFill="1" applyBorder="1" applyAlignment="1">
      <alignment vertical="center" wrapText="1"/>
    </xf>
    <xf numFmtId="0" fontId="32" fillId="0" borderId="0" xfId="3" applyFont="1" applyFill="1" applyBorder="1"/>
    <xf numFmtId="0" fontId="32" fillId="0" borderId="0" xfId="3" applyFont="1" applyFill="1"/>
    <xf numFmtId="0" fontId="3" fillId="2" borderId="0" xfId="2" applyFont="1" applyFill="1" applyBorder="1" applyAlignment="1">
      <alignment horizontal="left" vertical="center"/>
    </xf>
    <xf numFmtId="0" fontId="2" fillId="0" borderId="29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0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2" fillId="2" borderId="0" xfId="2" applyFont="1" applyFill="1" applyBorder="1" applyAlignment="1">
      <alignment horizontal="left" vertical="center"/>
    </xf>
    <xf numFmtId="0" fontId="19" fillId="2" borderId="7" xfId="3" applyFont="1" applyFill="1" applyBorder="1" applyAlignment="1">
      <alignment horizontal="left" vertical="center"/>
    </xf>
    <xf numFmtId="0" fontId="2" fillId="2" borderId="0" xfId="3" applyFont="1" applyFill="1" applyAlignment="1">
      <alignment horizontal="left"/>
    </xf>
    <xf numFmtId="0" fontId="10" fillId="2" borderId="0" xfId="3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10" fillId="2" borderId="0" xfId="0" applyFont="1" applyFill="1" applyAlignment="1">
      <alignment horizontal="center"/>
    </xf>
    <xf numFmtId="0" fontId="3" fillId="2" borderId="0" xfId="0" applyFont="1" applyFill="1"/>
    <xf numFmtId="0" fontId="19" fillId="2" borderId="7" xfId="3" applyFont="1" applyFill="1" applyBorder="1" applyAlignment="1">
      <alignment horizontal="left" vertical="center"/>
    </xf>
    <xf numFmtId="0" fontId="2" fillId="2" borderId="0" xfId="3" applyFont="1" applyFill="1" applyAlignment="1">
      <alignment horizontal="left"/>
    </xf>
    <xf numFmtId="0" fontId="10" fillId="2" borderId="0" xfId="3" applyFont="1" applyFill="1" applyAlignment="1">
      <alignment horizontal="left"/>
    </xf>
    <xf numFmtId="0" fontId="10" fillId="2" borderId="0" xfId="3" applyFont="1" applyFill="1" applyAlignment="1">
      <alignment horizontal="center"/>
    </xf>
    <xf numFmtId="0" fontId="2" fillId="2" borderId="0" xfId="2" applyFont="1" applyFill="1" applyBorder="1" applyAlignment="1">
      <alignment horizontal="left" vertical="center"/>
    </xf>
    <xf numFmtId="0" fontId="2" fillId="3" borderId="7" xfId="2" applyFont="1" applyFill="1" applyBorder="1" applyAlignment="1">
      <alignment horizontal="center" vertical="center" wrapText="1"/>
    </xf>
    <xf numFmtId="0" fontId="2" fillId="4" borderId="7" xfId="2" applyFont="1" applyFill="1" applyBorder="1" applyAlignment="1">
      <alignment horizontal="center" vertical="center" wrapText="1"/>
    </xf>
    <xf numFmtId="0" fontId="14" fillId="2" borderId="7" xfId="3" applyFont="1" applyFill="1" applyBorder="1" applyAlignment="1">
      <alignment vertical="center"/>
    </xf>
    <xf numFmtId="0" fontId="14" fillId="2" borderId="7" xfId="3" applyFont="1" applyFill="1" applyBorder="1" applyAlignment="1">
      <alignment vertical="center" wrapText="1"/>
    </xf>
    <xf numFmtId="0" fontId="2" fillId="2" borderId="7" xfId="3" applyFont="1" applyFill="1" applyBorder="1" applyAlignment="1">
      <alignment vertical="center" wrapText="1"/>
    </xf>
    <xf numFmtId="0" fontId="2" fillId="2" borderId="7" xfId="3" applyFont="1" applyFill="1" applyBorder="1" applyAlignment="1">
      <alignment vertical="center"/>
    </xf>
    <xf numFmtId="0" fontId="19" fillId="2" borderId="0" xfId="3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14" fillId="2" borderId="7" xfId="3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6" borderId="0" xfId="0" applyFont="1" applyFill="1"/>
    <xf numFmtId="0" fontId="2" fillId="2" borderId="11" xfId="0" applyFont="1" applyFill="1" applyBorder="1" applyAlignment="1">
      <alignment horizontal="justify" vertical="center" wrapText="1"/>
    </xf>
    <xf numFmtId="0" fontId="2" fillId="2" borderId="58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2" borderId="55" xfId="0" applyFont="1" applyFill="1" applyBorder="1" applyAlignment="1">
      <alignment vertical="top" wrapText="1"/>
    </xf>
    <xf numFmtId="0" fontId="2" fillId="2" borderId="56" xfId="0" applyFont="1" applyFill="1" applyBorder="1" applyAlignment="1">
      <alignment vertical="top" wrapText="1"/>
    </xf>
    <xf numFmtId="0" fontId="6" fillId="2" borderId="51" xfId="1" applyFont="1" applyFill="1" applyBorder="1" applyAlignment="1">
      <alignment horizontal="left" vertical="center" wrapText="1"/>
    </xf>
    <xf numFmtId="0" fontId="6" fillId="2" borderId="52" xfId="1" applyFont="1" applyFill="1" applyBorder="1" applyAlignment="1">
      <alignment horizontal="left" vertical="center" wrapText="1"/>
    </xf>
    <xf numFmtId="0" fontId="2" fillId="2" borderId="6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6" fillId="2" borderId="22" xfId="1" applyFont="1" applyFill="1" applyBorder="1" applyAlignment="1">
      <alignment horizontal="left" vertical="center" wrapText="1"/>
    </xf>
    <xf numFmtId="0" fontId="6" fillId="2" borderId="47" xfId="1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0" fontId="6" fillId="2" borderId="6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64" xfId="0" applyFont="1" applyFill="1" applyBorder="1" applyAlignment="1">
      <alignment horizontal="left" vertical="center"/>
    </xf>
    <xf numFmtId="0" fontId="6" fillId="2" borderId="65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2" borderId="23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7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5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0" fontId="2" fillId="2" borderId="0" xfId="0" applyFont="1" applyFill="1"/>
    <xf numFmtId="0" fontId="2" fillId="2" borderId="0" xfId="3" applyFont="1" applyFill="1" applyAlignment="1">
      <alignment horizontal="left"/>
    </xf>
    <xf numFmtId="0" fontId="10" fillId="2" borderId="0" xfId="3" applyFont="1" applyFill="1" applyAlignment="1">
      <alignment horizontal="center"/>
    </xf>
    <xf numFmtId="0" fontId="10" fillId="0" borderId="0" xfId="0" applyFont="1" applyAlignment="1">
      <alignment horizontal="center" vertical="top"/>
    </xf>
    <xf numFmtId="0" fontId="10" fillId="2" borderId="0" xfId="0" applyFont="1" applyFill="1" applyAlignment="1">
      <alignment horizontal="left"/>
    </xf>
    <xf numFmtId="0" fontId="10" fillId="0" borderId="0" xfId="0" applyFont="1" applyAlignment="1">
      <alignment horizontal="left" vertical="top"/>
    </xf>
    <xf numFmtId="0" fontId="14" fillId="0" borderId="0" xfId="0" applyFont="1"/>
    <xf numFmtId="0" fontId="19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14" fillId="10" borderId="0" xfId="0" applyFont="1" applyFill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10" borderId="0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 textRotation="90" wrapText="1"/>
    </xf>
    <xf numFmtId="0" fontId="14" fillId="12" borderId="0" xfId="0" applyFont="1" applyFill="1" applyAlignment="1">
      <alignment horizontal="center"/>
    </xf>
    <xf numFmtId="0" fontId="14" fillId="12" borderId="7" xfId="0" applyFont="1" applyFill="1" applyBorder="1" applyAlignment="1">
      <alignment horizontal="center" vertical="center"/>
    </xf>
    <xf numFmtId="0" fontId="14" fillId="12" borderId="7" xfId="0" applyFont="1" applyFill="1" applyBorder="1" applyAlignment="1">
      <alignment horizontal="center" vertical="center" wrapText="1"/>
    </xf>
    <xf numFmtId="49" fontId="14" fillId="10" borderId="7" xfId="0" applyNumberFormat="1" applyFont="1" applyFill="1" applyBorder="1" applyAlignment="1">
      <alignment horizontal="left"/>
    </xf>
    <xf numFmtId="0" fontId="14" fillId="0" borderId="7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textRotation="255" wrapText="1"/>
    </xf>
    <xf numFmtId="1" fontId="14" fillId="0" borderId="12" xfId="0" applyNumberFormat="1" applyFont="1" applyFill="1" applyBorder="1" applyAlignment="1">
      <alignment horizontal="center"/>
    </xf>
    <xf numFmtId="1" fontId="14" fillId="0" borderId="7" xfId="0" applyNumberFormat="1" applyFont="1" applyFill="1" applyBorder="1" applyAlignment="1">
      <alignment horizontal="center"/>
    </xf>
    <xf numFmtId="0" fontId="14" fillId="10" borderId="7" xfId="0" applyFont="1" applyFill="1" applyBorder="1" applyAlignment="1">
      <alignment horizontal="center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vertical="center" textRotation="255" wrapText="1"/>
    </xf>
    <xf numFmtId="1" fontId="14" fillId="10" borderId="7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wrapText="1"/>
    </xf>
    <xf numFmtId="1" fontId="14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>
      <alignment vertical="center" textRotation="255" wrapText="1"/>
    </xf>
    <xf numFmtId="1" fontId="14" fillId="10" borderId="11" xfId="0" applyNumberFormat="1" applyFont="1" applyFill="1" applyBorder="1" applyAlignment="1">
      <alignment horizontal="center"/>
    </xf>
    <xf numFmtId="1" fontId="14" fillId="0" borderId="11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4" fillId="10" borderId="0" xfId="0" applyFont="1" applyFill="1" applyBorder="1" applyAlignment="1">
      <alignment vertical="center" wrapText="1"/>
    </xf>
    <xf numFmtId="49" fontId="14" fillId="10" borderId="8" xfId="0" applyNumberFormat="1" applyFont="1" applyFill="1" applyBorder="1" applyAlignment="1">
      <alignment horizontal="left"/>
    </xf>
    <xf numFmtId="0" fontId="14" fillId="0" borderId="12" xfId="0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center"/>
    </xf>
    <xf numFmtId="1" fontId="6" fillId="0" borderId="12" xfId="0" applyNumberFormat="1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wrapText="1"/>
    </xf>
    <xf numFmtId="1" fontId="6" fillId="0" borderId="7" xfId="0" applyNumberFormat="1" applyFont="1" applyFill="1" applyBorder="1" applyAlignment="1">
      <alignment horizontal="center" wrapText="1"/>
    </xf>
    <xf numFmtId="0" fontId="14" fillId="10" borderId="7" xfId="0" applyFont="1" applyFill="1" applyBorder="1" applyAlignment="1">
      <alignment horizontal="center" wrapText="1"/>
    </xf>
    <xf numFmtId="0" fontId="6" fillId="10" borderId="7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1" fontId="6" fillId="10" borderId="7" xfId="0" applyNumberFormat="1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10" borderId="7" xfId="0" applyFont="1" applyFill="1" applyBorder="1" applyAlignment="1">
      <alignment horizontal="center"/>
    </xf>
    <xf numFmtId="1" fontId="14" fillId="0" borderId="7" xfId="0" applyNumberFormat="1" applyFont="1" applyBorder="1" applyAlignment="1">
      <alignment horizontal="center" wrapText="1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14" fillId="10" borderId="11" xfId="0" applyFont="1" applyFill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wrapText="1"/>
    </xf>
    <xf numFmtId="1" fontId="14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vertical="center" wrapText="1"/>
    </xf>
    <xf numFmtId="0" fontId="14" fillId="11" borderId="9" xfId="0" applyFont="1" applyFill="1" applyBorder="1" applyAlignment="1">
      <alignment horizontal="center" vertical="center" textRotation="90" wrapText="1"/>
    </xf>
    <xf numFmtId="0" fontId="14" fillId="11" borderId="11" xfId="0" applyFont="1" applyFill="1" applyBorder="1" applyAlignment="1">
      <alignment horizontal="center" vertical="center" textRotation="90" wrapText="1"/>
    </xf>
    <xf numFmtId="0" fontId="14" fillId="11" borderId="0" xfId="0" applyFont="1" applyFill="1" applyAlignment="1">
      <alignment horizontal="center" vertical="center" textRotation="90" wrapText="1"/>
    </xf>
    <xf numFmtId="0" fontId="6" fillId="11" borderId="11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14" fillId="11" borderId="7" xfId="0" applyFont="1" applyFill="1" applyBorder="1" applyAlignment="1">
      <alignment horizontal="justify" vertical="center" wrapText="1"/>
    </xf>
    <xf numFmtId="0" fontId="14" fillId="10" borderId="7" xfId="0" applyFont="1" applyFill="1" applyBorder="1" applyAlignment="1">
      <alignment wrapText="1"/>
    </xf>
    <xf numFmtId="1" fontId="14" fillId="10" borderId="7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1" fontId="14" fillId="10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35" fillId="10" borderId="0" xfId="0" applyFont="1" applyFill="1" applyBorder="1" applyAlignment="1">
      <alignment horizontal="center" wrapText="1"/>
    </xf>
    <xf numFmtId="0" fontId="35" fillId="10" borderId="0" xfId="0" applyFont="1" applyFill="1" applyBorder="1" applyAlignment="1">
      <alignment wrapText="1"/>
    </xf>
    <xf numFmtId="0" fontId="14" fillId="10" borderId="0" xfId="0" applyFont="1" applyFill="1" applyBorder="1" applyAlignment="1">
      <alignment horizontal="justify" wrapText="1"/>
    </xf>
    <xf numFmtId="0" fontId="14" fillId="0" borderId="0" xfId="0" applyFont="1" applyBorder="1" applyAlignment="1">
      <alignment horizontal="justify" wrapText="1"/>
    </xf>
    <xf numFmtId="0" fontId="14" fillId="0" borderId="0" xfId="0" applyFont="1" applyBorder="1" applyAlignment="1"/>
    <xf numFmtId="0" fontId="35" fillId="0" borderId="0" xfId="0" applyFont="1" applyBorder="1" applyAlignment="1"/>
    <xf numFmtId="1" fontId="14" fillId="0" borderId="0" xfId="0" applyNumberFormat="1" applyFont="1" applyBorder="1" applyAlignment="1"/>
    <xf numFmtId="0" fontId="1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14" fillId="13" borderId="0" xfId="0" applyFont="1" applyFill="1"/>
    <xf numFmtId="49" fontId="14" fillId="10" borderId="8" xfId="0" applyNumberFormat="1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center" vertical="center"/>
    </xf>
    <xf numFmtId="1" fontId="14" fillId="0" borderId="7" xfId="0" applyNumberFormat="1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/>
    </xf>
    <xf numFmtId="1" fontId="14" fillId="10" borderId="7" xfId="0" applyNumberFormat="1" applyFont="1" applyFill="1" applyBorder="1" applyAlignment="1">
      <alignment horizontal="center" wrapText="1"/>
    </xf>
    <xf numFmtId="1" fontId="6" fillId="10" borderId="7" xfId="0" applyNumberFormat="1" applyFont="1" applyFill="1" applyBorder="1" applyAlignment="1">
      <alignment horizontal="center" vertical="center" wrapText="1"/>
    </xf>
    <xf numFmtId="1" fontId="14" fillId="10" borderId="7" xfId="0" applyNumberFormat="1" applyFont="1" applyFill="1" applyBorder="1" applyAlignment="1">
      <alignment horizontal="center" vertical="center"/>
    </xf>
    <xf numFmtId="1" fontId="14" fillId="0" borderId="11" xfId="0" applyNumberFormat="1" applyFont="1" applyBorder="1" applyAlignment="1">
      <alignment horizontal="center" wrapText="1"/>
    </xf>
    <xf numFmtId="0" fontId="14" fillId="10" borderId="0" xfId="0" applyFont="1" applyFill="1" applyAlignment="1">
      <alignment horizontal="center"/>
    </xf>
    <xf numFmtId="1" fontId="14" fillId="0" borderId="0" xfId="0" applyNumberFormat="1" applyFont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4" fillId="12" borderId="7" xfId="0" applyFont="1" applyFill="1" applyBorder="1" applyAlignment="1">
      <alignment horizontal="center"/>
    </xf>
    <xf numFmtId="0" fontId="14" fillId="10" borderId="7" xfId="0" applyFont="1" applyFill="1" applyBorder="1" applyAlignment="1">
      <alignment horizontal="center" vertical="center"/>
    </xf>
    <xf numFmtId="0" fontId="14" fillId="10" borderId="19" xfId="0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4" fillId="0" borderId="7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 wrapText="1"/>
    </xf>
    <xf numFmtId="0" fontId="36" fillId="10" borderId="0" xfId="0" applyFont="1" applyFill="1" applyAlignment="1">
      <alignment horizontal="left"/>
    </xf>
    <xf numFmtId="0" fontId="14" fillId="10" borderId="0" xfId="0" applyFont="1" applyFill="1" applyAlignment="1">
      <alignment horizontal="left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left" vertical="center" wrapText="1"/>
    </xf>
    <xf numFmtId="0" fontId="0" fillId="10" borderId="0" xfId="0" applyFill="1"/>
    <xf numFmtId="0" fontId="37" fillId="10" borderId="7" xfId="0" applyFont="1" applyFill="1" applyBorder="1" applyAlignment="1">
      <alignment horizontal="center"/>
    </xf>
    <xf numFmtId="0" fontId="37" fillId="10" borderId="7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left"/>
    </xf>
    <xf numFmtId="0" fontId="0" fillId="10" borderId="0" xfId="0" applyFill="1" applyBorder="1"/>
    <xf numFmtId="0" fontId="14" fillId="10" borderId="0" xfId="0" applyFont="1" applyFill="1" applyBorder="1"/>
    <xf numFmtId="0" fontId="38" fillId="10" borderId="0" xfId="0" applyFont="1" applyFill="1" applyAlignment="1">
      <alignment horizontal="left"/>
    </xf>
    <xf numFmtId="0" fontId="38" fillId="0" borderId="0" xfId="0" applyFont="1" applyAlignment="1">
      <alignment horizontal="left"/>
    </xf>
    <xf numFmtId="0" fontId="18" fillId="0" borderId="0" xfId="0" applyFont="1"/>
    <xf numFmtId="0" fontId="9" fillId="0" borderId="0" xfId="0" applyFont="1" applyAlignment="1">
      <alignment horizontal="right"/>
    </xf>
    <xf numFmtId="0" fontId="18" fillId="10" borderId="0" xfId="0" applyFont="1" applyFill="1"/>
    <xf numFmtId="0" fontId="18" fillId="0" borderId="0" xfId="0" applyFont="1" applyAlignment="1">
      <alignment horizontal="center"/>
    </xf>
    <xf numFmtId="0" fontId="18" fillId="11" borderId="43" xfId="0" applyFont="1" applyFill="1" applyBorder="1" applyAlignment="1">
      <alignment horizontal="center" vertical="center" wrapText="1"/>
    </xf>
    <xf numFmtId="0" fontId="18" fillId="11" borderId="23" xfId="0" applyFont="1" applyFill="1" applyBorder="1" applyAlignment="1">
      <alignment horizontal="center" vertical="center" wrapText="1"/>
    </xf>
    <xf numFmtId="0" fontId="18" fillId="11" borderId="23" xfId="0" applyFont="1" applyFill="1" applyBorder="1" applyAlignment="1">
      <alignment horizontal="center" vertical="center"/>
    </xf>
    <xf numFmtId="0" fontId="18" fillId="11" borderId="46" xfId="0" applyFont="1" applyFill="1" applyBorder="1" applyAlignment="1">
      <alignment horizontal="center" vertical="center"/>
    </xf>
    <xf numFmtId="0" fontId="18" fillId="11" borderId="46" xfId="0" applyFont="1" applyFill="1" applyBorder="1" applyAlignment="1">
      <alignment horizontal="center" vertical="center" wrapText="1"/>
    </xf>
    <xf numFmtId="0" fontId="18" fillId="11" borderId="15" xfId="0" applyFont="1" applyFill="1" applyBorder="1" applyAlignment="1">
      <alignment horizontal="center" vertical="center" wrapText="1"/>
    </xf>
    <xf numFmtId="0" fontId="18" fillId="11" borderId="47" xfId="0" applyFont="1" applyFill="1" applyBorder="1" applyAlignment="1">
      <alignment horizontal="center" vertical="center" wrapText="1"/>
    </xf>
    <xf numFmtId="0" fontId="18" fillId="12" borderId="28" xfId="0" applyFont="1" applyFill="1" applyBorder="1" applyAlignment="1">
      <alignment horizontal="center" vertical="center" wrapText="1"/>
    </xf>
    <xf numFmtId="0" fontId="18" fillId="12" borderId="29" xfId="0" applyFont="1" applyFill="1" applyBorder="1" applyAlignment="1">
      <alignment horizontal="center" vertical="center" wrapText="1"/>
    </xf>
    <xf numFmtId="0" fontId="18" fillId="12" borderId="29" xfId="0" applyFont="1" applyFill="1" applyBorder="1" applyAlignment="1">
      <alignment horizontal="center" vertical="center"/>
    </xf>
    <xf numFmtId="0" fontId="18" fillId="12" borderId="48" xfId="0" applyFont="1" applyFill="1" applyBorder="1" applyAlignment="1">
      <alignment horizontal="center" vertical="center"/>
    </xf>
    <xf numFmtId="0" fontId="18" fillId="12" borderId="3" xfId="0" applyFont="1" applyFill="1" applyBorder="1" applyAlignment="1">
      <alignment horizontal="center" vertical="center"/>
    </xf>
    <xf numFmtId="0" fontId="18" fillId="12" borderId="30" xfId="0" applyFont="1" applyFill="1" applyBorder="1" applyAlignment="1">
      <alignment horizont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32" xfId="0" applyFont="1" applyFill="1" applyBorder="1" applyAlignment="1">
      <alignment vertical="center" wrapText="1"/>
    </xf>
    <xf numFmtId="0" fontId="18" fillId="10" borderId="32" xfId="0" applyFont="1" applyFill="1" applyBorder="1" applyAlignment="1">
      <alignment horizontal="center" vertical="center" wrapText="1"/>
    </xf>
    <xf numFmtId="0" fontId="18" fillId="10" borderId="32" xfId="0" applyFont="1" applyFill="1" applyBorder="1" applyAlignment="1">
      <alignment horizontal="center" vertical="center"/>
    </xf>
    <xf numFmtId="0" fontId="18" fillId="10" borderId="44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10" borderId="25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vertical="center" wrapText="1"/>
    </xf>
    <xf numFmtId="0" fontId="18" fillId="10" borderId="7" xfId="0" applyFont="1" applyFill="1" applyBorder="1" applyAlignment="1">
      <alignment horizontal="center" vertical="center"/>
    </xf>
    <xf numFmtId="0" fontId="18" fillId="10" borderId="8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Fill="1" applyBorder="1" applyAlignment="1">
      <alignment horizontal="center"/>
    </xf>
    <xf numFmtId="0" fontId="18" fillId="0" borderId="7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8" fillId="10" borderId="11" xfId="0" applyFont="1" applyFill="1" applyBorder="1" applyAlignment="1">
      <alignment vertical="center" wrapText="1"/>
    </xf>
    <xf numFmtId="0" fontId="18" fillId="10" borderId="11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10" borderId="26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43" xfId="0" applyFont="1" applyFill="1" applyBorder="1" applyAlignment="1">
      <alignment horizontal="center" vertical="center" wrapText="1"/>
    </xf>
    <xf numFmtId="0" fontId="18" fillId="10" borderId="23" xfId="0" applyFont="1" applyFill="1" applyBorder="1" applyAlignment="1">
      <alignment vertical="center" wrapText="1"/>
    </xf>
    <xf numFmtId="0" fontId="18" fillId="10" borderId="23" xfId="0" applyFont="1" applyFill="1" applyBorder="1" applyAlignment="1">
      <alignment horizontal="center"/>
    </xf>
    <xf numFmtId="0" fontId="18" fillId="10" borderId="23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10" borderId="0" xfId="0" applyFont="1" applyFill="1" applyBorder="1" applyAlignment="1">
      <alignment horizontal="left" vertical="center" wrapText="1"/>
    </xf>
    <xf numFmtId="0" fontId="38" fillId="0" borderId="0" xfId="0" applyFont="1" applyAlignment="1"/>
    <xf numFmtId="0" fontId="14" fillId="11" borderId="11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 wrapText="1"/>
    </xf>
    <xf numFmtId="0" fontId="14" fillId="11" borderId="12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49" fontId="18" fillId="10" borderId="8" xfId="0" applyNumberFormat="1" applyFont="1" applyFill="1" applyBorder="1" applyAlignment="1">
      <alignment horizontal="left"/>
    </xf>
    <xf numFmtId="1" fontId="6" fillId="10" borderId="7" xfId="0" applyNumberFormat="1" applyFont="1" applyFill="1" applyBorder="1" applyAlignment="1">
      <alignment horizontal="center"/>
    </xf>
    <xf numFmtId="1" fontId="6" fillId="10" borderId="7" xfId="0" applyNumberFormat="1" applyFont="1" applyFill="1" applyBorder="1" applyAlignment="1">
      <alignment horizontal="center" vertical="center"/>
    </xf>
    <xf numFmtId="49" fontId="18" fillId="10" borderId="7" xfId="0" applyNumberFormat="1" applyFont="1" applyFill="1" applyBorder="1" applyAlignment="1">
      <alignment horizontal="left" vertical="center"/>
    </xf>
    <xf numFmtId="49" fontId="37" fillId="10" borderId="7" xfId="0" applyNumberFormat="1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/>
    </xf>
    <xf numFmtId="49" fontId="37" fillId="0" borderId="7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Fill="1" applyBorder="1" applyAlignment="1">
      <alignment vertical="center"/>
    </xf>
    <xf numFmtId="49" fontId="18" fillId="0" borderId="8" xfId="0" applyNumberFormat="1" applyFont="1" applyFill="1" applyBorder="1" applyAlignment="1">
      <alignment horizontal="left"/>
    </xf>
    <xf numFmtId="1" fontId="6" fillId="0" borderId="7" xfId="0" applyNumberFormat="1" applyFont="1" applyFill="1" applyBorder="1" applyAlignment="1">
      <alignment horizontal="center"/>
    </xf>
    <xf numFmtId="0" fontId="18" fillId="10" borderId="8" xfId="0" applyFont="1" applyFill="1" applyBorder="1" applyAlignment="1">
      <alignment horizontal="left"/>
    </xf>
    <xf numFmtId="49" fontId="18" fillId="10" borderId="8" xfId="0" applyNumberFormat="1" applyFont="1" applyFill="1" applyBorder="1" applyAlignment="1">
      <alignment horizontal="left" wrapText="1"/>
    </xf>
    <xf numFmtId="49" fontId="18" fillId="0" borderId="8" xfId="0" applyNumberFormat="1" applyFont="1" applyBorder="1" applyAlignment="1">
      <alignment horizontal="left"/>
    </xf>
    <xf numFmtId="49" fontId="18" fillId="10" borderId="7" xfId="0" applyNumberFormat="1" applyFont="1" applyFill="1" applyBorder="1" applyAlignment="1">
      <alignment horizontal="left"/>
    </xf>
    <xf numFmtId="49" fontId="18" fillId="10" borderId="14" xfId="0" applyNumberFormat="1" applyFont="1" applyFill="1" applyBorder="1" applyAlignment="1">
      <alignment horizontal="left"/>
    </xf>
    <xf numFmtId="0" fontId="14" fillId="0" borderId="11" xfId="0" applyFont="1" applyBorder="1" applyAlignment="1">
      <alignment horizontal="center"/>
    </xf>
    <xf numFmtId="49" fontId="18" fillId="10" borderId="8" xfId="0" applyNumberFormat="1" applyFont="1" applyFill="1" applyBorder="1" applyAlignment="1">
      <alignment vertical="center"/>
    </xf>
    <xf numFmtId="0" fontId="18" fillId="10" borderId="0" xfId="0" applyFont="1" applyFill="1" applyBorder="1" applyAlignment="1"/>
    <xf numFmtId="0" fontId="0" fillId="10" borderId="0" xfId="0" applyFont="1" applyFill="1" applyBorder="1" applyAlignment="1"/>
    <xf numFmtId="0" fontId="14" fillId="10" borderId="0" xfId="0" applyFont="1" applyFill="1" applyBorder="1" applyAlignment="1">
      <alignment horizontal="center"/>
    </xf>
    <xf numFmtId="49" fontId="18" fillId="10" borderId="7" xfId="0" applyNumberFormat="1" applyFont="1" applyFill="1" applyBorder="1" applyAlignment="1">
      <alignment horizontal="center" vertical="center" wrapText="1"/>
    </xf>
    <xf numFmtId="49" fontId="18" fillId="10" borderId="7" xfId="0" applyNumberFormat="1" applyFont="1" applyFill="1" applyBorder="1" applyAlignment="1">
      <alignment vertical="center"/>
    </xf>
    <xf numFmtId="0" fontId="18" fillId="10" borderId="7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wrapText="1"/>
    </xf>
    <xf numFmtId="0" fontId="14" fillId="10" borderId="7" xfId="5" applyFont="1" applyFill="1" applyBorder="1" applyAlignment="1">
      <alignment horizontal="center"/>
    </xf>
    <xf numFmtId="0" fontId="14" fillId="0" borderId="7" xfId="5" applyFont="1" applyBorder="1" applyAlignment="1">
      <alignment horizontal="center"/>
    </xf>
    <xf numFmtId="0" fontId="14" fillId="0" borderId="7" xfId="5" applyFont="1" applyFill="1" applyBorder="1" applyAlignment="1">
      <alignment horizontal="center"/>
    </xf>
    <xf numFmtId="49" fontId="18" fillId="0" borderId="7" xfId="0" applyNumberFormat="1" applyFont="1" applyFill="1" applyBorder="1" applyAlignment="1">
      <alignment horizontal="left"/>
    </xf>
    <xf numFmtId="49" fontId="18" fillId="10" borderId="8" xfId="0" applyNumberFormat="1" applyFont="1" applyFill="1" applyBorder="1" applyAlignment="1">
      <alignment horizontal="left" vertical="center" wrapText="1"/>
    </xf>
    <xf numFmtId="0" fontId="14" fillId="10" borderId="7" xfId="5" applyFont="1" applyFill="1" applyBorder="1" applyAlignment="1">
      <alignment horizontal="center" vertical="center"/>
    </xf>
    <xf numFmtId="0" fontId="14" fillId="0" borderId="7" xfId="5" applyFont="1" applyBorder="1" applyAlignment="1">
      <alignment horizontal="center" vertical="center"/>
    </xf>
    <xf numFmtId="0" fontId="18" fillId="10" borderId="0" xfId="0" applyFont="1" applyFill="1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14" fillId="0" borderId="0" xfId="0" applyFont="1" applyFill="1" applyBorder="1" applyAlignment="1">
      <alignment horizontal="center"/>
    </xf>
    <xf numFmtId="0" fontId="14" fillId="10" borderId="12" xfId="0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left" vertical="center"/>
    </xf>
    <xf numFmtId="0" fontId="2" fillId="2" borderId="6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top" wrapText="1"/>
    </xf>
    <xf numFmtId="49" fontId="18" fillId="14" borderId="7" xfId="0" applyNumberFormat="1" applyFont="1" applyFill="1" applyBorder="1" applyAlignment="1">
      <alignment horizontal="left"/>
    </xf>
    <xf numFmtId="0" fontId="14" fillId="14" borderId="0" xfId="0" applyFont="1" applyFill="1"/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 wrapText="1"/>
    </xf>
    <xf numFmtId="0" fontId="6" fillId="2" borderId="58" xfId="1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11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23" xfId="0" applyFont="1" applyFill="1" applyBorder="1" applyAlignment="1">
      <alignment vertical="top"/>
    </xf>
    <xf numFmtId="0" fontId="6" fillId="2" borderId="4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left" vertical="top"/>
    </xf>
    <xf numFmtId="0" fontId="2" fillId="3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0" xfId="0" applyFont="1" applyFill="1"/>
    <xf numFmtId="0" fontId="2" fillId="2" borderId="7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6" fillId="2" borderId="19" xfId="1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6" fillId="2" borderId="35" xfId="1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/>
    </xf>
    <xf numFmtId="0" fontId="6" fillId="2" borderId="38" xfId="1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wrapText="1"/>
    </xf>
    <xf numFmtId="0" fontId="2" fillId="2" borderId="5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8" xfId="0" applyFont="1" applyFill="1" applyBorder="1" applyAlignment="1">
      <alignment horizontal="center" vertical="top" wrapText="1"/>
    </xf>
    <xf numFmtId="0" fontId="2" fillId="2" borderId="6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2" fillId="2" borderId="5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49" fontId="18" fillId="10" borderId="22" xfId="0" applyNumberFormat="1" applyFont="1" applyFill="1" applyBorder="1" applyAlignment="1">
      <alignment horizontal="left"/>
    </xf>
    <xf numFmtId="0" fontId="2" fillId="2" borderId="47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7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1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8" fillId="10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2" borderId="7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6" fillId="2" borderId="43" xfId="0" applyFont="1" applyFill="1" applyBorder="1" applyAlignment="1">
      <alignment horizontal="center" vertical="center" wrapText="1"/>
    </xf>
    <xf numFmtId="0" fontId="11" fillId="0" borderId="0" xfId="0" applyFont="1"/>
    <xf numFmtId="0" fontId="11" fillId="4" borderId="7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40" fillId="2" borderId="7" xfId="0" applyFont="1" applyFill="1" applyBorder="1" applyAlignment="1">
      <alignment horizontal="left" vertical="center" wrapText="1"/>
    </xf>
    <xf numFmtId="0" fontId="40" fillId="2" borderId="14" xfId="0" applyFont="1" applyFill="1" applyBorder="1" applyAlignment="1">
      <alignment horizontal="left" vertical="center" wrapText="1"/>
    </xf>
    <xf numFmtId="49" fontId="40" fillId="2" borderId="7" xfId="0" applyNumberFormat="1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wrapText="1"/>
    </xf>
    <xf numFmtId="0" fontId="40" fillId="2" borderId="8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10" fillId="0" borderId="0" xfId="0" applyFont="1" applyAlignment="1">
      <alignment horizontal="left" vertical="top"/>
    </xf>
    <xf numFmtId="0" fontId="18" fillId="10" borderId="7" xfId="5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/>
    </xf>
    <xf numFmtId="0" fontId="2" fillId="0" borderId="32" xfId="0" applyFont="1" applyBorder="1"/>
    <xf numFmtId="0" fontId="2" fillId="0" borderId="51" xfId="0" applyFont="1" applyBorder="1"/>
    <xf numFmtId="0" fontId="14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7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left" vertical="center" wrapText="1"/>
    </xf>
    <xf numFmtId="0" fontId="40" fillId="2" borderId="17" xfId="0" applyFont="1" applyFill="1" applyBorder="1" applyAlignment="1">
      <alignment horizontal="left" vertical="center" wrapText="1"/>
    </xf>
    <xf numFmtId="0" fontId="11" fillId="2" borderId="0" xfId="0" applyFont="1" applyFill="1"/>
    <xf numFmtId="1" fontId="6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" fillId="2" borderId="7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left" vertical="center"/>
    </xf>
    <xf numFmtId="0" fontId="10" fillId="2" borderId="0" xfId="3" applyFont="1" applyFill="1" applyAlignment="1">
      <alignment horizontal="center"/>
    </xf>
    <xf numFmtId="0" fontId="2" fillId="4" borderId="7" xfId="2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/>
    <xf numFmtId="1" fontId="6" fillId="2" borderId="18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7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justify" vertical="center" wrapText="1"/>
    </xf>
    <xf numFmtId="167" fontId="6" fillId="2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42" xfId="0" applyFont="1" applyFill="1" applyBorder="1"/>
    <xf numFmtId="0" fontId="2" fillId="2" borderId="67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6" fillId="0" borderId="57" xfId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/>
    </xf>
    <xf numFmtId="166" fontId="6" fillId="2" borderId="7" xfId="0" applyNumberFormat="1" applyFont="1" applyFill="1" applyBorder="1" applyAlignment="1">
      <alignment horizontal="center" vertical="top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/>
    </xf>
    <xf numFmtId="167" fontId="6" fillId="2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0" fillId="0" borderId="0" xfId="0" applyFont="1" applyAlignment="1">
      <alignment horizontal="left" vertical="top"/>
    </xf>
    <xf numFmtId="0" fontId="6" fillId="2" borderId="9" xfId="0" applyFont="1" applyFill="1" applyBorder="1" applyAlignment="1">
      <alignment horizontal="left" vertical="center" wrapText="1"/>
    </xf>
    <xf numFmtId="0" fontId="14" fillId="2" borderId="0" xfId="0" applyFont="1" applyFill="1"/>
    <xf numFmtId="0" fontId="14" fillId="2" borderId="0" xfId="0" applyFont="1" applyFill="1" applyAlignment="1"/>
    <xf numFmtId="0" fontId="14" fillId="2" borderId="18" xfId="0" applyFont="1" applyFill="1" applyBorder="1" applyAlignment="1">
      <alignment horizontal="center"/>
    </xf>
    <xf numFmtId="0" fontId="14" fillId="2" borderId="18" xfId="0" applyFont="1" applyFill="1" applyBorder="1" applyAlignment="1"/>
    <xf numFmtId="0" fontId="14" fillId="2" borderId="0" xfId="0" applyFont="1" applyFill="1" applyAlignment="1">
      <alignment horizontal="left"/>
    </xf>
    <xf numFmtId="0" fontId="1" fillId="2" borderId="0" xfId="0" applyFont="1" applyFill="1" applyBorder="1"/>
    <xf numFmtId="1" fontId="4" fillId="2" borderId="0" xfId="2" applyNumberFormat="1" applyFont="1" applyFill="1" applyAlignment="1">
      <alignment horizontal="center" vertical="center"/>
    </xf>
    <xf numFmtId="0" fontId="31" fillId="2" borderId="0" xfId="3" applyFont="1" applyFill="1"/>
    <xf numFmtId="0" fontId="14" fillId="2" borderId="7" xfId="0" applyFont="1" applyFill="1" applyBorder="1" applyAlignment="1">
      <alignment horizontal="center" vertical="center" wrapText="1"/>
    </xf>
    <xf numFmtId="49" fontId="18" fillId="14" borderId="7" xfId="0" applyNumberFormat="1" applyFont="1" applyFill="1" applyBorder="1" applyAlignment="1">
      <alignment horizontal="left" vertical="center"/>
    </xf>
    <xf numFmtId="0" fontId="14" fillId="14" borderId="7" xfId="0" applyFont="1" applyFill="1" applyBorder="1"/>
    <xf numFmtId="0" fontId="37" fillId="14" borderId="7" xfId="0" applyFont="1" applyFill="1" applyBorder="1" applyAlignment="1">
      <alignment horizontal="center" vertical="center"/>
    </xf>
    <xf numFmtId="49" fontId="37" fillId="14" borderId="7" xfId="0" applyNumberFormat="1" applyFont="1" applyFill="1" applyBorder="1" applyAlignment="1">
      <alignment horizontal="center" vertical="center"/>
    </xf>
    <xf numFmtId="49" fontId="18" fillId="14" borderId="7" xfId="0" applyNumberFormat="1" applyFont="1" applyFill="1" applyBorder="1" applyAlignment="1">
      <alignment vertical="center"/>
    </xf>
    <xf numFmtId="49" fontId="22" fillId="14" borderId="7" xfId="0" applyNumberFormat="1" applyFont="1" applyFill="1" applyBorder="1" applyAlignment="1">
      <alignment horizontal="left"/>
    </xf>
    <xf numFmtId="0" fontId="18" fillId="14" borderId="7" xfId="0" applyFont="1" applyFill="1" applyBorder="1" applyAlignment="1">
      <alignment horizontal="left"/>
    </xf>
    <xf numFmtId="49" fontId="18" fillId="14" borderId="7" xfId="0" applyNumberFormat="1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center" vertical="center"/>
    </xf>
    <xf numFmtId="0" fontId="14" fillId="2" borderId="7" xfId="0" applyFont="1" applyFill="1" applyBorder="1"/>
    <xf numFmtId="0" fontId="37" fillId="2" borderId="7" xfId="0" applyFont="1" applyFill="1" applyBorder="1" applyAlignment="1">
      <alignment horizontal="center" vertical="center"/>
    </xf>
    <xf numFmtId="49" fontId="18" fillId="14" borderId="8" xfId="0" applyNumberFormat="1" applyFont="1" applyFill="1" applyBorder="1" applyAlignment="1">
      <alignment horizontal="left"/>
    </xf>
    <xf numFmtId="0" fontId="14" fillId="14" borderId="7" xfId="0" applyFont="1" applyFill="1" applyBorder="1" applyAlignment="1">
      <alignment horizontal="center"/>
    </xf>
    <xf numFmtId="0" fontId="14" fillId="14" borderId="7" xfId="0" applyFont="1" applyFill="1" applyBorder="1" applyAlignment="1">
      <alignment horizontal="center" vertical="center" wrapText="1"/>
    </xf>
    <xf numFmtId="49" fontId="37" fillId="14" borderId="7" xfId="0" applyNumberFormat="1" applyFont="1" applyFill="1" applyBorder="1" applyAlignment="1">
      <alignment vertical="center"/>
    </xf>
    <xf numFmtId="0" fontId="14" fillId="14" borderId="7" xfId="0" applyFont="1" applyFill="1" applyBorder="1" applyAlignment="1">
      <alignment horizontal="center" vertical="center"/>
    </xf>
    <xf numFmtId="0" fontId="6" fillId="14" borderId="7" xfId="0" applyFont="1" applyFill="1" applyBorder="1" applyAlignment="1">
      <alignment horizontal="center"/>
    </xf>
    <xf numFmtId="0" fontId="19" fillId="14" borderId="7" xfId="0" applyFont="1" applyFill="1" applyBorder="1" applyAlignment="1">
      <alignment horizontal="center"/>
    </xf>
    <xf numFmtId="49" fontId="18" fillId="2" borderId="7" xfId="0" applyNumberFormat="1" applyFont="1" applyFill="1" applyBorder="1" applyAlignment="1">
      <alignment horizontal="left"/>
    </xf>
    <xf numFmtId="49" fontId="22" fillId="14" borderId="8" xfId="0" applyNumberFormat="1" applyFont="1" applyFill="1" applyBorder="1" applyAlignment="1">
      <alignment horizontal="left"/>
    </xf>
    <xf numFmtId="0" fontId="18" fillId="14" borderId="7" xfId="5" applyFont="1" applyFill="1" applyBorder="1" applyAlignment="1">
      <alignment horizontal="center" vertical="center"/>
    </xf>
    <xf numFmtId="0" fontId="18" fillId="14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/>
    </xf>
    <xf numFmtId="0" fontId="18" fillId="2" borderId="7" xfId="5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left"/>
    </xf>
    <xf numFmtId="0" fontId="18" fillId="10" borderId="11" xfId="5" applyFont="1" applyFill="1" applyBorder="1" applyAlignment="1">
      <alignment horizontal="center" vertical="center"/>
    </xf>
    <xf numFmtId="0" fontId="18" fillId="10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2" borderId="16" xfId="0" applyFont="1" applyFill="1" applyBorder="1" applyAlignment="1">
      <alignment horizontal="left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top"/>
    </xf>
    <xf numFmtId="0" fontId="6" fillId="2" borderId="30" xfId="1" applyFont="1" applyFill="1" applyBorder="1" applyAlignment="1">
      <alignment horizontal="center" vertical="center"/>
    </xf>
    <xf numFmtId="0" fontId="18" fillId="14" borderId="0" xfId="0" applyFont="1" applyFill="1"/>
    <xf numFmtId="0" fontId="38" fillId="2" borderId="0" xfId="0" applyFont="1" applyFill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167" fontId="6" fillId="2" borderId="11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7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/>
    </xf>
    <xf numFmtId="0" fontId="14" fillId="15" borderId="0" xfId="0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8" fillId="10" borderId="7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" fillId="2" borderId="2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 wrapText="1"/>
    </xf>
    <xf numFmtId="49" fontId="1" fillId="2" borderId="23" xfId="0" applyNumberFormat="1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2" fillId="0" borderId="37" xfId="1" applyFont="1" applyFill="1" applyBorder="1" applyAlignment="1">
      <alignment horizontal="center" vertical="center"/>
    </xf>
    <xf numFmtId="0" fontId="1" fillId="0" borderId="37" xfId="0" applyFont="1" applyFill="1" applyBorder="1"/>
    <xf numFmtId="0" fontId="1" fillId="2" borderId="3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4" fillId="16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right"/>
    </xf>
    <xf numFmtId="0" fontId="14" fillId="11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12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right"/>
    </xf>
    <xf numFmtId="0" fontId="14" fillId="12" borderId="7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 wrapText="1"/>
    </xf>
    <xf numFmtId="0" fontId="14" fillId="0" borderId="0" xfId="0" applyFont="1" applyBorder="1" applyAlignment="1"/>
    <xf numFmtId="0" fontId="14" fillId="2" borderId="0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vertical="top" wrapText="1"/>
    </xf>
    <xf numFmtId="0" fontId="14" fillId="10" borderId="7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left"/>
    </xf>
    <xf numFmtId="0" fontId="14" fillId="0" borderId="18" xfId="0" applyFont="1" applyBorder="1" applyAlignment="1">
      <alignment horizontal="center"/>
    </xf>
    <xf numFmtId="0" fontId="14" fillId="10" borderId="0" xfId="0" applyFont="1" applyFill="1" applyBorder="1" applyAlignment="1">
      <alignment horizontal="left" vertical="top" wrapText="1"/>
    </xf>
    <xf numFmtId="0" fontId="14" fillId="10" borderId="0" xfId="0" applyFont="1" applyFill="1" applyBorder="1" applyAlignment="1"/>
    <xf numFmtId="0" fontId="3" fillId="0" borderId="0" xfId="0" applyFont="1" applyBorder="1"/>
    <xf numFmtId="0" fontId="14" fillId="0" borderId="0" xfId="0" applyFont="1" applyBorder="1"/>
    <xf numFmtId="0" fontId="38" fillId="10" borderId="0" xfId="0" applyFont="1" applyFill="1" applyBorder="1" applyAlignment="1">
      <alignment horizontal="center"/>
    </xf>
    <xf numFmtId="0" fontId="36" fillId="2" borderId="0" xfId="0" applyFont="1" applyFill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9" fillId="0" borderId="0" xfId="0" applyFont="1" applyAlignment="1"/>
    <xf numFmtId="0" fontId="8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/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/>
    <xf numFmtId="0" fontId="21" fillId="0" borderId="0" xfId="0" applyFont="1" applyAlignment="1">
      <alignment horizontal="left"/>
    </xf>
    <xf numFmtId="0" fontId="18" fillId="11" borderId="28" xfId="0" applyFont="1" applyFill="1" applyBorder="1" applyAlignment="1">
      <alignment horizontal="center" vertical="center" wrapText="1"/>
    </xf>
    <xf numFmtId="0" fontId="18" fillId="11" borderId="48" xfId="0" applyFont="1" applyFill="1" applyBorder="1" applyAlignment="1">
      <alignment horizontal="center" vertical="center" wrapText="1"/>
    </xf>
    <xf numFmtId="0" fontId="18" fillId="11" borderId="67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/>
    </xf>
    <xf numFmtId="0" fontId="18" fillId="1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4" borderId="7" xfId="0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4" fillId="2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2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4" fillId="0" borderId="0" xfId="0" applyFont="1" applyFill="1" applyAlignment="1">
      <alignment horizontal="center" vertical="top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2" borderId="7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4" fontId="8" fillId="2" borderId="0" xfId="0" applyNumberFormat="1" applyFont="1" applyFill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left" vertical="top" wrapText="1"/>
    </xf>
    <xf numFmtId="0" fontId="40" fillId="2" borderId="19" xfId="0" applyFont="1" applyFill="1" applyBorder="1" applyAlignment="1">
      <alignment horizontal="left" vertical="top" wrapText="1"/>
    </xf>
    <xf numFmtId="0" fontId="40" fillId="2" borderId="12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left" vertical="center" wrapText="1"/>
    </xf>
    <xf numFmtId="0" fontId="40" fillId="2" borderId="12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right"/>
    </xf>
    <xf numFmtId="0" fontId="11" fillId="3" borderId="1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right" vertical="center"/>
    </xf>
    <xf numFmtId="0" fontId="2" fillId="0" borderId="18" xfId="0" applyFont="1" applyBorder="1" applyAlignment="1">
      <alignment horizontal="left"/>
    </xf>
    <xf numFmtId="0" fontId="1" fillId="0" borderId="7" xfId="0" applyFont="1" applyBorder="1" applyAlignment="1"/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18" xfId="0" applyFont="1" applyFill="1" applyBorder="1" applyAlignment="1">
      <alignment horizontal="left"/>
    </xf>
    <xf numFmtId="0" fontId="37" fillId="10" borderId="7" xfId="0" applyFont="1" applyFill="1" applyBorder="1" applyAlignment="1">
      <alignment horizontal="center" vertical="center"/>
    </xf>
    <xf numFmtId="49" fontId="37" fillId="10" borderId="7" xfId="0" applyNumberFormat="1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26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18" fillId="10" borderId="7" xfId="0" applyFont="1" applyFill="1" applyBorder="1" applyAlignment="1">
      <alignment horizontal="center" vertical="center"/>
    </xf>
    <xf numFmtId="49" fontId="18" fillId="10" borderId="7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18" fillId="10" borderId="7" xfId="0" applyFont="1" applyFill="1" applyBorder="1" applyAlignment="1">
      <alignment horizontal="center" vertical="top" wrapText="1"/>
    </xf>
    <xf numFmtId="0" fontId="18" fillId="10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2" fillId="9" borderId="0" xfId="0" applyFont="1" applyFill="1" applyAlignment="1">
      <alignment horizontal="left"/>
    </xf>
    <xf numFmtId="0" fontId="10" fillId="9" borderId="0" xfId="0" applyFont="1" applyFill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1" fillId="2" borderId="0" xfId="0" applyFont="1" applyFill="1" applyBorder="1" applyAlignment="1">
      <alignment horizontal="left"/>
    </xf>
    <xf numFmtId="0" fontId="37" fillId="10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2" fillId="2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/>
    </xf>
    <xf numFmtId="0" fontId="2" fillId="8" borderId="7" xfId="2" applyFont="1" applyFill="1" applyBorder="1" applyAlignment="1">
      <alignment horizontal="center" vertical="center" wrapText="1"/>
    </xf>
    <xf numFmtId="0" fontId="16" fillId="8" borderId="7" xfId="3" applyFill="1" applyBorder="1" applyAlignment="1"/>
    <xf numFmtId="0" fontId="2" fillId="7" borderId="7" xfId="2" applyFont="1" applyFill="1" applyBorder="1" applyAlignment="1">
      <alignment horizontal="center" vertical="center" wrapText="1"/>
    </xf>
    <xf numFmtId="0" fontId="16" fillId="7" borderId="7" xfId="3" applyFill="1" applyBorder="1" applyAlignment="1"/>
    <xf numFmtId="0" fontId="1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0" xfId="3" applyFont="1" applyFill="1" applyAlignment="1">
      <alignment horizontal="justify" vertical="center"/>
    </xf>
    <xf numFmtId="0" fontId="1" fillId="2" borderId="0" xfId="3" applyFont="1" applyFill="1" applyAlignment="1"/>
    <xf numFmtId="0" fontId="1" fillId="2" borderId="0" xfId="4" applyFont="1" applyFill="1" applyAlignment="1">
      <alignment horizontal="justify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/>
    <xf numFmtId="0" fontId="19" fillId="2" borderId="7" xfId="3" applyFont="1" applyFill="1" applyBorder="1" applyAlignment="1">
      <alignment horizontal="left" vertical="center"/>
    </xf>
    <xf numFmtId="0" fontId="21" fillId="2" borderId="0" xfId="3" applyFont="1" applyFill="1" applyAlignment="1">
      <alignment horizontal="left"/>
    </xf>
    <xf numFmtId="0" fontId="2" fillId="2" borderId="0" xfId="3" applyFont="1" applyFill="1" applyAlignment="1">
      <alignment horizontal="left"/>
    </xf>
    <xf numFmtId="0" fontId="10" fillId="2" borderId="0" xfId="3" applyFont="1" applyFill="1" applyAlignment="1">
      <alignment horizontal="left"/>
    </xf>
    <xf numFmtId="0" fontId="10" fillId="2" borderId="0" xfId="3" applyFont="1" applyFill="1" applyAlignment="1">
      <alignment horizontal="center"/>
    </xf>
    <xf numFmtId="0" fontId="10" fillId="0" borderId="0" xfId="3" applyFont="1" applyAlignment="1">
      <alignment horizontal="center"/>
    </xf>
    <xf numFmtId="0" fontId="2" fillId="0" borderId="0" xfId="2" applyFont="1" applyBorder="1" applyAlignment="1">
      <alignment horizontal="left" vertical="center"/>
    </xf>
    <xf numFmtId="0" fontId="2" fillId="3" borderId="7" xfId="2" applyFont="1" applyFill="1" applyBorder="1" applyAlignment="1">
      <alignment horizontal="center" vertical="center" wrapText="1"/>
    </xf>
    <xf numFmtId="0" fontId="16" fillId="0" borderId="7" xfId="3" applyBorder="1" applyAlignment="1"/>
    <xf numFmtId="0" fontId="2" fillId="4" borderId="7" xfId="2" applyFon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center" wrapText="1"/>
    </xf>
    <xf numFmtId="0" fontId="21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0" fontId="0" fillId="0" borderId="7" xfId="0" applyBorder="1" applyAlignment="1">
      <alignment horizontal="left" vertical="center"/>
    </xf>
    <xf numFmtId="0" fontId="1" fillId="0" borderId="0" xfId="4" applyFont="1" applyAlignment="1">
      <alignment horizontal="justify" vertical="center" wrapText="1"/>
    </xf>
    <xf numFmtId="0" fontId="0" fillId="0" borderId="0" xfId="0" applyAlignment="1">
      <alignment wrapText="1"/>
    </xf>
    <xf numFmtId="0" fontId="1" fillId="0" borderId="0" xfId="3" applyFont="1" applyAlignment="1">
      <alignment horizontal="justify" vertical="center"/>
    </xf>
    <xf numFmtId="0" fontId="1" fillId="0" borderId="0" xfId="3" applyFont="1" applyAlignment="1"/>
    <xf numFmtId="0" fontId="19" fillId="0" borderId="7" xfId="3" applyFont="1" applyFill="1" applyBorder="1" applyAlignment="1">
      <alignment horizontal="left" vertical="center"/>
    </xf>
    <xf numFmtId="0" fontId="16" fillId="0" borderId="0" xfId="3" applyAlignment="1">
      <alignment horizontal="left"/>
    </xf>
    <xf numFmtId="0" fontId="1" fillId="0" borderId="0" xfId="4" applyFont="1" applyAlignment="1">
      <alignment horizontal="justify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left" vertical="center"/>
    </xf>
    <xf numFmtId="49" fontId="1" fillId="2" borderId="19" xfId="0" applyNumberFormat="1" applyFont="1" applyFill="1" applyBorder="1" applyAlignment="1">
      <alignment horizontal="left" vertical="center"/>
    </xf>
    <xf numFmtId="49" fontId="1" fillId="2" borderId="12" xfId="0" applyNumberFormat="1" applyFont="1" applyFill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26" fillId="2" borderId="0" xfId="2" applyFont="1" applyFill="1" applyAlignment="1">
      <alignment horizontal="center" vertical="center"/>
    </xf>
    <xf numFmtId="0" fontId="26" fillId="2" borderId="0" xfId="2" applyFont="1" applyFill="1" applyAlignment="1">
      <alignment horizontal="center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49" fontId="11" fillId="2" borderId="7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37" fillId="14" borderId="7" xfId="0" applyFont="1" applyFill="1" applyBorder="1" applyAlignment="1">
      <alignment horizontal="center" vertical="center"/>
    </xf>
    <xf numFmtId="49" fontId="37" fillId="14" borderId="7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37" fillId="14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/>
    </xf>
    <xf numFmtId="0" fontId="37" fillId="2" borderId="7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37" fillId="2" borderId="7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49" fontId="37" fillId="10" borderId="7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/>
    </xf>
    <xf numFmtId="0" fontId="21" fillId="0" borderId="0" xfId="0" applyFont="1" applyBorder="1" applyAlignment="1">
      <alignment horizontal="left"/>
    </xf>
    <xf numFmtId="49" fontId="37" fillId="14" borderId="7" xfId="0" applyNumberFormat="1" applyFont="1" applyFill="1" applyBorder="1" applyAlignment="1">
      <alignment horizontal="left" vertical="center"/>
    </xf>
    <xf numFmtId="49" fontId="37" fillId="14" borderId="7" xfId="0" applyNumberFormat="1" applyFont="1" applyFill="1" applyBorder="1" applyAlignment="1">
      <alignment vertical="center"/>
    </xf>
    <xf numFmtId="0" fontId="37" fillId="14" borderId="7" xfId="0" applyFont="1" applyFill="1" applyBorder="1" applyAlignment="1">
      <alignment horizontal="left" vertical="center"/>
    </xf>
    <xf numFmtId="49" fontId="37" fillId="10" borderId="7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14" borderId="7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/>
    <xf numFmtId="0" fontId="18" fillId="11" borderId="7" xfId="0" applyFont="1" applyFill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3" fillId="0" borderId="0" xfId="0" applyFont="1"/>
    <xf numFmtId="0" fontId="2" fillId="2" borderId="7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left"/>
    </xf>
    <xf numFmtId="0" fontId="6" fillId="0" borderId="29" xfId="1" applyFont="1" applyFill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2" fillId="2" borderId="25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left" vertical="center"/>
    </xf>
    <xf numFmtId="0" fontId="2" fillId="0" borderId="35" xfId="0" applyFont="1" applyBorder="1" applyAlignment="1">
      <alignment horizontal="left" vertical="top" wrapText="1"/>
    </xf>
    <xf numFmtId="0" fontId="13" fillId="0" borderId="35" xfId="0" applyFont="1" applyBorder="1" applyAlignment="1"/>
    <xf numFmtId="0" fontId="2" fillId="0" borderId="55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4" borderId="46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33" fillId="2" borderId="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left" vertical="top"/>
    </xf>
    <xf numFmtId="0" fontId="2" fillId="2" borderId="73" xfId="0" applyFont="1" applyFill="1" applyBorder="1" applyAlignment="1">
      <alignment horizontal="center" vertical="top" wrapText="1"/>
    </xf>
    <xf numFmtId="0" fontId="2" fillId="2" borderId="5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6" fillId="2" borderId="11" xfId="1" applyFont="1" applyFill="1" applyBorder="1" applyAlignment="1">
      <alignment horizontal="left" vertical="center" wrapText="1"/>
    </xf>
    <xf numFmtId="0" fontId="6" fillId="2" borderId="19" xfId="1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68" xfId="0" applyFont="1" applyFill="1" applyBorder="1" applyAlignment="1">
      <alignment horizontal="center" vertical="top" wrapText="1"/>
    </xf>
    <xf numFmtId="0" fontId="2" fillId="2" borderId="5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4" xfId="0" applyFont="1" applyFill="1" applyBorder="1" applyAlignment="1">
      <alignment horizontal="center" vertical="top" wrapText="1"/>
    </xf>
    <xf numFmtId="0" fontId="2" fillId="2" borderId="56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35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>
      <alignment horizontal="center" vertical="top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top" wrapText="1"/>
    </xf>
    <xf numFmtId="0" fontId="2" fillId="2" borderId="6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>
      <alignment horizontal="left" vertical="center" wrapText="1"/>
    </xf>
    <xf numFmtId="0" fontId="6" fillId="2" borderId="34" xfId="1" applyFont="1" applyFill="1" applyBorder="1" applyAlignment="1">
      <alignment horizontal="left" vertical="center" wrapText="1"/>
    </xf>
    <xf numFmtId="0" fontId="6" fillId="2" borderId="35" xfId="1" applyFont="1" applyFill="1" applyBorder="1" applyAlignment="1">
      <alignment horizontal="left" vertical="center" wrapText="1"/>
    </xf>
    <xf numFmtId="0" fontId="6" fillId="2" borderId="38" xfId="1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wrapText="1"/>
    </xf>
    <xf numFmtId="0" fontId="6" fillId="2" borderId="63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56" xfId="0" applyFont="1" applyBorder="1" applyAlignment="1">
      <alignment horizontal="center" vertical="top" wrapText="1"/>
    </xf>
    <xf numFmtId="0" fontId="6" fillId="0" borderId="55" xfId="0" applyFont="1" applyBorder="1" applyAlignment="1">
      <alignment horizontal="center" vertical="top" wrapText="1"/>
    </xf>
    <xf numFmtId="0" fontId="6" fillId="2" borderId="54" xfId="0" applyFont="1" applyFill="1" applyBorder="1" applyAlignment="1">
      <alignment horizontal="center" vertical="top" wrapText="1"/>
    </xf>
    <xf numFmtId="0" fontId="6" fillId="2" borderId="55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2" borderId="5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" fillId="2" borderId="55" xfId="0" applyFont="1" applyFill="1" applyBorder="1" applyAlignment="1">
      <alignment horizontal="center" vertical="top"/>
    </xf>
    <xf numFmtId="0" fontId="2" fillId="0" borderId="29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22" fillId="0" borderId="36" xfId="1" applyFont="1" applyFill="1" applyBorder="1" applyAlignment="1">
      <alignment horizontal="left"/>
    </xf>
    <xf numFmtId="0" fontId="22" fillId="0" borderId="37" xfId="1" applyFont="1" applyFill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63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top" wrapText="1"/>
    </xf>
    <xf numFmtId="0" fontId="2" fillId="0" borderId="60" xfId="0" applyFont="1" applyBorder="1" applyAlignment="1">
      <alignment horizontal="center" vertical="top" wrapText="1"/>
    </xf>
    <xf numFmtId="0" fontId="2" fillId="0" borderId="61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2" fillId="0" borderId="6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4" fillId="0" borderId="33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49" fontId="2" fillId="2" borderId="41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0" fillId="0" borderId="0" xfId="0" applyFont="1" applyAlignment="1"/>
    <xf numFmtId="0" fontId="8" fillId="2" borderId="0" xfId="0" applyFont="1" applyFill="1" applyAlignment="1">
      <alignment horizontal="left"/>
    </xf>
    <xf numFmtId="0" fontId="6" fillId="0" borderId="5" xfId="1" applyFont="1" applyFill="1" applyBorder="1" applyAlignment="1">
      <alignment horizontal="left"/>
    </xf>
    <xf numFmtId="0" fontId="6" fillId="0" borderId="3" xfId="1" applyFont="1" applyFill="1" applyBorder="1" applyAlignment="1">
      <alignment horizontal="left"/>
    </xf>
    <xf numFmtId="0" fontId="10" fillId="0" borderId="0" xfId="0" applyFont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</cellXfs>
  <cellStyles count="6">
    <cellStyle name="Гиперссылка" xfId="4" builtinId="8"/>
    <cellStyle name="Обычный" xfId="0" builtinId="0"/>
    <cellStyle name="Обычный 2" xfId="1"/>
    <cellStyle name="Обычный 2 2" xfId="2"/>
    <cellStyle name="Обычный 3" xfId="3"/>
    <cellStyle name="Пояснение" xfId="5" builtinId="53"/>
  </cellStyles>
  <dxfs count="0"/>
  <tableStyles count="0" defaultTableStyle="TableStyleMedium2" defaultPivotStyle="PivotStyleLight16"/>
  <colors>
    <mruColors>
      <color rgb="FF99FFCC"/>
      <color rgb="FF0000FF"/>
      <color rgb="FFCCCCFF"/>
      <color rgb="FFB0E6E5"/>
      <color rgb="FFFF3399"/>
      <color rgb="FFCCCC00"/>
      <color rgb="FFFFCCFF"/>
      <color rgb="FFCC0099"/>
      <color rgb="FF00FFFF"/>
      <color rgb="FF94E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10.%20&#1059;&#1055;&#1056;&#1040;&#1042;&#1051;&#1045;&#1053;&#1048;&#1045;%20&#1054;&#1061;&#1056;&#1040;&#1053;&#1067;%20&#1046;&#1080;&#1056;&#1052;\&#1054;&#1058;&#1044;&#1045;&#1051;%20&#1052;&#1086;&#1085;&#1080;&#1090;&#1086;&#1088;&#1080;&#1085;&#1075;&#1072;\&#1040;&#1053;&#1053;&#1040;\&#1085;&#1086;&#1074;&#1099;&#1077;%20&#1092;&#1086;&#1088;&#1084;&#1099;\1.9%20&#1057;&#1069;&#1057;&#10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&#1050;&#1072;&#1088;&#1080;&#1085;&#1072;_&#1073;&#1091;&#1093;\Desktop\media\valera\9C22-9FFF\media\valera\9C22-9FFF\10.%20&#1059;&#1055;&#1056;&#1040;&#1042;&#1051;&#1045;&#1053;&#1048;&#1045;%20&#1054;&#1061;&#1056;&#1040;&#1053;&#1067;%20&#1046;&#1080;&#1056;&#1052;\&#1054;&#1058;&#1044;&#1045;&#1051;%20&#1052;&#1086;&#1085;&#1080;&#1090;&#1086;&#1088;&#1080;&#1085;&#1075;&#1072;\&#1043;&#1059;&#1047;&#1045;&#1051;&#1068;\&#1052;&#1060;&#1062;\2021%20&#1087;&#1090;&#1080;&#1094;&#1099;%20&#1086;&#1089;&#1077;&#1085;&#1100;\&#1043;&#1086;&#1089;&#1088;&#1077;&#1077;&#1089;&#1090;&#1088;%202022%20&#1103;&#1085;&#1074;&#1072;&#1088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_3"/>
      <sheetName val="стр.4"/>
      <sheetName val="стр.5"/>
    </sheetNames>
    <sheetDataSet>
      <sheetData sheetId="0" refreshError="1"/>
      <sheetData sheetId="1" refreshError="1"/>
      <sheetData sheetId="2" refreshError="1">
        <row r="5">
          <cell r="F5" t="str">
            <v>Наименование охотничьего 
угодья и иной 
территории, являющейся средой обитания охотничьих ресурсов, 
субъекта Российской Федерации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(ЧМ) "/>
      <sheetName val="1.2 (ЧП) "/>
      <sheetName val="1.3 (ПЛ)"/>
      <sheetName val="1.4 (ГР)"/>
      <sheetName val="1.6 (КВР)"/>
      <sheetName val="1.7 (ДЧ)"/>
      <sheetName val="1.8 (ЗОХР)"/>
      <sheetName val="1.9 (СЭСО)"/>
      <sheetName val="1.9 (СЭСО) (2)"/>
      <sheetName val="1.9 (СЭСО) (3)"/>
      <sheetName val="2.1 (ОУ) "/>
      <sheetName val="3.1 (ЮЛ.ИП)"/>
      <sheetName val="3.1 (ЮЛ. ИП2)"/>
      <sheetName val="3.2 (СО)"/>
      <sheetName val="4.1(ДК) лось  "/>
      <sheetName val="4.1(ДК) кабан"/>
      <sheetName val="4.1(ДК) косуля "/>
      <sheetName val="4.2 бобр"/>
      <sheetName val="4.2 куница"/>
      <sheetName val="4.2 заяц-русак"/>
      <sheetName val="4.2 лисица"/>
      <sheetName val="4.2 корсак"/>
      <sheetName val="4.2 ондатра"/>
      <sheetName val="4.2сурок"/>
      <sheetName val="4.2 рысь"/>
      <sheetName val="4.2 волк"/>
      <sheetName val="4.2 барсук"/>
      <sheetName val="4.3 глухарь"/>
      <sheetName val="4.3 тетерев"/>
      <sheetName val="4.3 вальдшнеп"/>
      <sheetName val="4.3 кряква"/>
      <sheetName val="4.3 чирок свист"/>
      <sheetName val="4.3 чирок треск"/>
      <sheetName val="4.3 нырок бв"/>
      <sheetName val="4.3 широконоска"/>
      <sheetName val="4.3 шилохвость"/>
      <sheetName val="4.3 свиязь"/>
      <sheetName val="4.3 чернеть"/>
      <sheetName val="чирок sp"/>
      <sheetName val="4.3 лысуха"/>
      <sheetName val="4.3 гуменник"/>
      <sheetName val="4.3 гусь белолобый"/>
      <sheetName val="4.3 бекас"/>
      <sheetName val="4.3 дупель"/>
      <sheetName val="4.3 гаршнеп"/>
      <sheetName val="4.3 вяхирь"/>
      <sheetName val="4.3 голубь сизый"/>
      <sheetName val="4.3 перепел"/>
      <sheetName val="4.3 куропатка серая"/>
      <sheetName val="4.3 ворона серая"/>
      <sheetName val="4.4 гр птиц гуси"/>
      <sheetName val="4.4 гр птиц утки"/>
      <sheetName val="4.4 гр птиц кулики"/>
      <sheetName val="4.4 гр птиц голуби"/>
      <sheetName val="4.4 гр птиц горлицы"/>
      <sheetName val="4.5. (ДВ)"/>
      <sheetName val="4.6 (ДМ)"/>
      <sheetName val="4.7 (НД)"/>
      <sheetName val="5.1 (ВР)"/>
      <sheetName val="5.2 (РЧ) лисица"/>
      <sheetName val="5.2 (РЧ) волк"/>
      <sheetName val="5.2 (РЧ) кабан"/>
      <sheetName val="5.2 (РЧ) рысь"/>
      <sheetName val="5.2 (РЧ) бобр"/>
      <sheetName val="5.2 (РЧ) зайца"/>
      <sheetName val="5.2 (РЧ) лося"/>
      <sheetName val="5.2 (РЧ) сурок"/>
      <sheetName val="5.2 (РЧ) птицы"/>
      <sheetName val="5.3 (ВО)"/>
      <sheetName val="6.1 (ОУХ)"/>
      <sheetName val="7.1 (ОХ)"/>
      <sheetName val="8.1 (ИО)"/>
      <sheetName val="8.2 (Д-НИО)"/>
      <sheetName val="8.3 (НОР)"/>
      <sheetName val="8.4 (НТБ)"/>
      <sheetName val="8.5 (ВВ)"/>
      <sheetName val="4.1(ДК) лось  (2)"/>
      <sheetName val="5.2 (РЧ) куниц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7">
          <cell r="H17">
            <v>113</v>
          </cell>
        </row>
        <row r="145">
          <cell r="G145">
            <v>0</v>
          </cell>
          <cell r="H145">
            <v>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MK669"/>
  <sheetViews>
    <sheetView view="pageBreakPreview" zoomScale="89" zoomScaleNormal="100" zoomScaleSheetLayoutView="89" workbookViewId="0">
      <pane xSplit="2" ySplit="10" topLeftCell="C356" activePane="bottomRight" state="frozen"/>
      <selection pane="topRight" activeCell="B1" sqref="B1"/>
      <selection pane="bottomLeft" activeCell="A11" sqref="A11"/>
      <selection pane="bottomRight" activeCell="AC26" sqref="AC26"/>
    </sheetView>
  </sheetViews>
  <sheetFormatPr defaultColWidth="9.140625" defaultRowHeight="15" x14ac:dyDescent="0.25"/>
  <cols>
    <col min="1" max="1" width="5.28515625" style="687" customWidth="1"/>
    <col min="2" max="2" width="18.140625" style="687" customWidth="1"/>
    <col min="3" max="3" width="46.85546875" style="687" customWidth="1"/>
    <col min="4" max="4" width="7.42578125" style="687" customWidth="1"/>
    <col min="5" max="5" width="7.28515625" style="687" customWidth="1"/>
    <col min="6" max="6" width="6.140625" style="695" customWidth="1"/>
    <col min="7" max="7" width="7.85546875" style="695" customWidth="1"/>
    <col min="8" max="8" width="9" style="695" customWidth="1"/>
    <col min="9" max="9" width="6.42578125" style="695" customWidth="1"/>
    <col min="10" max="10" width="7.7109375" style="695" customWidth="1"/>
    <col min="11" max="11" width="5.7109375" style="687" customWidth="1"/>
    <col min="12" max="12" width="6.42578125" style="687" customWidth="1"/>
    <col min="13" max="13" width="5.28515625" style="687" customWidth="1"/>
    <col min="14" max="18" width="6.28515625" style="687" customWidth="1"/>
    <col min="19" max="19" width="7.42578125" style="687" customWidth="1"/>
    <col min="20" max="22" width="6.28515625" style="687" customWidth="1"/>
    <col min="23" max="23" width="8.140625" style="687" customWidth="1"/>
    <col min="24" max="24" width="9.5703125" style="687" customWidth="1"/>
    <col min="25" max="26" width="6.28515625" style="687" customWidth="1"/>
    <col min="27" max="27" width="6.28515625" style="769" customWidth="1"/>
    <col min="28" max="28" width="15" style="687" customWidth="1"/>
    <col min="29" max="30" width="6.28515625" style="687" customWidth="1"/>
    <col min="31" max="1025" width="8.85546875" style="687" customWidth="1"/>
    <col min="1026" max="16384" width="9.140625" style="153"/>
  </cols>
  <sheetData>
    <row r="1" spans="1:1025" ht="15" customHeight="1" x14ac:dyDescent="0.25">
      <c r="B1" s="688"/>
      <c r="C1" s="689"/>
      <c r="D1" s="689"/>
      <c r="E1" s="689"/>
      <c r="F1" s="1253" t="s">
        <v>359</v>
      </c>
      <c r="G1" s="1253"/>
      <c r="H1" s="1253"/>
      <c r="I1" s="1253"/>
      <c r="J1" s="1253"/>
      <c r="K1" s="1253"/>
      <c r="L1" s="1253"/>
      <c r="M1" s="1253"/>
      <c r="N1" s="1253"/>
      <c r="O1" s="1253"/>
      <c r="P1" s="1253"/>
      <c r="Q1" s="689"/>
      <c r="R1" s="689"/>
      <c r="S1" s="689"/>
      <c r="T1" s="689"/>
      <c r="U1" s="689"/>
      <c r="V1" s="689"/>
      <c r="W1" s="1254" t="s">
        <v>1673</v>
      </c>
      <c r="X1" s="1254"/>
      <c r="Y1" s="1254"/>
      <c r="Z1" s="1254"/>
      <c r="AA1" s="1254"/>
      <c r="AB1" s="18"/>
    </row>
    <row r="2" spans="1:1025" s="217" customFormat="1" x14ac:dyDescent="0.25">
      <c r="A2" s="1167"/>
      <c r="B2" s="1258" t="s">
        <v>1672</v>
      </c>
      <c r="C2" s="1258"/>
      <c r="D2" s="1258"/>
      <c r="E2" s="1258"/>
      <c r="F2" s="1258"/>
      <c r="G2" s="1258"/>
      <c r="H2" s="1258"/>
      <c r="I2" s="1258"/>
      <c r="J2" s="1258"/>
      <c r="K2" s="1258"/>
      <c r="L2" s="1258"/>
      <c r="M2" s="1258"/>
      <c r="N2" s="1258"/>
      <c r="O2" s="1258"/>
      <c r="P2" s="1258"/>
      <c r="Q2" s="1258"/>
      <c r="R2" s="1258"/>
      <c r="S2" s="1258"/>
      <c r="T2" s="1258"/>
      <c r="U2" s="1258"/>
      <c r="V2" s="1258"/>
      <c r="W2" s="1258"/>
      <c r="X2" s="1258"/>
      <c r="Y2" s="1258"/>
      <c r="Z2" s="1258"/>
      <c r="AA2" s="1258"/>
      <c r="AB2" s="1167"/>
      <c r="AC2" s="1167"/>
      <c r="AD2" s="1167"/>
      <c r="AE2" s="1167"/>
      <c r="AF2" s="1167"/>
      <c r="AG2" s="1167"/>
      <c r="AH2" s="1167"/>
      <c r="AI2" s="1167"/>
      <c r="AJ2" s="1167"/>
      <c r="AK2" s="1167"/>
      <c r="AL2" s="1167"/>
      <c r="AM2" s="1167"/>
      <c r="AN2" s="1167"/>
      <c r="AO2" s="1167"/>
      <c r="AP2" s="1167"/>
      <c r="AQ2" s="1167"/>
      <c r="AR2" s="1167"/>
      <c r="AS2" s="1167"/>
      <c r="AT2" s="1167"/>
      <c r="AU2" s="1167"/>
      <c r="AV2" s="1167"/>
      <c r="AW2" s="1167"/>
      <c r="AX2" s="1167"/>
      <c r="AY2" s="1167"/>
      <c r="AZ2" s="1167"/>
      <c r="BA2" s="1167"/>
      <c r="BB2" s="1167"/>
      <c r="BC2" s="1167"/>
      <c r="BD2" s="1167"/>
      <c r="BE2" s="1167"/>
      <c r="BF2" s="1167"/>
      <c r="BG2" s="1167"/>
      <c r="BH2" s="1167"/>
      <c r="BI2" s="1167"/>
      <c r="BJ2" s="1167"/>
      <c r="BK2" s="1167"/>
      <c r="BL2" s="1167"/>
      <c r="BM2" s="1167"/>
      <c r="BN2" s="1167"/>
      <c r="BO2" s="1167"/>
      <c r="BP2" s="1167"/>
      <c r="BQ2" s="1167"/>
      <c r="BR2" s="1167"/>
      <c r="BS2" s="1167"/>
      <c r="BT2" s="1167"/>
      <c r="BU2" s="1167"/>
      <c r="BV2" s="1167"/>
      <c r="BW2" s="1167"/>
      <c r="BX2" s="1167"/>
      <c r="BY2" s="1167"/>
      <c r="BZ2" s="1167"/>
      <c r="CA2" s="1167"/>
      <c r="CB2" s="1167"/>
      <c r="CC2" s="1167"/>
      <c r="CD2" s="1167"/>
      <c r="CE2" s="1167"/>
      <c r="CF2" s="1167"/>
      <c r="CG2" s="1167"/>
      <c r="CH2" s="1167"/>
      <c r="CI2" s="1167"/>
      <c r="CJ2" s="1167"/>
      <c r="CK2" s="1167"/>
      <c r="CL2" s="1167"/>
      <c r="CM2" s="1167"/>
      <c r="CN2" s="1167"/>
      <c r="CO2" s="1167"/>
      <c r="CP2" s="1167"/>
      <c r="CQ2" s="1167"/>
      <c r="CR2" s="1167"/>
      <c r="CS2" s="1167"/>
      <c r="CT2" s="1167"/>
      <c r="CU2" s="1167"/>
      <c r="CV2" s="1167"/>
      <c r="CW2" s="1167"/>
      <c r="CX2" s="1167"/>
      <c r="CY2" s="1167"/>
      <c r="CZ2" s="1167"/>
      <c r="DA2" s="1167"/>
      <c r="DB2" s="1167"/>
      <c r="DC2" s="1167"/>
      <c r="DD2" s="1167"/>
      <c r="DE2" s="1167"/>
      <c r="DF2" s="1167"/>
      <c r="DG2" s="1167"/>
      <c r="DH2" s="1167"/>
      <c r="DI2" s="1167"/>
      <c r="DJ2" s="1167"/>
      <c r="DK2" s="1167"/>
      <c r="DL2" s="1167"/>
      <c r="DM2" s="1167"/>
      <c r="DN2" s="1167"/>
      <c r="DO2" s="1167"/>
      <c r="DP2" s="1167"/>
      <c r="DQ2" s="1167"/>
      <c r="DR2" s="1167"/>
      <c r="DS2" s="1167"/>
      <c r="DT2" s="1167"/>
      <c r="DU2" s="1167"/>
      <c r="DV2" s="1167"/>
      <c r="DW2" s="1167"/>
      <c r="DX2" s="1167"/>
      <c r="DY2" s="1167"/>
      <c r="DZ2" s="1167"/>
      <c r="EA2" s="1167"/>
      <c r="EB2" s="1167"/>
      <c r="EC2" s="1167"/>
      <c r="ED2" s="1167"/>
      <c r="EE2" s="1167"/>
      <c r="EF2" s="1167"/>
      <c r="EG2" s="1167"/>
      <c r="EH2" s="1167"/>
      <c r="EI2" s="1167"/>
      <c r="EJ2" s="1167"/>
      <c r="EK2" s="1167"/>
      <c r="EL2" s="1167"/>
      <c r="EM2" s="1167"/>
      <c r="EN2" s="1167"/>
      <c r="EO2" s="1167"/>
      <c r="EP2" s="1167"/>
      <c r="EQ2" s="1167"/>
      <c r="ER2" s="1167"/>
      <c r="ES2" s="1167"/>
      <c r="ET2" s="1167"/>
      <c r="EU2" s="1167"/>
      <c r="EV2" s="1167"/>
      <c r="EW2" s="1167"/>
      <c r="EX2" s="1167"/>
      <c r="EY2" s="1167"/>
      <c r="EZ2" s="1167"/>
      <c r="FA2" s="1167"/>
      <c r="FB2" s="1167"/>
      <c r="FC2" s="1167"/>
      <c r="FD2" s="1167"/>
      <c r="FE2" s="1167"/>
      <c r="FF2" s="1167"/>
      <c r="FG2" s="1167"/>
      <c r="FH2" s="1167"/>
      <c r="FI2" s="1167"/>
      <c r="FJ2" s="1167"/>
      <c r="FK2" s="1167"/>
      <c r="FL2" s="1167"/>
      <c r="FM2" s="1167"/>
      <c r="FN2" s="1167"/>
      <c r="FO2" s="1167"/>
      <c r="FP2" s="1167"/>
      <c r="FQ2" s="1167"/>
      <c r="FR2" s="1167"/>
      <c r="FS2" s="1167"/>
      <c r="FT2" s="1167"/>
      <c r="FU2" s="1167"/>
      <c r="FV2" s="1167"/>
      <c r="FW2" s="1167"/>
      <c r="FX2" s="1167"/>
      <c r="FY2" s="1167"/>
      <c r="FZ2" s="1167"/>
      <c r="GA2" s="1167"/>
      <c r="GB2" s="1167"/>
      <c r="GC2" s="1167"/>
      <c r="GD2" s="1167"/>
      <c r="GE2" s="1167"/>
      <c r="GF2" s="1167"/>
      <c r="GG2" s="1167"/>
      <c r="GH2" s="1167"/>
      <c r="GI2" s="1167"/>
      <c r="GJ2" s="1167"/>
      <c r="GK2" s="1167"/>
      <c r="GL2" s="1167"/>
      <c r="GM2" s="1167"/>
      <c r="GN2" s="1167"/>
      <c r="GO2" s="1167"/>
      <c r="GP2" s="1167"/>
      <c r="GQ2" s="1167"/>
      <c r="GR2" s="1167"/>
      <c r="GS2" s="1167"/>
      <c r="GT2" s="1167"/>
      <c r="GU2" s="1167"/>
      <c r="GV2" s="1167"/>
      <c r="GW2" s="1167"/>
      <c r="GX2" s="1167"/>
      <c r="GY2" s="1167"/>
      <c r="GZ2" s="1167"/>
      <c r="HA2" s="1167"/>
      <c r="HB2" s="1167"/>
      <c r="HC2" s="1167"/>
      <c r="HD2" s="1167"/>
      <c r="HE2" s="1167"/>
      <c r="HF2" s="1167"/>
      <c r="HG2" s="1167"/>
      <c r="HH2" s="1167"/>
      <c r="HI2" s="1167"/>
      <c r="HJ2" s="1167"/>
      <c r="HK2" s="1167"/>
      <c r="HL2" s="1167"/>
      <c r="HM2" s="1167"/>
      <c r="HN2" s="1167"/>
      <c r="HO2" s="1167"/>
      <c r="HP2" s="1167"/>
      <c r="HQ2" s="1167"/>
      <c r="HR2" s="1167"/>
      <c r="HS2" s="1167"/>
      <c r="HT2" s="1167"/>
      <c r="HU2" s="1167"/>
      <c r="HV2" s="1167"/>
      <c r="HW2" s="1167"/>
      <c r="HX2" s="1167"/>
      <c r="HY2" s="1167"/>
      <c r="HZ2" s="1167"/>
      <c r="IA2" s="1167"/>
      <c r="IB2" s="1167"/>
      <c r="IC2" s="1167"/>
      <c r="ID2" s="1167"/>
      <c r="IE2" s="1167"/>
      <c r="IF2" s="1167"/>
      <c r="IG2" s="1167"/>
      <c r="IH2" s="1167"/>
      <c r="II2" s="1167"/>
      <c r="IJ2" s="1167"/>
      <c r="IK2" s="1167"/>
      <c r="IL2" s="1167"/>
      <c r="IM2" s="1167"/>
      <c r="IN2" s="1167"/>
      <c r="IO2" s="1167"/>
      <c r="IP2" s="1167"/>
      <c r="IQ2" s="1167"/>
      <c r="IR2" s="1167"/>
      <c r="IS2" s="1167"/>
      <c r="IT2" s="1167"/>
      <c r="IU2" s="1167"/>
      <c r="IV2" s="1167"/>
      <c r="IW2" s="1167"/>
      <c r="IX2" s="1167"/>
      <c r="IY2" s="1167"/>
      <c r="IZ2" s="1167"/>
      <c r="JA2" s="1167"/>
      <c r="JB2" s="1167"/>
      <c r="JC2" s="1167"/>
      <c r="JD2" s="1167"/>
      <c r="JE2" s="1167"/>
      <c r="JF2" s="1167"/>
      <c r="JG2" s="1167"/>
      <c r="JH2" s="1167"/>
      <c r="JI2" s="1167"/>
      <c r="JJ2" s="1167"/>
      <c r="JK2" s="1167"/>
      <c r="JL2" s="1167"/>
      <c r="JM2" s="1167"/>
      <c r="JN2" s="1167"/>
      <c r="JO2" s="1167"/>
      <c r="JP2" s="1167"/>
      <c r="JQ2" s="1167"/>
      <c r="JR2" s="1167"/>
      <c r="JS2" s="1167"/>
      <c r="JT2" s="1167"/>
      <c r="JU2" s="1167"/>
      <c r="JV2" s="1167"/>
      <c r="JW2" s="1167"/>
      <c r="JX2" s="1167"/>
      <c r="JY2" s="1167"/>
      <c r="JZ2" s="1167"/>
      <c r="KA2" s="1167"/>
      <c r="KB2" s="1167"/>
      <c r="KC2" s="1167"/>
      <c r="KD2" s="1167"/>
      <c r="KE2" s="1167"/>
      <c r="KF2" s="1167"/>
      <c r="KG2" s="1167"/>
      <c r="KH2" s="1167"/>
      <c r="KI2" s="1167"/>
      <c r="KJ2" s="1167"/>
      <c r="KK2" s="1167"/>
      <c r="KL2" s="1167"/>
      <c r="KM2" s="1167"/>
      <c r="KN2" s="1167"/>
      <c r="KO2" s="1167"/>
      <c r="KP2" s="1167"/>
      <c r="KQ2" s="1167"/>
      <c r="KR2" s="1167"/>
      <c r="KS2" s="1167"/>
      <c r="KT2" s="1167"/>
      <c r="KU2" s="1167"/>
      <c r="KV2" s="1167"/>
      <c r="KW2" s="1167"/>
      <c r="KX2" s="1167"/>
      <c r="KY2" s="1167"/>
      <c r="KZ2" s="1167"/>
      <c r="LA2" s="1167"/>
      <c r="LB2" s="1167"/>
      <c r="LC2" s="1167"/>
      <c r="LD2" s="1167"/>
      <c r="LE2" s="1167"/>
      <c r="LF2" s="1167"/>
      <c r="LG2" s="1167"/>
      <c r="LH2" s="1167"/>
      <c r="LI2" s="1167"/>
      <c r="LJ2" s="1167"/>
      <c r="LK2" s="1167"/>
      <c r="LL2" s="1167"/>
      <c r="LM2" s="1167"/>
      <c r="LN2" s="1167"/>
      <c r="LO2" s="1167"/>
      <c r="LP2" s="1167"/>
      <c r="LQ2" s="1167"/>
      <c r="LR2" s="1167"/>
      <c r="LS2" s="1167"/>
      <c r="LT2" s="1167"/>
      <c r="LU2" s="1167"/>
      <c r="LV2" s="1167"/>
      <c r="LW2" s="1167"/>
      <c r="LX2" s="1167"/>
      <c r="LY2" s="1167"/>
      <c r="LZ2" s="1167"/>
      <c r="MA2" s="1167"/>
      <c r="MB2" s="1167"/>
      <c r="MC2" s="1167"/>
      <c r="MD2" s="1167"/>
      <c r="ME2" s="1167"/>
      <c r="MF2" s="1167"/>
      <c r="MG2" s="1167"/>
      <c r="MH2" s="1167"/>
      <c r="MI2" s="1167"/>
      <c r="MJ2" s="1167"/>
      <c r="MK2" s="1167"/>
      <c r="ML2" s="1167"/>
      <c r="MM2" s="1167"/>
      <c r="MN2" s="1167"/>
      <c r="MO2" s="1167"/>
      <c r="MP2" s="1167"/>
      <c r="MQ2" s="1167"/>
      <c r="MR2" s="1167"/>
      <c r="MS2" s="1167"/>
      <c r="MT2" s="1167"/>
      <c r="MU2" s="1167"/>
      <c r="MV2" s="1167"/>
      <c r="MW2" s="1167"/>
      <c r="MX2" s="1167"/>
      <c r="MY2" s="1167"/>
      <c r="MZ2" s="1167"/>
      <c r="NA2" s="1167"/>
      <c r="NB2" s="1167"/>
      <c r="NC2" s="1167"/>
      <c r="ND2" s="1167"/>
      <c r="NE2" s="1167"/>
      <c r="NF2" s="1167"/>
      <c r="NG2" s="1167"/>
      <c r="NH2" s="1167"/>
      <c r="NI2" s="1167"/>
      <c r="NJ2" s="1167"/>
      <c r="NK2" s="1167"/>
      <c r="NL2" s="1167"/>
      <c r="NM2" s="1167"/>
      <c r="NN2" s="1167"/>
      <c r="NO2" s="1167"/>
      <c r="NP2" s="1167"/>
      <c r="NQ2" s="1167"/>
      <c r="NR2" s="1167"/>
      <c r="NS2" s="1167"/>
      <c r="NT2" s="1167"/>
      <c r="NU2" s="1167"/>
      <c r="NV2" s="1167"/>
      <c r="NW2" s="1167"/>
      <c r="NX2" s="1167"/>
      <c r="NY2" s="1167"/>
      <c r="NZ2" s="1167"/>
      <c r="OA2" s="1167"/>
      <c r="OB2" s="1167"/>
      <c r="OC2" s="1167"/>
      <c r="OD2" s="1167"/>
      <c r="OE2" s="1167"/>
      <c r="OF2" s="1167"/>
      <c r="OG2" s="1167"/>
      <c r="OH2" s="1167"/>
      <c r="OI2" s="1167"/>
      <c r="OJ2" s="1167"/>
      <c r="OK2" s="1167"/>
      <c r="OL2" s="1167"/>
      <c r="OM2" s="1167"/>
      <c r="ON2" s="1167"/>
      <c r="OO2" s="1167"/>
      <c r="OP2" s="1167"/>
      <c r="OQ2" s="1167"/>
      <c r="OR2" s="1167"/>
      <c r="OS2" s="1167"/>
      <c r="OT2" s="1167"/>
      <c r="OU2" s="1167"/>
      <c r="OV2" s="1167"/>
      <c r="OW2" s="1167"/>
      <c r="OX2" s="1167"/>
      <c r="OY2" s="1167"/>
      <c r="OZ2" s="1167"/>
      <c r="PA2" s="1167"/>
      <c r="PB2" s="1167"/>
      <c r="PC2" s="1167"/>
      <c r="PD2" s="1167"/>
      <c r="PE2" s="1167"/>
      <c r="PF2" s="1167"/>
      <c r="PG2" s="1167"/>
      <c r="PH2" s="1167"/>
      <c r="PI2" s="1167"/>
      <c r="PJ2" s="1167"/>
      <c r="PK2" s="1167"/>
      <c r="PL2" s="1167"/>
      <c r="PM2" s="1167"/>
      <c r="PN2" s="1167"/>
      <c r="PO2" s="1167"/>
      <c r="PP2" s="1167"/>
      <c r="PQ2" s="1167"/>
      <c r="PR2" s="1167"/>
      <c r="PS2" s="1167"/>
      <c r="PT2" s="1167"/>
      <c r="PU2" s="1167"/>
      <c r="PV2" s="1167"/>
      <c r="PW2" s="1167"/>
      <c r="PX2" s="1167"/>
      <c r="PY2" s="1167"/>
      <c r="PZ2" s="1167"/>
      <c r="QA2" s="1167"/>
      <c r="QB2" s="1167"/>
      <c r="QC2" s="1167"/>
      <c r="QD2" s="1167"/>
      <c r="QE2" s="1167"/>
      <c r="QF2" s="1167"/>
      <c r="QG2" s="1167"/>
      <c r="QH2" s="1167"/>
      <c r="QI2" s="1167"/>
      <c r="QJ2" s="1167"/>
      <c r="QK2" s="1167"/>
      <c r="QL2" s="1167"/>
      <c r="QM2" s="1167"/>
      <c r="QN2" s="1167"/>
      <c r="QO2" s="1167"/>
      <c r="QP2" s="1167"/>
      <c r="QQ2" s="1167"/>
      <c r="QR2" s="1167"/>
      <c r="QS2" s="1167"/>
      <c r="QT2" s="1167"/>
      <c r="QU2" s="1167"/>
      <c r="QV2" s="1167"/>
      <c r="QW2" s="1167"/>
      <c r="QX2" s="1167"/>
      <c r="QY2" s="1167"/>
      <c r="QZ2" s="1167"/>
      <c r="RA2" s="1167"/>
      <c r="RB2" s="1167"/>
      <c r="RC2" s="1167"/>
      <c r="RD2" s="1167"/>
      <c r="RE2" s="1167"/>
      <c r="RF2" s="1167"/>
      <c r="RG2" s="1167"/>
      <c r="RH2" s="1167"/>
      <c r="RI2" s="1167"/>
      <c r="RJ2" s="1167"/>
      <c r="RK2" s="1167"/>
      <c r="RL2" s="1167"/>
      <c r="RM2" s="1167"/>
      <c r="RN2" s="1167"/>
      <c r="RO2" s="1167"/>
      <c r="RP2" s="1167"/>
      <c r="RQ2" s="1167"/>
      <c r="RR2" s="1167"/>
      <c r="RS2" s="1167"/>
      <c r="RT2" s="1167"/>
      <c r="RU2" s="1167"/>
      <c r="RV2" s="1167"/>
      <c r="RW2" s="1167"/>
      <c r="RX2" s="1167"/>
      <c r="RY2" s="1167"/>
      <c r="RZ2" s="1167"/>
      <c r="SA2" s="1167"/>
      <c r="SB2" s="1167"/>
      <c r="SC2" s="1167"/>
      <c r="SD2" s="1167"/>
      <c r="SE2" s="1167"/>
      <c r="SF2" s="1167"/>
      <c r="SG2" s="1167"/>
      <c r="SH2" s="1167"/>
      <c r="SI2" s="1167"/>
      <c r="SJ2" s="1167"/>
      <c r="SK2" s="1167"/>
      <c r="SL2" s="1167"/>
      <c r="SM2" s="1167"/>
      <c r="SN2" s="1167"/>
      <c r="SO2" s="1167"/>
      <c r="SP2" s="1167"/>
      <c r="SQ2" s="1167"/>
      <c r="SR2" s="1167"/>
      <c r="SS2" s="1167"/>
      <c r="ST2" s="1167"/>
      <c r="SU2" s="1167"/>
      <c r="SV2" s="1167"/>
      <c r="SW2" s="1167"/>
      <c r="SX2" s="1167"/>
      <c r="SY2" s="1167"/>
      <c r="SZ2" s="1167"/>
      <c r="TA2" s="1167"/>
      <c r="TB2" s="1167"/>
      <c r="TC2" s="1167"/>
      <c r="TD2" s="1167"/>
      <c r="TE2" s="1167"/>
      <c r="TF2" s="1167"/>
      <c r="TG2" s="1167"/>
      <c r="TH2" s="1167"/>
      <c r="TI2" s="1167"/>
      <c r="TJ2" s="1167"/>
      <c r="TK2" s="1167"/>
      <c r="TL2" s="1167"/>
      <c r="TM2" s="1167"/>
      <c r="TN2" s="1167"/>
      <c r="TO2" s="1167"/>
      <c r="TP2" s="1167"/>
      <c r="TQ2" s="1167"/>
      <c r="TR2" s="1167"/>
      <c r="TS2" s="1167"/>
      <c r="TT2" s="1167"/>
      <c r="TU2" s="1167"/>
      <c r="TV2" s="1167"/>
      <c r="TW2" s="1167"/>
      <c r="TX2" s="1167"/>
      <c r="TY2" s="1167"/>
      <c r="TZ2" s="1167"/>
      <c r="UA2" s="1167"/>
      <c r="UB2" s="1167"/>
      <c r="UC2" s="1167"/>
      <c r="UD2" s="1167"/>
      <c r="UE2" s="1167"/>
      <c r="UF2" s="1167"/>
      <c r="UG2" s="1167"/>
      <c r="UH2" s="1167"/>
      <c r="UI2" s="1167"/>
      <c r="UJ2" s="1167"/>
      <c r="UK2" s="1167"/>
      <c r="UL2" s="1167"/>
      <c r="UM2" s="1167"/>
      <c r="UN2" s="1167"/>
      <c r="UO2" s="1167"/>
      <c r="UP2" s="1167"/>
      <c r="UQ2" s="1167"/>
      <c r="UR2" s="1167"/>
      <c r="US2" s="1167"/>
      <c r="UT2" s="1167"/>
      <c r="UU2" s="1167"/>
      <c r="UV2" s="1167"/>
      <c r="UW2" s="1167"/>
      <c r="UX2" s="1167"/>
      <c r="UY2" s="1167"/>
      <c r="UZ2" s="1167"/>
      <c r="VA2" s="1167"/>
      <c r="VB2" s="1167"/>
      <c r="VC2" s="1167"/>
      <c r="VD2" s="1167"/>
      <c r="VE2" s="1167"/>
      <c r="VF2" s="1167"/>
      <c r="VG2" s="1167"/>
      <c r="VH2" s="1167"/>
      <c r="VI2" s="1167"/>
      <c r="VJ2" s="1167"/>
      <c r="VK2" s="1167"/>
      <c r="VL2" s="1167"/>
      <c r="VM2" s="1167"/>
      <c r="VN2" s="1167"/>
      <c r="VO2" s="1167"/>
      <c r="VP2" s="1167"/>
      <c r="VQ2" s="1167"/>
      <c r="VR2" s="1167"/>
      <c r="VS2" s="1167"/>
      <c r="VT2" s="1167"/>
      <c r="VU2" s="1167"/>
      <c r="VV2" s="1167"/>
      <c r="VW2" s="1167"/>
      <c r="VX2" s="1167"/>
      <c r="VY2" s="1167"/>
      <c r="VZ2" s="1167"/>
      <c r="WA2" s="1167"/>
      <c r="WB2" s="1167"/>
      <c r="WC2" s="1167"/>
      <c r="WD2" s="1167"/>
      <c r="WE2" s="1167"/>
      <c r="WF2" s="1167"/>
      <c r="WG2" s="1167"/>
      <c r="WH2" s="1167"/>
      <c r="WI2" s="1167"/>
      <c r="WJ2" s="1167"/>
      <c r="WK2" s="1167"/>
      <c r="WL2" s="1167"/>
      <c r="WM2" s="1167"/>
      <c r="WN2" s="1167"/>
      <c r="WO2" s="1167"/>
      <c r="WP2" s="1167"/>
      <c r="WQ2" s="1167"/>
      <c r="WR2" s="1167"/>
      <c r="WS2" s="1167"/>
      <c r="WT2" s="1167"/>
      <c r="WU2" s="1167"/>
      <c r="WV2" s="1167"/>
      <c r="WW2" s="1167"/>
      <c r="WX2" s="1167"/>
      <c r="WY2" s="1167"/>
      <c r="WZ2" s="1167"/>
      <c r="XA2" s="1167"/>
      <c r="XB2" s="1167"/>
      <c r="XC2" s="1167"/>
      <c r="XD2" s="1167"/>
      <c r="XE2" s="1167"/>
      <c r="XF2" s="1167"/>
      <c r="XG2" s="1167"/>
      <c r="XH2" s="1167"/>
      <c r="XI2" s="1167"/>
      <c r="XJ2" s="1167"/>
      <c r="XK2" s="1167"/>
      <c r="XL2" s="1167"/>
      <c r="XM2" s="1167"/>
      <c r="XN2" s="1167"/>
      <c r="XO2" s="1167"/>
      <c r="XP2" s="1167"/>
      <c r="XQ2" s="1167"/>
      <c r="XR2" s="1167"/>
      <c r="XS2" s="1167"/>
      <c r="XT2" s="1167"/>
      <c r="XU2" s="1167"/>
      <c r="XV2" s="1167"/>
      <c r="XW2" s="1167"/>
      <c r="XX2" s="1167"/>
      <c r="XY2" s="1167"/>
      <c r="XZ2" s="1167"/>
      <c r="YA2" s="1167"/>
      <c r="YB2" s="1167"/>
      <c r="YC2" s="1167"/>
      <c r="YD2" s="1167"/>
      <c r="YE2" s="1167"/>
      <c r="YF2" s="1167"/>
      <c r="YG2" s="1167"/>
      <c r="YH2" s="1167"/>
      <c r="YI2" s="1167"/>
      <c r="YJ2" s="1167"/>
      <c r="YK2" s="1167"/>
      <c r="YL2" s="1167"/>
      <c r="YM2" s="1167"/>
      <c r="YN2" s="1167"/>
      <c r="YO2" s="1167"/>
      <c r="YP2" s="1167"/>
      <c r="YQ2" s="1167"/>
      <c r="YR2" s="1167"/>
      <c r="YS2" s="1167"/>
      <c r="YT2" s="1167"/>
      <c r="YU2" s="1167"/>
      <c r="YV2" s="1167"/>
      <c r="YW2" s="1167"/>
      <c r="YX2" s="1167"/>
      <c r="YY2" s="1167"/>
      <c r="YZ2" s="1167"/>
      <c r="ZA2" s="1167"/>
      <c r="ZB2" s="1167"/>
      <c r="ZC2" s="1167"/>
      <c r="ZD2" s="1167"/>
      <c r="ZE2" s="1167"/>
      <c r="ZF2" s="1167"/>
      <c r="ZG2" s="1167"/>
      <c r="ZH2" s="1167"/>
      <c r="ZI2" s="1167"/>
      <c r="ZJ2" s="1167"/>
      <c r="ZK2" s="1167"/>
      <c r="ZL2" s="1167"/>
      <c r="ZM2" s="1167"/>
      <c r="ZN2" s="1167"/>
      <c r="ZO2" s="1167"/>
      <c r="ZP2" s="1167"/>
      <c r="ZQ2" s="1167"/>
      <c r="ZR2" s="1167"/>
      <c r="ZS2" s="1167"/>
      <c r="ZT2" s="1167"/>
      <c r="ZU2" s="1167"/>
      <c r="ZV2" s="1167"/>
      <c r="ZW2" s="1167"/>
      <c r="ZX2" s="1167"/>
      <c r="ZY2" s="1167"/>
      <c r="ZZ2" s="1167"/>
      <c r="AAA2" s="1167"/>
      <c r="AAB2" s="1167"/>
      <c r="AAC2" s="1167"/>
      <c r="AAD2" s="1167"/>
      <c r="AAE2" s="1167"/>
      <c r="AAF2" s="1167"/>
      <c r="AAG2" s="1167"/>
      <c r="AAH2" s="1167"/>
      <c r="AAI2" s="1167"/>
      <c r="AAJ2" s="1167"/>
      <c r="AAK2" s="1167"/>
      <c r="AAL2" s="1167"/>
      <c r="AAM2" s="1167"/>
      <c r="AAN2" s="1167"/>
      <c r="AAO2" s="1167"/>
      <c r="AAP2" s="1167"/>
      <c r="AAQ2" s="1167"/>
      <c r="AAR2" s="1167"/>
      <c r="AAS2" s="1167"/>
      <c r="AAT2" s="1167"/>
      <c r="AAU2" s="1167"/>
      <c r="AAV2" s="1167"/>
      <c r="AAW2" s="1167"/>
      <c r="AAX2" s="1167"/>
      <c r="AAY2" s="1167"/>
      <c r="AAZ2" s="1167"/>
      <c r="ABA2" s="1167"/>
      <c r="ABB2" s="1167"/>
      <c r="ABC2" s="1167"/>
      <c r="ABD2" s="1167"/>
      <c r="ABE2" s="1167"/>
      <c r="ABF2" s="1167"/>
      <c r="ABG2" s="1167"/>
      <c r="ABH2" s="1167"/>
      <c r="ABI2" s="1167"/>
      <c r="ABJ2" s="1167"/>
      <c r="ABK2" s="1167"/>
      <c r="ABL2" s="1167"/>
      <c r="ABM2" s="1167"/>
      <c r="ABN2" s="1167"/>
      <c r="ABO2" s="1167"/>
      <c r="ABP2" s="1167"/>
      <c r="ABQ2" s="1167"/>
      <c r="ABR2" s="1167"/>
      <c r="ABS2" s="1167"/>
      <c r="ABT2" s="1167"/>
      <c r="ABU2" s="1167"/>
      <c r="ABV2" s="1167"/>
      <c r="ABW2" s="1167"/>
      <c r="ABX2" s="1167"/>
      <c r="ABY2" s="1167"/>
      <c r="ABZ2" s="1167"/>
      <c r="ACA2" s="1167"/>
      <c r="ACB2" s="1167"/>
      <c r="ACC2" s="1167"/>
      <c r="ACD2" s="1167"/>
      <c r="ACE2" s="1167"/>
      <c r="ACF2" s="1167"/>
      <c r="ACG2" s="1167"/>
      <c r="ACH2" s="1167"/>
      <c r="ACI2" s="1167"/>
      <c r="ACJ2" s="1167"/>
      <c r="ACK2" s="1167"/>
      <c r="ACL2" s="1167"/>
      <c r="ACM2" s="1167"/>
      <c r="ACN2" s="1167"/>
      <c r="ACO2" s="1167"/>
      <c r="ACP2" s="1167"/>
      <c r="ACQ2" s="1167"/>
      <c r="ACR2" s="1167"/>
      <c r="ACS2" s="1167"/>
      <c r="ACT2" s="1167"/>
      <c r="ACU2" s="1167"/>
      <c r="ACV2" s="1167"/>
      <c r="ACW2" s="1167"/>
      <c r="ACX2" s="1167"/>
      <c r="ACY2" s="1167"/>
      <c r="ACZ2" s="1167"/>
      <c r="ADA2" s="1167"/>
      <c r="ADB2" s="1167"/>
      <c r="ADC2" s="1167"/>
      <c r="ADD2" s="1167"/>
      <c r="ADE2" s="1167"/>
      <c r="ADF2" s="1167"/>
      <c r="ADG2" s="1167"/>
      <c r="ADH2" s="1167"/>
      <c r="ADI2" s="1167"/>
      <c r="ADJ2" s="1167"/>
      <c r="ADK2" s="1167"/>
      <c r="ADL2" s="1167"/>
      <c r="ADM2" s="1167"/>
      <c r="ADN2" s="1167"/>
      <c r="ADO2" s="1167"/>
      <c r="ADP2" s="1167"/>
      <c r="ADQ2" s="1167"/>
      <c r="ADR2" s="1167"/>
      <c r="ADS2" s="1167"/>
      <c r="ADT2" s="1167"/>
      <c r="ADU2" s="1167"/>
      <c r="ADV2" s="1167"/>
      <c r="ADW2" s="1167"/>
      <c r="ADX2" s="1167"/>
      <c r="ADY2" s="1167"/>
      <c r="ADZ2" s="1167"/>
      <c r="AEA2" s="1167"/>
      <c r="AEB2" s="1167"/>
      <c r="AEC2" s="1167"/>
      <c r="AED2" s="1167"/>
      <c r="AEE2" s="1167"/>
      <c r="AEF2" s="1167"/>
      <c r="AEG2" s="1167"/>
      <c r="AEH2" s="1167"/>
      <c r="AEI2" s="1167"/>
      <c r="AEJ2" s="1167"/>
      <c r="AEK2" s="1167"/>
      <c r="AEL2" s="1167"/>
      <c r="AEM2" s="1167"/>
      <c r="AEN2" s="1167"/>
      <c r="AEO2" s="1167"/>
      <c r="AEP2" s="1167"/>
      <c r="AEQ2" s="1167"/>
      <c r="AER2" s="1167"/>
      <c r="AES2" s="1167"/>
      <c r="AET2" s="1167"/>
      <c r="AEU2" s="1167"/>
      <c r="AEV2" s="1167"/>
      <c r="AEW2" s="1167"/>
      <c r="AEX2" s="1167"/>
      <c r="AEY2" s="1167"/>
      <c r="AEZ2" s="1167"/>
      <c r="AFA2" s="1167"/>
      <c r="AFB2" s="1167"/>
      <c r="AFC2" s="1167"/>
      <c r="AFD2" s="1167"/>
      <c r="AFE2" s="1167"/>
      <c r="AFF2" s="1167"/>
      <c r="AFG2" s="1167"/>
      <c r="AFH2" s="1167"/>
      <c r="AFI2" s="1167"/>
      <c r="AFJ2" s="1167"/>
      <c r="AFK2" s="1167"/>
      <c r="AFL2" s="1167"/>
      <c r="AFM2" s="1167"/>
      <c r="AFN2" s="1167"/>
      <c r="AFO2" s="1167"/>
      <c r="AFP2" s="1167"/>
      <c r="AFQ2" s="1167"/>
      <c r="AFR2" s="1167"/>
      <c r="AFS2" s="1167"/>
      <c r="AFT2" s="1167"/>
      <c r="AFU2" s="1167"/>
      <c r="AFV2" s="1167"/>
      <c r="AFW2" s="1167"/>
      <c r="AFX2" s="1167"/>
      <c r="AFY2" s="1167"/>
      <c r="AFZ2" s="1167"/>
      <c r="AGA2" s="1167"/>
      <c r="AGB2" s="1167"/>
      <c r="AGC2" s="1167"/>
      <c r="AGD2" s="1167"/>
      <c r="AGE2" s="1167"/>
      <c r="AGF2" s="1167"/>
      <c r="AGG2" s="1167"/>
      <c r="AGH2" s="1167"/>
      <c r="AGI2" s="1167"/>
      <c r="AGJ2" s="1167"/>
      <c r="AGK2" s="1167"/>
      <c r="AGL2" s="1167"/>
      <c r="AGM2" s="1167"/>
      <c r="AGN2" s="1167"/>
      <c r="AGO2" s="1167"/>
      <c r="AGP2" s="1167"/>
      <c r="AGQ2" s="1167"/>
      <c r="AGR2" s="1167"/>
      <c r="AGS2" s="1167"/>
      <c r="AGT2" s="1167"/>
      <c r="AGU2" s="1167"/>
      <c r="AGV2" s="1167"/>
      <c r="AGW2" s="1167"/>
      <c r="AGX2" s="1167"/>
      <c r="AGY2" s="1167"/>
      <c r="AGZ2" s="1167"/>
      <c r="AHA2" s="1167"/>
      <c r="AHB2" s="1167"/>
      <c r="AHC2" s="1167"/>
      <c r="AHD2" s="1167"/>
      <c r="AHE2" s="1167"/>
      <c r="AHF2" s="1167"/>
      <c r="AHG2" s="1167"/>
      <c r="AHH2" s="1167"/>
      <c r="AHI2" s="1167"/>
      <c r="AHJ2" s="1167"/>
      <c r="AHK2" s="1167"/>
      <c r="AHL2" s="1167"/>
      <c r="AHM2" s="1167"/>
      <c r="AHN2" s="1167"/>
      <c r="AHO2" s="1167"/>
      <c r="AHP2" s="1167"/>
      <c r="AHQ2" s="1167"/>
      <c r="AHR2" s="1167"/>
      <c r="AHS2" s="1167"/>
      <c r="AHT2" s="1167"/>
      <c r="AHU2" s="1167"/>
      <c r="AHV2" s="1167"/>
      <c r="AHW2" s="1167"/>
      <c r="AHX2" s="1167"/>
      <c r="AHY2" s="1167"/>
      <c r="AHZ2" s="1167"/>
      <c r="AIA2" s="1167"/>
      <c r="AIB2" s="1167"/>
      <c r="AIC2" s="1167"/>
      <c r="AID2" s="1167"/>
      <c r="AIE2" s="1167"/>
      <c r="AIF2" s="1167"/>
      <c r="AIG2" s="1167"/>
      <c r="AIH2" s="1167"/>
      <c r="AII2" s="1167"/>
      <c r="AIJ2" s="1167"/>
      <c r="AIK2" s="1167"/>
      <c r="AIL2" s="1167"/>
      <c r="AIM2" s="1167"/>
      <c r="AIN2" s="1167"/>
      <c r="AIO2" s="1167"/>
      <c r="AIP2" s="1167"/>
      <c r="AIQ2" s="1167"/>
      <c r="AIR2" s="1167"/>
      <c r="AIS2" s="1167"/>
      <c r="AIT2" s="1167"/>
      <c r="AIU2" s="1167"/>
      <c r="AIV2" s="1167"/>
      <c r="AIW2" s="1167"/>
      <c r="AIX2" s="1167"/>
      <c r="AIY2" s="1167"/>
      <c r="AIZ2" s="1167"/>
      <c r="AJA2" s="1167"/>
      <c r="AJB2" s="1167"/>
      <c r="AJC2" s="1167"/>
      <c r="AJD2" s="1167"/>
      <c r="AJE2" s="1167"/>
      <c r="AJF2" s="1167"/>
      <c r="AJG2" s="1167"/>
      <c r="AJH2" s="1167"/>
      <c r="AJI2" s="1167"/>
      <c r="AJJ2" s="1167"/>
      <c r="AJK2" s="1167"/>
      <c r="AJL2" s="1167"/>
      <c r="AJM2" s="1167"/>
      <c r="AJN2" s="1167"/>
      <c r="AJO2" s="1167"/>
      <c r="AJP2" s="1167"/>
      <c r="AJQ2" s="1167"/>
      <c r="AJR2" s="1167"/>
      <c r="AJS2" s="1167"/>
      <c r="AJT2" s="1167"/>
      <c r="AJU2" s="1167"/>
      <c r="AJV2" s="1167"/>
      <c r="AJW2" s="1167"/>
      <c r="AJX2" s="1167"/>
      <c r="AJY2" s="1167"/>
      <c r="AJZ2" s="1167"/>
      <c r="AKA2" s="1167"/>
      <c r="AKB2" s="1167"/>
      <c r="AKC2" s="1167"/>
      <c r="AKD2" s="1167"/>
      <c r="AKE2" s="1167"/>
      <c r="AKF2" s="1167"/>
      <c r="AKG2" s="1167"/>
      <c r="AKH2" s="1167"/>
      <c r="AKI2" s="1167"/>
      <c r="AKJ2" s="1167"/>
      <c r="AKK2" s="1167"/>
      <c r="AKL2" s="1167"/>
      <c r="AKM2" s="1167"/>
      <c r="AKN2" s="1167"/>
      <c r="AKO2" s="1167"/>
      <c r="AKP2" s="1167"/>
      <c r="AKQ2" s="1167"/>
      <c r="AKR2" s="1167"/>
      <c r="AKS2" s="1167"/>
      <c r="AKT2" s="1167"/>
      <c r="AKU2" s="1167"/>
      <c r="AKV2" s="1167"/>
      <c r="AKW2" s="1167"/>
      <c r="AKX2" s="1167"/>
      <c r="AKY2" s="1167"/>
      <c r="AKZ2" s="1167"/>
      <c r="ALA2" s="1167"/>
      <c r="ALB2" s="1167"/>
      <c r="ALC2" s="1167"/>
      <c r="ALD2" s="1167"/>
      <c r="ALE2" s="1167"/>
      <c r="ALF2" s="1167"/>
      <c r="ALG2" s="1167"/>
      <c r="ALH2" s="1167"/>
      <c r="ALI2" s="1167"/>
      <c r="ALJ2" s="1167"/>
      <c r="ALK2" s="1167"/>
      <c r="ALL2" s="1167"/>
      <c r="ALM2" s="1167"/>
      <c r="ALN2" s="1167"/>
      <c r="ALO2" s="1167"/>
      <c r="ALP2" s="1167"/>
      <c r="ALQ2" s="1167"/>
      <c r="ALR2" s="1167"/>
      <c r="ALS2" s="1167"/>
      <c r="ALT2" s="1167"/>
      <c r="ALU2" s="1167"/>
      <c r="ALV2" s="1167"/>
      <c r="ALW2" s="1167"/>
      <c r="ALX2" s="1167"/>
      <c r="ALY2" s="1167"/>
      <c r="ALZ2" s="1167"/>
      <c r="AMA2" s="1167"/>
      <c r="AMB2" s="1167"/>
      <c r="AMC2" s="1167"/>
      <c r="AMD2" s="1167"/>
      <c r="AME2" s="1167"/>
      <c r="AMF2" s="1167"/>
      <c r="AMG2" s="1167"/>
      <c r="AMH2" s="1167"/>
      <c r="AMI2" s="1167"/>
      <c r="AMJ2" s="1167"/>
      <c r="AMK2" s="1167"/>
    </row>
    <row r="3" spans="1:1025" s="690" customFormat="1" ht="12.75" x14ac:dyDescent="0.2">
      <c r="B3" s="1259" t="s">
        <v>1575</v>
      </c>
      <c r="C3" s="1259"/>
      <c r="D3" s="1259"/>
      <c r="E3" s="1259"/>
      <c r="F3" s="1259"/>
      <c r="G3" s="1259"/>
      <c r="H3" s="1259"/>
      <c r="I3" s="1259"/>
      <c r="J3" s="1259"/>
      <c r="K3" s="1259"/>
      <c r="L3" s="1259"/>
      <c r="M3" s="1259"/>
      <c r="N3" s="1259"/>
      <c r="O3" s="1259"/>
      <c r="P3" s="1259"/>
      <c r="Q3" s="1259"/>
      <c r="R3" s="1259"/>
      <c r="S3" s="1259"/>
      <c r="T3" s="1259"/>
      <c r="U3" s="1259"/>
      <c r="V3" s="1259"/>
      <c r="W3" s="1259"/>
      <c r="X3" s="1259"/>
      <c r="Y3" s="1259"/>
      <c r="Z3" s="1259"/>
      <c r="AA3" s="1259"/>
    </row>
    <row r="4" spans="1:1025" x14ac:dyDescent="0.25">
      <c r="B4" s="691"/>
      <c r="C4" s="691"/>
      <c r="D4" s="691"/>
      <c r="E4" s="692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</row>
    <row r="5" spans="1:1025" s="691" customFormat="1" ht="12.75" x14ac:dyDescent="0.2">
      <c r="B5" s="693" t="s">
        <v>354</v>
      </c>
      <c r="C5" s="693"/>
      <c r="D5" s="688" t="s">
        <v>356</v>
      </c>
      <c r="E5" s="694"/>
      <c r="F5" s="693"/>
      <c r="G5" s="693"/>
      <c r="H5" s="693"/>
      <c r="I5" s="693"/>
      <c r="J5" s="693"/>
      <c r="K5" s="693"/>
      <c r="L5" s="693"/>
      <c r="M5" s="693"/>
      <c r="N5" s="693"/>
      <c r="O5" s="688"/>
      <c r="P5" s="693"/>
      <c r="Q5" s="693"/>
      <c r="R5" s="693"/>
      <c r="S5" s="693"/>
      <c r="T5" s="693"/>
      <c r="U5" s="693"/>
      <c r="V5" s="693"/>
      <c r="W5" s="693"/>
      <c r="X5" s="693"/>
      <c r="Y5" s="693"/>
      <c r="Z5" s="693"/>
      <c r="AA5" s="693"/>
    </row>
    <row r="6" spans="1:1025" s="691" customFormat="1" ht="12.75" x14ac:dyDescent="0.2">
      <c r="B6" s="693" t="s">
        <v>355</v>
      </c>
      <c r="C6" s="693"/>
      <c r="D6" s="688" t="s">
        <v>802</v>
      </c>
      <c r="E6" s="694"/>
      <c r="F6" s="693"/>
      <c r="G6" s="693"/>
      <c r="H6" s="693"/>
      <c r="I6" s="693"/>
      <c r="J6" s="693"/>
      <c r="K6" s="693"/>
      <c r="L6" s="693"/>
      <c r="M6" s="693"/>
      <c r="N6" s="693"/>
      <c r="O6" s="688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</row>
    <row r="7" spans="1:1025" s="687" customFormat="1" ht="12.75" x14ac:dyDescent="0.2">
      <c r="E7" s="695"/>
    </row>
    <row r="8" spans="1:1025" ht="32.25" customHeight="1" x14ac:dyDescent="0.25">
      <c r="A8" s="1248" t="s">
        <v>357</v>
      </c>
      <c r="B8" s="1257" t="s">
        <v>1025</v>
      </c>
      <c r="C8" s="1257"/>
      <c r="D8" s="1256" t="s">
        <v>3</v>
      </c>
      <c r="E8" s="1256"/>
      <c r="F8" s="1256"/>
      <c r="G8" s="1256"/>
      <c r="H8" s="1256"/>
      <c r="I8" s="1256"/>
      <c r="J8" s="1256"/>
      <c r="K8" s="1256"/>
      <c r="L8" s="1256"/>
      <c r="M8" s="1256"/>
      <c r="N8" s="1256"/>
      <c r="O8" s="1256"/>
      <c r="P8" s="1256"/>
      <c r="Q8" s="1256"/>
      <c r="R8" s="1256"/>
      <c r="S8" s="1256"/>
      <c r="T8" s="1256"/>
      <c r="AA8" s="696"/>
      <c r="AB8" s="696"/>
    </row>
    <row r="9" spans="1:1025" ht="86.25" customHeight="1" x14ac:dyDescent="0.25">
      <c r="A9" s="1248"/>
      <c r="B9" s="1257"/>
      <c r="C9" s="1257"/>
      <c r="D9" s="697" t="s">
        <v>4</v>
      </c>
      <c r="E9" s="697" t="s">
        <v>5</v>
      </c>
      <c r="F9" s="697" t="s">
        <v>22</v>
      </c>
      <c r="G9" s="697" t="s">
        <v>6</v>
      </c>
      <c r="H9" s="697" t="s">
        <v>7</v>
      </c>
      <c r="I9" s="697" t="s">
        <v>8</v>
      </c>
      <c r="J9" s="697" t="s">
        <v>9</v>
      </c>
      <c r="K9" s="697" t="s">
        <v>10</v>
      </c>
      <c r="L9" s="697" t="s">
        <v>11</v>
      </c>
      <c r="M9" s="697" t="s">
        <v>12</v>
      </c>
      <c r="N9" s="697" t="s">
        <v>13</v>
      </c>
      <c r="O9" s="697" t="s">
        <v>14</v>
      </c>
      <c r="P9" s="697" t="s">
        <v>15</v>
      </c>
      <c r="Q9" s="697" t="s">
        <v>16</v>
      </c>
      <c r="R9" s="697" t="s">
        <v>17</v>
      </c>
      <c r="S9" s="697" t="s">
        <v>18</v>
      </c>
      <c r="T9" s="697" t="s">
        <v>19</v>
      </c>
      <c r="AA9" s="690"/>
    </row>
    <row r="10" spans="1:1025" ht="15" customHeight="1" x14ac:dyDescent="0.25">
      <c r="A10" s="698">
        <v>1</v>
      </c>
      <c r="B10" s="1255">
        <v>2</v>
      </c>
      <c r="C10" s="1255"/>
      <c r="D10" s="699">
        <v>3</v>
      </c>
      <c r="E10" s="699">
        <v>4</v>
      </c>
      <c r="F10" s="699">
        <v>5</v>
      </c>
      <c r="G10" s="700">
        <v>6</v>
      </c>
      <c r="H10" s="700">
        <v>7</v>
      </c>
      <c r="I10" s="699">
        <v>8</v>
      </c>
      <c r="J10" s="699">
        <v>9</v>
      </c>
      <c r="K10" s="699">
        <v>10</v>
      </c>
      <c r="L10" s="699">
        <v>11</v>
      </c>
      <c r="M10" s="699">
        <v>12</v>
      </c>
      <c r="N10" s="699">
        <v>13</v>
      </c>
      <c r="O10" s="699">
        <v>14</v>
      </c>
      <c r="P10" s="699">
        <v>15</v>
      </c>
      <c r="Q10" s="699">
        <v>16</v>
      </c>
      <c r="R10" s="699">
        <v>17</v>
      </c>
      <c r="S10" s="699">
        <v>18</v>
      </c>
      <c r="T10" s="699">
        <v>19</v>
      </c>
      <c r="AA10" s="690"/>
    </row>
    <row r="11" spans="1:1025" ht="15" customHeight="1" x14ac:dyDescent="0.25">
      <c r="A11" s="1245">
        <v>1</v>
      </c>
      <c r="B11" s="1249" t="s">
        <v>284</v>
      </c>
      <c r="C11" s="701" t="s">
        <v>679</v>
      </c>
      <c r="D11" s="702">
        <v>7</v>
      </c>
      <c r="E11" s="703" t="s">
        <v>1326</v>
      </c>
      <c r="F11" s="703" t="s">
        <v>1326</v>
      </c>
      <c r="G11" s="704" t="s">
        <v>358</v>
      </c>
      <c r="H11" s="705">
        <v>13</v>
      </c>
      <c r="I11" s="705">
        <v>431</v>
      </c>
      <c r="J11" s="703">
        <v>0</v>
      </c>
      <c r="K11" s="424" t="s">
        <v>358</v>
      </c>
      <c r="L11" s="703" t="s">
        <v>1326</v>
      </c>
      <c r="M11" s="703" t="s">
        <v>1326</v>
      </c>
      <c r="N11" s="703" t="s">
        <v>1326</v>
      </c>
      <c r="O11" s="703" t="s">
        <v>1326</v>
      </c>
      <c r="P11" s="703" t="s">
        <v>1326</v>
      </c>
      <c r="Q11" s="703" t="s">
        <v>1326</v>
      </c>
      <c r="R11" s="703" t="s">
        <v>1326</v>
      </c>
      <c r="S11" s="703" t="s">
        <v>1326</v>
      </c>
      <c r="T11" s="703" t="s">
        <v>1326</v>
      </c>
      <c r="AA11" s="690"/>
    </row>
    <row r="12" spans="1:1025" ht="15" customHeight="1" x14ac:dyDescent="0.25">
      <c r="A12" s="1245"/>
      <c r="B12" s="1249"/>
      <c r="C12" s="701" t="s">
        <v>806</v>
      </c>
      <c r="D12" s="702">
        <v>4</v>
      </c>
      <c r="E12" s="703" t="s">
        <v>1326</v>
      </c>
      <c r="F12" s="703" t="s">
        <v>1326</v>
      </c>
      <c r="G12" s="704" t="s">
        <v>358</v>
      </c>
      <c r="H12" s="706">
        <v>0</v>
      </c>
      <c r="I12" s="706">
        <v>97</v>
      </c>
      <c r="J12" s="703">
        <v>0</v>
      </c>
      <c r="K12" s="424" t="s">
        <v>358</v>
      </c>
      <c r="L12" s="703" t="s">
        <v>1326</v>
      </c>
      <c r="M12" s="703" t="s">
        <v>1326</v>
      </c>
      <c r="N12" s="703" t="s">
        <v>1326</v>
      </c>
      <c r="O12" s="703" t="s">
        <v>1326</v>
      </c>
      <c r="P12" s="703" t="s">
        <v>1326</v>
      </c>
      <c r="Q12" s="703" t="s">
        <v>1326</v>
      </c>
      <c r="R12" s="703" t="s">
        <v>1326</v>
      </c>
      <c r="S12" s="703" t="s">
        <v>1326</v>
      </c>
      <c r="T12" s="703" t="s">
        <v>1326</v>
      </c>
      <c r="AA12" s="690"/>
    </row>
    <row r="13" spans="1:1025" ht="15" customHeight="1" x14ac:dyDescent="0.25">
      <c r="A13" s="1245"/>
      <c r="B13" s="1249"/>
      <c r="C13" s="701" t="s">
        <v>589</v>
      </c>
      <c r="D13" s="702">
        <v>0</v>
      </c>
      <c r="E13" s="703" t="s">
        <v>1326</v>
      </c>
      <c r="F13" s="703" t="s">
        <v>1326</v>
      </c>
      <c r="G13" s="704" t="s">
        <v>358</v>
      </c>
      <c r="H13" s="706">
        <v>15</v>
      </c>
      <c r="I13" s="706">
        <v>164</v>
      </c>
      <c r="J13" s="703">
        <v>0</v>
      </c>
      <c r="K13" s="424" t="s">
        <v>358</v>
      </c>
      <c r="L13" s="703" t="s">
        <v>1326</v>
      </c>
      <c r="M13" s="703" t="s">
        <v>1326</v>
      </c>
      <c r="N13" s="703" t="s">
        <v>1326</v>
      </c>
      <c r="O13" s="703" t="s">
        <v>1326</v>
      </c>
      <c r="P13" s="703" t="s">
        <v>1326</v>
      </c>
      <c r="Q13" s="703" t="s">
        <v>1326</v>
      </c>
      <c r="R13" s="703" t="s">
        <v>1326</v>
      </c>
      <c r="S13" s="703" t="s">
        <v>1326</v>
      </c>
      <c r="T13" s="703" t="s">
        <v>1326</v>
      </c>
      <c r="AA13" s="690"/>
    </row>
    <row r="14" spans="1:1025" ht="15" customHeight="1" x14ac:dyDescent="0.25">
      <c r="A14" s="1245">
        <v>2</v>
      </c>
      <c r="B14" s="1245" t="s">
        <v>285</v>
      </c>
      <c r="C14" s="701" t="s">
        <v>740</v>
      </c>
      <c r="D14" s="702">
        <v>0</v>
      </c>
      <c r="E14" s="703" t="s">
        <v>1326</v>
      </c>
      <c r="F14" s="703" t="s">
        <v>1326</v>
      </c>
      <c r="G14" s="704" t="s">
        <v>358</v>
      </c>
      <c r="H14" s="706">
        <v>245</v>
      </c>
      <c r="I14" s="706">
        <v>57</v>
      </c>
      <c r="J14" s="703">
        <v>0</v>
      </c>
      <c r="K14" s="424" t="s">
        <v>358</v>
      </c>
      <c r="L14" s="703" t="s">
        <v>1326</v>
      </c>
      <c r="M14" s="703" t="s">
        <v>1326</v>
      </c>
      <c r="N14" s="703" t="s">
        <v>1326</v>
      </c>
      <c r="O14" s="703" t="s">
        <v>1326</v>
      </c>
      <c r="P14" s="703" t="s">
        <v>1326</v>
      </c>
      <c r="Q14" s="703" t="s">
        <v>1326</v>
      </c>
      <c r="R14" s="703" t="s">
        <v>1326</v>
      </c>
      <c r="S14" s="703" t="s">
        <v>1326</v>
      </c>
      <c r="T14" s="703" t="s">
        <v>1326</v>
      </c>
      <c r="AA14" s="690"/>
    </row>
    <row r="15" spans="1:1025" ht="15" customHeight="1" x14ac:dyDescent="0.25">
      <c r="A15" s="1245"/>
      <c r="B15" s="1245"/>
      <c r="C15" s="701" t="s">
        <v>589</v>
      </c>
      <c r="D15" s="702">
        <v>0</v>
      </c>
      <c r="E15" s="703" t="s">
        <v>1326</v>
      </c>
      <c r="F15" s="703" t="s">
        <v>1326</v>
      </c>
      <c r="G15" s="704" t="s">
        <v>358</v>
      </c>
      <c r="H15" s="706">
        <v>312</v>
      </c>
      <c r="I15" s="706">
        <v>177</v>
      </c>
      <c r="J15" s="703">
        <v>0</v>
      </c>
      <c r="K15" s="424" t="s">
        <v>358</v>
      </c>
      <c r="L15" s="703" t="s">
        <v>1326</v>
      </c>
      <c r="M15" s="703" t="s">
        <v>1326</v>
      </c>
      <c r="N15" s="703" t="s">
        <v>1326</v>
      </c>
      <c r="O15" s="703" t="s">
        <v>1326</v>
      </c>
      <c r="P15" s="703" t="s">
        <v>1326</v>
      </c>
      <c r="Q15" s="703" t="s">
        <v>1326</v>
      </c>
      <c r="R15" s="703" t="s">
        <v>1326</v>
      </c>
      <c r="S15" s="703" t="s">
        <v>1326</v>
      </c>
      <c r="T15" s="703" t="s">
        <v>1326</v>
      </c>
      <c r="AA15" s="690"/>
    </row>
    <row r="16" spans="1:1025" ht="15" customHeight="1" x14ac:dyDescent="0.25">
      <c r="A16" s="1245">
        <v>3</v>
      </c>
      <c r="B16" s="1249" t="s">
        <v>286</v>
      </c>
      <c r="C16" s="701" t="s">
        <v>680</v>
      </c>
      <c r="D16" s="707">
        <v>0</v>
      </c>
      <c r="E16" s="708" t="s">
        <v>1326</v>
      </c>
      <c r="F16" s="708" t="s">
        <v>1326</v>
      </c>
      <c r="G16" s="709" t="s">
        <v>358</v>
      </c>
      <c r="H16" s="710">
        <v>183</v>
      </c>
      <c r="I16" s="710">
        <v>135</v>
      </c>
      <c r="J16" s="711">
        <v>0</v>
      </c>
      <c r="K16" s="712" t="s">
        <v>358</v>
      </c>
      <c r="L16" s="708" t="s">
        <v>1326</v>
      </c>
      <c r="M16" s="708" t="s">
        <v>1326</v>
      </c>
      <c r="N16" s="708" t="s">
        <v>1326</v>
      </c>
      <c r="O16" s="708" t="s">
        <v>1326</v>
      </c>
      <c r="P16" s="708" t="s">
        <v>1326</v>
      </c>
      <c r="Q16" s="708" t="s">
        <v>1326</v>
      </c>
      <c r="R16" s="708" t="s">
        <v>1326</v>
      </c>
      <c r="S16" s="708" t="s">
        <v>1326</v>
      </c>
      <c r="T16" s="708" t="s">
        <v>1326</v>
      </c>
      <c r="AA16" s="690"/>
    </row>
    <row r="17" spans="1:27" ht="15" customHeight="1" x14ac:dyDescent="0.25">
      <c r="A17" s="1245"/>
      <c r="B17" s="1249"/>
      <c r="C17" s="701" t="s">
        <v>401</v>
      </c>
      <c r="D17" s="707">
        <v>12</v>
      </c>
      <c r="E17" s="708" t="s">
        <v>1326</v>
      </c>
      <c r="F17" s="708" t="s">
        <v>1326</v>
      </c>
      <c r="G17" s="709" t="s">
        <v>358</v>
      </c>
      <c r="H17" s="710">
        <v>217</v>
      </c>
      <c r="I17" s="710">
        <v>245</v>
      </c>
      <c r="J17" s="711">
        <v>0</v>
      </c>
      <c r="K17" s="712" t="s">
        <v>358</v>
      </c>
      <c r="L17" s="708" t="s">
        <v>1326</v>
      </c>
      <c r="M17" s="708" t="s">
        <v>1326</v>
      </c>
      <c r="N17" s="708" t="s">
        <v>1326</v>
      </c>
      <c r="O17" s="708" t="s">
        <v>1326</v>
      </c>
      <c r="P17" s="708" t="s">
        <v>1326</v>
      </c>
      <c r="Q17" s="708" t="s">
        <v>1326</v>
      </c>
      <c r="R17" s="708" t="s">
        <v>1326</v>
      </c>
      <c r="S17" s="708" t="s">
        <v>1326</v>
      </c>
      <c r="T17" s="708" t="s">
        <v>1326</v>
      </c>
      <c r="AA17" s="690"/>
    </row>
    <row r="18" spans="1:27" ht="15" customHeight="1" x14ac:dyDescent="0.25">
      <c r="A18" s="1245"/>
      <c r="B18" s="1249"/>
      <c r="C18" s="701" t="s">
        <v>747</v>
      </c>
      <c r="D18" s="707">
        <v>0</v>
      </c>
      <c r="E18" s="708" t="s">
        <v>1326</v>
      </c>
      <c r="F18" s="708" t="s">
        <v>1326</v>
      </c>
      <c r="G18" s="709" t="s">
        <v>358</v>
      </c>
      <c r="H18" s="710">
        <v>88</v>
      </c>
      <c r="I18" s="710">
        <v>87</v>
      </c>
      <c r="J18" s="711">
        <v>0</v>
      </c>
      <c r="K18" s="712" t="s">
        <v>358</v>
      </c>
      <c r="L18" s="708" t="s">
        <v>1326</v>
      </c>
      <c r="M18" s="708" t="s">
        <v>1326</v>
      </c>
      <c r="N18" s="708" t="s">
        <v>1326</v>
      </c>
      <c r="O18" s="708" t="s">
        <v>1326</v>
      </c>
      <c r="P18" s="708" t="s">
        <v>1326</v>
      </c>
      <c r="Q18" s="708" t="s">
        <v>1326</v>
      </c>
      <c r="R18" s="708" t="s">
        <v>1326</v>
      </c>
      <c r="S18" s="708" t="s">
        <v>1326</v>
      </c>
      <c r="T18" s="708" t="s">
        <v>1326</v>
      </c>
      <c r="AA18" s="690"/>
    </row>
    <row r="19" spans="1:27" ht="15" customHeight="1" x14ac:dyDescent="0.25">
      <c r="A19" s="1245"/>
      <c r="B19" s="1249"/>
      <c r="C19" s="701" t="s">
        <v>589</v>
      </c>
      <c r="D19" s="707">
        <v>0</v>
      </c>
      <c r="E19" s="708" t="s">
        <v>1326</v>
      </c>
      <c r="F19" s="708" t="s">
        <v>1326</v>
      </c>
      <c r="G19" s="709" t="s">
        <v>358</v>
      </c>
      <c r="H19" s="710">
        <v>2</v>
      </c>
      <c r="I19" s="710">
        <v>4</v>
      </c>
      <c r="J19" s="711">
        <v>0</v>
      </c>
      <c r="K19" s="712" t="s">
        <v>358</v>
      </c>
      <c r="L19" s="708" t="s">
        <v>1326</v>
      </c>
      <c r="M19" s="708" t="s">
        <v>1326</v>
      </c>
      <c r="N19" s="708" t="s">
        <v>1326</v>
      </c>
      <c r="O19" s="708" t="s">
        <v>1326</v>
      </c>
      <c r="P19" s="708" t="s">
        <v>1326</v>
      </c>
      <c r="Q19" s="708" t="s">
        <v>1326</v>
      </c>
      <c r="R19" s="708" t="s">
        <v>1326</v>
      </c>
      <c r="S19" s="708" t="s">
        <v>1326</v>
      </c>
      <c r="T19" s="708" t="s">
        <v>1326</v>
      </c>
      <c r="AA19" s="690"/>
    </row>
    <row r="20" spans="1:27" ht="15" customHeight="1" x14ac:dyDescent="0.25">
      <c r="A20" s="1245">
        <v>4</v>
      </c>
      <c r="B20" s="1245" t="s">
        <v>287</v>
      </c>
      <c r="C20" s="713" t="s">
        <v>681</v>
      </c>
      <c r="D20" s="707">
        <v>45</v>
      </c>
      <c r="E20" s="708" t="s">
        <v>1326</v>
      </c>
      <c r="F20" s="708" t="s">
        <v>1326</v>
      </c>
      <c r="G20" s="709" t="s">
        <v>358</v>
      </c>
      <c r="H20" s="710">
        <v>480</v>
      </c>
      <c r="I20" s="710">
        <v>587</v>
      </c>
      <c r="J20" s="711">
        <v>0</v>
      </c>
      <c r="K20" s="712" t="s">
        <v>358</v>
      </c>
      <c r="L20" s="708" t="s">
        <v>1326</v>
      </c>
      <c r="M20" s="708" t="s">
        <v>1326</v>
      </c>
      <c r="N20" s="708" t="s">
        <v>1326</v>
      </c>
      <c r="O20" s="708" t="s">
        <v>1326</v>
      </c>
      <c r="P20" s="708" t="s">
        <v>1326</v>
      </c>
      <c r="Q20" s="708" t="s">
        <v>1326</v>
      </c>
      <c r="R20" s="708" t="s">
        <v>1326</v>
      </c>
      <c r="S20" s="708" t="s">
        <v>1326</v>
      </c>
      <c r="T20" s="708" t="s">
        <v>1326</v>
      </c>
      <c r="AA20" s="690"/>
    </row>
    <row r="21" spans="1:27" ht="15" customHeight="1" x14ac:dyDescent="0.25">
      <c r="A21" s="1245"/>
      <c r="B21" s="1245"/>
      <c r="C21" s="713" t="s">
        <v>800</v>
      </c>
      <c r="D21" s="707">
        <v>0</v>
      </c>
      <c r="E21" s="708" t="s">
        <v>1326</v>
      </c>
      <c r="F21" s="708" t="s">
        <v>1326</v>
      </c>
      <c r="G21" s="709" t="s">
        <v>358</v>
      </c>
      <c r="H21" s="710">
        <v>0</v>
      </c>
      <c r="I21" s="714">
        <v>0</v>
      </c>
      <c r="J21" s="711">
        <v>0</v>
      </c>
      <c r="K21" s="712" t="s">
        <v>358</v>
      </c>
      <c r="L21" s="708" t="s">
        <v>1326</v>
      </c>
      <c r="M21" s="708" t="s">
        <v>1326</v>
      </c>
      <c r="N21" s="708" t="s">
        <v>1326</v>
      </c>
      <c r="O21" s="708" t="s">
        <v>1326</v>
      </c>
      <c r="P21" s="708" t="s">
        <v>1326</v>
      </c>
      <c r="Q21" s="708" t="s">
        <v>1326</v>
      </c>
      <c r="R21" s="708" t="s">
        <v>1326</v>
      </c>
      <c r="S21" s="708" t="s">
        <v>1326</v>
      </c>
      <c r="T21" s="708" t="s">
        <v>1326</v>
      </c>
      <c r="AA21" s="690"/>
    </row>
    <row r="22" spans="1:27" ht="14.25" customHeight="1" x14ac:dyDescent="0.25">
      <c r="A22" s="1245">
        <v>5</v>
      </c>
      <c r="B22" s="1249" t="s">
        <v>288</v>
      </c>
      <c r="C22" s="713" t="s">
        <v>739</v>
      </c>
      <c r="D22" s="707">
        <v>2</v>
      </c>
      <c r="E22" s="708" t="s">
        <v>1326</v>
      </c>
      <c r="F22" s="708" t="s">
        <v>1326</v>
      </c>
      <c r="G22" s="709" t="s">
        <v>358</v>
      </c>
      <c r="H22" s="710">
        <v>277</v>
      </c>
      <c r="I22" s="714">
        <v>88</v>
      </c>
      <c r="J22" s="711">
        <v>0</v>
      </c>
      <c r="K22" s="712" t="s">
        <v>358</v>
      </c>
      <c r="L22" s="708" t="s">
        <v>1326</v>
      </c>
      <c r="M22" s="708" t="s">
        <v>1326</v>
      </c>
      <c r="N22" s="708" t="s">
        <v>1326</v>
      </c>
      <c r="O22" s="708" t="s">
        <v>1326</v>
      </c>
      <c r="P22" s="708" t="s">
        <v>1326</v>
      </c>
      <c r="Q22" s="708" t="s">
        <v>1326</v>
      </c>
      <c r="R22" s="708" t="s">
        <v>1326</v>
      </c>
      <c r="S22" s="708" t="s">
        <v>1326</v>
      </c>
      <c r="T22" s="708" t="s">
        <v>1326</v>
      </c>
      <c r="AA22" s="690"/>
    </row>
    <row r="23" spans="1:27" ht="15" customHeight="1" x14ac:dyDescent="0.25">
      <c r="A23" s="1245"/>
      <c r="B23" s="1249"/>
      <c r="C23" s="713" t="s">
        <v>795</v>
      </c>
      <c r="D23" s="707">
        <v>0</v>
      </c>
      <c r="E23" s="708" t="s">
        <v>1326</v>
      </c>
      <c r="F23" s="708" t="s">
        <v>1326</v>
      </c>
      <c r="G23" s="709" t="s">
        <v>358</v>
      </c>
      <c r="H23" s="710">
        <v>370</v>
      </c>
      <c r="I23" s="714">
        <v>176</v>
      </c>
      <c r="J23" s="711">
        <v>0</v>
      </c>
      <c r="K23" s="712" t="s">
        <v>358</v>
      </c>
      <c r="L23" s="708" t="s">
        <v>1326</v>
      </c>
      <c r="M23" s="708" t="s">
        <v>1326</v>
      </c>
      <c r="N23" s="708" t="s">
        <v>1326</v>
      </c>
      <c r="O23" s="708" t="s">
        <v>1326</v>
      </c>
      <c r="P23" s="708" t="s">
        <v>1326</v>
      </c>
      <c r="Q23" s="708" t="s">
        <v>1326</v>
      </c>
      <c r="R23" s="708" t="s">
        <v>1326</v>
      </c>
      <c r="S23" s="708" t="s">
        <v>1326</v>
      </c>
      <c r="T23" s="708" t="s">
        <v>1326</v>
      </c>
      <c r="AA23" s="690"/>
    </row>
    <row r="24" spans="1:27" ht="15" customHeight="1" x14ac:dyDescent="0.25">
      <c r="A24" s="1245"/>
      <c r="B24" s="1249"/>
      <c r="C24" s="713" t="s">
        <v>1020</v>
      </c>
      <c r="D24" s="707">
        <v>0</v>
      </c>
      <c r="E24" s="708" t="s">
        <v>1326</v>
      </c>
      <c r="F24" s="708" t="s">
        <v>1326</v>
      </c>
      <c r="G24" s="709" t="s">
        <v>358</v>
      </c>
      <c r="H24" s="714">
        <v>15</v>
      </c>
      <c r="I24" s="714">
        <v>10</v>
      </c>
      <c r="J24" s="711">
        <v>0</v>
      </c>
      <c r="K24" s="712" t="s">
        <v>358</v>
      </c>
      <c r="L24" s="708" t="s">
        <v>1326</v>
      </c>
      <c r="M24" s="708" t="s">
        <v>1326</v>
      </c>
      <c r="N24" s="708" t="s">
        <v>1326</v>
      </c>
      <c r="O24" s="708" t="s">
        <v>1326</v>
      </c>
      <c r="P24" s="708" t="s">
        <v>1326</v>
      </c>
      <c r="Q24" s="708" t="s">
        <v>1326</v>
      </c>
      <c r="R24" s="708" t="s">
        <v>1326</v>
      </c>
      <c r="S24" s="708" t="s">
        <v>1326</v>
      </c>
      <c r="T24" s="708" t="s">
        <v>1326</v>
      </c>
      <c r="AA24" s="690"/>
    </row>
    <row r="25" spans="1:27" ht="15" customHeight="1" x14ac:dyDescent="0.25">
      <c r="A25" s="1245"/>
      <c r="B25" s="1249"/>
      <c r="C25" s="713" t="s">
        <v>682</v>
      </c>
      <c r="D25" s="707">
        <v>0</v>
      </c>
      <c r="E25" s="708" t="s">
        <v>1326</v>
      </c>
      <c r="F25" s="708" t="s">
        <v>1326</v>
      </c>
      <c r="G25" s="709" t="s">
        <v>358</v>
      </c>
      <c r="H25" s="710">
        <v>0</v>
      </c>
      <c r="I25" s="714">
        <v>0</v>
      </c>
      <c r="J25" s="711">
        <v>0</v>
      </c>
      <c r="K25" s="712" t="s">
        <v>358</v>
      </c>
      <c r="L25" s="708" t="s">
        <v>1326</v>
      </c>
      <c r="M25" s="708" t="s">
        <v>1326</v>
      </c>
      <c r="N25" s="708" t="s">
        <v>1326</v>
      </c>
      <c r="O25" s="708" t="s">
        <v>1326</v>
      </c>
      <c r="P25" s="708" t="s">
        <v>1326</v>
      </c>
      <c r="Q25" s="708" t="s">
        <v>1326</v>
      </c>
      <c r="R25" s="708" t="s">
        <v>1326</v>
      </c>
      <c r="S25" s="708" t="s">
        <v>1326</v>
      </c>
      <c r="T25" s="708" t="s">
        <v>1326</v>
      </c>
      <c r="AA25" s="690"/>
    </row>
    <row r="26" spans="1:27" ht="15" customHeight="1" x14ac:dyDescent="0.25">
      <c r="A26" s="1245"/>
      <c r="B26" s="1249"/>
      <c r="C26" s="713" t="s">
        <v>747</v>
      </c>
      <c r="D26" s="707">
        <v>0</v>
      </c>
      <c r="E26" s="708" t="s">
        <v>1326</v>
      </c>
      <c r="F26" s="708" t="s">
        <v>1326</v>
      </c>
      <c r="G26" s="709" t="s">
        <v>358</v>
      </c>
      <c r="H26" s="710">
        <v>0</v>
      </c>
      <c r="I26" s="714">
        <v>0</v>
      </c>
      <c r="J26" s="711">
        <v>0</v>
      </c>
      <c r="K26" s="712" t="s">
        <v>358</v>
      </c>
      <c r="L26" s="708" t="s">
        <v>1326</v>
      </c>
      <c r="M26" s="708" t="s">
        <v>1326</v>
      </c>
      <c r="N26" s="708" t="s">
        <v>1326</v>
      </c>
      <c r="O26" s="708" t="s">
        <v>1326</v>
      </c>
      <c r="P26" s="708" t="s">
        <v>1326</v>
      </c>
      <c r="Q26" s="708" t="s">
        <v>1326</v>
      </c>
      <c r="R26" s="708" t="s">
        <v>1326</v>
      </c>
      <c r="S26" s="708" t="s">
        <v>1326</v>
      </c>
      <c r="T26" s="708" t="s">
        <v>1326</v>
      </c>
      <c r="AA26" s="690"/>
    </row>
    <row r="27" spans="1:27" ht="15" customHeight="1" x14ac:dyDescent="0.25">
      <c r="A27" s="1245"/>
      <c r="B27" s="1249"/>
      <c r="C27" s="713" t="s">
        <v>589</v>
      </c>
      <c r="D27" s="707">
        <v>0</v>
      </c>
      <c r="E27" s="708" t="s">
        <v>1326</v>
      </c>
      <c r="F27" s="708" t="s">
        <v>1326</v>
      </c>
      <c r="G27" s="709" t="s">
        <v>358</v>
      </c>
      <c r="H27" s="710">
        <v>376</v>
      </c>
      <c r="I27" s="714">
        <v>56</v>
      </c>
      <c r="J27" s="711">
        <v>0</v>
      </c>
      <c r="K27" s="712" t="s">
        <v>358</v>
      </c>
      <c r="L27" s="708" t="s">
        <v>1326</v>
      </c>
      <c r="M27" s="708" t="s">
        <v>1326</v>
      </c>
      <c r="N27" s="708" t="s">
        <v>1326</v>
      </c>
      <c r="O27" s="708" t="s">
        <v>1326</v>
      </c>
      <c r="P27" s="708" t="s">
        <v>1326</v>
      </c>
      <c r="Q27" s="708" t="s">
        <v>1326</v>
      </c>
      <c r="R27" s="708" t="s">
        <v>1326</v>
      </c>
      <c r="S27" s="708" t="s">
        <v>1326</v>
      </c>
      <c r="T27" s="708" t="s">
        <v>1326</v>
      </c>
      <c r="AA27" s="690"/>
    </row>
    <row r="28" spans="1:27" ht="15" customHeight="1" x14ac:dyDescent="0.25">
      <c r="A28" s="1245">
        <v>6</v>
      </c>
      <c r="B28" s="1249" t="s">
        <v>289</v>
      </c>
      <c r="C28" s="713" t="s">
        <v>683</v>
      </c>
      <c r="D28" s="707">
        <v>0</v>
      </c>
      <c r="E28" s="708" t="s">
        <v>1326</v>
      </c>
      <c r="F28" s="708" t="s">
        <v>1326</v>
      </c>
      <c r="G28" s="709" t="s">
        <v>358</v>
      </c>
      <c r="H28" s="710">
        <v>238</v>
      </c>
      <c r="I28" s="714">
        <v>233</v>
      </c>
      <c r="J28" s="711">
        <v>3</v>
      </c>
      <c r="K28" s="712" t="s">
        <v>358</v>
      </c>
      <c r="L28" s="708" t="s">
        <v>1326</v>
      </c>
      <c r="M28" s="708" t="s">
        <v>1326</v>
      </c>
      <c r="N28" s="708" t="s">
        <v>1326</v>
      </c>
      <c r="O28" s="708" t="s">
        <v>1326</v>
      </c>
      <c r="P28" s="708" t="s">
        <v>1326</v>
      </c>
      <c r="Q28" s="708" t="s">
        <v>1326</v>
      </c>
      <c r="R28" s="708" t="s">
        <v>1326</v>
      </c>
      <c r="S28" s="708" t="s">
        <v>1326</v>
      </c>
      <c r="T28" s="708" t="s">
        <v>1326</v>
      </c>
      <c r="AA28" s="690"/>
    </row>
    <row r="29" spans="1:27" ht="15" customHeight="1" x14ac:dyDescent="0.25">
      <c r="A29" s="1245"/>
      <c r="B29" s="1249"/>
      <c r="C29" s="713" t="s">
        <v>589</v>
      </c>
      <c r="D29" s="707">
        <v>0</v>
      </c>
      <c r="E29" s="708" t="s">
        <v>1326</v>
      </c>
      <c r="F29" s="708" t="s">
        <v>1326</v>
      </c>
      <c r="G29" s="709" t="s">
        <v>358</v>
      </c>
      <c r="H29" s="710">
        <v>471</v>
      </c>
      <c r="I29" s="714">
        <v>173</v>
      </c>
      <c r="J29" s="711">
        <v>0</v>
      </c>
      <c r="K29" s="712" t="s">
        <v>358</v>
      </c>
      <c r="L29" s="708" t="s">
        <v>1326</v>
      </c>
      <c r="M29" s="708" t="s">
        <v>1326</v>
      </c>
      <c r="N29" s="708" t="s">
        <v>1326</v>
      </c>
      <c r="O29" s="708" t="s">
        <v>1326</v>
      </c>
      <c r="P29" s="708" t="s">
        <v>1326</v>
      </c>
      <c r="Q29" s="708" t="s">
        <v>1326</v>
      </c>
      <c r="R29" s="708" t="s">
        <v>1326</v>
      </c>
      <c r="S29" s="708" t="s">
        <v>1326</v>
      </c>
      <c r="T29" s="708" t="s">
        <v>1326</v>
      </c>
      <c r="AA29" s="690"/>
    </row>
    <row r="30" spans="1:27" ht="15" customHeight="1" x14ac:dyDescent="0.25">
      <c r="A30" s="1245">
        <v>7</v>
      </c>
      <c r="B30" s="1245" t="s">
        <v>290</v>
      </c>
      <c r="C30" s="713" t="s">
        <v>742</v>
      </c>
      <c r="D30" s="707">
        <v>18</v>
      </c>
      <c r="E30" s="708" t="s">
        <v>1326</v>
      </c>
      <c r="F30" s="708" t="s">
        <v>1326</v>
      </c>
      <c r="G30" s="709" t="s">
        <v>358</v>
      </c>
      <c r="H30" s="710">
        <v>110</v>
      </c>
      <c r="I30" s="714">
        <v>202</v>
      </c>
      <c r="J30" s="711">
        <v>0</v>
      </c>
      <c r="K30" s="712" t="s">
        <v>358</v>
      </c>
      <c r="L30" s="708" t="s">
        <v>1326</v>
      </c>
      <c r="M30" s="708" t="s">
        <v>1326</v>
      </c>
      <c r="N30" s="708" t="s">
        <v>1326</v>
      </c>
      <c r="O30" s="708" t="s">
        <v>1326</v>
      </c>
      <c r="P30" s="708" t="s">
        <v>1326</v>
      </c>
      <c r="Q30" s="708" t="s">
        <v>1326</v>
      </c>
      <c r="R30" s="708" t="s">
        <v>1326</v>
      </c>
      <c r="S30" s="708" t="s">
        <v>1326</v>
      </c>
      <c r="T30" s="708" t="s">
        <v>1326</v>
      </c>
      <c r="AA30" s="690"/>
    </row>
    <row r="31" spans="1:27" ht="15" customHeight="1" x14ac:dyDescent="0.25">
      <c r="A31" s="1245"/>
      <c r="B31" s="1245"/>
      <c r="C31" s="713" t="s">
        <v>796</v>
      </c>
      <c r="D31" s="707">
        <v>2</v>
      </c>
      <c r="E31" s="708" t="s">
        <v>1326</v>
      </c>
      <c r="F31" s="708" t="s">
        <v>1326</v>
      </c>
      <c r="G31" s="709" t="s">
        <v>358</v>
      </c>
      <c r="H31" s="710">
        <v>162</v>
      </c>
      <c r="I31" s="714">
        <v>89</v>
      </c>
      <c r="J31" s="711">
        <v>0</v>
      </c>
      <c r="K31" s="712" t="s">
        <v>358</v>
      </c>
      <c r="L31" s="708" t="s">
        <v>1326</v>
      </c>
      <c r="M31" s="708" t="s">
        <v>1326</v>
      </c>
      <c r="N31" s="708" t="s">
        <v>1326</v>
      </c>
      <c r="O31" s="708" t="s">
        <v>1326</v>
      </c>
      <c r="P31" s="708" t="s">
        <v>1326</v>
      </c>
      <c r="Q31" s="708" t="s">
        <v>1326</v>
      </c>
      <c r="R31" s="708" t="s">
        <v>1326</v>
      </c>
      <c r="S31" s="708" t="s">
        <v>1326</v>
      </c>
      <c r="T31" s="708" t="s">
        <v>1326</v>
      </c>
      <c r="AA31" s="690"/>
    </row>
    <row r="32" spans="1:27" ht="15" customHeight="1" x14ac:dyDescent="0.25">
      <c r="A32" s="1245"/>
      <c r="B32" s="1245"/>
      <c r="C32" s="713" t="s">
        <v>590</v>
      </c>
      <c r="D32" s="707">
        <v>10</v>
      </c>
      <c r="E32" s="708" t="s">
        <v>1326</v>
      </c>
      <c r="F32" s="708" t="s">
        <v>1326</v>
      </c>
      <c r="G32" s="709" t="s">
        <v>358</v>
      </c>
      <c r="H32" s="710">
        <v>237</v>
      </c>
      <c r="I32" s="714">
        <v>108</v>
      </c>
      <c r="J32" s="711">
        <v>0</v>
      </c>
      <c r="K32" s="712" t="s">
        <v>358</v>
      </c>
      <c r="L32" s="708" t="s">
        <v>1326</v>
      </c>
      <c r="M32" s="708" t="s">
        <v>1326</v>
      </c>
      <c r="N32" s="708" t="s">
        <v>1326</v>
      </c>
      <c r="O32" s="708" t="s">
        <v>1326</v>
      </c>
      <c r="P32" s="708" t="s">
        <v>1326</v>
      </c>
      <c r="Q32" s="708" t="s">
        <v>1326</v>
      </c>
      <c r="R32" s="708" t="s">
        <v>1326</v>
      </c>
      <c r="S32" s="708" t="s">
        <v>1326</v>
      </c>
      <c r="T32" s="708" t="s">
        <v>1326</v>
      </c>
      <c r="AA32" s="690"/>
    </row>
    <row r="33" spans="1:27" ht="15" customHeight="1" x14ac:dyDescent="0.25">
      <c r="A33" s="1245"/>
      <c r="B33" s="1245"/>
      <c r="C33" s="713" t="s">
        <v>684</v>
      </c>
      <c r="D33" s="707">
        <v>0</v>
      </c>
      <c r="E33" s="708" t="s">
        <v>1326</v>
      </c>
      <c r="F33" s="708" t="s">
        <v>1326</v>
      </c>
      <c r="G33" s="709" t="s">
        <v>358</v>
      </c>
      <c r="H33" s="710">
        <v>64</v>
      </c>
      <c r="I33" s="714">
        <v>75</v>
      </c>
      <c r="J33" s="711">
        <v>0</v>
      </c>
      <c r="K33" s="712" t="s">
        <v>358</v>
      </c>
      <c r="L33" s="708" t="s">
        <v>1326</v>
      </c>
      <c r="M33" s="708" t="s">
        <v>1326</v>
      </c>
      <c r="N33" s="708" t="s">
        <v>1326</v>
      </c>
      <c r="O33" s="708" t="s">
        <v>1326</v>
      </c>
      <c r="P33" s="708" t="s">
        <v>1326</v>
      </c>
      <c r="Q33" s="708" t="s">
        <v>1326</v>
      </c>
      <c r="R33" s="708" t="s">
        <v>1326</v>
      </c>
      <c r="S33" s="708" t="s">
        <v>1326</v>
      </c>
      <c r="T33" s="708" t="s">
        <v>1326</v>
      </c>
      <c r="AA33" s="690"/>
    </row>
    <row r="34" spans="1:27" ht="15" customHeight="1" x14ac:dyDescent="0.25">
      <c r="A34" s="1245"/>
      <c r="B34" s="1245"/>
      <c r="C34" s="713" t="s">
        <v>589</v>
      </c>
      <c r="D34" s="707">
        <v>0</v>
      </c>
      <c r="E34" s="708" t="s">
        <v>1326</v>
      </c>
      <c r="F34" s="708" t="s">
        <v>1326</v>
      </c>
      <c r="G34" s="709" t="s">
        <v>358</v>
      </c>
      <c r="H34" s="710">
        <v>107</v>
      </c>
      <c r="I34" s="714">
        <v>130</v>
      </c>
      <c r="J34" s="711">
        <v>0</v>
      </c>
      <c r="K34" s="712" t="s">
        <v>358</v>
      </c>
      <c r="L34" s="708" t="s">
        <v>1326</v>
      </c>
      <c r="M34" s="708" t="s">
        <v>1326</v>
      </c>
      <c r="N34" s="708" t="s">
        <v>1326</v>
      </c>
      <c r="O34" s="708" t="s">
        <v>1326</v>
      </c>
      <c r="P34" s="708" t="s">
        <v>1326</v>
      </c>
      <c r="Q34" s="708" t="s">
        <v>1326</v>
      </c>
      <c r="R34" s="708" t="s">
        <v>1326</v>
      </c>
      <c r="S34" s="708" t="s">
        <v>1326</v>
      </c>
      <c r="T34" s="708" t="s">
        <v>1326</v>
      </c>
      <c r="AA34" s="690"/>
    </row>
    <row r="35" spans="1:27" ht="15" customHeight="1" x14ac:dyDescent="0.25">
      <c r="A35" s="715">
        <v>8</v>
      </c>
      <c r="B35" s="716" t="s">
        <v>291</v>
      </c>
      <c r="C35" s="713" t="s">
        <v>743</v>
      </c>
      <c r="D35" s="707">
        <v>10</v>
      </c>
      <c r="E35" s="708" t="s">
        <v>1326</v>
      </c>
      <c r="F35" s="708" t="s">
        <v>1326</v>
      </c>
      <c r="G35" s="709" t="s">
        <v>358</v>
      </c>
      <c r="H35" s="710">
        <v>121</v>
      </c>
      <c r="I35" s="714">
        <v>104</v>
      </c>
      <c r="J35" s="711">
        <v>0</v>
      </c>
      <c r="K35" s="712" t="s">
        <v>358</v>
      </c>
      <c r="L35" s="708" t="s">
        <v>1326</v>
      </c>
      <c r="M35" s="708" t="s">
        <v>1326</v>
      </c>
      <c r="N35" s="708" t="s">
        <v>1326</v>
      </c>
      <c r="O35" s="708" t="s">
        <v>1326</v>
      </c>
      <c r="P35" s="708" t="s">
        <v>1326</v>
      </c>
      <c r="Q35" s="708" t="s">
        <v>1326</v>
      </c>
      <c r="R35" s="708" t="s">
        <v>1326</v>
      </c>
      <c r="S35" s="708" t="s">
        <v>1326</v>
      </c>
      <c r="T35" s="708" t="s">
        <v>1326</v>
      </c>
      <c r="AA35" s="690"/>
    </row>
    <row r="36" spans="1:27" ht="15" customHeight="1" x14ac:dyDescent="0.25">
      <c r="A36" s="1245">
        <v>9</v>
      </c>
      <c r="B36" s="1245" t="s">
        <v>292</v>
      </c>
      <c r="C36" s="713" t="s">
        <v>744</v>
      </c>
      <c r="D36" s="707">
        <v>0</v>
      </c>
      <c r="E36" s="708" t="s">
        <v>1326</v>
      </c>
      <c r="F36" s="708" t="s">
        <v>1326</v>
      </c>
      <c r="G36" s="709" t="s">
        <v>358</v>
      </c>
      <c r="H36" s="710">
        <v>0</v>
      </c>
      <c r="I36" s="714">
        <v>0</v>
      </c>
      <c r="J36" s="711">
        <v>0</v>
      </c>
      <c r="K36" s="712" t="s">
        <v>358</v>
      </c>
      <c r="L36" s="708" t="s">
        <v>1326</v>
      </c>
      <c r="M36" s="708" t="s">
        <v>1326</v>
      </c>
      <c r="N36" s="708" t="s">
        <v>1326</v>
      </c>
      <c r="O36" s="708" t="s">
        <v>1326</v>
      </c>
      <c r="P36" s="708" t="s">
        <v>1326</v>
      </c>
      <c r="Q36" s="708" t="s">
        <v>1326</v>
      </c>
      <c r="R36" s="708" t="s">
        <v>1326</v>
      </c>
      <c r="S36" s="708" t="s">
        <v>1326</v>
      </c>
      <c r="T36" s="708" t="s">
        <v>1326</v>
      </c>
      <c r="AA36" s="690"/>
    </row>
    <row r="37" spans="1:27" ht="15" customHeight="1" x14ac:dyDescent="0.25">
      <c r="A37" s="1245"/>
      <c r="B37" s="1245"/>
      <c r="C37" s="713" t="s">
        <v>685</v>
      </c>
      <c r="D37" s="707">
        <v>5</v>
      </c>
      <c r="E37" s="708" t="s">
        <v>1326</v>
      </c>
      <c r="F37" s="708" t="s">
        <v>1326</v>
      </c>
      <c r="G37" s="709" t="s">
        <v>358</v>
      </c>
      <c r="H37" s="710">
        <v>0</v>
      </c>
      <c r="I37" s="714">
        <v>227</v>
      </c>
      <c r="J37" s="711">
        <v>0</v>
      </c>
      <c r="K37" s="712" t="s">
        <v>358</v>
      </c>
      <c r="L37" s="708" t="s">
        <v>1326</v>
      </c>
      <c r="M37" s="708" t="s">
        <v>1326</v>
      </c>
      <c r="N37" s="708" t="s">
        <v>1326</v>
      </c>
      <c r="O37" s="708" t="s">
        <v>1326</v>
      </c>
      <c r="P37" s="708" t="s">
        <v>1326</v>
      </c>
      <c r="Q37" s="708" t="s">
        <v>1326</v>
      </c>
      <c r="R37" s="708" t="s">
        <v>1326</v>
      </c>
      <c r="S37" s="708" t="s">
        <v>1326</v>
      </c>
      <c r="T37" s="708" t="s">
        <v>1326</v>
      </c>
      <c r="AA37" s="690"/>
    </row>
    <row r="38" spans="1:27" ht="14.25" customHeight="1" x14ac:dyDescent="0.25">
      <c r="A38" s="1245"/>
      <c r="B38" s="1245"/>
      <c r="C38" s="713" t="s">
        <v>1015</v>
      </c>
      <c r="D38" s="707">
        <v>8</v>
      </c>
      <c r="E38" s="708" t="s">
        <v>1326</v>
      </c>
      <c r="F38" s="708" t="s">
        <v>1326</v>
      </c>
      <c r="G38" s="709" t="s">
        <v>358</v>
      </c>
      <c r="H38" s="710">
        <v>0</v>
      </c>
      <c r="I38" s="714">
        <v>124</v>
      </c>
      <c r="J38" s="711">
        <v>0</v>
      </c>
      <c r="K38" s="712" t="s">
        <v>358</v>
      </c>
      <c r="L38" s="708" t="s">
        <v>1326</v>
      </c>
      <c r="M38" s="708" t="s">
        <v>1326</v>
      </c>
      <c r="N38" s="708" t="s">
        <v>1326</v>
      </c>
      <c r="O38" s="708" t="s">
        <v>1326</v>
      </c>
      <c r="P38" s="708" t="s">
        <v>1326</v>
      </c>
      <c r="Q38" s="708" t="s">
        <v>1326</v>
      </c>
      <c r="R38" s="708" t="s">
        <v>1326</v>
      </c>
      <c r="S38" s="708" t="s">
        <v>1326</v>
      </c>
      <c r="T38" s="708" t="s">
        <v>1326</v>
      </c>
      <c r="AA38" s="690"/>
    </row>
    <row r="39" spans="1:27" ht="15" customHeight="1" x14ac:dyDescent="0.25">
      <c r="A39" s="1245"/>
      <c r="B39" s="1245"/>
      <c r="C39" s="713" t="s">
        <v>797</v>
      </c>
      <c r="D39" s="707">
        <v>15</v>
      </c>
      <c r="E39" s="708" t="s">
        <v>1326</v>
      </c>
      <c r="F39" s="708" t="s">
        <v>1326</v>
      </c>
      <c r="G39" s="709" t="s">
        <v>358</v>
      </c>
      <c r="H39" s="710">
        <v>0</v>
      </c>
      <c r="I39" s="714">
        <v>0</v>
      </c>
      <c r="J39" s="711">
        <v>0</v>
      </c>
      <c r="K39" s="712" t="s">
        <v>358</v>
      </c>
      <c r="L39" s="708" t="s">
        <v>1326</v>
      </c>
      <c r="M39" s="708" t="s">
        <v>1326</v>
      </c>
      <c r="N39" s="708" t="s">
        <v>1326</v>
      </c>
      <c r="O39" s="708" t="s">
        <v>1326</v>
      </c>
      <c r="P39" s="708" t="s">
        <v>1326</v>
      </c>
      <c r="Q39" s="708" t="s">
        <v>1326</v>
      </c>
      <c r="R39" s="708" t="s">
        <v>1326</v>
      </c>
      <c r="S39" s="708" t="s">
        <v>1326</v>
      </c>
      <c r="T39" s="708" t="s">
        <v>1326</v>
      </c>
      <c r="AA39" s="690"/>
    </row>
    <row r="40" spans="1:27" ht="15" customHeight="1" x14ac:dyDescent="0.25">
      <c r="A40" s="1245"/>
      <c r="B40" s="1245"/>
      <c r="C40" s="713" t="s">
        <v>592</v>
      </c>
      <c r="D40" s="707">
        <v>0</v>
      </c>
      <c r="E40" s="708" t="s">
        <v>1326</v>
      </c>
      <c r="F40" s="708" t="s">
        <v>1326</v>
      </c>
      <c r="G40" s="709" t="s">
        <v>358</v>
      </c>
      <c r="H40" s="710">
        <v>0</v>
      </c>
      <c r="I40" s="714">
        <v>0</v>
      </c>
      <c r="J40" s="711">
        <v>0</v>
      </c>
      <c r="K40" s="712" t="s">
        <v>358</v>
      </c>
      <c r="L40" s="708" t="s">
        <v>1326</v>
      </c>
      <c r="M40" s="708" t="s">
        <v>1326</v>
      </c>
      <c r="N40" s="708" t="s">
        <v>1326</v>
      </c>
      <c r="O40" s="708" t="s">
        <v>1326</v>
      </c>
      <c r="P40" s="708" t="s">
        <v>1326</v>
      </c>
      <c r="Q40" s="708" t="s">
        <v>1326</v>
      </c>
      <c r="R40" s="708" t="s">
        <v>1326</v>
      </c>
      <c r="S40" s="708" t="s">
        <v>1326</v>
      </c>
      <c r="T40" s="708" t="s">
        <v>1326</v>
      </c>
      <c r="AA40" s="690"/>
    </row>
    <row r="41" spans="1:27" ht="15" customHeight="1" x14ac:dyDescent="0.25">
      <c r="A41" s="1245"/>
      <c r="B41" s="1245"/>
      <c r="C41" s="713" t="s">
        <v>589</v>
      </c>
      <c r="D41" s="707">
        <v>7</v>
      </c>
      <c r="E41" s="708" t="s">
        <v>1326</v>
      </c>
      <c r="F41" s="708" t="s">
        <v>1326</v>
      </c>
      <c r="G41" s="709" t="s">
        <v>358</v>
      </c>
      <c r="H41" s="710">
        <v>0</v>
      </c>
      <c r="I41" s="714">
        <v>14</v>
      </c>
      <c r="J41" s="711">
        <v>0</v>
      </c>
      <c r="K41" s="712" t="s">
        <v>358</v>
      </c>
      <c r="L41" s="708" t="s">
        <v>1326</v>
      </c>
      <c r="M41" s="708" t="s">
        <v>1326</v>
      </c>
      <c r="N41" s="708" t="s">
        <v>1326</v>
      </c>
      <c r="O41" s="708" t="s">
        <v>1326</v>
      </c>
      <c r="P41" s="708" t="s">
        <v>1326</v>
      </c>
      <c r="Q41" s="708" t="s">
        <v>1326</v>
      </c>
      <c r="R41" s="708" t="s">
        <v>1326</v>
      </c>
      <c r="S41" s="708" t="s">
        <v>1326</v>
      </c>
      <c r="T41" s="708" t="s">
        <v>1326</v>
      </c>
      <c r="AA41" s="690"/>
    </row>
    <row r="42" spans="1:27" ht="15" customHeight="1" x14ac:dyDescent="0.25">
      <c r="A42" s="1245"/>
      <c r="B42" s="1245"/>
      <c r="C42" s="713" t="s">
        <v>1457</v>
      </c>
      <c r="D42" s="707">
        <v>0</v>
      </c>
      <c r="E42" s="708" t="s">
        <v>1326</v>
      </c>
      <c r="F42" s="708" t="s">
        <v>1326</v>
      </c>
      <c r="G42" s="709" t="s">
        <v>358</v>
      </c>
      <c r="H42" s="710">
        <v>0</v>
      </c>
      <c r="I42" s="714">
        <v>73</v>
      </c>
      <c r="J42" s="711">
        <v>0</v>
      </c>
      <c r="K42" s="712" t="s">
        <v>358</v>
      </c>
      <c r="L42" s="708" t="s">
        <v>1326</v>
      </c>
      <c r="M42" s="708" t="s">
        <v>1326</v>
      </c>
      <c r="N42" s="708" t="s">
        <v>1326</v>
      </c>
      <c r="O42" s="708" t="s">
        <v>1326</v>
      </c>
      <c r="P42" s="708" t="s">
        <v>1326</v>
      </c>
      <c r="Q42" s="708" t="s">
        <v>1326</v>
      </c>
      <c r="R42" s="708" t="s">
        <v>1326</v>
      </c>
      <c r="S42" s="708" t="s">
        <v>1326</v>
      </c>
      <c r="T42" s="708" t="s">
        <v>1326</v>
      </c>
      <c r="AA42" s="690"/>
    </row>
    <row r="43" spans="1:27" ht="15" customHeight="1" x14ac:dyDescent="0.25">
      <c r="A43" s="715">
        <v>10</v>
      </c>
      <c r="B43" s="715" t="s">
        <v>293</v>
      </c>
      <c r="C43" s="713" t="s">
        <v>745</v>
      </c>
      <c r="D43" s="707">
        <v>0</v>
      </c>
      <c r="E43" s="708" t="s">
        <v>1326</v>
      </c>
      <c r="F43" s="708" t="s">
        <v>1326</v>
      </c>
      <c r="G43" s="709" t="s">
        <v>358</v>
      </c>
      <c r="H43" s="710">
        <v>0</v>
      </c>
      <c r="I43" s="714">
        <v>162</v>
      </c>
      <c r="J43" s="711">
        <v>0</v>
      </c>
      <c r="K43" s="712" t="s">
        <v>358</v>
      </c>
      <c r="L43" s="708" t="s">
        <v>1326</v>
      </c>
      <c r="M43" s="708" t="s">
        <v>1326</v>
      </c>
      <c r="N43" s="708" t="s">
        <v>1326</v>
      </c>
      <c r="O43" s="708" t="s">
        <v>1326</v>
      </c>
      <c r="P43" s="708" t="s">
        <v>1326</v>
      </c>
      <c r="Q43" s="708" t="s">
        <v>1326</v>
      </c>
      <c r="R43" s="708" t="s">
        <v>1326</v>
      </c>
      <c r="S43" s="708" t="s">
        <v>1326</v>
      </c>
      <c r="T43" s="708" t="s">
        <v>1326</v>
      </c>
      <c r="AA43" s="690"/>
    </row>
    <row r="44" spans="1:27" ht="15" customHeight="1" x14ac:dyDescent="0.25">
      <c r="A44" s="1245">
        <v>11</v>
      </c>
      <c r="B44" s="1249" t="s">
        <v>294</v>
      </c>
      <c r="C44" s="713" t="s">
        <v>746</v>
      </c>
      <c r="D44" s="707">
        <v>0</v>
      </c>
      <c r="E44" s="708" t="s">
        <v>1326</v>
      </c>
      <c r="F44" s="708" t="s">
        <v>1326</v>
      </c>
      <c r="G44" s="709" t="s">
        <v>358</v>
      </c>
      <c r="H44" s="710">
        <v>129</v>
      </c>
      <c r="I44" s="714">
        <v>91</v>
      </c>
      <c r="J44" s="711">
        <v>0</v>
      </c>
      <c r="K44" s="712" t="s">
        <v>358</v>
      </c>
      <c r="L44" s="708" t="s">
        <v>1326</v>
      </c>
      <c r="M44" s="708" t="s">
        <v>1326</v>
      </c>
      <c r="N44" s="708" t="s">
        <v>1326</v>
      </c>
      <c r="O44" s="708" t="s">
        <v>1326</v>
      </c>
      <c r="P44" s="708" t="s">
        <v>1326</v>
      </c>
      <c r="Q44" s="708" t="s">
        <v>1326</v>
      </c>
      <c r="R44" s="708" t="s">
        <v>1326</v>
      </c>
      <c r="S44" s="708" t="s">
        <v>1326</v>
      </c>
      <c r="T44" s="708" t="s">
        <v>1326</v>
      </c>
      <c r="AA44" s="690"/>
    </row>
    <row r="45" spans="1:27" ht="15" customHeight="1" x14ac:dyDescent="0.25">
      <c r="A45" s="1245"/>
      <c r="B45" s="1249"/>
      <c r="C45" s="713" t="s">
        <v>589</v>
      </c>
      <c r="D45" s="707">
        <v>0</v>
      </c>
      <c r="E45" s="708" t="s">
        <v>1326</v>
      </c>
      <c r="F45" s="708" t="s">
        <v>1326</v>
      </c>
      <c r="G45" s="709" t="s">
        <v>358</v>
      </c>
      <c r="H45" s="710">
        <v>327</v>
      </c>
      <c r="I45" s="714">
        <v>75</v>
      </c>
      <c r="J45" s="711">
        <v>0</v>
      </c>
      <c r="K45" s="712" t="s">
        <v>358</v>
      </c>
      <c r="L45" s="708" t="s">
        <v>1326</v>
      </c>
      <c r="M45" s="708" t="s">
        <v>1326</v>
      </c>
      <c r="N45" s="708" t="s">
        <v>1326</v>
      </c>
      <c r="O45" s="708" t="s">
        <v>1326</v>
      </c>
      <c r="P45" s="708" t="s">
        <v>1326</v>
      </c>
      <c r="Q45" s="708" t="s">
        <v>1326</v>
      </c>
      <c r="R45" s="708" t="s">
        <v>1326</v>
      </c>
      <c r="S45" s="708" t="s">
        <v>1326</v>
      </c>
      <c r="T45" s="708" t="s">
        <v>1326</v>
      </c>
      <c r="AA45" s="690"/>
    </row>
    <row r="46" spans="1:27" ht="15" customHeight="1" x14ac:dyDescent="0.25">
      <c r="A46" s="1245">
        <v>12</v>
      </c>
      <c r="B46" s="1245" t="s">
        <v>295</v>
      </c>
      <c r="C46" s="713" t="s">
        <v>589</v>
      </c>
      <c r="D46" s="707">
        <v>0</v>
      </c>
      <c r="E46" s="708" t="s">
        <v>1326</v>
      </c>
      <c r="F46" s="708" t="s">
        <v>1326</v>
      </c>
      <c r="G46" s="709" t="s">
        <v>358</v>
      </c>
      <c r="H46" s="710">
        <v>0</v>
      </c>
      <c r="I46" s="714">
        <v>21</v>
      </c>
      <c r="J46" s="711">
        <v>0</v>
      </c>
      <c r="K46" s="712" t="s">
        <v>358</v>
      </c>
      <c r="L46" s="708" t="s">
        <v>1326</v>
      </c>
      <c r="M46" s="708" t="s">
        <v>1326</v>
      </c>
      <c r="N46" s="708" t="s">
        <v>1326</v>
      </c>
      <c r="O46" s="708" t="s">
        <v>1326</v>
      </c>
      <c r="P46" s="708" t="s">
        <v>1326</v>
      </c>
      <c r="Q46" s="708" t="s">
        <v>1326</v>
      </c>
      <c r="R46" s="708" t="s">
        <v>1326</v>
      </c>
      <c r="S46" s="708" t="s">
        <v>1326</v>
      </c>
      <c r="T46" s="708" t="s">
        <v>1326</v>
      </c>
      <c r="AA46" s="690"/>
    </row>
    <row r="47" spans="1:27" ht="15" customHeight="1" x14ac:dyDescent="0.25">
      <c r="A47" s="1245"/>
      <c r="B47" s="1245"/>
      <c r="C47" s="713" t="s">
        <v>591</v>
      </c>
      <c r="D47" s="707">
        <v>0</v>
      </c>
      <c r="E47" s="708" t="s">
        <v>1326</v>
      </c>
      <c r="F47" s="708" t="s">
        <v>1326</v>
      </c>
      <c r="G47" s="709" t="s">
        <v>358</v>
      </c>
      <c r="H47" s="710">
        <v>0</v>
      </c>
      <c r="I47" s="714">
        <v>0</v>
      </c>
      <c r="J47" s="711">
        <v>0</v>
      </c>
      <c r="K47" s="712" t="s">
        <v>358</v>
      </c>
      <c r="L47" s="708" t="s">
        <v>1326</v>
      </c>
      <c r="M47" s="708" t="s">
        <v>1326</v>
      </c>
      <c r="N47" s="708" t="s">
        <v>1326</v>
      </c>
      <c r="O47" s="708" t="s">
        <v>1326</v>
      </c>
      <c r="P47" s="708" t="s">
        <v>1326</v>
      </c>
      <c r="Q47" s="708" t="s">
        <v>1326</v>
      </c>
      <c r="R47" s="708" t="s">
        <v>1326</v>
      </c>
      <c r="S47" s="708" t="s">
        <v>1326</v>
      </c>
      <c r="T47" s="708" t="s">
        <v>1326</v>
      </c>
      <c r="AA47" s="690"/>
    </row>
    <row r="48" spans="1:27" ht="15" customHeight="1" x14ac:dyDescent="0.25">
      <c r="A48" s="1245"/>
      <c r="B48" s="1245"/>
      <c r="C48" s="713" t="s">
        <v>592</v>
      </c>
      <c r="D48" s="707">
        <v>0</v>
      </c>
      <c r="E48" s="708" t="s">
        <v>1326</v>
      </c>
      <c r="F48" s="708" t="s">
        <v>1326</v>
      </c>
      <c r="G48" s="709" t="s">
        <v>358</v>
      </c>
      <c r="H48" s="710">
        <v>0</v>
      </c>
      <c r="I48" s="714">
        <v>88</v>
      </c>
      <c r="J48" s="711">
        <v>0</v>
      </c>
      <c r="K48" s="712" t="s">
        <v>358</v>
      </c>
      <c r="L48" s="708" t="s">
        <v>1326</v>
      </c>
      <c r="M48" s="708" t="s">
        <v>1326</v>
      </c>
      <c r="N48" s="708" t="s">
        <v>1326</v>
      </c>
      <c r="O48" s="708" t="s">
        <v>1326</v>
      </c>
      <c r="P48" s="708" t="s">
        <v>1326</v>
      </c>
      <c r="Q48" s="708" t="s">
        <v>1326</v>
      </c>
      <c r="R48" s="708" t="s">
        <v>1326</v>
      </c>
      <c r="S48" s="708" t="s">
        <v>1326</v>
      </c>
      <c r="T48" s="708" t="s">
        <v>1326</v>
      </c>
      <c r="AA48" s="690"/>
    </row>
    <row r="49" spans="1:27" ht="14.25" customHeight="1" x14ac:dyDescent="0.25">
      <c r="A49" s="1245"/>
      <c r="B49" s="1245"/>
      <c r="C49" s="713" t="s">
        <v>797</v>
      </c>
      <c r="D49" s="707">
        <v>0</v>
      </c>
      <c r="E49" s="708" t="s">
        <v>1326</v>
      </c>
      <c r="F49" s="708" t="s">
        <v>1326</v>
      </c>
      <c r="G49" s="709" t="s">
        <v>358</v>
      </c>
      <c r="H49" s="710">
        <v>0</v>
      </c>
      <c r="I49" s="714">
        <v>0</v>
      </c>
      <c r="J49" s="711">
        <v>0</v>
      </c>
      <c r="K49" s="712" t="s">
        <v>358</v>
      </c>
      <c r="L49" s="708" t="s">
        <v>1326</v>
      </c>
      <c r="M49" s="708" t="s">
        <v>1326</v>
      </c>
      <c r="N49" s="708" t="s">
        <v>1326</v>
      </c>
      <c r="O49" s="708" t="s">
        <v>1326</v>
      </c>
      <c r="P49" s="708" t="s">
        <v>1326</v>
      </c>
      <c r="Q49" s="708" t="s">
        <v>1326</v>
      </c>
      <c r="R49" s="708" t="s">
        <v>1326</v>
      </c>
      <c r="S49" s="708" t="s">
        <v>1326</v>
      </c>
      <c r="T49" s="708" t="s">
        <v>1326</v>
      </c>
      <c r="AA49" s="690"/>
    </row>
    <row r="50" spans="1:27" ht="15" customHeight="1" x14ac:dyDescent="0.25">
      <c r="A50" s="1245">
        <v>13</v>
      </c>
      <c r="B50" s="1245" t="s">
        <v>296</v>
      </c>
      <c r="C50" s="713" t="s">
        <v>748</v>
      </c>
      <c r="D50" s="707">
        <v>7</v>
      </c>
      <c r="E50" s="708" t="s">
        <v>1326</v>
      </c>
      <c r="F50" s="708" t="s">
        <v>1326</v>
      </c>
      <c r="G50" s="709" t="s">
        <v>358</v>
      </c>
      <c r="H50" s="710">
        <v>270</v>
      </c>
      <c r="I50" s="714">
        <v>199</v>
      </c>
      <c r="J50" s="711">
        <v>0</v>
      </c>
      <c r="K50" s="712" t="s">
        <v>358</v>
      </c>
      <c r="L50" s="708" t="s">
        <v>1326</v>
      </c>
      <c r="M50" s="708" t="s">
        <v>1326</v>
      </c>
      <c r="N50" s="708" t="s">
        <v>1326</v>
      </c>
      <c r="O50" s="708" t="s">
        <v>1326</v>
      </c>
      <c r="P50" s="708" t="s">
        <v>1326</v>
      </c>
      <c r="Q50" s="708" t="s">
        <v>1326</v>
      </c>
      <c r="R50" s="708" t="s">
        <v>1326</v>
      </c>
      <c r="S50" s="708" t="s">
        <v>1326</v>
      </c>
      <c r="T50" s="708" t="s">
        <v>1326</v>
      </c>
      <c r="AA50" s="690"/>
    </row>
    <row r="51" spans="1:27" ht="15" customHeight="1" x14ac:dyDescent="0.25">
      <c r="A51" s="1245"/>
      <c r="B51" s="1245"/>
      <c r="C51" s="713" t="s">
        <v>412</v>
      </c>
      <c r="D51" s="707">
        <v>0</v>
      </c>
      <c r="E51" s="708" t="s">
        <v>1326</v>
      </c>
      <c r="F51" s="708" t="s">
        <v>1326</v>
      </c>
      <c r="G51" s="709" t="s">
        <v>358</v>
      </c>
      <c r="H51" s="710">
        <v>45</v>
      </c>
      <c r="I51" s="714">
        <v>23</v>
      </c>
      <c r="J51" s="711">
        <v>0</v>
      </c>
      <c r="K51" s="712" t="s">
        <v>358</v>
      </c>
      <c r="L51" s="708" t="s">
        <v>1326</v>
      </c>
      <c r="M51" s="708" t="s">
        <v>1326</v>
      </c>
      <c r="N51" s="708" t="s">
        <v>1326</v>
      </c>
      <c r="O51" s="708" t="s">
        <v>1326</v>
      </c>
      <c r="P51" s="708" t="s">
        <v>1326</v>
      </c>
      <c r="Q51" s="708" t="s">
        <v>1326</v>
      </c>
      <c r="R51" s="708" t="s">
        <v>1326</v>
      </c>
      <c r="S51" s="708" t="s">
        <v>1326</v>
      </c>
      <c r="T51" s="708" t="s">
        <v>1326</v>
      </c>
      <c r="AA51" s="690"/>
    </row>
    <row r="52" spans="1:27" ht="15" customHeight="1" x14ac:dyDescent="0.25">
      <c r="A52" s="1245"/>
      <c r="B52" s="1245"/>
      <c r="C52" s="713" t="s">
        <v>589</v>
      </c>
      <c r="D52" s="707">
        <v>0</v>
      </c>
      <c r="E52" s="708" t="s">
        <v>1326</v>
      </c>
      <c r="F52" s="708" t="s">
        <v>1326</v>
      </c>
      <c r="G52" s="709" t="s">
        <v>358</v>
      </c>
      <c r="H52" s="710">
        <v>121</v>
      </c>
      <c r="I52" s="714">
        <v>8</v>
      </c>
      <c r="J52" s="711">
        <v>0</v>
      </c>
      <c r="K52" s="712" t="s">
        <v>358</v>
      </c>
      <c r="L52" s="708" t="s">
        <v>1326</v>
      </c>
      <c r="M52" s="708" t="s">
        <v>1326</v>
      </c>
      <c r="N52" s="708" t="s">
        <v>1326</v>
      </c>
      <c r="O52" s="708" t="s">
        <v>1326</v>
      </c>
      <c r="P52" s="708" t="s">
        <v>1326</v>
      </c>
      <c r="Q52" s="708" t="s">
        <v>1326</v>
      </c>
      <c r="R52" s="708" t="s">
        <v>1326</v>
      </c>
      <c r="S52" s="708" t="s">
        <v>1326</v>
      </c>
      <c r="T52" s="708" t="s">
        <v>1326</v>
      </c>
      <c r="AA52" s="690"/>
    </row>
    <row r="53" spans="1:27" ht="15" customHeight="1" x14ac:dyDescent="0.25">
      <c r="A53" s="1245">
        <v>14</v>
      </c>
      <c r="B53" s="1245" t="s">
        <v>297</v>
      </c>
      <c r="C53" s="713" t="s">
        <v>749</v>
      </c>
      <c r="D53" s="707">
        <v>4</v>
      </c>
      <c r="E53" s="708" t="s">
        <v>1326</v>
      </c>
      <c r="F53" s="708" t="s">
        <v>1326</v>
      </c>
      <c r="G53" s="709" t="s">
        <v>358</v>
      </c>
      <c r="H53" s="710">
        <v>174</v>
      </c>
      <c r="I53" s="714">
        <v>120</v>
      </c>
      <c r="J53" s="711">
        <v>0</v>
      </c>
      <c r="K53" s="712" t="s">
        <v>358</v>
      </c>
      <c r="L53" s="708" t="s">
        <v>1326</v>
      </c>
      <c r="M53" s="708" t="s">
        <v>1326</v>
      </c>
      <c r="N53" s="708" t="s">
        <v>1326</v>
      </c>
      <c r="O53" s="708" t="s">
        <v>1326</v>
      </c>
      <c r="P53" s="708" t="s">
        <v>1326</v>
      </c>
      <c r="Q53" s="708" t="s">
        <v>1326</v>
      </c>
      <c r="R53" s="708" t="s">
        <v>1326</v>
      </c>
      <c r="S53" s="708" t="s">
        <v>1326</v>
      </c>
      <c r="T53" s="708" t="s">
        <v>1326</v>
      </c>
      <c r="AA53" s="690"/>
    </row>
    <row r="54" spans="1:27" ht="15" customHeight="1" x14ac:dyDescent="0.25">
      <c r="A54" s="1245"/>
      <c r="B54" s="1245"/>
      <c r="C54" s="713" t="s">
        <v>403</v>
      </c>
      <c r="D54" s="707">
        <v>0</v>
      </c>
      <c r="E54" s="708" t="s">
        <v>1326</v>
      </c>
      <c r="F54" s="708" t="s">
        <v>1326</v>
      </c>
      <c r="G54" s="709" t="s">
        <v>358</v>
      </c>
      <c r="H54" s="714">
        <v>58</v>
      </c>
      <c r="I54" s="714">
        <v>21</v>
      </c>
      <c r="J54" s="711">
        <v>0</v>
      </c>
      <c r="K54" s="712" t="s">
        <v>358</v>
      </c>
      <c r="L54" s="708" t="s">
        <v>1326</v>
      </c>
      <c r="M54" s="708" t="s">
        <v>1326</v>
      </c>
      <c r="N54" s="708" t="s">
        <v>1326</v>
      </c>
      <c r="O54" s="708" t="s">
        <v>1326</v>
      </c>
      <c r="P54" s="708" t="s">
        <v>1326</v>
      </c>
      <c r="Q54" s="708" t="s">
        <v>1326</v>
      </c>
      <c r="R54" s="708" t="s">
        <v>1326</v>
      </c>
      <c r="S54" s="708" t="s">
        <v>1326</v>
      </c>
      <c r="T54" s="708" t="s">
        <v>1326</v>
      </c>
      <c r="AA54" s="690"/>
    </row>
    <row r="55" spans="1:27" ht="15" customHeight="1" x14ac:dyDescent="0.25">
      <c r="A55" s="1245">
        <v>15</v>
      </c>
      <c r="B55" s="1245" t="s">
        <v>363</v>
      </c>
      <c r="C55" s="713" t="s">
        <v>687</v>
      </c>
      <c r="D55" s="707">
        <v>0</v>
      </c>
      <c r="E55" s="708" t="s">
        <v>1326</v>
      </c>
      <c r="F55" s="708" t="s">
        <v>1326</v>
      </c>
      <c r="G55" s="709" t="s">
        <v>358</v>
      </c>
      <c r="H55" s="710">
        <v>105</v>
      </c>
      <c r="I55" s="714">
        <v>89</v>
      </c>
      <c r="J55" s="711">
        <v>0</v>
      </c>
      <c r="K55" s="712" t="s">
        <v>358</v>
      </c>
      <c r="L55" s="708" t="s">
        <v>1326</v>
      </c>
      <c r="M55" s="708" t="s">
        <v>1326</v>
      </c>
      <c r="N55" s="708" t="s">
        <v>1326</v>
      </c>
      <c r="O55" s="708" t="s">
        <v>1326</v>
      </c>
      <c r="P55" s="708" t="s">
        <v>1326</v>
      </c>
      <c r="Q55" s="708" t="s">
        <v>1326</v>
      </c>
      <c r="R55" s="708" t="s">
        <v>1326</v>
      </c>
      <c r="S55" s="708" t="s">
        <v>1326</v>
      </c>
      <c r="T55" s="708" t="s">
        <v>1326</v>
      </c>
      <c r="AA55" s="690"/>
    </row>
    <row r="56" spans="1:27" ht="15" customHeight="1" x14ac:dyDescent="0.25">
      <c r="A56" s="1245"/>
      <c r="B56" s="1245"/>
      <c r="C56" s="713" t="s">
        <v>750</v>
      </c>
      <c r="D56" s="707">
        <v>0</v>
      </c>
      <c r="E56" s="708" t="s">
        <v>1326</v>
      </c>
      <c r="F56" s="708" t="s">
        <v>1326</v>
      </c>
      <c r="G56" s="709" t="s">
        <v>358</v>
      </c>
      <c r="H56" s="710">
        <v>348</v>
      </c>
      <c r="I56" s="714">
        <v>178</v>
      </c>
      <c r="J56" s="711">
        <v>0</v>
      </c>
      <c r="K56" s="712" t="s">
        <v>358</v>
      </c>
      <c r="L56" s="708" t="s">
        <v>1326</v>
      </c>
      <c r="M56" s="708" t="s">
        <v>1326</v>
      </c>
      <c r="N56" s="708" t="s">
        <v>1326</v>
      </c>
      <c r="O56" s="708" t="s">
        <v>1326</v>
      </c>
      <c r="P56" s="708" t="s">
        <v>1326</v>
      </c>
      <c r="Q56" s="708" t="s">
        <v>1326</v>
      </c>
      <c r="R56" s="708" t="s">
        <v>1326</v>
      </c>
      <c r="S56" s="708" t="s">
        <v>1326</v>
      </c>
      <c r="T56" s="708" t="s">
        <v>1326</v>
      </c>
      <c r="AA56" s="690"/>
    </row>
    <row r="57" spans="1:27" ht="15" customHeight="1" x14ac:dyDescent="0.25">
      <c r="A57" s="1245"/>
      <c r="B57" s="1245"/>
      <c r="C57" s="713" t="s">
        <v>593</v>
      </c>
      <c r="D57" s="707">
        <v>6</v>
      </c>
      <c r="E57" s="708" t="s">
        <v>1326</v>
      </c>
      <c r="F57" s="708" t="s">
        <v>1326</v>
      </c>
      <c r="G57" s="709" t="s">
        <v>358</v>
      </c>
      <c r="H57" s="710">
        <v>81</v>
      </c>
      <c r="I57" s="714">
        <v>65</v>
      </c>
      <c r="J57" s="711">
        <v>68</v>
      </c>
      <c r="K57" s="712" t="s">
        <v>358</v>
      </c>
      <c r="L57" s="708" t="s">
        <v>1326</v>
      </c>
      <c r="M57" s="708" t="s">
        <v>1326</v>
      </c>
      <c r="N57" s="708" t="s">
        <v>1326</v>
      </c>
      <c r="O57" s="708" t="s">
        <v>1326</v>
      </c>
      <c r="P57" s="708" t="s">
        <v>1326</v>
      </c>
      <c r="Q57" s="708" t="s">
        <v>1326</v>
      </c>
      <c r="R57" s="708" t="s">
        <v>1326</v>
      </c>
      <c r="S57" s="708" t="s">
        <v>1326</v>
      </c>
      <c r="T57" s="708" t="s">
        <v>1326</v>
      </c>
      <c r="AA57" s="690"/>
    </row>
    <row r="58" spans="1:27" ht="15" customHeight="1" x14ac:dyDescent="0.25">
      <c r="A58" s="1245">
        <v>16</v>
      </c>
      <c r="B58" s="1245" t="s">
        <v>299</v>
      </c>
      <c r="C58" s="713" t="s">
        <v>410</v>
      </c>
      <c r="D58" s="707">
        <v>10</v>
      </c>
      <c r="E58" s="708" t="s">
        <v>1326</v>
      </c>
      <c r="F58" s="708" t="s">
        <v>1326</v>
      </c>
      <c r="G58" s="709" t="s">
        <v>358</v>
      </c>
      <c r="H58" s="710">
        <v>0</v>
      </c>
      <c r="I58" s="714">
        <v>316</v>
      </c>
      <c r="J58" s="711">
        <v>0</v>
      </c>
      <c r="K58" s="712" t="s">
        <v>358</v>
      </c>
      <c r="L58" s="708" t="s">
        <v>1326</v>
      </c>
      <c r="M58" s="708" t="s">
        <v>1326</v>
      </c>
      <c r="N58" s="708" t="s">
        <v>1326</v>
      </c>
      <c r="O58" s="708" t="s">
        <v>1326</v>
      </c>
      <c r="P58" s="708" t="s">
        <v>1326</v>
      </c>
      <c r="Q58" s="708" t="s">
        <v>1326</v>
      </c>
      <c r="R58" s="708" t="s">
        <v>1326</v>
      </c>
      <c r="S58" s="708" t="s">
        <v>1326</v>
      </c>
      <c r="T58" s="708" t="s">
        <v>1326</v>
      </c>
      <c r="AA58" s="690"/>
    </row>
    <row r="59" spans="1:27" ht="15" customHeight="1" x14ac:dyDescent="0.25">
      <c r="A59" s="1245"/>
      <c r="B59" s="1245"/>
      <c r="C59" s="713" t="s">
        <v>411</v>
      </c>
      <c r="D59" s="707">
        <v>8</v>
      </c>
      <c r="E59" s="708" t="s">
        <v>1326</v>
      </c>
      <c r="F59" s="708" t="s">
        <v>1326</v>
      </c>
      <c r="G59" s="709" t="s">
        <v>358</v>
      </c>
      <c r="H59" s="710">
        <v>0</v>
      </c>
      <c r="I59" s="714">
        <v>110</v>
      </c>
      <c r="J59" s="711">
        <v>16</v>
      </c>
      <c r="K59" s="712" t="s">
        <v>358</v>
      </c>
      <c r="L59" s="708" t="s">
        <v>1326</v>
      </c>
      <c r="M59" s="708" t="s">
        <v>1326</v>
      </c>
      <c r="N59" s="708" t="s">
        <v>1326</v>
      </c>
      <c r="O59" s="708" t="s">
        <v>1326</v>
      </c>
      <c r="P59" s="708" t="s">
        <v>1326</v>
      </c>
      <c r="Q59" s="708" t="s">
        <v>1326</v>
      </c>
      <c r="R59" s="708" t="s">
        <v>1326</v>
      </c>
      <c r="S59" s="708" t="s">
        <v>1326</v>
      </c>
      <c r="T59" s="708" t="s">
        <v>1326</v>
      </c>
      <c r="AA59" s="690"/>
    </row>
    <row r="60" spans="1:27" ht="15" customHeight="1" x14ac:dyDescent="0.25">
      <c r="A60" s="1245"/>
      <c r="B60" s="1245"/>
      <c r="C60" s="713" t="s">
        <v>916</v>
      </c>
      <c r="D60" s="707">
        <v>2</v>
      </c>
      <c r="E60" s="708" t="s">
        <v>1326</v>
      </c>
      <c r="F60" s="708" t="s">
        <v>1326</v>
      </c>
      <c r="G60" s="709" t="s">
        <v>358</v>
      </c>
      <c r="H60" s="710">
        <v>0</v>
      </c>
      <c r="I60" s="714">
        <v>23</v>
      </c>
      <c r="J60" s="711">
        <v>0</v>
      </c>
      <c r="K60" s="712" t="s">
        <v>358</v>
      </c>
      <c r="L60" s="708" t="s">
        <v>1326</v>
      </c>
      <c r="M60" s="708" t="s">
        <v>1326</v>
      </c>
      <c r="N60" s="708" t="s">
        <v>1326</v>
      </c>
      <c r="O60" s="708" t="s">
        <v>1326</v>
      </c>
      <c r="P60" s="708" t="s">
        <v>1326</v>
      </c>
      <c r="Q60" s="708" t="s">
        <v>1326</v>
      </c>
      <c r="R60" s="708" t="s">
        <v>1326</v>
      </c>
      <c r="S60" s="708" t="s">
        <v>1326</v>
      </c>
      <c r="T60" s="708" t="s">
        <v>1326</v>
      </c>
      <c r="AA60" s="690"/>
    </row>
    <row r="61" spans="1:27" ht="15" customHeight="1" x14ac:dyDescent="0.25">
      <c r="A61" s="1245"/>
      <c r="B61" s="1245"/>
      <c r="C61" s="713" t="s">
        <v>917</v>
      </c>
      <c r="D61" s="707">
        <v>0</v>
      </c>
      <c r="E61" s="708" t="s">
        <v>1326</v>
      </c>
      <c r="F61" s="708" t="s">
        <v>1326</v>
      </c>
      <c r="G61" s="709" t="s">
        <v>358</v>
      </c>
      <c r="H61" s="710">
        <v>0</v>
      </c>
      <c r="I61" s="714">
        <v>81</v>
      </c>
      <c r="J61" s="711">
        <v>0</v>
      </c>
      <c r="K61" s="712" t="s">
        <v>358</v>
      </c>
      <c r="L61" s="708" t="s">
        <v>1326</v>
      </c>
      <c r="M61" s="708" t="s">
        <v>1326</v>
      </c>
      <c r="N61" s="708" t="s">
        <v>1326</v>
      </c>
      <c r="O61" s="708" t="s">
        <v>1326</v>
      </c>
      <c r="P61" s="708" t="s">
        <v>1326</v>
      </c>
      <c r="Q61" s="708" t="s">
        <v>1326</v>
      </c>
      <c r="R61" s="708" t="s">
        <v>1326</v>
      </c>
      <c r="S61" s="708" t="s">
        <v>1326</v>
      </c>
      <c r="T61" s="708" t="s">
        <v>1326</v>
      </c>
      <c r="AA61" s="690"/>
    </row>
    <row r="62" spans="1:27" ht="14.25" customHeight="1" x14ac:dyDescent="0.25">
      <c r="A62" s="1245"/>
      <c r="B62" s="1245"/>
      <c r="C62" s="713" t="s">
        <v>797</v>
      </c>
      <c r="D62" s="707">
        <v>0</v>
      </c>
      <c r="E62" s="708" t="s">
        <v>1326</v>
      </c>
      <c r="F62" s="708" t="s">
        <v>1326</v>
      </c>
      <c r="G62" s="709" t="s">
        <v>358</v>
      </c>
      <c r="H62" s="710">
        <v>0</v>
      </c>
      <c r="I62" s="714">
        <v>0</v>
      </c>
      <c r="J62" s="711">
        <v>0</v>
      </c>
      <c r="K62" s="712" t="s">
        <v>358</v>
      </c>
      <c r="L62" s="708" t="s">
        <v>1326</v>
      </c>
      <c r="M62" s="708" t="s">
        <v>1326</v>
      </c>
      <c r="N62" s="708" t="s">
        <v>1326</v>
      </c>
      <c r="O62" s="708" t="s">
        <v>1326</v>
      </c>
      <c r="P62" s="708" t="s">
        <v>1326</v>
      </c>
      <c r="Q62" s="708" t="s">
        <v>1326</v>
      </c>
      <c r="R62" s="708" t="s">
        <v>1326</v>
      </c>
      <c r="S62" s="708" t="s">
        <v>1326</v>
      </c>
      <c r="T62" s="708" t="s">
        <v>1326</v>
      </c>
      <c r="AA62" s="690"/>
    </row>
    <row r="63" spans="1:27" ht="15" customHeight="1" x14ac:dyDescent="0.25">
      <c r="A63" s="1245"/>
      <c r="B63" s="1245"/>
      <c r="C63" s="713" t="s">
        <v>688</v>
      </c>
      <c r="D63" s="707">
        <v>0</v>
      </c>
      <c r="E63" s="708" t="s">
        <v>1326</v>
      </c>
      <c r="F63" s="708" t="s">
        <v>1326</v>
      </c>
      <c r="G63" s="709" t="s">
        <v>358</v>
      </c>
      <c r="H63" s="710">
        <v>0</v>
      </c>
      <c r="I63" s="714">
        <v>3</v>
      </c>
      <c r="J63" s="711">
        <v>0</v>
      </c>
      <c r="K63" s="712" t="s">
        <v>358</v>
      </c>
      <c r="L63" s="708" t="s">
        <v>1326</v>
      </c>
      <c r="M63" s="708" t="s">
        <v>1326</v>
      </c>
      <c r="N63" s="708" t="s">
        <v>1326</v>
      </c>
      <c r="O63" s="708" t="s">
        <v>1326</v>
      </c>
      <c r="P63" s="708" t="s">
        <v>1326</v>
      </c>
      <c r="Q63" s="708" t="s">
        <v>1326</v>
      </c>
      <c r="R63" s="708" t="s">
        <v>1326</v>
      </c>
      <c r="S63" s="708" t="s">
        <v>1326</v>
      </c>
      <c r="T63" s="708" t="s">
        <v>1326</v>
      </c>
      <c r="AA63" s="690"/>
    </row>
    <row r="64" spans="1:27" ht="15" customHeight="1" x14ac:dyDescent="0.25">
      <c r="A64" s="1245"/>
      <c r="B64" s="1245"/>
      <c r="C64" s="713" t="s">
        <v>589</v>
      </c>
      <c r="D64" s="707">
        <v>0</v>
      </c>
      <c r="E64" s="708" t="s">
        <v>1326</v>
      </c>
      <c r="F64" s="708" t="s">
        <v>1326</v>
      </c>
      <c r="G64" s="709" t="s">
        <v>358</v>
      </c>
      <c r="H64" s="710">
        <v>0</v>
      </c>
      <c r="I64" s="714">
        <v>3</v>
      </c>
      <c r="J64" s="711">
        <v>0</v>
      </c>
      <c r="K64" s="712" t="s">
        <v>358</v>
      </c>
      <c r="L64" s="708" t="s">
        <v>1326</v>
      </c>
      <c r="M64" s="708" t="s">
        <v>1326</v>
      </c>
      <c r="N64" s="708" t="s">
        <v>1326</v>
      </c>
      <c r="O64" s="708" t="s">
        <v>1326</v>
      </c>
      <c r="P64" s="708" t="s">
        <v>1326</v>
      </c>
      <c r="Q64" s="708" t="s">
        <v>1326</v>
      </c>
      <c r="R64" s="708" t="s">
        <v>1326</v>
      </c>
      <c r="S64" s="708" t="s">
        <v>1326</v>
      </c>
      <c r="T64" s="708" t="s">
        <v>1326</v>
      </c>
      <c r="AA64" s="690"/>
    </row>
    <row r="65" spans="1:27" ht="15" customHeight="1" x14ac:dyDescent="0.25">
      <c r="A65" s="1245">
        <v>17</v>
      </c>
      <c r="B65" s="1245" t="s">
        <v>300</v>
      </c>
      <c r="C65" s="713" t="s">
        <v>414</v>
      </c>
      <c r="D65" s="707">
        <v>0</v>
      </c>
      <c r="E65" s="708" t="s">
        <v>1326</v>
      </c>
      <c r="F65" s="708" t="s">
        <v>1326</v>
      </c>
      <c r="G65" s="709" t="s">
        <v>358</v>
      </c>
      <c r="H65" s="710">
        <v>55</v>
      </c>
      <c r="I65" s="714">
        <v>3</v>
      </c>
      <c r="J65" s="711">
        <v>0</v>
      </c>
      <c r="K65" s="712" t="s">
        <v>358</v>
      </c>
      <c r="L65" s="708" t="s">
        <v>1326</v>
      </c>
      <c r="M65" s="708" t="s">
        <v>1326</v>
      </c>
      <c r="N65" s="708" t="s">
        <v>1326</v>
      </c>
      <c r="O65" s="708" t="s">
        <v>1326</v>
      </c>
      <c r="P65" s="708" t="s">
        <v>1326</v>
      </c>
      <c r="Q65" s="708" t="s">
        <v>1326</v>
      </c>
      <c r="R65" s="708" t="s">
        <v>1326</v>
      </c>
      <c r="S65" s="708" t="s">
        <v>1326</v>
      </c>
      <c r="T65" s="708" t="s">
        <v>1326</v>
      </c>
      <c r="AA65" s="690"/>
    </row>
    <row r="66" spans="1:27" ht="15" customHeight="1" x14ac:dyDescent="0.25">
      <c r="A66" s="1245"/>
      <c r="B66" s="1245"/>
      <c r="C66" s="713" t="s">
        <v>589</v>
      </c>
      <c r="D66" s="707">
        <v>0</v>
      </c>
      <c r="E66" s="708" t="s">
        <v>1326</v>
      </c>
      <c r="F66" s="708" t="s">
        <v>1326</v>
      </c>
      <c r="G66" s="709" t="s">
        <v>358</v>
      </c>
      <c r="H66" s="710">
        <v>66</v>
      </c>
      <c r="I66" s="714">
        <v>6</v>
      </c>
      <c r="J66" s="711">
        <v>0</v>
      </c>
      <c r="K66" s="712" t="s">
        <v>358</v>
      </c>
      <c r="L66" s="708" t="s">
        <v>1326</v>
      </c>
      <c r="M66" s="708" t="s">
        <v>1326</v>
      </c>
      <c r="N66" s="708" t="s">
        <v>1326</v>
      </c>
      <c r="O66" s="708" t="s">
        <v>1326</v>
      </c>
      <c r="P66" s="708" t="s">
        <v>1326</v>
      </c>
      <c r="Q66" s="708" t="s">
        <v>1326</v>
      </c>
      <c r="R66" s="708" t="s">
        <v>1326</v>
      </c>
      <c r="S66" s="708" t="s">
        <v>1326</v>
      </c>
      <c r="T66" s="708" t="s">
        <v>1326</v>
      </c>
      <c r="AA66" s="690"/>
    </row>
    <row r="67" spans="1:27" ht="15" customHeight="1" x14ac:dyDescent="0.25">
      <c r="A67" s="1245">
        <v>18</v>
      </c>
      <c r="B67" s="1245" t="s">
        <v>301</v>
      </c>
      <c r="C67" s="713" t="s">
        <v>751</v>
      </c>
      <c r="D67" s="707">
        <v>7</v>
      </c>
      <c r="E67" s="708" t="s">
        <v>1326</v>
      </c>
      <c r="F67" s="708" t="s">
        <v>1326</v>
      </c>
      <c r="G67" s="709" t="s">
        <v>358</v>
      </c>
      <c r="H67" s="710">
        <v>42</v>
      </c>
      <c r="I67" s="714">
        <v>78</v>
      </c>
      <c r="J67" s="711">
        <v>0</v>
      </c>
      <c r="K67" s="712" t="s">
        <v>358</v>
      </c>
      <c r="L67" s="708" t="s">
        <v>1326</v>
      </c>
      <c r="M67" s="708" t="s">
        <v>1326</v>
      </c>
      <c r="N67" s="708" t="s">
        <v>1326</v>
      </c>
      <c r="O67" s="708" t="s">
        <v>1326</v>
      </c>
      <c r="P67" s="708" t="s">
        <v>1326</v>
      </c>
      <c r="Q67" s="708" t="s">
        <v>1326</v>
      </c>
      <c r="R67" s="708" t="s">
        <v>1326</v>
      </c>
      <c r="S67" s="708" t="s">
        <v>1326</v>
      </c>
      <c r="T67" s="708" t="s">
        <v>1326</v>
      </c>
      <c r="AA67" s="690"/>
    </row>
    <row r="68" spans="1:27" ht="15" customHeight="1" x14ac:dyDescent="0.25">
      <c r="A68" s="1245"/>
      <c r="B68" s="1245"/>
      <c r="C68" s="713" t="s">
        <v>595</v>
      </c>
      <c r="D68" s="707">
        <v>0</v>
      </c>
      <c r="E68" s="708" t="s">
        <v>1326</v>
      </c>
      <c r="F68" s="708" t="s">
        <v>1326</v>
      </c>
      <c r="G68" s="709" t="s">
        <v>358</v>
      </c>
      <c r="H68" s="710">
        <v>202</v>
      </c>
      <c r="I68" s="714">
        <v>165</v>
      </c>
      <c r="J68" s="711">
        <v>89</v>
      </c>
      <c r="K68" s="712" t="s">
        <v>358</v>
      </c>
      <c r="L68" s="708" t="s">
        <v>1326</v>
      </c>
      <c r="M68" s="708" t="s">
        <v>1326</v>
      </c>
      <c r="N68" s="708" t="s">
        <v>1326</v>
      </c>
      <c r="O68" s="708" t="s">
        <v>1326</v>
      </c>
      <c r="P68" s="708" t="s">
        <v>1326</v>
      </c>
      <c r="Q68" s="708" t="s">
        <v>1326</v>
      </c>
      <c r="R68" s="708" t="s">
        <v>1326</v>
      </c>
      <c r="S68" s="708" t="s">
        <v>1326</v>
      </c>
      <c r="T68" s="708" t="s">
        <v>1326</v>
      </c>
      <c r="AA68" s="690"/>
    </row>
    <row r="69" spans="1:27" ht="15" customHeight="1" x14ac:dyDescent="0.25">
      <c r="A69" s="1245"/>
      <c r="B69" s="1245"/>
      <c r="C69" s="713" t="s">
        <v>589</v>
      </c>
      <c r="D69" s="707">
        <v>2</v>
      </c>
      <c r="E69" s="708" t="s">
        <v>1326</v>
      </c>
      <c r="F69" s="708" t="s">
        <v>1326</v>
      </c>
      <c r="G69" s="709" t="s">
        <v>358</v>
      </c>
      <c r="H69" s="710">
        <v>33</v>
      </c>
      <c r="I69" s="714">
        <v>23</v>
      </c>
      <c r="J69" s="711">
        <v>0</v>
      </c>
      <c r="K69" s="712" t="s">
        <v>358</v>
      </c>
      <c r="L69" s="708" t="s">
        <v>1326</v>
      </c>
      <c r="M69" s="708" t="s">
        <v>1326</v>
      </c>
      <c r="N69" s="708" t="s">
        <v>1326</v>
      </c>
      <c r="O69" s="708" t="s">
        <v>1326</v>
      </c>
      <c r="P69" s="708" t="s">
        <v>1326</v>
      </c>
      <c r="Q69" s="708" t="s">
        <v>1326</v>
      </c>
      <c r="R69" s="708" t="s">
        <v>1326</v>
      </c>
      <c r="S69" s="708" t="s">
        <v>1326</v>
      </c>
      <c r="T69" s="708" t="s">
        <v>1326</v>
      </c>
      <c r="AA69" s="690"/>
    </row>
    <row r="70" spans="1:27" ht="15" customHeight="1" x14ac:dyDescent="0.25">
      <c r="A70" s="1245">
        <v>19</v>
      </c>
      <c r="B70" s="1245" t="s">
        <v>302</v>
      </c>
      <c r="C70" s="713" t="s">
        <v>690</v>
      </c>
      <c r="D70" s="707">
        <v>5</v>
      </c>
      <c r="E70" s="708" t="s">
        <v>1326</v>
      </c>
      <c r="F70" s="708" t="s">
        <v>1326</v>
      </c>
      <c r="G70" s="709" t="s">
        <v>358</v>
      </c>
      <c r="H70" s="710">
        <v>227</v>
      </c>
      <c r="I70" s="714">
        <v>319</v>
      </c>
      <c r="J70" s="711">
        <v>0</v>
      </c>
      <c r="K70" s="712" t="s">
        <v>358</v>
      </c>
      <c r="L70" s="708" t="s">
        <v>1326</v>
      </c>
      <c r="M70" s="708" t="s">
        <v>1326</v>
      </c>
      <c r="N70" s="708" t="s">
        <v>1326</v>
      </c>
      <c r="O70" s="708" t="s">
        <v>1326</v>
      </c>
      <c r="P70" s="708" t="s">
        <v>1326</v>
      </c>
      <c r="Q70" s="708" t="s">
        <v>1326</v>
      </c>
      <c r="R70" s="708" t="s">
        <v>1326</v>
      </c>
      <c r="S70" s="708" t="s">
        <v>1326</v>
      </c>
      <c r="T70" s="708" t="s">
        <v>1326</v>
      </c>
      <c r="AA70" s="690"/>
    </row>
    <row r="71" spans="1:27" ht="15" customHeight="1" x14ac:dyDescent="0.25">
      <c r="A71" s="1245"/>
      <c r="B71" s="1245"/>
      <c r="C71" s="713" t="s">
        <v>691</v>
      </c>
      <c r="D71" s="707">
        <v>11</v>
      </c>
      <c r="E71" s="708" t="s">
        <v>1326</v>
      </c>
      <c r="F71" s="708" t="s">
        <v>1326</v>
      </c>
      <c r="G71" s="709" t="s">
        <v>358</v>
      </c>
      <c r="H71" s="710">
        <v>141</v>
      </c>
      <c r="I71" s="714">
        <v>226</v>
      </c>
      <c r="J71" s="711">
        <v>0</v>
      </c>
      <c r="K71" s="712" t="s">
        <v>358</v>
      </c>
      <c r="L71" s="708" t="s">
        <v>1326</v>
      </c>
      <c r="M71" s="708" t="s">
        <v>1326</v>
      </c>
      <c r="N71" s="708" t="s">
        <v>1326</v>
      </c>
      <c r="O71" s="708" t="s">
        <v>1326</v>
      </c>
      <c r="P71" s="708" t="s">
        <v>1326</v>
      </c>
      <c r="Q71" s="708" t="s">
        <v>1326</v>
      </c>
      <c r="R71" s="708" t="s">
        <v>1326</v>
      </c>
      <c r="S71" s="708" t="s">
        <v>1326</v>
      </c>
      <c r="T71" s="708" t="s">
        <v>1326</v>
      </c>
      <c r="AA71" s="690"/>
    </row>
    <row r="72" spans="1:27" ht="15" customHeight="1" x14ac:dyDescent="0.25">
      <c r="A72" s="1245"/>
      <c r="B72" s="1245"/>
      <c r="C72" s="713" t="s">
        <v>707</v>
      </c>
      <c r="D72" s="707">
        <v>3</v>
      </c>
      <c r="E72" s="708" t="s">
        <v>1326</v>
      </c>
      <c r="F72" s="708" t="s">
        <v>1326</v>
      </c>
      <c r="G72" s="709" t="s">
        <v>358</v>
      </c>
      <c r="H72" s="710">
        <v>83</v>
      </c>
      <c r="I72" s="714">
        <v>131</v>
      </c>
      <c r="J72" s="711">
        <v>0</v>
      </c>
      <c r="K72" s="712" t="s">
        <v>358</v>
      </c>
      <c r="L72" s="708" t="s">
        <v>1326</v>
      </c>
      <c r="M72" s="708" t="s">
        <v>1326</v>
      </c>
      <c r="N72" s="708" t="s">
        <v>1326</v>
      </c>
      <c r="O72" s="708" t="s">
        <v>1326</v>
      </c>
      <c r="P72" s="708" t="s">
        <v>1326</v>
      </c>
      <c r="Q72" s="708" t="s">
        <v>1326</v>
      </c>
      <c r="R72" s="708" t="s">
        <v>1326</v>
      </c>
      <c r="S72" s="708" t="s">
        <v>1326</v>
      </c>
      <c r="T72" s="708" t="s">
        <v>1326</v>
      </c>
      <c r="AA72" s="690"/>
    </row>
    <row r="73" spans="1:27" ht="15" customHeight="1" x14ac:dyDescent="0.25">
      <c r="A73" s="1245"/>
      <c r="B73" s="1245"/>
      <c r="C73" s="713" t="s">
        <v>402</v>
      </c>
      <c r="D73" s="707">
        <v>1</v>
      </c>
      <c r="E73" s="708" t="s">
        <v>1326</v>
      </c>
      <c r="F73" s="708" t="s">
        <v>1326</v>
      </c>
      <c r="G73" s="709" t="s">
        <v>358</v>
      </c>
      <c r="H73" s="710">
        <v>76</v>
      </c>
      <c r="I73" s="714">
        <v>98</v>
      </c>
      <c r="J73" s="711">
        <v>0</v>
      </c>
      <c r="K73" s="712" t="s">
        <v>358</v>
      </c>
      <c r="L73" s="708" t="s">
        <v>1326</v>
      </c>
      <c r="M73" s="708" t="s">
        <v>1326</v>
      </c>
      <c r="N73" s="708" t="s">
        <v>1326</v>
      </c>
      <c r="O73" s="708" t="s">
        <v>1326</v>
      </c>
      <c r="P73" s="708" t="s">
        <v>1326</v>
      </c>
      <c r="Q73" s="708" t="s">
        <v>1326</v>
      </c>
      <c r="R73" s="708" t="s">
        <v>1326</v>
      </c>
      <c r="S73" s="708" t="s">
        <v>1326</v>
      </c>
      <c r="T73" s="708" t="s">
        <v>1326</v>
      </c>
      <c r="AA73" s="690"/>
    </row>
    <row r="74" spans="1:27" ht="15" customHeight="1" x14ac:dyDescent="0.25">
      <c r="A74" s="1245"/>
      <c r="B74" s="1245"/>
      <c r="C74" s="713" t="s">
        <v>689</v>
      </c>
      <c r="D74" s="707">
        <v>7</v>
      </c>
      <c r="E74" s="708" t="s">
        <v>1326</v>
      </c>
      <c r="F74" s="708" t="s">
        <v>1326</v>
      </c>
      <c r="G74" s="709" t="s">
        <v>358</v>
      </c>
      <c r="H74" s="710">
        <v>354</v>
      </c>
      <c r="I74" s="714">
        <v>240</v>
      </c>
      <c r="J74" s="711">
        <v>0</v>
      </c>
      <c r="K74" s="712" t="s">
        <v>358</v>
      </c>
      <c r="L74" s="708" t="s">
        <v>1326</v>
      </c>
      <c r="M74" s="708" t="s">
        <v>1326</v>
      </c>
      <c r="N74" s="708" t="s">
        <v>1326</v>
      </c>
      <c r="O74" s="708" t="s">
        <v>1326</v>
      </c>
      <c r="P74" s="708" t="s">
        <v>1326</v>
      </c>
      <c r="Q74" s="708" t="s">
        <v>1326</v>
      </c>
      <c r="R74" s="708" t="s">
        <v>1326</v>
      </c>
      <c r="S74" s="708" t="s">
        <v>1326</v>
      </c>
      <c r="T74" s="708" t="s">
        <v>1326</v>
      </c>
      <c r="AA74" s="690"/>
    </row>
    <row r="75" spans="1:27" ht="15" customHeight="1" x14ac:dyDescent="0.25">
      <c r="A75" s="1245"/>
      <c r="B75" s="1245"/>
      <c r="C75" s="713" t="s">
        <v>984</v>
      </c>
      <c r="D75" s="707">
        <v>4</v>
      </c>
      <c r="E75" s="708" t="s">
        <v>1326</v>
      </c>
      <c r="F75" s="708" t="s">
        <v>1326</v>
      </c>
      <c r="G75" s="709" t="s">
        <v>358</v>
      </c>
      <c r="H75" s="710">
        <v>207</v>
      </c>
      <c r="I75" s="714">
        <v>145</v>
      </c>
      <c r="J75" s="711">
        <v>0</v>
      </c>
      <c r="K75" s="712" t="s">
        <v>358</v>
      </c>
      <c r="L75" s="708" t="s">
        <v>1326</v>
      </c>
      <c r="M75" s="708" t="s">
        <v>1326</v>
      </c>
      <c r="N75" s="708" t="s">
        <v>1326</v>
      </c>
      <c r="O75" s="708" t="s">
        <v>1326</v>
      </c>
      <c r="P75" s="708" t="s">
        <v>1326</v>
      </c>
      <c r="Q75" s="708" t="s">
        <v>1326</v>
      </c>
      <c r="R75" s="708" t="s">
        <v>1326</v>
      </c>
      <c r="S75" s="708" t="s">
        <v>1326</v>
      </c>
      <c r="T75" s="708" t="s">
        <v>1326</v>
      </c>
      <c r="AA75" s="690"/>
    </row>
    <row r="76" spans="1:27" ht="15" customHeight="1" x14ac:dyDescent="0.25">
      <c r="A76" s="1245">
        <v>20</v>
      </c>
      <c r="B76" s="1245" t="s">
        <v>303</v>
      </c>
      <c r="C76" s="713" t="s">
        <v>798</v>
      </c>
      <c r="D76" s="707">
        <v>6</v>
      </c>
      <c r="E76" s="708" t="s">
        <v>1326</v>
      </c>
      <c r="F76" s="708" t="s">
        <v>1326</v>
      </c>
      <c r="G76" s="709" t="s">
        <v>358</v>
      </c>
      <c r="H76" s="710">
        <v>0</v>
      </c>
      <c r="I76" s="714">
        <v>70</v>
      </c>
      <c r="J76" s="711">
        <v>0</v>
      </c>
      <c r="K76" s="712" t="s">
        <v>358</v>
      </c>
      <c r="L76" s="708" t="s">
        <v>1326</v>
      </c>
      <c r="M76" s="708" t="s">
        <v>1326</v>
      </c>
      <c r="N76" s="708" t="s">
        <v>1326</v>
      </c>
      <c r="O76" s="708" t="s">
        <v>1326</v>
      </c>
      <c r="P76" s="708" t="s">
        <v>1326</v>
      </c>
      <c r="Q76" s="708" t="s">
        <v>1326</v>
      </c>
      <c r="R76" s="708" t="s">
        <v>1326</v>
      </c>
      <c r="S76" s="708" t="s">
        <v>1326</v>
      </c>
      <c r="T76" s="708" t="s">
        <v>1326</v>
      </c>
      <c r="AA76" s="690"/>
    </row>
    <row r="77" spans="1:27" ht="15" customHeight="1" x14ac:dyDescent="0.25">
      <c r="A77" s="1245"/>
      <c r="B77" s="1245"/>
      <c r="C77" s="713" t="s">
        <v>752</v>
      </c>
      <c r="D77" s="707">
        <v>4</v>
      </c>
      <c r="E77" s="708" t="s">
        <v>1326</v>
      </c>
      <c r="F77" s="708" t="s">
        <v>1326</v>
      </c>
      <c r="G77" s="709" t="s">
        <v>358</v>
      </c>
      <c r="H77" s="710">
        <v>0</v>
      </c>
      <c r="I77" s="714">
        <v>150</v>
      </c>
      <c r="J77" s="711">
        <v>0</v>
      </c>
      <c r="K77" s="712" t="s">
        <v>358</v>
      </c>
      <c r="L77" s="708" t="s">
        <v>1326</v>
      </c>
      <c r="M77" s="708" t="s">
        <v>1326</v>
      </c>
      <c r="N77" s="708" t="s">
        <v>1326</v>
      </c>
      <c r="O77" s="708" t="s">
        <v>1326</v>
      </c>
      <c r="P77" s="708" t="s">
        <v>1326</v>
      </c>
      <c r="Q77" s="708" t="s">
        <v>1326</v>
      </c>
      <c r="R77" s="708" t="s">
        <v>1326</v>
      </c>
      <c r="S77" s="708" t="s">
        <v>1326</v>
      </c>
      <c r="T77" s="708" t="s">
        <v>1326</v>
      </c>
      <c r="AA77" s="690"/>
    </row>
    <row r="78" spans="1:27" ht="15" customHeight="1" x14ac:dyDescent="0.25">
      <c r="A78" s="1245"/>
      <c r="B78" s="1245"/>
      <c r="C78" s="713" t="s">
        <v>799</v>
      </c>
      <c r="D78" s="707">
        <v>1</v>
      </c>
      <c r="E78" s="708" t="s">
        <v>1326</v>
      </c>
      <c r="F78" s="708" t="s">
        <v>1326</v>
      </c>
      <c r="G78" s="709" t="s">
        <v>358</v>
      </c>
      <c r="H78" s="710">
        <v>0</v>
      </c>
      <c r="I78" s="714">
        <v>86</v>
      </c>
      <c r="J78" s="711">
        <v>0</v>
      </c>
      <c r="K78" s="712" t="s">
        <v>358</v>
      </c>
      <c r="L78" s="708" t="s">
        <v>1326</v>
      </c>
      <c r="M78" s="708" t="s">
        <v>1326</v>
      </c>
      <c r="N78" s="708" t="s">
        <v>1326</v>
      </c>
      <c r="O78" s="708" t="s">
        <v>1326</v>
      </c>
      <c r="P78" s="708" t="s">
        <v>1326</v>
      </c>
      <c r="Q78" s="708" t="s">
        <v>1326</v>
      </c>
      <c r="R78" s="708" t="s">
        <v>1326</v>
      </c>
      <c r="S78" s="708" t="s">
        <v>1326</v>
      </c>
      <c r="T78" s="708" t="s">
        <v>1326</v>
      </c>
      <c r="AA78" s="690"/>
    </row>
    <row r="79" spans="1:27" ht="15" customHeight="1" x14ac:dyDescent="0.25">
      <c r="A79" s="1245"/>
      <c r="B79" s="1245"/>
      <c r="C79" s="713" t="s">
        <v>753</v>
      </c>
      <c r="D79" s="707">
        <v>0</v>
      </c>
      <c r="E79" s="708" t="s">
        <v>1326</v>
      </c>
      <c r="F79" s="708" t="s">
        <v>1326</v>
      </c>
      <c r="G79" s="709" t="s">
        <v>358</v>
      </c>
      <c r="H79" s="710">
        <v>0</v>
      </c>
      <c r="I79" s="714">
        <v>0</v>
      </c>
      <c r="J79" s="711">
        <v>0</v>
      </c>
      <c r="K79" s="712" t="s">
        <v>358</v>
      </c>
      <c r="L79" s="708" t="s">
        <v>1326</v>
      </c>
      <c r="M79" s="708" t="s">
        <v>1326</v>
      </c>
      <c r="N79" s="708" t="s">
        <v>1326</v>
      </c>
      <c r="O79" s="708" t="s">
        <v>1326</v>
      </c>
      <c r="P79" s="708" t="s">
        <v>1326</v>
      </c>
      <c r="Q79" s="708" t="s">
        <v>1326</v>
      </c>
      <c r="R79" s="708" t="s">
        <v>1326</v>
      </c>
      <c r="S79" s="708" t="s">
        <v>1326</v>
      </c>
      <c r="T79" s="708" t="s">
        <v>1326</v>
      </c>
      <c r="AA79" s="690"/>
    </row>
    <row r="80" spans="1:27" ht="15" customHeight="1" x14ac:dyDescent="0.25">
      <c r="A80" s="1245"/>
      <c r="B80" s="1245"/>
      <c r="C80" s="713" t="s">
        <v>754</v>
      </c>
      <c r="D80" s="707">
        <v>0</v>
      </c>
      <c r="E80" s="708" t="s">
        <v>1326</v>
      </c>
      <c r="F80" s="708" t="s">
        <v>1326</v>
      </c>
      <c r="G80" s="709" t="s">
        <v>358</v>
      </c>
      <c r="H80" s="710">
        <v>241</v>
      </c>
      <c r="I80" s="714">
        <v>146</v>
      </c>
      <c r="J80" s="711">
        <v>0</v>
      </c>
      <c r="K80" s="712" t="s">
        <v>358</v>
      </c>
      <c r="L80" s="708" t="s">
        <v>1326</v>
      </c>
      <c r="M80" s="708" t="s">
        <v>1326</v>
      </c>
      <c r="N80" s="708" t="s">
        <v>1326</v>
      </c>
      <c r="O80" s="708" t="s">
        <v>1326</v>
      </c>
      <c r="P80" s="708" t="s">
        <v>1326</v>
      </c>
      <c r="Q80" s="708" t="s">
        <v>1326</v>
      </c>
      <c r="R80" s="708" t="s">
        <v>1326</v>
      </c>
      <c r="S80" s="708" t="s">
        <v>1326</v>
      </c>
      <c r="T80" s="708" t="s">
        <v>1326</v>
      </c>
      <c r="AA80" s="690"/>
    </row>
    <row r="81" spans="1:27" ht="15" customHeight="1" x14ac:dyDescent="0.25">
      <c r="A81" s="1245"/>
      <c r="B81" s="1245"/>
      <c r="C81" s="713" t="s">
        <v>589</v>
      </c>
      <c r="D81" s="707">
        <v>0</v>
      </c>
      <c r="E81" s="708" t="s">
        <v>1326</v>
      </c>
      <c r="F81" s="708" t="s">
        <v>1326</v>
      </c>
      <c r="G81" s="709" t="s">
        <v>358</v>
      </c>
      <c r="H81" s="714">
        <v>0</v>
      </c>
      <c r="I81" s="714">
        <v>0</v>
      </c>
      <c r="J81" s="711">
        <v>0</v>
      </c>
      <c r="K81" s="712" t="s">
        <v>358</v>
      </c>
      <c r="L81" s="708" t="s">
        <v>1326</v>
      </c>
      <c r="M81" s="708" t="s">
        <v>1326</v>
      </c>
      <c r="N81" s="708" t="s">
        <v>1326</v>
      </c>
      <c r="O81" s="708" t="s">
        <v>1326</v>
      </c>
      <c r="P81" s="708" t="s">
        <v>1326</v>
      </c>
      <c r="Q81" s="708" t="s">
        <v>1326</v>
      </c>
      <c r="R81" s="708" t="s">
        <v>1326</v>
      </c>
      <c r="S81" s="708" t="s">
        <v>1326</v>
      </c>
      <c r="T81" s="708" t="s">
        <v>1326</v>
      </c>
      <c r="AA81" s="690"/>
    </row>
    <row r="82" spans="1:27" ht="15" customHeight="1" x14ac:dyDescent="0.25">
      <c r="A82" s="1245">
        <v>21</v>
      </c>
      <c r="B82" s="1245" t="s">
        <v>304</v>
      </c>
      <c r="C82" s="713" t="s">
        <v>692</v>
      </c>
      <c r="D82" s="707">
        <v>6</v>
      </c>
      <c r="E82" s="708" t="s">
        <v>1326</v>
      </c>
      <c r="F82" s="708" t="s">
        <v>1326</v>
      </c>
      <c r="G82" s="709" t="s">
        <v>358</v>
      </c>
      <c r="H82" s="710">
        <v>77</v>
      </c>
      <c r="I82" s="714">
        <v>142</v>
      </c>
      <c r="J82" s="711">
        <v>0</v>
      </c>
      <c r="K82" s="712" t="s">
        <v>358</v>
      </c>
      <c r="L82" s="708" t="s">
        <v>1326</v>
      </c>
      <c r="M82" s="708" t="s">
        <v>1326</v>
      </c>
      <c r="N82" s="708" t="s">
        <v>1326</v>
      </c>
      <c r="O82" s="708" t="s">
        <v>1326</v>
      </c>
      <c r="P82" s="708" t="s">
        <v>1326</v>
      </c>
      <c r="Q82" s="708" t="s">
        <v>1326</v>
      </c>
      <c r="R82" s="708" t="s">
        <v>1326</v>
      </c>
      <c r="S82" s="708" t="s">
        <v>1326</v>
      </c>
      <c r="T82" s="708" t="s">
        <v>1326</v>
      </c>
      <c r="AA82" s="690"/>
    </row>
    <row r="83" spans="1:27" ht="15" customHeight="1" x14ac:dyDescent="0.25">
      <c r="A83" s="1245"/>
      <c r="B83" s="1245"/>
      <c r="C83" s="713" t="s">
        <v>755</v>
      </c>
      <c r="D83" s="707">
        <v>9</v>
      </c>
      <c r="E83" s="708" t="s">
        <v>1326</v>
      </c>
      <c r="F83" s="708" t="s">
        <v>1326</v>
      </c>
      <c r="G83" s="709" t="s">
        <v>358</v>
      </c>
      <c r="H83" s="710">
        <v>50</v>
      </c>
      <c r="I83" s="714">
        <v>73</v>
      </c>
      <c r="J83" s="711">
        <v>0</v>
      </c>
      <c r="K83" s="712" t="s">
        <v>358</v>
      </c>
      <c r="L83" s="708" t="s">
        <v>1326</v>
      </c>
      <c r="M83" s="708" t="s">
        <v>1326</v>
      </c>
      <c r="N83" s="708" t="s">
        <v>1326</v>
      </c>
      <c r="O83" s="708" t="s">
        <v>1326</v>
      </c>
      <c r="P83" s="708" t="s">
        <v>1326</v>
      </c>
      <c r="Q83" s="708" t="s">
        <v>1326</v>
      </c>
      <c r="R83" s="708" t="s">
        <v>1326</v>
      </c>
      <c r="S83" s="708" t="s">
        <v>1326</v>
      </c>
      <c r="T83" s="708" t="s">
        <v>1326</v>
      </c>
      <c r="AA83" s="690"/>
    </row>
    <row r="84" spans="1:27" ht="15" customHeight="1" x14ac:dyDescent="0.25">
      <c r="A84" s="1245"/>
      <c r="B84" s="1245"/>
      <c r="C84" s="713" t="s">
        <v>589</v>
      </c>
      <c r="D84" s="707">
        <v>0</v>
      </c>
      <c r="E84" s="708" t="s">
        <v>1326</v>
      </c>
      <c r="F84" s="708" t="s">
        <v>1326</v>
      </c>
      <c r="G84" s="709" t="s">
        <v>358</v>
      </c>
      <c r="H84" s="710">
        <v>15</v>
      </c>
      <c r="I84" s="714">
        <v>6</v>
      </c>
      <c r="J84" s="711">
        <v>0</v>
      </c>
      <c r="K84" s="712" t="s">
        <v>358</v>
      </c>
      <c r="L84" s="708" t="s">
        <v>1326</v>
      </c>
      <c r="M84" s="708" t="s">
        <v>1326</v>
      </c>
      <c r="N84" s="708" t="s">
        <v>1326</v>
      </c>
      <c r="O84" s="708" t="s">
        <v>1326</v>
      </c>
      <c r="P84" s="708" t="s">
        <v>1326</v>
      </c>
      <c r="Q84" s="708" t="s">
        <v>1326</v>
      </c>
      <c r="R84" s="708" t="s">
        <v>1326</v>
      </c>
      <c r="S84" s="708" t="s">
        <v>1326</v>
      </c>
      <c r="T84" s="708" t="s">
        <v>1326</v>
      </c>
      <c r="AA84" s="690"/>
    </row>
    <row r="85" spans="1:27" x14ac:dyDescent="0.25">
      <c r="A85" s="1245">
        <v>22</v>
      </c>
      <c r="B85" s="1245" t="s">
        <v>305</v>
      </c>
      <c r="C85" s="713" t="s">
        <v>756</v>
      </c>
      <c r="D85" s="707">
        <v>0</v>
      </c>
      <c r="E85" s="708" t="s">
        <v>1326</v>
      </c>
      <c r="F85" s="708" t="s">
        <v>1326</v>
      </c>
      <c r="G85" s="709" t="s">
        <v>358</v>
      </c>
      <c r="H85" s="710">
        <v>85</v>
      </c>
      <c r="I85" s="714">
        <v>72</v>
      </c>
      <c r="J85" s="711">
        <v>0</v>
      </c>
      <c r="K85" s="712" t="s">
        <v>358</v>
      </c>
      <c r="L85" s="708" t="s">
        <v>1326</v>
      </c>
      <c r="M85" s="708" t="s">
        <v>1326</v>
      </c>
      <c r="N85" s="708" t="s">
        <v>1326</v>
      </c>
      <c r="O85" s="708" t="s">
        <v>1326</v>
      </c>
      <c r="P85" s="708" t="s">
        <v>1326</v>
      </c>
      <c r="Q85" s="708" t="s">
        <v>1326</v>
      </c>
      <c r="R85" s="708" t="s">
        <v>1326</v>
      </c>
      <c r="S85" s="708" t="s">
        <v>1326</v>
      </c>
      <c r="T85" s="708" t="s">
        <v>1326</v>
      </c>
      <c r="AA85" s="690"/>
    </row>
    <row r="86" spans="1:27" ht="15" customHeight="1" x14ac:dyDescent="0.25">
      <c r="A86" s="1245"/>
      <c r="B86" s="1245"/>
      <c r="C86" s="713" t="s">
        <v>687</v>
      </c>
      <c r="D86" s="707">
        <v>0</v>
      </c>
      <c r="E86" s="708" t="s">
        <v>1326</v>
      </c>
      <c r="F86" s="708" t="s">
        <v>1326</v>
      </c>
      <c r="G86" s="709" t="s">
        <v>358</v>
      </c>
      <c r="H86" s="710">
        <v>183</v>
      </c>
      <c r="I86" s="714">
        <v>76</v>
      </c>
      <c r="J86" s="711">
        <v>0</v>
      </c>
      <c r="K86" s="712" t="s">
        <v>358</v>
      </c>
      <c r="L86" s="708" t="s">
        <v>1326</v>
      </c>
      <c r="M86" s="708" t="s">
        <v>1326</v>
      </c>
      <c r="N86" s="708" t="s">
        <v>1326</v>
      </c>
      <c r="O86" s="708" t="s">
        <v>1326</v>
      </c>
      <c r="P86" s="708" t="s">
        <v>1326</v>
      </c>
      <c r="Q86" s="708" t="s">
        <v>1326</v>
      </c>
      <c r="R86" s="708" t="s">
        <v>1326</v>
      </c>
      <c r="S86" s="708" t="s">
        <v>1326</v>
      </c>
      <c r="T86" s="708" t="s">
        <v>1326</v>
      </c>
      <c r="AA86" s="690"/>
    </row>
    <row r="87" spans="1:27" x14ac:dyDescent="0.25">
      <c r="A87" s="1245"/>
      <c r="B87" s="1245"/>
      <c r="C87" s="713" t="s">
        <v>1458</v>
      </c>
      <c r="D87" s="707">
        <v>0</v>
      </c>
      <c r="E87" s="708" t="s">
        <v>1326</v>
      </c>
      <c r="F87" s="708" t="s">
        <v>1326</v>
      </c>
      <c r="G87" s="709" t="s">
        <v>358</v>
      </c>
      <c r="H87" s="710">
        <v>133</v>
      </c>
      <c r="I87" s="714">
        <v>86</v>
      </c>
      <c r="J87" s="711">
        <v>0</v>
      </c>
      <c r="K87" s="712" t="s">
        <v>358</v>
      </c>
      <c r="L87" s="708" t="s">
        <v>1326</v>
      </c>
      <c r="M87" s="708" t="s">
        <v>1326</v>
      </c>
      <c r="N87" s="708" t="s">
        <v>1326</v>
      </c>
      <c r="O87" s="708" t="s">
        <v>1326</v>
      </c>
      <c r="P87" s="708" t="s">
        <v>1326</v>
      </c>
      <c r="Q87" s="708" t="s">
        <v>1326</v>
      </c>
      <c r="R87" s="708" t="s">
        <v>1326</v>
      </c>
      <c r="S87" s="708" t="s">
        <v>1326</v>
      </c>
      <c r="T87" s="708" t="s">
        <v>1326</v>
      </c>
      <c r="AA87" s="690"/>
    </row>
    <row r="88" spans="1:27" ht="15" customHeight="1" x14ac:dyDescent="0.25">
      <c r="A88" s="1245">
        <v>23</v>
      </c>
      <c r="B88" s="1245" t="s">
        <v>306</v>
      </c>
      <c r="C88" s="713" t="s">
        <v>693</v>
      </c>
      <c r="D88" s="707">
        <v>1</v>
      </c>
      <c r="E88" s="708" t="s">
        <v>1326</v>
      </c>
      <c r="F88" s="708" t="s">
        <v>1326</v>
      </c>
      <c r="G88" s="709" t="s">
        <v>358</v>
      </c>
      <c r="H88" s="710">
        <v>0</v>
      </c>
      <c r="I88" s="714">
        <v>49</v>
      </c>
      <c r="J88" s="711">
        <v>0</v>
      </c>
      <c r="K88" s="712" t="s">
        <v>358</v>
      </c>
      <c r="L88" s="708" t="s">
        <v>1326</v>
      </c>
      <c r="M88" s="708" t="s">
        <v>1326</v>
      </c>
      <c r="N88" s="708" t="s">
        <v>1326</v>
      </c>
      <c r="O88" s="708" t="s">
        <v>1326</v>
      </c>
      <c r="P88" s="708" t="s">
        <v>1326</v>
      </c>
      <c r="Q88" s="708" t="s">
        <v>1326</v>
      </c>
      <c r="R88" s="708" t="s">
        <v>1326</v>
      </c>
      <c r="S88" s="708" t="s">
        <v>1326</v>
      </c>
      <c r="T88" s="708" t="s">
        <v>1326</v>
      </c>
      <c r="AA88" s="690"/>
    </row>
    <row r="89" spans="1:27" ht="15" customHeight="1" x14ac:dyDescent="0.25">
      <c r="A89" s="1245"/>
      <c r="B89" s="1245"/>
      <c r="C89" s="713" t="s">
        <v>758</v>
      </c>
      <c r="D89" s="707">
        <v>2</v>
      </c>
      <c r="E89" s="708" t="s">
        <v>1326</v>
      </c>
      <c r="F89" s="708" t="s">
        <v>1326</v>
      </c>
      <c r="G89" s="709" t="s">
        <v>358</v>
      </c>
      <c r="H89" s="710">
        <v>3</v>
      </c>
      <c r="I89" s="714">
        <v>14</v>
      </c>
      <c r="J89" s="711">
        <v>0</v>
      </c>
      <c r="K89" s="712" t="s">
        <v>358</v>
      </c>
      <c r="L89" s="708" t="s">
        <v>1326</v>
      </c>
      <c r="M89" s="708" t="s">
        <v>1326</v>
      </c>
      <c r="N89" s="708" t="s">
        <v>1326</v>
      </c>
      <c r="O89" s="708" t="s">
        <v>1326</v>
      </c>
      <c r="P89" s="708" t="s">
        <v>1326</v>
      </c>
      <c r="Q89" s="708" t="s">
        <v>1326</v>
      </c>
      <c r="R89" s="708" t="s">
        <v>1326</v>
      </c>
      <c r="S89" s="708" t="s">
        <v>1326</v>
      </c>
      <c r="T89" s="708" t="s">
        <v>1326</v>
      </c>
      <c r="AA89" s="690"/>
    </row>
    <row r="90" spans="1:27" ht="14.25" customHeight="1" x14ac:dyDescent="0.25">
      <c r="A90" s="1245"/>
      <c r="B90" s="1245"/>
      <c r="C90" s="713" t="s">
        <v>797</v>
      </c>
      <c r="D90" s="707">
        <v>16</v>
      </c>
      <c r="E90" s="708" t="s">
        <v>1326</v>
      </c>
      <c r="F90" s="708" t="s">
        <v>1326</v>
      </c>
      <c r="G90" s="709" t="s">
        <v>358</v>
      </c>
      <c r="H90" s="710">
        <v>0</v>
      </c>
      <c r="I90" s="714">
        <v>0</v>
      </c>
      <c r="J90" s="711">
        <v>0</v>
      </c>
      <c r="K90" s="712" t="s">
        <v>358</v>
      </c>
      <c r="L90" s="708" t="s">
        <v>1326</v>
      </c>
      <c r="M90" s="708" t="s">
        <v>1326</v>
      </c>
      <c r="N90" s="708" t="s">
        <v>1326</v>
      </c>
      <c r="O90" s="708" t="s">
        <v>1326</v>
      </c>
      <c r="P90" s="708" t="s">
        <v>1326</v>
      </c>
      <c r="Q90" s="708" t="s">
        <v>1326</v>
      </c>
      <c r="R90" s="708" t="s">
        <v>1326</v>
      </c>
      <c r="S90" s="708" t="s">
        <v>1326</v>
      </c>
      <c r="T90" s="708" t="s">
        <v>1326</v>
      </c>
      <c r="AA90" s="690"/>
    </row>
    <row r="91" spans="1:27" ht="15" customHeight="1" x14ac:dyDescent="0.25">
      <c r="A91" s="1245">
        <v>24</v>
      </c>
      <c r="B91" s="1245" t="s">
        <v>307</v>
      </c>
      <c r="C91" s="713" t="s">
        <v>696</v>
      </c>
      <c r="D91" s="707">
        <v>0</v>
      </c>
      <c r="E91" s="708" t="s">
        <v>1326</v>
      </c>
      <c r="F91" s="708" t="s">
        <v>1326</v>
      </c>
      <c r="G91" s="709" t="s">
        <v>358</v>
      </c>
      <c r="H91" s="710">
        <v>24</v>
      </c>
      <c r="I91" s="714">
        <v>185</v>
      </c>
      <c r="J91" s="711">
        <v>0</v>
      </c>
      <c r="K91" s="712" t="s">
        <v>358</v>
      </c>
      <c r="L91" s="708" t="s">
        <v>1326</v>
      </c>
      <c r="M91" s="708" t="s">
        <v>1326</v>
      </c>
      <c r="N91" s="708" t="s">
        <v>1326</v>
      </c>
      <c r="O91" s="708" t="s">
        <v>1326</v>
      </c>
      <c r="P91" s="708" t="s">
        <v>1326</v>
      </c>
      <c r="Q91" s="708" t="s">
        <v>1326</v>
      </c>
      <c r="R91" s="708" t="s">
        <v>1326</v>
      </c>
      <c r="S91" s="708" t="s">
        <v>1326</v>
      </c>
      <c r="T91" s="708" t="s">
        <v>1326</v>
      </c>
      <c r="AA91" s="690"/>
    </row>
    <row r="92" spans="1:27" ht="15" customHeight="1" x14ac:dyDescent="0.25">
      <c r="A92" s="1245"/>
      <c r="B92" s="1245"/>
      <c r="C92" s="713" t="s">
        <v>694</v>
      </c>
      <c r="D92" s="707">
        <v>4</v>
      </c>
      <c r="E92" s="708" t="s">
        <v>1326</v>
      </c>
      <c r="F92" s="708" t="s">
        <v>1326</v>
      </c>
      <c r="G92" s="709" t="s">
        <v>358</v>
      </c>
      <c r="H92" s="710">
        <v>79</v>
      </c>
      <c r="I92" s="714">
        <v>99</v>
      </c>
      <c r="J92" s="711">
        <v>0</v>
      </c>
      <c r="K92" s="712" t="s">
        <v>358</v>
      </c>
      <c r="L92" s="708" t="s">
        <v>1326</v>
      </c>
      <c r="M92" s="708" t="s">
        <v>1326</v>
      </c>
      <c r="N92" s="708" t="s">
        <v>1326</v>
      </c>
      <c r="O92" s="708" t="s">
        <v>1326</v>
      </c>
      <c r="P92" s="708" t="s">
        <v>1326</v>
      </c>
      <c r="Q92" s="708" t="s">
        <v>1326</v>
      </c>
      <c r="R92" s="708" t="s">
        <v>1326</v>
      </c>
      <c r="S92" s="708" t="s">
        <v>1326</v>
      </c>
      <c r="T92" s="708" t="s">
        <v>1326</v>
      </c>
      <c r="AA92" s="690"/>
    </row>
    <row r="93" spans="1:27" ht="15" customHeight="1" x14ac:dyDescent="0.25">
      <c r="A93" s="1245"/>
      <c r="B93" s="1245"/>
      <c r="C93" s="713" t="s">
        <v>759</v>
      </c>
      <c r="D93" s="707">
        <v>6</v>
      </c>
      <c r="E93" s="708" t="s">
        <v>1326</v>
      </c>
      <c r="F93" s="708" t="s">
        <v>1326</v>
      </c>
      <c r="G93" s="709" t="s">
        <v>358</v>
      </c>
      <c r="H93" s="710">
        <v>126</v>
      </c>
      <c r="I93" s="714">
        <v>90</v>
      </c>
      <c r="J93" s="711">
        <v>0</v>
      </c>
      <c r="K93" s="712" t="s">
        <v>358</v>
      </c>
      <c r="L93" s="708" t="s">
        <v>1326</v>
      </c>
      <c r="M93" s="708" t="s">
        <v>1326</v>
      </c>
      <c r="N93" s="708" t="s">
        <v>1326</v>
      </c>
      <c r="O93" s="708" t="s">
        <v>1326</v>
      </c>
      <c r="P93" s="708" t="s">
        <v>1326</v>
      </c>
      <c r="Q93" s="708" t="s">
        <v>1326</v>
      </c>
      <c r="R93" s="708" t="s">
        <v>1326</v>
      </c>
      <c r="S93" s="708" t="s">
        <v>1326</v>
      </c>
      <c r="T93" s="708" t="s">
        <v>1326</v>
      </c>
      <c r="AA93" s="690"/>
    </row>
    <row r="94" spans="1:27" ht="15" customHeight="1" x14ac:dyDescent="0.25">
      <c r="A94" s="1245"/>
      <c r="B94" s="1245"/>
      <c r="C94" s="713" t="s">
        <v>408</v>
      </c>
      <c r="D94" s="707">
        <v>0</v>
      </c>
      <c r="E94" s="708" t="s">
        <v>1326</v>
      </c>
      <c r="F94" s="708" t="s">
        <v>1326</v>
      </c>
      <c r="G94" s="709" t="s">
        <v>358</v>
      </c>
      <c r="H94" s="710">
        <v>71</v>
      </c>
      <c r="I94" s="714">
        <v>64</v>
      </c>
      <c r="J94" s="711">
        <v>0</v>
      </c>
      <c r="K94" s="712" t="s">
        <v>358</v>
      </c>
      <c r="L94" s="708" t="s">
        <v>1326</v>
      </c>
      <c r="M94" s="708" t="s">
        <v>1326</v>
      </c>
      <c r="N94" s="708" t="s">
        <v>1326</v>
      </c>
      <c r="O94" s="708" t="s">
        <v>1326</v>
      </c>
      <c r="P94" s="708" t="s">
        <v>1326</v>
      </c>
      <c r="Q94" s="708" t="s">
        <v>1326</v>
      </c>
      <c r="R94" s="708" t="s">
        <v>1326</v>
      </c>
      <c r="S94" s="708" t="s">
        <v>1326</v>
      </c>
      <c r="T94" s="708" t="s">
        <v>1326</v>
      </c>
      <c r="AA94" s="690"/>
    </row>
    <row r="95" spans="1:27" ht="15" customHeight="1" x14ac:dyDescent="0.25">
      <c r="A95" s="1245"/>
      <c r="B95" s="1245"/>
      <c r="C95" s="713" t="s">
        <v>329</v>
      </c>
      <c r="D95" s="707">
        <v>0</v>
      </c>
      <c r="E95" s="708" t="s">
        <v>1326</v>
      </c>
      <c r="F95" s="708" t="s">
        <v>1326</v>
      </c>
      <c r="G95" s="709" t="s">
        <v>358</v>
      </c>
      <c r="H95" s="710">
        <v>0</v>
      </c>
      <c r="I95" s="714">
        <v>0</v>
      </c>
      <c r="J95" s="711">
        <v>0</v>
      </c>
      <c r="K95" s="712" t="s">
        <v>358</v>
      </c>
      <c r="L95" s="708" t="s">
        <v>1326</v>
      </c>
      <c r="M95" s="708" t="s">
        <v>1326</v>
      </c>
      <c r="N95" s="708" t="s">
        <v>1326</v>
      </c>
      <c r="O95" s="708" t="s">
        <v>1326</v>
      </c>
      <c r="P95" s="708" t="s">
        <v>1326</v>
      </c>
      <c r="Q95" s="708" t="s">
        <v>1326</v>
      </c>
      <c r="R95" s="708" t="s">
        <v>1326</v>
      </c>
      <c r="S95" s="708" t="s">
        <v>1326</v>
      </c>
      <c r="T95" s="708" t="s">
        <v>1326</v>
      </c>
      <c r="AA95" s="690"/>
    </row>
    <row r="96" spans="1:27" ht="15" customHeight="1" x14ac:dyDescent="0.25">
      <c r="A96" s="1245"/>
      <c r="B96" s="1245"/>
      <c r="C96" s="713" t="s">
        <v>695</v>
      </c>
      <c r="D96" s="707">
        <v>0</v>
      </c>
      <c r="E96" s="708" t="s">
        <v>1326</v>
      </c>
      <c r="F96" s="708" t="s">
        <v>1326</v>
      </c>
      <c r="G96" s="709" t="s">
        <v>358</v>
      </c>
      <c r="H96" s="710">
        <v>45</v>
      </c>
      <c r="I96" s="714">
        <v>33</v>
      </c>
      <c r="J96" s="711">
        <v>0</v>
      </c>
      <c r="K96" s="712" t="s">
        <v>358</v>
      </c>
      <c r="L96" s="708" t="s">
        <v>1326</v>
      </c>
      <c r="M96" s="708" t="s">
        <v>1326</v>
      </c>
      <c r="N96" s="708" t="s">
        <v>1326</v>
      </c>
      <c r="O96" s="708" t="s">
        <v>1326</v>
      </c>
      <c r="P96" s="708" t="s">
        <v>1326</v>
      </c>
      <c r="Q96" s="708" t="s">
        <v>1326</v>
      </c>
      <c r="R96" s="708" t="s">
        <v>1326</v>
      </c>
      <c r="S96" s="708" t="s">
        <v>1326</v>
      </c>
      <c r="T96" s="708" t="s">
        <v>1326</v>
      </c>
      <c r="AA96" s="690"/>
    </row>
    <row r="97" spans="1:27" ht="15" customHeight="1" x14ac:dyDescent="0.25">
      <c r="A97" s="1245"/>
      <c r="B97" s="1245"/>
      <c r="C97" s="713" t="s">
        <v>589</v>
      </c>
      <c r="D97" s="716">
        <v>0</v>
      </c>
      <c r="E97" s="708" t="s">
        <v>1326</v>
      </c>
      <c r="F97" s="708" t="s">
        <v>1326</v>
      </c>
      <c r="G97" s="709" t="s">
        <v>358</v>
      </c>
      <c r="H97" s="714">
        <v>0</v>
      </c>
      <c r="I97" s="714">
        <v>0</v>
      </c>
      <c r="J97" s="711">
        <v>0</v>
      </c>
      <c r="K97" s="712" t="s">
        <v>358</v>
      </c>
      <c r="L97" s="708" t="s">
        <v>1326</v>
      </c>
      <c r="M97" s="708" t="s">
        <v>1326</v>
      </c>
      <c r="N97" s="708" t="s">
        <v>1326</v>
      </c>
      <c r="O97" s="708" t="s">
        <v>1326</v>
      </c>
      <c r="P97" s="708" t="s">
        <v>1326</v>
      </c>
      <c r="Q97" s="708" t="s">
        <v>1326</v>
      </c>
      <c r="R97" s="708" t="s">
        <v>1326</v>
      </c>
      <c r="S97" s="708" t="s">
        <v>1326</v>
      </c>
      <c r="T97" s="708" t="s">
        <v>1326</v>
      </c>
      <c r="AA97" s="690"/>
    </row>
    <row r="98" spans="1:27" ht="15" customHeight="1" x14ac:dyDescent="0.25">
      <c r="A98" s="1245">
        <v>25</v>
      </c>
      <c r="B98" s="1245" t="s">
        <v>308</v>
      </c>
      <c r="C98" s="713" t="s">
        <v>404</v>
      </c>
      <c r="D98" s="707">
        <v>35</v>
      </c>
      <c r="E98" s="708" t="s">
        <v>1326</v>
      </c>
      <c r="F98" s="708" t="s">
        <v>1326</v>
      </c>
      <c r="G98" s="709" t="s">
        <v>358</v>
      </c>
      <c r="H98" s="710">
        <v>566</v>
      </c>
      <c r="I98" s="714">
        <v>315</v>
      </c>
      <c r="J98" s="711">
        <v>0</v>
      </c>
      <c r="K98" s="712" t="s">
        <v>358</v>
      </c>
      <c r="L98" s="708" t="s">
        <v>1326</v>
      </c>
      <c r="M98" s="708" t="s">
        <v>1326</v>
      </c>
      <c r="N98" s="708" t="s">
        <v>1326</v>
      </c>
      <c r="O98" s="708" t="s">
        <v>1326</v>
      </c>
      <c r="P98" s="708" t="s">
        <v>1326</v>
      </c>
      <c r="Q98" s="708" t="s">
        <v>1326</v>
      </c>
      <c r="R98" s="708" t="s">
        <v>1326</v>
      </c>
      <c r="S98" s="708" t="s">
        <v>1326</v>
      </c>
      <c r="T98" s="708" t="s">
        <v>1326</v>
      </c>
      <c r="AA98" s="690"/>
    </row>
    <row r="99" spans="1:27" ht="15" customHeight="1" x14ac:dyDescent="0.25">
      <c r="A99" s="1245"/>
      <c r="B99" s="1245"/>
      <c r="C99" s="713" t="s">
        <v>589</v>
      </c>
      <c r="D99" s="707">
        <v>2</v>
      </c>
      <c r="E99" s="708" t="s">
        <v>1326</v>
      </c>
      <c r="F99" s="708" t="s">
        <v>1326</v>
      </c>
      <c r="G99" s="709" t="s">
        <v>358</v>
      </c>
      <c r="H99" s="710">
        <v>279</v>
      </c>
      <c r="I99" s="714">
        <v>164</v>
      </c>
      <c r="J99" s="711">
        <v>0</v>
      </c>
      <c r="K99" s="712" t="s">
        <v>358</v>
      </c>
      <c r="L99" s="708" t="s">
        <v>1326</v>
      </c>
      <c r="M99" s="708" t="s">
        <v>1326</v>
      </c>
      <c r="N99" s="708" t="s">
        <v>1326</v>
      </c>
      <c r="O99" s="708" t="s">
        <v>1326</v>
      </c>
      <c r="P99" s="708" t="s">
        <v>1326</v>
      </c>
      <c r="Q99" s="708" t="s">
        <v>1326</v>
      </c>
      <c r="R99" s="708" t="s">
        <v>1326</v>
      </c>
      <c r="S99" s="708" t="s">
        <v>1326</v>
      </c>
      <c r="T99" s="708" t="s">
        <v>1326</v>
      </c>
      <c r="AA99" s="690"/>
    </row>
    <row r="100" spans="1:27" ht="15" customHeight="1" x14ac:dyDescent="0.25">
      <c r="A100" s="1245">
        <v>26</v>
      </c>
      <c r="B100" s="1245" t="s">
        <v>309</v>
      </c>
      <c r="C100" s="713" t="s">
        <v>801</v>
      </c>
      <c r="D100" s="707">
        <v>6</v>
      </c>
      <c r="E100" s="708" t="s">
        <v>1326</v>
      </c>
      <c r="F100" s="708" t="s">
        <v>1326</v>
      </c>
      <c r="G100" s="709" t="s">
        <v>358</v>
      </c>
      <c r="H100" s="710">
        <v>115</v>
      </c>
      <c r="I100" s="714">
        <v>129</v>
      </c>
      <c r="J100" s="711">
        <v>0</v>
      </c>
      <c r="K100" s="712" t="s">
        <v>358</v>
      </c>
      <c r="L100" s="708" t="s">
        <v>1326</v>
      </c>
      <c r="M100" s="708" t="s">
        <v>1326</v>
      </c>
      <c r="N100" s="708" t="s">
        <v>1326</v>
      </c>
      <c r="O100" s="708" t="s">
        <v>1326</v>
      </c>
      <c r="P100" s="708" t="s">
        <v>1326</v>
      </c>
      <c r="Q100" s="708" t="s">
        <v>1326</v>
      </c>
      <c r="R100" s="708" t="s">
        <v>1326</v>
      </c>
      <c r="S100" s="708" t="s">
        <v>1326</v>
      </c>
      <c r="T100" s="708" t="s">
        <v>1326</v>
      </c>
      <c r="AA100" s="690"/>
    </row>
    <row r="101" spans="1:27" ht="15" customHeight="1" x14ac:dyDescent="0.25">
      <c r="A101" s="1245"/>
      <c r="B101" s="1245"/>
      <c r="C101" s="713" t="s">
        <v>596</v>
      </c>
      <c r="D101" s="707">
        <v>9</v>
      </c>
      <c r="E101" s="708" t="s">
        <v>1326</v>
      </c>
      <c r="F101" s="708" t="s">
        <v>1326</v>
      </c>
      <c r="G101" s="709" t="s">
        <v>358</v>
      </c>
      <c r="H101" s="710">
        <v>62</v>
      </c>
      <c r="I101" s="714">
        <v>146</v>
      </c>
      <c r="J101" s="711">
        <v>0</v>
      </c>
      <c r="K101" s="712" t="s">
        <v>358</v>
      </c>
      <c r="L101" s="708" t="s">
        <v>1326</v>
      </c>
      <c r="M101" s="708" t="s">
        <v>1326</v>
      </c>
      <c r="N101" s="708" t="s">
        <v>1326</v>
      </c>
      <c r="O101" s="708" t="s">
        <v>1326</v>
      </c>
      <c r="P101" s="708" t="s">
        <v>1326</v>
      </c>
      <c r="Q101" s="708" t="s">
        <v>1326</v>
      </c>
      <c r="R101" s="708" t="s">
        <v>1326</v>
      </c>
      <c r="S101" s="708" t="s">
        <v>1326</v>
      </c>
      <c r="T101" s="708" t="s">
        <v>1326</v>
      </c>
      <c r="AA101" s="690"/>
    </row>
    <row r="102" spans="1:27" ht="15" customHeight="1" x14ac:dyDescent="0.25">
      <c r="A102" s="1245"/>
      <c r="B102" s="1245"/>
      <c r="C102" s="713" t="s">
        <v>407</v>
      </c>
      <c r="D102" s="707">
        <v>0</v>
      </c>
      <c r="E102" s="708" t="s">
        <v>1326</v>
      </c>
      <c r="F102" s="708" t="s">
        <v>1326</v>
      </c>
      <c r="G102" s="709" t="s">
        <v>358</v>
      </c>
      <c r="H102" s="710">
        <v>0</v>
      </c>
      <c r="I102" s="714">
        <v>63</v>
      </c>
      <c r="J102" s="711">
        <v>0</v>
      </c>
      <c r="K102" s="712" t="s">
        <v>358</v>
      </c>
      <c r="L102" s="708" t="s">
        <v>1326</v>
      </c>
      <c r="M102" s="708" t="s">
        <v>1326</v>
      </c>
      <c r="N102" s="708" t="s">
        <v>1326</v>
      </c>
      <c r="O102" s="708" t="s">
        <v>1326</v>
      </c>
      <c r="P102" s="708" t="s">
        <v>1326</v>
      </c>
      <c r="Q102" s="708" t="s">
        <v>1326</v>
      </c>
      <c r="R102" s="708" t="s">
        <v>1326</v>
      </c>
      <c r="S102" s="708" t="s">
        <v>1326</v>
      </c>
      <c r="T102" s="708" t="s">
        <v>1326</v>
      </c>
      <c r="AA102" s="690"/>
    </row>
    <row r="103" spans="1:27" ht="15" customHeight="1" x14ac:dyDescent="0.25">
      <c r="A103" s="1245"/>
      <c r="B103" s="1245"/>
      <c r="C103" s="713" t="s">
        <v>597</v>
      </c>
      <c r="D103" s="707">
        <v>17</v>
      </c>
      <c r="E103" s="708" t="s">
        <v>1326</v>
      </c>
      <c r="F103" s="708" t="s">
        <v>1326</v>
      </c>
      <c r="G103" s="709" t="s">
        <v>358</v>
      </c>
      <c r="H103" s="710">
        <v>149</v>
      </c>
      <c r="I103" s="714">
        <v>319</v>
      </c>
      <c r="J103" s="711">
        <v>0</v>
      </c>
      <c r="K103" s="712" t="s">
        <v>358</v>
      </c>
      <c r="L103" s="708" t="s">
        <v>1326</v>
      </c>
      <c r="M103" s="708" t="s">
        <v>1326</v>
      </c>
      <c r="N103" s="708" t="s">
        <v>1326</v>
      </c>
      <c r="O103" s="708" t="s">
        <v>1326</v>
      </c>
      <c r="P103" s="708" t="s">
        <v>1326</v>
      </c>
      <c r="Q103" s="708" t="s">
        <v>1326</v>
      </c>
      <c r="R103" s="708" t="s">
        <v>1326</v>
      </c>
      <c r="S103" s="708" t="s">
        <v>1326</v>
      </c>
      <c r="T103" s="708" t="s">
        <v>1326</v>
      </c>
      <c r="AA103" s="690"/>
    </row>
    <row r="104" spans="1:27" s="687" customFormat="1" ht="14.25" customHeight="1" x14ac:dyDescent="0.2">
      <c r="A104" s="1245"/>
      <c r="B104" s="1245"/>
      <c r="C104" s="713" t="s">
        <v>797</v>
      </c>
      <c r="D104" s="716">
        <v>0</v>
      </c>
      <c r="E104" s="711" t="s">
        <v>1326</v>
      </c>
      <c r="F104" s="711" t="s">
        <v>1326</v>
      </c>
      <c r="G104" s="717" t="s">
        <v>358</v>
      </c>
      <c r="H104" s="714">
        <v>0</v>
      </c>
      <c r="I104" s="714">
        <v>0</v>
      </c>
      <c r="J104" s="711">
        <v>0</v>
      </c>
      <c r="K104" s="712" t="s">
        <v>358</v>
      </c>
      <c r="L104" s="711" t="s">
        <v>1326</v>
      </c>
      <c r="M104" s="711" t="s">
        <v>1326</v>
      </c>
      <c r="N104" s="711" t="s">
        <v>1326</v>
      </c>
      <c r="O104" s="711" t="s">
        <v>1326</v>
      </c>
      <c r="P104" s="711" t="s">
        <v>1326</v>
      </c>
      <c r="Q104" s="711" t="s">
        <v>1326</v>
      </c>
      <c r="R104" s="711" t="s">
        <v>1326</v>
      </c>
      <c r="S104" s="711" t="s">
        <v>1326</v>
      </c>
      <c r="T104" s="711" t="s">
        <v>1326</v>
      </c>
    </row>
    <row r="105" spans="1:27" ht="15" customHeight="1" x14ac:dyDescent="0.25">
      <c r="A105" s="1245"/>
      <c r="B105" s="1245"/>
      <c r="C105" s="713" t="s">
        <v>697</v>
      </c>
      <c r="D105" s="707">
        <v>4</v>
      </c>
      <c r="E105" s="708" t="s">
        <v>1326</v>
      </c>
      <c r="F105" s="708" t="s">
        <v>1326</v>
      </c>
      <c r="G105" s="709" t="s">
        <v>358</v>
      </c>
      <c r="H105" s="710">
        <v>0</v>
      </c>
      <c r="I105" s="714">
        <v>166</v>
      </c>
      <c r="J105" s="711">
        <v>0</v>
      </c>
      <c r="K105" s="712" t="s">
        <v>358</v>
      </c>
      <c r="L105" s="708" t="s">
        <v>1326</v>
      </c>
      <c r="M105" s="708" t="s">
        <v>1326</v>
      </c>
      <c r="N105" s="708" t="s">
        <v>1326</v>
      </c>
      <c r="O105" s="708" t="s">
        <v>1326</v>
      </c>
      <c r="P105" s="708" t="s">
        <v>1326</v>
      </c>
      <c r="Q105" s="708" t="s">
        <v>1326</v>
      </c>
      <c r="R105" s="708" t="s">
        <v>1326</v>
      </c>
      <c r="S105" s="708" t="s">
        <v>1326</v>
      </c>
      <c r="T105" s="708" t="s">
        <v>1326</v>
      </c>
      <c r="AA105" s="690"/>
    </row>
    <row r="106" spans="1:27" ht="15" customHeight="1" x14ac:dyDescent="0.25">
      <c r="A106" s="1245"/>
      <c r="B106" s="1245"/>
      <c r="C106" s="713" t="s">
        <v>760</v>
      </c>
      <c r="D106" s="707">
        <v>0</v>
      </c>
      <c r="E106" s="708" t="s">
        <v>1326</v>
      </c>
      <c r="F106" s="708" t="s">
        <v>1326</v>
      </c>
      <c r="G106" s="709" t="s">
        <v>358</v>
      </c>
      <c r="H106" s="714">
        <v>32</v>
      </c>
      <c r="I106" s="714">
        <v>16</v>
      </c>
      <c r="J106" s="711">
        <v>0</v>
      </c>
      <c r="K106" s="712" t="s">
        <v>358</v>
      </c>
      <c r="L106" s="708" t="s">
        <v>1326</v>
      </c>
      <c r="M106" s="708" t="s">
        <v>1326</v>
      </c>
      <c r="N106" s="708" t="s">
        <v>1326</v>
      </c>
      <c r="O106" s="708" t="s">
        <v>1326</v>
      </c>
      <c r="P106" s="708" t="s">
        <v>1326</v>
      </c>
      <c r="Q106" s="708" t="s">
        <v>1326</v>
      </c>
      <c r="R106" s="708" t="s">
        <v>1326</v>
      </c>
      <c r="S106" s="708" t="s">
        <v>1326</v>
      </c>
      <c r="T106" s="708" t="s">
        <v>1326</v>
      </c>
      <c r="AA106" s="690"/>
    </row>
    <row r="107" spans="1:27" ht="15" customHeight="1" x14ac:dyDescent="0.25">
      <c r="A107" s="1245"/>
      <c r="B107" s="1245"/>
      <c r="C107" s="713" t="s">
        <v>918</v>
      </c>
      <c r="D107" s="707">
        <v>0</v>
      </c>
      <c r="E107" s="708" t="s">
        <v>1326</v>
      </c>
      <c r="F107" s="708" t="s">
        <v>1326</v>
      </c>
      <c r="G107" s="709" t="s">
        <v>358</v>
      </c>
      <c r="H107" s="710">
        <v>83</v>
      </c>
      <c r="I107" s="714">
        <v>70</v>
      </c>
      <c r="J107" s="711">
        <v>0</v>
      </c>
      <c r="K107" s="712" t="s">
        <v>358</v>
      </c>
      <c r="L107" s="708" t="s">
        <v>1326</v>
      </c>
      <c r="M107" s="708" t="s">
        <v>1326</v>
      </c>
      <c r="N107" s="708" t="s">
        <v>1326</v>
      </c>
      <c r="O107" s="708" t="s">
        <v>1326</v>
      </c>
      <c r="P107" s="708" t="s">
        <v>1326</v>
      </c>
      <c r="Q107" s="708" t="s">
        <v>1326</v>
      </c>
      <c r="R107" s="708" t="s">
        <v>1326</v>
      </c>
      <c r="S107" s="708" t="s">
        <v>1326</v>
      </c>
      <c r="T107" s="708" t="s">
        <v>1326</v>
      </c>
      <c r="AA107" s="690"/>
    </row>
    <row r="108" spans="1:27" ht="15" customHeight="1" x14ac:dyDescent="0.25">
      <c r="A108" s="1245"/>
      <c r="B108" s="1245"/>
      <c r="C108" s="713" t="s">
        <v>767</v>
      </c>
      <c r="D108" s="707">
        <v>0</v>
      </c>
      <c r="E108" s="708" t="s">
        <v>1326</v>
      </c>
      <c r="F108" s="708" t="s">
        <v>1326</v>
      </c>
      <c r="G108" s="709" t="s">
        <v>358</v>
      </c>
      <c r="H108" s="710">
        <v>0</v>
      </c>
      <c r="I108" s="714">
        <v>0</v>
      </c>
      <c r="J108" s="711">
        <v>0</v>
      </c>
      <c r="K108" s="712" t="s">
        <v>358</v>
      </c>
      <c r="L108" s="708" t="s">
        <v>1326</v>
      </c>
      <c r="M108" s="708" t="s">
        <v>1326</v>
      </c>
      <c r="N108" s="708" t="s">
        <v>1326</v>
      </c>
      <c r="O108" s="708" t="s">
        <v>1326</v>
      </c>
      <c r="P108" s="708" t="s">
        <v>1326</v>
      </c>
      <c r="Q108" s="708" t="s">
        <v>1326</v>
      </c>
      <c r="R108" s="708" t="s">
        <v>1326</v>
      </c>
      <c r="S108" s="708" t="s">
        <v>1326</v>
      </c>
      <c r="T108" s="708" t="s">
        <v>1326</v>
      </c>
      <c r="AA108" s="690"/>
    </row>
    <row r="109" spans="1:27" ht="15" customHeight="1" x14ac:dyDescent="0.25">
      <c r="A109" s="1245"/>
      <c r="B109" s="1245"/>
      <c r="C109" s="713" t="s">
        <v>589</v>
      </c>
      <c r="D109" s="707">
        <v>0</v>
      </c>
      <c r="E109" s="708" t="s">
        <v>1326</v>
      </c>
      <c r="F109" s="708" t="s">
        <v>1326</v>
      </c>
      <c r="G109" s="709" t="s">
        <v>358</v>
      </c>
      <c r="H109" s="710">
        <v>5</v>
      </c>
      <c r="I109" s="714">
        <v>29</v>
      </c>
      <c r="J109" s="711">
        <v>0</v>
      </c>
      <c r="K109" s="712" t="s">
        <v>358</v>
      </c>
      <c r="L109" s="708" t="s">
        <v>1326</v>
      </c>
      <c r="M109" s="708" t="s">
        <v>1326</v>
      </c>
      <c r="N109" s="708" t="s">
        <v>1326</v>
      </c>
      <c r="O109" s="708" t="s">
        <v>1326</v>
      </c>
      <c r="P109" s="708" t="s">
        <v>1326</v>
      </c>
      <c r="Q109" s="708" t="s">
        <v>1326</v>
      </c>
      <c r="R109" s="708" t="s">
        <v>1326</v>
      </c>
      <c r="S109" s="708" t="s">
        <v>1326</v>
      </c>
      <c r="T109" s="708" t="s">
        <v>1326</v>
      </c>
      <c r="AA109" s="690"/>
    </row>
    <row r="110" spans="1:27" ht="15" customHeight="1" x14ac:dyDescent="0.25">
      <c r="A110" s="715">
        <v>27</v>
      </c>
      <c r="B110" s="715" t="s">
        <v>310</v>
      </c>
      <c r="C110" s="713" t="s">
        <v>589</v>
      </c>
      <c r="D110" s="707">
        <v>0</v>
      </c>
      <c r="E110" s="708" t="s">
        <v>1326</v>
      </c>
      <c r="F110" s="708" t="s">
        <v>1326</v>
      </c>
      <c r="G110" s="709" t="s">
        <v>358</v>
      </c>
      <c r="H110" s="710">
        <v>16</v>
      </c>
      <c r="I110" s="714">
        <v>41</v>
      </c>
      <c r="J110" s="711">
        <v>0</v>
      </c>
      <c r="K110" s="712" t="s">
        <v>358</v>
      </c>
      <c r="L110" s="708" t="s">
        <v>1326</v>
      </c>
      <c r="M110" s="708" t="s">
        <v>1326</v>
      </c>
      <c r="N110" s="708" t="s">
        <v>1326</v>
      </c>
      <c r="O110" s="708" t="s">
        <v>1326</v>
      </c>
      <c r="P110" s="708" t="s">
        <v>1326</v>
      </c>
      <c r="Q110" s="708" t="s">
        <v>1326</v>
      </c>
      <c r="R110" s="708" t="s">
        <v>1326</v>
      </c>
      <c r="S110" s="708" t="s">
        <v>1326</v>
      </c>
      <c r="T110" s="708" t="s">
        <v>1326</v>
      </c>
      <c r="AA110" s="690"/>
    </row>
    <row r="111" spans="1:27" ht="15" customHeight="1" x14ac:dyDescent="0.25">
      <c r="A111" s="1245">
        <v>28</v>
      </c>
      <c r="B111" s="1245" t="s">
        <v>311</v>
      </c>
      <c r="C111" s="713" t="s">
        <v>698</v>
      </c>
      <c r="D111" s="707">
        <v>19</v>
      </c>
      <c r="E111" s="708" t="s">
        <v>1326</v>
      </c>
      <c r="F111" s="708" t="s">
        <v>1326</v>
      </c>
      <c r="G111" s="709" t="s">
        <v>358</v>
      </c>
      <c r="H111" s="710">
        <v>162</v>
      </c>
      <c r="I111" s="714">
        <v>367</v>
      </c>
      <c r="J111" s="711">
        <v>0</v>
      </c>
      <c r="K111" s="712" t="s">
        <v>358</v>
      </c>
      <c r="L111" s="708" t="s">
        <v>1326</v>
      </c>
      <c r="M111" s="708" t="s">
        <v>1326</v>
      </c>
      <c r="N111" s="708" t="s">
        <v>1326</v>
      </c>
      <c r="O111" s="708" t="s">
        <v>1326</v>
      </c>
      <c r="P111" s="708" t="s">
        <v>1326</v>
      </c>
      <c r="Q111" s="708" t="s">
        <v>1326</v>
      </c>
      <c r="R111" s="708" t="s">
        <v>1326</v>
      </c>
      <c r="S111" s="708" t="s">
        <v>1326</v>
      </c>
      <c r="T111" s="708" t="s">
        <v>1326</v>
      </c>
      <c r="AA111" s="690"/>
    </row>
    <row r="112" spans="1:27" ht="15" customHeight="1" x14ac:dyDescent="0.25">
      <c r="A112" s="1245"/>
      <c r="B112" s="1245"/>
      <c r="C112" s="713" t="s">
        <v>598</v>
      </c>
      <c r="D112" s="707">
        <v>10</v>
      </c>
      <c r="E112" s="708" t="s">
        <v>1326</v>
      </c>
      <c r="F112" s="708" t="s">
        <v>1326</v>
      </c>
      <c r="G112" s="709" t="s">
        <v>358</v>
      </c>
      <c r="H112" s="710">
        <v>80</v>
      </c>
      <c r="I112" s="714">
        <v>145</v>
      </c>
      <c r="J112" s="711">
        <v>0</v>
      </c>
      <c r="K112" s="712" t="s">
        <v>358</v>
      </c>
      <c r="L112" s="708" t="s">
        <v>1326</v>
      </c>
      <c r="M112" s="708" t="s">
        <v>1326</v>
      </c>
      <c r="N112" s="708" t="s">
        <v>1326</v>
      </c>
      <c r="O112" s="708" t="s">
        <v>1326</v>
      </c>
      <c r="P112" s="708" t="s">
        <v>1326</v>
      </c>
      <c r="Q112" s="708" t="s">
        <v>1326</v>
      </c>
      <c r="R112" s="708" t="s">
        <v>1326</v>
      </c>
      <c r="S112" s="708" t="s">
        <v>1326</v>
      </c>
      <c r="T112" s="708" t="s">
        <v>1326</v>
      </c>
      <c r="AA112" s="690"/>
    </row>
    <row r="113" spans="1:27" ht="15" customHeight="1" x14ac:dyDescent="0.25">
      <c r="A113" s="1245"/>
      <c r="B113" s="1245"/>
      <c r="C113" s="713" t="s">
        <v>761</v>
      </c>
      <c r="D113" s="707">
        <v>9</v>
      </c>
      <c r="E113" s="708" t="s">
        <v>1326</v>
      </c>
      <c r="F113" s="708" t="s">
        <v>1326</v>
      </c>
      <c r="G113" s="709" t="s">
        <v>358</v>
      </c>
      <c r="H113" s="710">
        <v>147</v>
      </c>
      <c r="I113" s="714">
        <v>84</v>
      </c>
      <c r="J113" s="711">
        <v>0</v>
      </c>
      <c r="K113" s="712" t="s">
        <v>358</v>
      </c>
      <c r="L113" s="708" t="s">
        <v>1326</v>
      </c>
      <c r="M113" s="708" t="s">
        <v>1326</v>
      </c>
      <c r="N113" s="708" t="s">
        <v>1326</v>
      </c>
      <c r="O113" s="708" t="s">
        <v>1326</v>
      </c>
      <c r="P113" s="708" t="s">
        <v>1326</v>
      </c>
      <c r="Q113" s="708" t="s">
        <v>1326</v>
      </c>
      <c r="R113" s="708" t="s">
        <v>1326</v>
      </c>
      <c r="S113" s="708" t="s">
        <v>1326</v>
      </c>
      <c r="T113" s="708" t="s">
        <v>1326</v>
      </c>
      <c r="AA113" s="690"/>
    </row>
    <row r="114" spans="1:27" ht="15" customHeight="1" x14ac:dyDescent="0.25">
      <c r="A114" s="1245"/>
      <c r="B114" s="1245"/>
      <c r="C114" s="713" t="s">
        <v>800</v>
      </c>
      <c r="D114" s="707">
        <v>5</v>
      </c>
      <c r="E114" s="708" t="s">
        <v>1326</v>
      </c>
      <c r="F114" s="708" t="s">
        <v>1326</v>
      </c>
      <c r="G114" s="709" t="s">
        <v>358</v>
      </c>
      <c r="H114" s="710">
        <v>70</v>
      </c>
      <c r="I114" s="714">
        <v>99</v>
      </c>
      <c r="J114" s="711">
        <v>0</v>
      </c>
      <c r="K114" s="712" t="s">
        <v>358</v>
      </c>
      <c r="L114" s="708" t="s">
        <v>1326</v>
      </c>
      <c r="M114" s="708" t="s">
        <v>1326</v>
      </c>
      <c r="N114" s="708" t="s">
        <v>1326</v>
      </c>
      <c r="O114" s="708" t="s">
        <v>1326</v>
      </c>
      <c r="P114" s="708" t="s">
        <v>1326</v>
      </c>
      <c r="Q114" s="708" t="s">
        <v>1326</v>
      </c>
      <c r="R114" s="708" t="s">
        <v>1326</v>
      </c>
      <c r="S114" s="708" t="s">
        <v>1326</v>
      </c>
      <c r="T114" s="708" t="s">
        <v>1326</v>
      </c>
      <c r="AA114" s="690"/>
    </row>
    <row r="115" spans="1:27" ht="15" customHeight="1" x14ac:dyDescent="0.25">
      <c r="A115" s="1245">
        <v>29</v>
      </c>
      <c r="B115" s="1245" t="s">
        <v>312</v>
      </c>
      <c r="C115" s="713" t="s">
        <v>762</v>
      </c>
      <c r="D115" s="707">
        <v>3</v>
      </c>
      <c r="E115" s="708" t="s">
        <v>1326</v>
      </c>
      <c r="F115" s="708" t="s">
        <v>1326</v>
      </c>
      <c r="G115" s="709" t="s">
        <v>358</v>
      </c>
      <c r="H115" s="710">
        <v>75</v>
      </c>
      <c r="I115" s="714">
        <v>71</v>
      </c>
      <c r="J115" s="711">
        <v>0</v>
      </c>
      <c r="K115" s="712" t="s">
        <v>358</v>
      </c>
      <c r="L115" s="708" t="s">
        <v>1326</v>
      </c>
      <c r="M115" s="708" t="s">
        <v>1326</v>
      </c>
      <c r="N115" s="708" t="s">
        <v>1326</v>
      </c>
      <c r="O115" s="708" t="s">
        <v>1326</v>
      </c>
      <c r="P115" s="708" t="s">
        <v>1326</v>
      </c>
      <c r="Q115" s="708" t="s">
        <v>1326</v>
      </c>
      <c r="R115" s="708" t="s">
        <v>1326</v>
      </c>
      <c r="S115" s="708" t="s">
        <v>1326</v>
      </c>
      <c r="T115" s="708" t="s">
        <v>1326</v>
      </c>
      <c r="AA115" s="690"/>
    </row>
    <row r="116" spans="1:27" ht="15" customHeight="1" x14ac:dyDescent="0.25">
      <c r="A116" s="1245"/>
      <c r="B116" s="1245"/>
      <c r="C116" s="713" t="s">
        <v>763</v>
      </c>
      <c r="D116" s="707">
        <v>0</v>
      </c>
      <c r="E116" s="708" t="s">
        <v>1326</v>
      </c>
      <c r="F116" s="708" t="s">
        <v>1326</v>
      </c>
      <c r="G116" s="709" t="s">
        <v>358</v>
      </c>
      <c r="H116" s="710">
        <v>353</v>
      </c>
      <c r="I116" s="714">
        <v>288</v>
      </c>
      <c r="J116" s="711">
        <v>0</v>
      </c>
      <c r="K116" s="712" t="s">
        <v>358</v>
      </c>
      <c r="L116" s="708" t="s">
        <v>1326</v>
      </c>
      <c r="M116" s="708" t="s">
        <v>1326</v>
      </c>
      <c r="N116" s="708" t="s">
        <v>1326</v>
      </c>
      <c r="O116" s="708" t="s">
        <v>1326</v>
      </c>
      <c r="P116" s="708" t="s">
        <v>1326</v>
      </c>
      <c r="Q116" s="708" t="s">
        <v>1326</v>
      </c>
      <c r="R116" s="708" t="s">
        <v>1326</v>
      </c>
      <c r="S116" s="708" t="s">
        <v>1326</v>
      </c>
      <c r="T116" s="708" t="s">
        <v>1326</v>
      </c>
      <c r="AA116" s="690"/>
    </row>
    <row r="117" spans="1:27" ht="15" customHeight="1" x14ac:dyDescent="0.25">
      <c r="A117" s="1245"/>
      <c r="B117" s="1245"/>
      <c r="C117" s="713" t="s">
        <v>699</v>
      </c>
      <c r="D117" s="707">
        <v>0</v>
      </c>
      <c r="E117" s="708" t="s">
        <v>1326</v>
      </c>
      <c r="F117" s="708" t="s">
        <v>1326</v>
      </c>
      <c r="G117" s="709" t="s">
        <v>358</v>
      </c>
      <c r="H117" s="710">
        <v>88</v>
      </c>
      <c r="I117" s="714">
        <v>65</v>
      </c>
      <c r="J117" s="711">
        <v>0</v>
      </c>
      <c r="K117" s="712" t="s">
        <v>358</v>
      </c>
      <c r="L117" s="708" t="s">
        <v>1326</v>
      </c>
      <c r="M117" s="708" t="s">
        <v>1326</v>
      </c>
      <c r="N117" s="708" t="s">
        <v>1326</v>
      </c>
      <c r="O117" s="708" t="s">
        <v>1326</v>
      </c>
      <c r="P117" s="708" t="s">
        <v>1326</v>
      </c>
      <c r="Q117" s="708" t="s">
        <v>1326</v>
      </c>
      <c r="R117" s="708" t="s">
        <v>1326</v>
      </c>
      <c r="S117" s="708" t="s">
        <v>1326</v>
      </c>
      <c r="T117" s="708" t="s">
        <v>1326</v>
      </c>
      <c r="AA117" s="690"/>
    </row>
    <row r="118" spans="1:27" ht="15" customHeight="1" x14ac:dyDescent="0.25">
      <c r="A118" s="1245"/>
      <c r="B118" s="1245"/>
      <c r="C118" s="713" t="s">
        <v>589</v>
      </c>
      <c r="D118" s="707">
        <v>0</v>
      </c>
      <c r="E118" s="708" t="s">
        <v>1326</v>
      </c>
      <c r="F118" s="708" t="s">
        <v>1326</v>
      </c>
      <c r="G118" s="709" t="s">
        <v>358</v>
      </c>
      <c r="H118" s="710">
        <v>11</v>
      </c>
      <c r="I118" s="714">
        <v>5</v>
      </c>
      <c r="J118" s="711">
        <v>0</v>
      </c>
      <c r="K118" s="712" t="s">
        <v>358</v>
      </c>
      <c r="L118" s="708" t="s">
        <v>1326</v>
      </c>
      <c r="M118" s="708" t="s">
        <v>1326</v>
      </c>
      <c r="N118" s="708" t="s">
        <v>1326</v>
      </c>
      <c r="O118" s="708" t="s">
        <v>1326</v>
      </c>
      <c r="P118" s="708" t="s">
        <v>1326</v>
      </c>
      <c r="Q118" s="708" t="s">
        <v>1326</v>
      </c>
      <c r="R118" s="708" t="s">
        <v>1326</v>
      </c>
      <c r="S118" s="708" t="s">
        <v>1326</v>
      </c>
      <c r="T118" s="708" t="s">
        <v>1326</v>
      </c>
      <c r="AA118" s="690"/>
    </row>
    <row r="119" spans="1:27" ht="15" customHeight="1" x14ac:dyDescent="0.25">
      <c r="A119" s="1245">
        <v>30</v>
      </c>
      <c r="B119" s="1245" t="s">
        <v>313</v>
      </c>
      <c r="C119" s="713" t="s">
        <v>764</v>
      </c>
      <c r="D119" s="707">
        <v>7</v>
      </c>
      <c r="E119" s="708" t="s">
        <v>1326</v>
      </c>
      <c r="F119" s="708" t="s">
        <v>1326</v>
      </c>
      <c r="G119" s="709" t="s">
        <v>358</v>
      </c>
      <c r="H119" s="710">
        <v>227</v>
      </c>
      <c r="I119" s="714">
        <v>178</v>
      </c>
      <c r="J119" s="711">
        <v>0</v>
      </c>
      <c r="K119" s="712" t="s">
        <v>358</v>
      </c>
      <c r="L119" s="708" t="s">
        <v>1326</v>
      </c>
      <c r="M119" s="708" t="s">
        <v>1326</v>
      </c>
      <c r="N119" s="708" t="s">
        <v>1326</v>
      </c>
      <c r="O119" s="708" t="s">
        <v>1326</v>
      </c>
      <c r="P119" s="708" t="s">
        <v>1326</v>
      </c>
      <c r="Q119" s="708" t="s">
        <v>1326</v>
      </c>
      <c r="R119" s="708" t="s">
        <v>1326</v>
      </c>
      <c r="S119" s="708" t="s">
        <v>1326</v>
      </c>
      <c r="T119" s="708" t="s">
        <v>1326</v>
      </c>
      <c r="AA119" s="690"/>
    </row>
    <row r="120" spans="1:27" ht="15" customHeight="1" x14ac:dyDescent="0.25">
      <c r="A120" s="1245"/>
      <c r="B120" s="1245"/>
      <c r="C120" s="713" t="s">
        <v>701</v>
      </c>
      <c r="D120" s="707">
        <v>12</v>
      </c>
      <c r="E120" s="708" t="s">
        <v>1326</v>
      </c>
      <c r="F120" s="708" t="s">
        <v>1326</v>
      </c>
      <c r="G120" s="709" t="s">
        <v>358</v>
      </c>
      <c r="H120" s="710">
        <v>110</v>
      </c>
      <c r="I120" s="714">
        <v>148</v>
      </c>
      <c r="J120" s="711">
        <v>0</v>
      </c>
      <c r="K120" s="712" t="s">
        <v>358</v>
      </c>
      <c r="L120" s="708" t="s">
        <v>1326</v>
      </c>
      <c r="M120" s="708" t="s">
        <v>1326</v>
      </c>
      <c r="N120" s="708" t="s">
        <v>1326</v>
      </c>
      <c r="O120" s="708" t="s">
        <v>1326</v>
      </c>
      <c r="P120" s="708" t="s">
        <v>1326</v>
      </c>
      <c r="Q120" s="708" t="s">
        <v>1326</v>
      </c>
      <c r="R120" s="708" t="s">
        <v>1326</v>
      </c>
      <c r="S120" s="708" t="s">
        <v>1326</v>
      </c>
      <c r="T120" s="708" t="s">
        <v>1326</v>
      </c>
      <c r="AA120" s="690"/>
    </row>
    <row r="121" spans="1:27" ht="15" customHeight="1" x14ac:dyDescent="0.25">
      <c r="A121" s="1245"/>
      <c r="B121" s="1245"/>
      <c r="C121" s="713" t="s">
        <v>700</v>
      </c>
      <c r="D121" s="707">
        <v>4</v>
      </c>
      <c r="E121" s="708" t="s">
        <v>1326</v>
      </c>
      <c r="F121" s="708" t="s">
        <v>1326</v>
      </c>
      <c r="G121" s="709" t="s">
        <v>358</v>
      </c>
      <c r="H121" s="710">
        <v>126</v>
      </c>
      <c r="I121" s="714">
        <v>191</v>
      </c>
      <c r="J121" s="711">
        <v>0</v>
      </c>
      <c r="K121" s="712" t="s">
        <v>358</v>
      </c>
      <c r="L121" s="708" t="s">
        <v>1326</v>
      </c>
      <c r="M121" s="708" t="s">
        <v>1326</v>
      </c>
      <c r="N121" s="708" t="s">
        <v>1326</v>
      </c>
      <c r="O121" s="708" t="s">
        <v>1326</v>
      </c>
      <c r="P121" s="708" t="s">
        <v>1326</v>
      </c>
      <c r="Q121" s="708" t="s">
        <v>1326</v>
      </c>
      <c r="R121" s="708" t="s">
        <v>1326</v>
      </c>
      <c r="S121" s="708" t="s">
        <v>1326</v>
      </c>
      <c r="T121" s="708" t="s">
        <v>1326</v>
      </c>
      <c r="AA121" s="690"/>
    </row>
    <row r="122" spans="1:27" ht="15" customHeight="1" x14ac:dyDescent="0.25">
      <c r="A122" s="1245"/>
      <c r="B122" s="1245"/>
      <c r="C122" s="713" t="s">
        <v>652</v>
      </c>
      <c r="D122" s="707">
        <v>0</v>
      </c>
      <c r="E122" s="708" t="s">
        <v>1326</v>
      </c>
      <c r="F122" s="708" t="s">
        <v>1326</v>
      </c>
      <c r="G122" s="709" t="s">
        <v>358</v>
      </c>
      <c r="H122" s="714">
        <v>57</v>
      </c>
      <c r="I122" s="714" t="s">
        <v>358</v>
      </c>
      <c r="J122" s="711" t="s">
        <v>358</v>
      </c>
      <c r="K122" s="712" t="s">
        <v>358</v>
      </c>
      <c r="L122" s="708" t="s">
        <v>1326</v>
      </c>
      <c r="M122" s="708" t="s">
        <v>1326</v>
      </c>
      <c r="N122" s="708" t="s">
        <v>1326</v>
      </c>
      <c r="O122" s="708" t="s">
        <v>1326</v>
      </c>
      <c r="P122" s="708" t="s">
        <v>1326</v>
      </c>
      <c r="Q122" s="708" t="s">
        <v>1326</v>
      </c>
      <c r="R122" s="708" t="s">
        <v>1326</v>
      </c>
      <c r="S122" s="708" t="s">
        <v>1326</v>
      </c>
      <c r="T122" s="708" t="s">
        <v>1326</v>
      </c>
      <c r="AA122" s="690"/>
    </row>
    <row r="123" spans="1:27" ht="15" customHeight="1" x14ac:dyDescent="0.25">
      <c r="A123" s="1245"/>
      <c r="B123" s="1245"/>
      <c r="C123" s="713" t="s">
        <v>589</v>
      </c>
      <c r="D123" s="710">
        <v>0</v>
      </c>
      <c r="E123" s="708" t="s">
        <v>1326</v>
      </c>
      <c r="F123" s="708" t="s">
        <v>1326</v>
      </c>
      <c r="G123" s="709" t="s">
        <v>358</v>
      </c>
      <c r="H123" s="710">
        <v>76</v>
      </c>
      <c r="I123" s="714">
        <v>64</v>
      </c>
      <c r="J123" s="711">
        <v>0</v>
      </c>
      <c r="K123" s="712" t="s">
        <v>358</v>
      </c>
      <c r="L123" s="708" t="s">
        <v>1326</v>
      </c>
      <c r="M123" s="708" t="s">
        <v>1326</v>
      </c>
      <c r="N123" s="708" t="s">
        <v>1326</v>
      </c>
      <c r="O123" s="708" t="s">
        <v>1326</v>
      </c>
      <c r="P123" s="708" t="s">
        <v>1326</v>
      </c>
      <c r="Q123" s="708" t="s">
        <v>1326</v>
      </c>
      <c r="R123" s="708" t="s">
        <v>1326</v>
      </c>
      <c r="S123" s="708" t="s">
        <v>1326</v>
      </c>
      <c r="T123" s="708" t="s">
        <v>1326</v>
      </c>
      <c r="AA123" s="690"/>
    </row>
    <row r="124" spans="1:27" ht="15" customHeight="1" x14ac:dyDescent="0.25">
      <c r="A124" s="1245">
        <v>31</v>
      </c>
      <c r="B124" s="1245" t="s">
        <v>314</v>
      </c>
      <c r="C124" s="713" t="s">
        <v>921</v>
      </c>
      <c r="D124" s="707">
        <v>2</v>
      </c>
      <c r="E124" s="708" t="s">
        <v>1326</v>
      </c>
      <c r="F124" s="708" t="s">
        <v>1326</v>
      </c>
      <c r="G124" s="709" t="s">
        <v>358</v>
      </c>
      <c r="H124" s="710">
        <v>0</v>
      </c>
      <c r="I124" s="714">
        <v>0</v>
      </c>
      <c r="J124" s="711">
        <v>0</v>
      </c>
      <c r="K124" s="712" t="s">
        <v>358</v>
      </c>
      <c r="L124" s="708" t="s">
        <v>1326</v>
      </c>
      <c r="M124" s="708" t="s">
        <v>1326</v>
      </c>
      <c r="N124" s="708" t="s">
        <v>1326</v>
      </c>
      <c r="O124" s="708" t="s">
        <v>1326</v>
      </c>
      <c r="P124" s="708" t="s">
        <v>1326</v>
      </c>
      <c r="Q124" s="708" t="s">
        <v>1326</v>
      </c>
      <c r="R124" s="708" t="s">
        <v>1326</v>
      </c>
      <c r="S124" s="708" t="s">
        <v>1326</v>
      </c>
      <c r="T124" s="708" t="s">
        <v>1326</v>
      </c>
      <c r="AA124" s="690"/>
    </row>
    <row r="125" spans="1:27" ht="15" customHeight="1" x14ac:dyDescent="0.25">
      <c r="A125" s="1245"/>
      <c r="B125" s="1245"/>
      <c r="C125" s="713" t="s">
        <v>1449</v>
      </c>
      <c r="D125" s="707">
        <v>0</v>
      </c>
      <c r="E125" s="708" t="s">
        <v>1326</v>
      </c>
      <c r="F125" s="708" t="s">
        <v>1326</v>
      </c>
      <c r="G125" s="709" t="s">
        <v>358</v>
      </c>
      <c r="H125" s="710">
        <v>173</v>
      </c>
      <c r="I125" s="714">
        <v>145</v>
      </c>
      <c r="J125" s="711">
        <v>0</v>
      </c>
      <c r="K125" s="712" t="s">
        <v>358</v>
      </c>
      <c r="L125" s="708" t="s">
        <v>1326</v>
      </c>
      <c r="M125" s="708" t="s">
        <v>1326</v>
      </c>
      <c r="N125" s="708" t="s">
        <v>1326</v>
      </c>
      <c r="O125" s="708" t="s">
        <v>1326</v>
      </c>
      <c r="P125" s="708" t="s">
        <v>1326</v>
      </c>
      <c r="Q125" s="708" t="s">
        <v>1326</v>
      </c>
      <c r="R125" s="708" t="s">
        <v>1326</v>
      </c>
      <c r="S125" s="708" t="s">
        <v>1326</v>
      </c>
      <c r="T125" s="708" t="s">
        <v>1326</v>
      </c>
      <c r="AA125" s="690"/>
    </row>
    <row r="126" spans="1:27" ht="15" customHeight="1" x14ac:dyDescent="0.25">
      <c r="A126" s="1245"/>
      <c r="B126" s="1245"/>
      <c r="C126" s="713" t="s">
        <v>700</v>
      </c>
      <c r="D126" s="707">
        <v>12</v>
      </c>
      <c r="E126" s="708" t="s">
        <v>1326</v>
      </c>
      <c r="F126" s="708" t="s">
        <v>1326</v>
      </c>
      <c r="G126" s="709" t="s">
        <v>358</v>
      </c>
      <c r="H126" s="710">
        <v>0</v>
      </c>
      <c r="I126" s="714">
        <v>0</v>
      </c>
      <c r="J126" s="711">
        <v>0</v>
      </c>
      <c r="K126" s="712" t="s">
        <v>358</v>
      </c>
      <c r="L126" s="708" t="s">
        <v>1326</v>
      </c>
      <c r="M126" s="708" t="s">
        <v>1326</v>
      </c>
      <c r="N126" s="708" t="s">
        <v>1326</v>
      </c>
      <c r="O126" s="708" t="s">
        <v>1326</v>
      </c>
      <c r="P126" s="708" t="s">
        <v>1326</v>
      </c>
      <c r="Q126" s="708" t="s">
        <v>1326</v>
      </c>
      <c r="R126" s="708" t="s">
        <v>1326</v>
      </c>
      <c r="S126" s="708" t="s">
        <v>1326</v>
      </c>
      <c r="T126" s="708" t="s">
        <v>1326</v>
      </c>
      <c r="AA126" s="690"/>
    </row>
    <row r="127" spans="1:27" ht="15" customHeight="1" x14ac:dyDescent="0.25">
      <c r="A127" s="1245"/>
      <c r="B127" s="1245"/>
      <c r="C127" s="713" t="s">
        <v>589</v>
      </c>
      <c r="D127" s="707">
        <v>0</v>
      </c>
      <c r="E127" s="708" t="s">
        <v>1326</v>
      </c>
      <c r="F127" s="708" t="s">
        <v>1326</v>
      </c>
      <c r="G127" s="709" t="s">
        <v>358</v>
      </c>
      <c r="H127" s="710">
        <v>126</v>
      </c>
      <c r="I127" s="714">
        <v>110</v>
      </c>
      <c r="J127" s="711">
        <v>0</v>
      </c>
      <c r="K127" s="712" t="s">
        <v>358</v>
      </c>
      <c r="L127" s="708" t="s">
        <v>1326</v>
      </c>
      <c r="M127" s="708" t="s">
        <v>1326</v>
      </c>
      <c r="N127" s="708" t="s">
        <v>1326</v>
      </c>
      <c r="O127" s="708" t="s">
        <v>1326</v>
      </c>
      <c r="P127" s="708" t="s">
        <v>1326</v>
      </c>
      <c r="Q127" s="708" t="s">
        <v>1326</v>
      </c>
      <c r="R127" s="708" t="s">
        <v>1326</v>
      </c>
      <c r="S127" s="708" t="s">
        <v>1326</v>
      </c>
      <c r="T127" s="708" t="s">
        <v>1326</v>
      </c>
      <c r="AA127" s="690"/>
    </row>
    <row r="128" spans="1:27" ht="15" customHeight="1" x14ac:dyDescent="0.25">
      <c r="A128" s="1245">
        <v>32</v>
      </c>
      <c r="B128" s="1245" t="s">
        <v>315</v>
      </c>
      <c r="C128" s="713" t="s">
        <v>765</v>
      </c>
      <c r="D128" s="707">
        <v>3</v>
      </c>
      <c r="E128" s="708" t="s">
        <v>1326</v>
      </c>
      <c r="F128" s="708" t="s">
        <v>1326</v>
      </c>
      <c r="G128" s="709" t="s">
        <v>358</v>
      </c>
      <c r="H128" s="710">
        <v>288</v>
      </c>
      <c r="I128" s="714">
        <v>192</v>
      </c>
      <c r="J128" s="711">
        <v>0</v>
      </c>
      <c r="K128" s="712" t="s">
        <v>358</v>
      </c>
      <c r="L128" s="708" t="s">
        <v>1326</v>
      </c>
      <c r="M128" s="708" t="s">
        <v>1326</v>
      </c>
      <c r="N128" s="708" t="s">
        <v>1326</v>
      </c>
      <c r="O128" s="708" t="s">
        <v>1326</v>
      </c>
      <c r="P128" s="708" t="s">
        <v>1326</v>
      </c>
      <c r="Q128" s="708" t="s">
        <v>1326</v>
      </c>
      <c r="R128" s="708" t="s">
        <v>1326</v>
      </c>
      <c r="S128" s="708" t="s">
        <v>1326</v>
      </c>
      <c r="T128" s="708" t="s">
        <v>1326</v>
      </c>
      <c r="AA128" s="690"/>
    </row>
    <row r="129" spans="1:27" ht="15" customHeight="1" x14ac:dyDescent="0.25">
      <c r="A129" s="1245"/>
      <c r="B129" s="1245"/>
      <c r="C129" s="713" t="s">
        <v>702</v>
      </c>
      <c r="D129" s="707">
        <v>6</v>
      </c>
      <c r="E129" s="708" t="s">
        <v>1326</v>
      </c>
      <c r="F129" s="708" t="s">
        <v>1326</v>
      </c>
      <c r="G129" s="709" t="s">
        <v>358</v>
      </c>
      <c r="H129" s="710">
        <v>155</v>
      </c>
      <c r="I129" s="714">
        <v>183</v>
      </c>
      <c r="J129" s="711">
        <v>0</v>
      </c>
      <c r="K129" s="712" t="s">
        <v>358</v>
      </c>
      <c r="L129" s="708" t="s">
        <v>1326</v>
      </c>
      <c r="M129" s="708" t="s">
        <v>1326</v>
      </c>
      <c r="N129" s="708" t="s">
        <v>1326</v>
      </c>
      <c r="O129" s="708" t="s">
        <v>1326</v>
      </c>
      <c r="P129" s="708" t="s">
        <v>1326</v>
      </c>
      <c r="Q129" s="708" t="s">
        <v>1326</v>
      </c>
      <c r="R129" s="708" t="s">
        <v>1326</v>
      </c>
      <c r="S129" s="708" t="s">
        <v>1326</v>
      </c>
      <c r="T129" s="708" t="s">
        <v>1326</v>
      </c>
      <c r="AA129" s="690"/>
    </row>
    <row r="130" spans="1:27" ht="15" customHeight="1" x14ac:dyDescent="0.25">
      <c r="A130" s="1245"/>
      <c r="B130" s="1245"/>
      <c r="C130" s="713" t="s">
        <v>1537</v>
      </c>
      <c r="D130" s="707">
        <v>3</v>
      </c>
      <c r="E130" s="708" t="s">
        <v>1326</v>
      </c>
      <c r="F130" s="708" t="s">
        <v>1326</v>
      </c>
      <c r="G130" s="709" t="s">
        <v>358</v>
      </c>
      <c r="H130" s="710">
        <v>124</v>
      </c>
      <c r="I130" s="714">
        <v>101</v>
      </c>
      <c r="J130" s="711">
        <v>0</v>
      </c>
      <c r="K130" s="712" t="s">
        <v>358</v>
      </c>
      <c r="L130" s="708" t="s">
        <v>1326</v>
      </c>
      <c r="M130" s="708" t="s">
        <v>1326</v>
      </c>
      <c r="N130" s="708" t="s">
        <v>1326</v>
      </c>
      <c r="O130" s="708" t="s">
        <v>1326</v>
      </c>
      <c r="P130" s="708" t="s">
        <v>1326</v>
      </c>
      <c r="Q130" s="708" t="s">
        <v>1326</v>
      </c>
      <c r="R130" s="708" t="s">
        <v>1326</v>
      </c>
      <c r="S130" s="708" t="s">
        <v>1326</v>
      </c>
      <c r="T130" s="708" t="s">
        <v>1326</v>
      </c>
      <c r="AA130" s="690"/>
    </row>
    <row r="131" spans="1:27" ht="15" customHeight="1" x14ac:dyDescent="0.25">
      <c r="A131" s="1245"/>
      <c r="B131" s="1245"/>
      <c r="C131" s="713" t="s">
        <v>747</v>
      </c>
      <c r="D131" s="707">
        <v>0</v>
      </c>
      <c r="E131" s="708" t="s">
        <v>1326</v>
      </c>
      <c r="F131" s="708" t="s">
        <v>1326</v>
      </c>
      <c r="G131" s="709" t="s">
        <v>358</v>
      </c>
      <c r="H131" s="710">
        <v>0</v>
      </c>
      <c r="I131" s="714">
        <v>0</v>
      </c>
      <c r="J131" s="711">
        <v>0</v>
      </c>
      <c r="K131" s="712" t="s">
        <v>358</v>
      </c>
      <c r="L131" s="708" t="s">
        <v>1326</v>
      </c>
      <c r="M131" s="708" t="s">
        <v>1326</v>
      </c>
      <c r="N131" s="708" t="s">
        <v>1326</v>
      </c>
      <c r="O131" s="708" t="s">
        <v>1326</v>
      </c>
      <c r="P131" s="708" t="s">
        <v>1326</v>
      </c>
      <c r="Q131" s="708" t="s">
        <v>1326</v>
      </c>
      <c r="R131" s="708" t="s">
        <v>1326</v>
      </c>
      <c r="S131" s="708" t="s">
        <v>1326</v>
      </c>
      <c r="T131" s="708" t="s">
        <v>1326</v>
      </c>
      <c r="AA131" s="690"/>
    </row>
    <row r="132" spans="1:27" ht="15" customHeight="1" x14ac:dyDescent="0.25">
      <c r="A132" s="1245"/>
      <c r="B132" s="1245"/>
      <c r="C132" s="713" t="s">
        <v>589</v>
      </c>
      <c r="D132" s="707">
        <v>14</v>
      </c>
      <c r="E132" s="708" t="s">
        <v>1326</v>
      </c>
      <c r="F132" s="708" t="s">
        <v>1326</v>
      </c>
      <c r="G132" s="709" t="s">
        <v>358</v>
      </c>
      <c r="H132" s="710">
        <v>184</v>
      </c>
      <c r="I132" s="714">
        <v>117</v>
      </c>
      <c r="J132" s="711">
        <v>0</v>
      </c>
      <c r="K132" s="712" t="s">
        <v>358</v>
      </c>
      <c r="L132" s="708" t="s">
        <v>1326</v>
      </c>
      <c r="M132" s="708" t="s">
        <v>1326</v>
      </c>
      <c r="N132" s="708" t="s">
        <v>1326</v>
      </c>
      <c r="O132" s="708" t="s">
        <v>1326</v>
      </c>
      <c r="P132" s="708" t="s">
        <v>1326</v>
      </c>
      <c r="Q132" s="708" t="s">
        <v>1326</v>
      </c>
      <c r="R132" s="708" t="s">
        <v>1326</v>
      </c>
      <c r="S132" s="708" t="s">
        <v>1326</v>
      </c>
      <c r="T132" s="708" t="s">
        <v>1326</v>
      </c>
      <c r="AA132" s="690"/>
    </row>
    <row r="133" spans="1:27" ht="15" customHeight="1" x14ac:dyDescent="0.25">
      <c r="A133" s="1245">
        <v>33</v>
      </c>
      <c r="B133" s="1245" t="s">
        <v>316</v>
      </c>
      <c r="C133" s="713" t="s">
        <v>793</v>
      </c>
      <c r="D133" s="707">
        <v>12</v>
      </c>
      <c r="E133" s="708" t="s">
        <v>1326</v>
      </c>
      <c r="F133" s="708" t="s">
        <v>1326</v>
      </c>
      <c r="G133" s="709" t="s">
        <v>358</v>
      </c>
      <c r="H133" s="710">
        <v>52</v>
      </c>
      <c r="I133" s="714">
        <v>180</v>
      </c>
      <c r="J133" s="711">
        <v>0</v>
      </c>
      <c r="K133" s="712" t="s">
        <v>358</v>
      </c>
      <c r="L133" s="708" t="s">
        <v>1326</v>
      </c>
      <c r="M133" s="708" t="s">
        <v>1326</v>
      </c>
      <c r="N133" s="708" t="s">
        <v>1326</v>
      </c>
      <c r="O133" s="708" t="s">
        <v>1326</v>
      </c>
      <c r="P133" s="708" t="s">
        <v>1326</v>
      </c>
      <c r="Q133" s="708" t="s">
        <v>1326</v>
      </c>
      <c r="R133" s="708" t="s">
        <v>1326</v>
      </c>
      <c r="S133" s="708" t="s">
        <v>1326</v>
      </c>
      <c r="T133" s="708" t="s">
        <v>1326</v>
      </c>
      <c r="AA133" s="690"/>
    </row>
    <row r="134" spans="1:27" ht="15" customHeight="1" x14ac:dyDescent="0.25">
      <c r="A134" s="1245"/>
      <c r="B134" s="1245"/>
      <c r="C134" s="713" t="s">
        <v>329</v>
      </c>
      <c r="D134" s="707">
        <v>0</v>
      </c>
      <c r="E134" s="708" t="s">
        <v>1326</v>
      </c>
      <c r="F134" s="708" t="s">
        <v>1326</v>
      </c>
      <c r="G134" s="709" t="s">
        <v>358</v>
      </c>
      <c r="H134" s="710">
        <v>2</v>
      </c>
      <c r="I134" s="714">
        <v>107</v>
      </c>
      <c r="J134" s="711">
        <v>0</v>
      </c>
      <c r="K134" s="712" t="s">
        <v>358</v>
      </c>
      <c r="L134" s="708" t="s">
        <v>1326</v>
      </c>
      <c r="M134" s="708" t="s">
        <v>1326</v>
      </c>
      <c r="N134" s="708" t="s">
        <v>1326</v>
      </c>
      <c r="O134" s="708" t="s">
        <v>1326</v>
      </c>
      <c r="P134" s="708" t="s">
        <v>1326</v>
      </c>
      <c r="Q134" s="708" t="s">
        <v>1326</v>
      </c>
      <c r="R134" s="708" t="s">
        <v>1326</v>
      </c>
      <c r="S134" s="708" t="s">
        <v>1326</v>
      </c>
      <c r="T134" s="708" t="s">
        <v>1326</v>
      </c>
      <c r="AA134" s="690"/>
    </row>
    <row r="135" spans="1:27" ht="15" customHeight="1" x14ac:dyDescent="0.25">
      <c r="A135" s="1245"/>
      <c r="B135" s="1245"/>
      <c r="C135" s="713" t="s">
        <v>406</v>
      </c>
      <c r="D135" s="707">
        <v>0</v>
      </c>
      <c r="E135" s="708" t="s">
        <v>1326</v>
      </c>
      <c r="F135" s="708" t="s">
        <v>1326</v>
      </c>
      <c r="G135" s="709" t="s">
        <v>358</v>
      </c>
      <c r="H135" s="714">
        <v>0</v>
      </c>
      <c r="I135" s="714">
        <v>44</v>
      </c>
      <c r="J135" s="711">
        <v>0</v>
      </c>
      <c r="K135" s="712" t="s">
        <v>358</v>
      </c>
      <c r="L135" s="708" t="s">
        <v>1326</v>
      </c>
      <c r="M135" s="708" t="s">
        <v>1326</v>
      </c>
      <c r="N135" s="708" t="s">
        <v>1326</v>
      </c>
      <c r="O135" s="708" t="s">
        <v>1326</v>
      </c>
      <c r="P135" s="708" t="s">
        <v>1326</v>
      </c>
      <c r="Q135" s="708" t="s">
        <v>1326</v>
      </c>
      <c r="R135" s="708" t="s">
        <v>1326</v>
      </c>
      <c r="S135" s="708" t="s">
        <v>1326</v>
      </c>
      <c r="T135" s="708" t="s">
        <v>1326</v>
      </c>
      <c r="AA135" s="690"/>
    </row>
    <row r="136" spans="1:27" ht="14.25" customHeight="1" x14ac:dyDescent="0.25">
      <c r="A136" s="1245"/>
      <c r="B136" s="1245"/>
      <c r="C136" s="713" t="s">
        <v>797</v>
      </c>
      <c r="D136" s="707">
        <v>3</v>
      </c>
      <c r="E136" s="708" t="s">
        <v>1326</v>
      </c>
      <c r="F136" s="708" t="s">
        <v>1326</v>
      </c>
      <c r="G136" s="709" t="s">
        <v>358</v>
      </c>
      <c r="H136" s="710">
        <v>0</v>
      </c>
      <c r="I136" s="714">
        <v>0</v>
      </c>
      <c r="J136" s="711">
        <v>0</v>
      </c>
      <c r="K136" s="712" t="s">
        <v>358</v>
      </c>
      <c r="L136" s="708" t="s">
        <v>1326</v>
      </c>
      <c r="M136" s="708" t="s">
        <v>1326</v>
      </c>
      <c r="N136" s="708" t="s">
        <v>1326</v>
      </c>
      <c r="O136" s="708" t="s">
        <v>1326</v>
      </c>
      <c r="P136" s="708" t="s">
        <v>1326</v>
      </c>
      <c r="Q136" s="708" t="s">
        <v>1326</v>
      </c>
      <c r="R136" s="708" t="s">
        <v>1326</v>
      </c>
      <c r="S136" s="708" t="s">
        <v>1326</v>
      </c>
      <c r="T136" s="708" t="s">
        <v>1326</v>
      </c>
      <c r="AA136" s="690"/>
    </row>
    <row r="137" spans="1:27" ht="15" customHeight="1" x14ac:dyDescent="0.25">
      <c r="A137" s="1245"/>
      <c r="B137" s="1245"/>
      <c r="C137" s="713" t="s">
        <v>767</v>
      </c>
      <c r="D137" s="707">
        <v>0</v>
      </c>
      <c r="E137" s="708" t="s">
        <v>1326</v>
      </c>
      <c r="F137" s="708" t="s">
        <v>1326</v>
      </c>
      <c r="G137" s="709" t="s">
        <v>358</v>
      </c>
      <c r="H137" s="710">
        <v>0</v>
      </c>
      <c r="I137" s="714">
        <v>0</v>
      </c>
      <c r="J137" s="711">
        <v>0</v>
      </c>
      <c r="K137" s="712" t="s">
        <v>358</v>
      </c>
      <c r="L137" s="708" t="s">
        <v>1326</v>
      </c>
      <c r="M137" s="708" t="s">
        <v>1326</v>
      </c>
      <c r="N137" s="708" t="s">
        <v>1326</v>
      </c>
      <c r="O137" s="708" t="s">
        <v>1326</v>
      </c>
      <c r="P137" s="708" t="s">
        <v>1326</v>
      </c>
      <c r="Q137" s="708" t="s">
        <v>1326</v>
      </c>
      <c r="R137" s="708" t="s">
        <v>1326</v>
      </c>
      <c r="S137" s="708" t="s">
        <v>1326</v>
      </c>
      <c r="T137" s="708" t="s">
        <v>1326</v>
      </c>
      <c r="AA137" s="690"/>
    </row>
    <row r="138" spans="1:27" ht="15" customHeight="1" x14ac:dyDescent="0.25">
      <c r="A138" s="1245">
        <v>34</v>
      </c>
      <c r="B138" s="1245" t="s">
        <v>317</v>
      </c>
      <c r="C138" s="713" t="s">
        <v>600</v>
      </c>
      <c r="D138" s="707">
        <v>0</v>
      </c>
      <c r="E138" s="708" t="s">
        <v>1326</v>
      </c>
      <c r="F138" s="708" t="s">
        <v>1326</v>
      </c>
      <c r="G138" s="709" t="s">
        <v>358</v>
      </c>
      <c r="H138" s="710">
        <v>14</v>
      </c>
      <c r="I138" s="714">
        <v>52</v>
      </c>
      <c r="J138" s="711">
        <v>0</v>
      </c>
      <c r="K138" s="712" t="s">
        <v>358</v>
      </c>
      <c r="L138" s="708" t="s">
        <v>1326</v>
      </c>
      <c r="M138" s="708" t="s">
        <v>1326</v>
      </c>
      <c r="N138" s="708" t="s">
        <v>1326</v>
      </c>
      <c r="O138" s="708" t="s">
        <v>1326</v>
      </c>
      <c r="P138" s="708" t="s">
        <v>1326</v>
      </c>
      <c r="Q138" s="708" t="s">
        <v>1326</v>
      </c>
      <c r="R138" s="708" t="s">
        <v>1326</v>
      </c>
      <c r="S138" s="708" t="s">
        <v>1326</v>
      </c>
      <c r="T138" s="708" t="s">
        <v>1326</v>
      </c>
      <c r="AA138" s="690"/>
    </row>
    <row r="139" spans="1:27" ht="15" customHeight="1" x14ac:dyDescent="0.25">
      <c r="A139" s="1245"/>
      <c r="B139" s="1245"/>
      <c r="C139" s="713" t="s">
        <v>1538</v>
      </c>
      <c r="D139" s="707">
        <v>0</v>
      </c>
      <c r="E139" s="708" t="s">
        <v>1326</v>
      </c>
      <c r="F139" s="708" t="s">
        <v>1326</v>
      </c>
      <c r="G139" s="709" t="s">
        <v>358</v>
      </c>
      <c r="H139" s="710">
        <v>18</v>
      </c>
      <c r="I139" s="714">
        <v>75</v>
      </c>
      <c r="J139" s="711">
        <v>0</v>
      </c>
      <c r="K139" s="712" t="s">
        <v>358</v>
      </c>
      <c r="L139" s="708" t="s">
        <v>1326</v>
      </c>
      <c r="M139" s="708" t="s">
        <v>1326</v>
      </c>
      <c r="N139" s="708" t="s">
        <v>1326</v>
      </c>
      <c r="O139" s="708" t="s">
        <v>1326</v>
      </c>
      <c r="P139" s="708" t="s">
        <v>1326</v>
      </c>
      <c r="Q139" s="708" t="s">
        <v>1326</v>
      </c>
      <c r="R139" s="708" t="s">
        <v>1326</v>
      </c>
      <c r="S139" s="708" t="s">
        <v>1326</v>
      </c>
      <c r="T139" s="708" t="s">
        <v>1326</v>
      </c>
      <c r="AA139" s="690"/>
    </row>
    <row r="140" spans="1:27" ht="15" customHeight="1" x14ac:dyDescent="0.25">
      <c r="A140" s="1245"/>
      <c r="B140" s="1245"/>
      <c r="C140" s="713" t="s">
        <v>413</v>
      </c>
      <c r="D140" s="707">
        <v>2</v>
      </c>
      <c r="E140" s="708" t="s">
        <v>1326</v>
      </c>
      <c r="F140" s="708" t="s">
        <v>1326</v>
      </c>
      <c r="G140" s="709" t="s">
        <v>358</v>
      </c>
      <c r="H140" s="710">
        <v>63</v>
      </c>
      <c r="I140" s="714">
        <v>106</v>
      </c>
      <c r="J140" s="711">
        <v>0</v>
      </c>
      <c r="K140" s="712" t="s">
        <v>358</v>
      </c>
      <c r="L140" s="708" t="s">
        <v>1326</v>
      </c>
      <c r="M140" s="708" t="s">
        <v>1326</v>
      </c>
      <c r="N140" s="708" t="s">
        <v>1326</v>
      </c>
      <c r="O140" s="708" t="s">
        <v>1326</v>
      </c>
      <c r="P140" s="708" t="s">
        <v>1326</v>
      </c>
      <c r="Q140" s="708" t="s">
        <v>1326</v>
      </c>
      <c r="R140" s="708" t="s">
        <v>1326</v>
      </c>
      <c r="S140" s="708" t="s">
        <v>1326</v>
      </c>
      <c r="T140" s="708" t="s">
        <v>1326</v>
      </c>
      <c r="AA140" s="690"/>
    </row>
    <row r="141" spans="1:27" ht="15" customHeight="1" x14ac:dyDescent="0.25">
      <c r="A141" s="1245"/>
      <c r="B141" s="1245"/>
      <c r="C141" s="713" t="s">
        <v>696</v>
      </c>
      <c r="D141" s="707">
        <v>0</v>
      </c>
      <c r="E141" s="708" t="s">
        <v>1326</v>
      </c>
      <c r="F141" s="708" t="s">
        <v>1326</v>
      </c>
      <c r="G141" s="709" t="s">
        <v>358</v>
      </c>
      <c r="H141" s="710">
        <v>0</v>
      </c>
      <c r="I141" s="714">
        <v>0</v>
      </c>
      <c r="J141" s="711">
        <v>0</v>
      </c>
      <c r="K141" s="712" t="s">
        <v>358</v>
      </c>
      <c r="L141" s="708" t="s">
        <v>1326</v>
      </c>
      <c r="M141" s="708" t="s">
        <v>1326</v>
      </c>
      <c r="N141" s="708" t="s">
        <v>1326</v>
      </c>
      <c r="O141" s="708" t="s">
        <v>1326</v>
      </c>
      <c r="P141" s="708" t="s">
        <v>1326</v>
      </c>
      <c r="Q141" s="708" t="s">
        <v>1326</v>
      </c>
      <c r="R141" s="708" t="s">
        <v>1326</v>
      </c>
      <c r="S141" s="708" t="s">
        <v>1326</v>
      </c>
      <c r="T141" s="708" t="s">
        <v>1326</v>
      </c>
      <c r="AA141" s="690"/>
    </row>
    <row r="142" spans="1:27" ht="15" customHeight="1" x14ac:dyDescent="0.25">
      <c r="A142" s="1245"/>
      <c r="B142" s="1245"/>
      <c r="C142" s="713" t="s">
        <v>1459</v>
      </c>
      <c r="D142" s="707" t="s">
        <v>358</v>
      </c>
      <c r="E142" s="708" t="s">
        <v>1326</v>
      </c>
      <c r="F142" s="708" t="s">
        <v>1326</v>
      </c>
      <c r="G142" s="709" t="s">
        <v>358</v>
      </c>
      <c r="H142" s="710" t="s">
        <v>358</v>
      </c>
      <c r="I142" s="714" t="s">
        <v>358</v>
      </c>
      <c r="J142" s="711">
        <v>0</v>
      </c>
      <c r="K142" s="712" t="s">
        <v>358</v>
      </c>
      <c r="L142" s="708" t="s">
        <v>1326</v>
      </c>
      <c r="M142" s="708" t="s">
        <v>1326</v>
      </c>
      <c r="N142" s="708" t="s">
        <v>1326</v>
      </c>
      <c r="O142" s="708" t="s">
        <v>1326</v>
      </c>
      <c r="P142" s="708" t="s">
        <v>1326</v>
      </c>
      <c r="Q142" s="708" t="s">
        <v>1326</v>
      </c>
      <c r="R142" s="708" t="s">
        <v>1326</v>
      </c>
      <c r="S142" s="708" t="s">
        <v>1326</v>
      </c>
      <c r="T142" s="708" t="s">
        <v>1326</v>
      </c>
      <c r="AA142" s="690"/>
    </row>
    <row r="143" spans="1:27" ht="15" customHeight="1" x14ac:dyDescent="0.25">
      <c r="A143" s="1245"/>
      <c r="B143" s="1245"/>
      <c r="C143" s="713" t="s">
        <v>767</v>
      </c>
      <c r="D143" s="707">
        <v>0</v>
      </c>
      <c r="E143" s="708" t="s">
        <v>1326</v>
      </c>
      <c r="F143" s="708" t="s">
        <v>1326</v>
      </c>
      <c r="G143" s="709" t="s">
        <v>358</v>
      </c>
      <c r="H143" s="710">
        <v>54</v>
      </c>
      <c r="I143" s="714">
        <v>451</v>
      </c>
      <c r="J143" s="711">
        <v>0</v>
      </c>
      <c r="K143" s="712" t="s">
        <v>358</v>
      </c>
      <c r="L143" s="708" t="s">
        <v>1326</v>
      </c>
      <c r="M143" s="708" t="s">
        <v>1326</v>
      </c>
      <c r="N143" s="708" t="s">
        <v>1326</v>
      </c>
      <c r="O143" s="708" t="s">
        <v>1326</v>
      </c>
      <c r="P143" s="708" t="s">
        <v>1326</v>
      </c>
      <c r="Q143" s="708" t="s">
        <v>1326</v>
      </c>
      <c r="R143" s="708" t="s">
        <v>1326</v>
      </c>
      <c r="S143" s="708" t="s">
        <v>1326</v>
      </c>
      <c r="T143" s="708" t="s">
        <v>1326</v>
      </c>
      <c r="AA143" s="690"/>
    </row>
    <row r="144" spans="1:27" ht="15" customHeight="1" x14ac:dyDescent="0.25">
      <c r="A144" s="1245"/>
      <c r="B144" s="1245"/>
      <c r="C144" s="713" t="s">
        <v>801</v>
      </c>
      <c r="D144" s="707">
        <v>0</v>
      </c>
      <c r="E144" s="708" t="s">
        <v>1326</v>
      </c>
      <c r="F144" s="708" t="s">
        <v>1326</v>
      </c>
      <c r="G144" s="709" t="s">
        <v>358</v>
      </c>
      <c r="H144" s="710">
        <v>0</v>
      </c>
      <c r="I144" s="714">
        <v>0</v>
      </c>
      <c r="J144" s="711">
        <v>0</v>
      </c>
      <c r="K144" s="712" t="s">
        <v>358</v>
      </c>
      <c r="L144" s="708" t="s">
        <v>1326</v>
      </c>
      <c r="M144" s="708" t="s">
        <v>1326</v>
      </c>
      <c r="N144" s="708" t="s">
        <v>1326</v>
      </c>
      <c r="O144" s="708" t="s">
        <v>1326</v>
      </c>
      <c r="P144" s="708" t="s">
        <v>1326</v>
      </c>
      <c r="Q144" s="708" t="s">
        <v>1326</v>
      </c>
      <c r="R144" s="708" t="s">
        <v>1326</v>
      </c>
      <c r="S144" s="708" t="s">
        <v>1326</v>
      </c>
      <c r="T144" s="708" t="s">
        <v>1326</v>
      </c>
      <c r="AA144" s="690"/>
    </row>
    <row r="145" spans="1:27" ht="15" customHeight="1" x14ac:dyDescent="0.25">
      <c r="A145" s="1245"/>
      <c r="B145" s="1245"/>
      <c r="C145" s="713" t="s">
        <v>589</v>
      </c>
      <c r="D145" s="710">
        <v>9</v>
      </c>
      <c r="E145" s="708" t="s">
        <v>1326</v>
      </c>
      <c r="F145" s="708" t="s">
        <v>1326</v>
      </c>
      <c r="G145" s="709" t="s">
        <v>358</v>
      </c>
      <c r="H145" s="710">
        <v>26</v>
      </c>
      <c r="I145" s="714">
        <v>43</v>
      </c>
      <c r="J145" s="711">
        <v>0</v>
      </c>
      <c r="K145" s="712" t="s">
        <v>358</v>
      </c>
      <c r="L145" s="708" t="s">
        <v>1326</v>
      </c>
      <c r="M145" s="708" t="s">
        <v>1326</v>
      </c>
      <c r="N145" s="708" t="s">
        <v>1326</v>
      </c>
      <c r="O145" s="708" t="s">
        <v>1326</v>
      </c>
      <c r="P145" s="708" t="s">
        <v>1326</v>
      </c>
      <c r="Q145" s="708" t="s">
        <v>1326</v>
      </c>
      <c r="R145" s="708" t="s">
        <v>1326</v>
      </c>
      <c r="S145" s="708" t="s">
        <v>1326</v>
      </c>
      <c r="T145" s="708" t="s">
        <v>1326</v>
      </c>
      <c r="AA145" s="690"/>
    </row>
    <row r="146" spans="1:27" ht="14.25" customHeight="1" x14ac:dyDescent="0.25">
      <c r="A146" s="1245">
        <v>35</v>
      </c>
      <c r="B146" s="1245" t="s">
        <v>318</v>
      </c>
      <c r="C146" s="713" t="s">
        <v>797</v>
      </c>
      <c r="D146" s="707">
        <v>25</v>
      </c>
      <c r="E146" s="708" t="s">
        <v>1326</v>
      </c>
      <c r="F146" s="708" t="s">
        <v>1326</v>
      </c>
      <c r="G146" s="709" t="s">
        <v>358</v>
      </c>
      <c r="H146" s="710">
        <v>0</v>
      </c>
      <c r="I146" s="714">
        <v>796</v>
      </c>
      <c r="J146" s="711">
        <v>93</v>
      </c>
      <c r="K146" s="712" t="s">
        <v>358</v>
      </c>
      <c r="L146" s="708" t="s">
        <v>1326</v>
      </c>
      <c r="M146" s="708" t="s">
        <v>1326</v>
      </c>
      <c r="N146" s="708" t="s">
        <v>1326</v>
      </c>
      <c r="O146" s="708" t="s">
        <v>1326</v>
      </c>
      <c r="P146" s="708" t="s">
        <v>1326</v>
      </c>
      <c r="Q146" s="708" t="s">
        <v>1326</v>
      </c>
      <c r="R146" s="708" t="s">
        <v>1326</v>
      </c>
      <c r="S146" s="708" t="s">
        <v>1326</v>
      </c>
      <c r="T146" s="708" t="s">
        <v>1326</v>
      </c>
      <c r="AA146" s="690"/>
    </row>
    <row r="147" spans="1:27" ht="15" customHeight="1" x14ac:dyDescent="0.25">
      <c r="A147" s="1245"/>
      <c r="B147" s="1245"/>
      <c r="C147" s="713" t="s">
        <v>328</v>
      </c>
      <c r="D147" s="707">
        <v>0</v>
      </c>
      <c r="E147" s="708" t="s">
        <v>1326</v>
      </c>
      <c r="F147" s="708" t="s">
        <v>1326</v>
      </c>
      <c r="G147" s="709" t="s">
        <v>358</v>
      </c>
      <c r="H147" s="714">
        <v>0</v>
      </c>
      <c r="I147" s="714">
        <v>19</v>
      </c>
      <c r="J147" s="711">
        <v>0</v>
      </c>
      <c r="K147" s="712" t="s">
        <v>358</v>
      </c>
      <c r="L147" s="708" t="s">
        <v>1326</v>
      </c>
      <c r="M147" s="708" t="s">
        <v>1326</v>
      </c>
      <c r="N147" s="708" t="s">
        <v>1326</v>
      </c>
      <c r="O147" s="708" t="s">
        <v>1326</v>
      </c>
      <c r="P147" s="708" t="s">
        <v>1326</v>
      </c>
      <c r="Q147" s="708" t="s">
        <v>1326</v>
      </c>
      <c r="R147" s="708" t="s">
        <v>1326</v>
      </c>
      <c r="S147" s="708" t="s">
        <v>1326</v>
      </c>
      <c r="T147" s="708" t="s">
        <v>1326</v>
      </c>
      <c r="AA147" s="690"/>
    </row>
    <row r="148" spans="1:27" ht="15" customHeight="1" x14ac:dyDescent="0.25">
      <c r="A148" s="1245"/>
      <c r="B148" s="1245"/>
      <c r="C148" s="713" t="s">
        <v>1460</v>
      </c>
      <c r="D148" s="707">
        <v>0</v>
      </c>
      <c r="E148" s="708" t="s">
        <v>1326</v>
      </c>
      <c r="F148" s="708" t="s">
        <v>1326</v>
      </c>
      <c r="G148" s="709" t="s">
        <v>358</v>
      </c>
      <c r="H148" s="710">
        <v>0</v>
      </c>
      <c r="I148" s="714">
        <v>0</v>
      </c>
      <c r="J148" s="711">
        <v>0</v>
      </c>
      <c r="K148" s="712" t="s">
        <v>358</v>
      </c>
      <c r="L148" s="708" t="s">
        <v>1326</v>
      </c>
      <c r="M148" s="708" t="s">
        <v>1326</v>
      </c>
      <c r="N148" s="708" t="s">
        <v>1326</v>
      </c>
      <c r="O148" s="708" t="s">
        <v>1326</v>
      </c>
      <c r="P148" s="708" t="s">
        <v>1326</v>
      </c>
      <c r="Q148" s="708" t="s">
        <v>1326</v>
      </c>
      <c r="R148" s="708" t="s">
        <v>1326</v>
      </c>
      <c r="S148" s="708" t="s">
        <v>1326</v>
      </c>
      <c r="T148" s="708" t="s">
        <v>1326</v>
      </c>
      <c r="AA148" s="690"/>
    </row>
    <row r="149" spans="1:27" ht="15" customHeight="1" x14ac:dyDescent="0.25">
      <c r="A149" s="1245">
        <v>36</v>
      </c>
      <c r="B149" s="1245" t="s">
        <v>319</v>
      </c>
      <c r="C149" s="713" t="s">
        <v>768</v>
      </c>
      <c r="D149" s="707">
        <v>12</v>
      </c>
      <c r="E149" s="708" t="s">
        <v>1326</v>
      </c>
      <c r="F149" s="708" t="s">
        <v>1326</v>
      </c>
      <c r="G149" s="709" t="s">
        <v>358</v>
      </c>
      <c r="H149" s="710">
        <v>93</v>
      </c>
      <c r="I149" s="714">
        <v>107</v>
      </c>
      <c r="J149" s="711">
        <v>0</v>
      </c>
      <c r="K149" s="712" t="s">
        <v>358</v>
      </c>
      <c r="L149" s="708" t="s">
        <v>1326</v>
      </c>
      <c r="M149" s="708" t="s">
        <v>1326</v>
      </c>
      <c r="N149" s="708" t="s">
        <v>1326</v>
      </c>
      <c r="O149" s="708" t="s">
        <v>1326</v>
      </c>
      <c r="P149" s="708" t="s">
        <v>1326</v>
      </c>
      <c r="Q149" s="708" t="s">
        <v>1326</v>
      </c>
      <c r="R149" s="708" t="s">
        <v>1326</v>
      </c>
      <c r="S149" s="708" t="s">
        <v>1326</v>
      </c>
      <c r="T149" s="708" t="s">
        <v>1326</v>
      </c>
      <c r="AA149" s="690"/>
    </row>
    <row r="150" spans="1:27" ht="15" customHeight="1" x14ac:dyDescent="0.25">
      <c r="A150" s="1245"/>
      <c r="B150" s="1245"/>
      <c r="C150" s="713" t="s">
        <v>589</v>
      </c>
      <c r="D150" s="707">
        <v>0</v>
      </c>
      <c r="E150" s="708" t="s">
        <v>1326</v>
      </c>
      <c r="F150" s="708" t="s">
        <v>1326</v>
      </c>
      <c r="G150" s="709" t="s">
        <v>358</v>
      </c>
      <c r="H150" s="710">
        <v>199</v>
      </c>
      <c r="I150" s="714">
        <v>59</v>
      </c>
      <c r="J150" s="711">
        <v>0</v>
      </c>
      <c r="K150" s="712" t="s">
        <v>358</v>
      </c>
      <c r="L150" s="708" t="s">
        <v>1326</v>
      </c>
      <c r="M150" s="708" t="s">
        <v>1326</v>
      </c>
      <c r="N150" s="708" t="s">
        <v>1326</v>
      </c>
      <c r="O150" s="708" t="s">
        <v>1326</v>
      </c>
      <c r="P150" s="708" t="s">
        <v>1326</v>
      </c>
      <c r="Q150" s="708" t="s">
        <v>1326</v>
      </c>
      <c r="R150" s="708" t="s">
        <v>1326</v>
      </c>
      <c r="S150" s="708" t="s">
        <v>1326</v>
      </c>
      <c r="T150" s="708" t="s">
        <v>1326</v>
      </c>
      <c r="AA150" s="690"/>
    </row>
    <row r="151" spans="1:27" ht="15" customHeight="1" x14ac:dyDescent="0.25">
      <c r="A151" s="1245">
        <v>37</v>
      </c>
      <c r="B151" s="1245" t="s">
        <v>320</v>
      </c>
      <c r="C151" s="713" t="s">
        <v>769</v>
      </c>
      <c r="D151" s="707">
        <v>0</v>
      </c>
      <c r="E151" s="708" t="s">
        <v>1326</v>
      </c>
      <c r="F151" s="708" t="s">
        <v>1326</v>
      </c>
      <c r="G151" s="709" t="s">
        <v>358</v>
      </c>
      <c r="H151" s="710">
        <v>411</v>
      </c>
      <c r="I151" s="714">
        <v>82</v>
      </c>
      <c r="J151" s="711">
        <v>0</v>
      </c>
      <c r="K151" s="712" t="s">
        <v>358</v>
      </c>
      <c r="L151" s="708" t="s">
        <v>1326</v>
      </c>
      <c r="M151" s="708" t="s">
        <v>1326</v>
      </c>
      <c r="N151" s="708" t="s">
        <v>1326</v>
      </c>
      <c r="O151" s="708" t="s">
        <v>1326</v>
      </c>
      <c r="P151" s="708" t="s">
        <v>1326</v>
      </c>
      <c r="Q151" s="708" t="s">
        <v>1326</v>
      </c>
      <c r="R151" s="708" t="s">
        <v>1326</v>
      </c>
      <c r="S151" s="708" t="s">
        <v>1326</v>
      </c>
      <c r="T151" s="708" t="s">
        <v>1326</v>
      </c>
      <c r="AA151" s="690"/>
    </row>
    <row r="152" spans="1:27" ht="15" customHeight="1" x14ac:dyDescent="0.25">
      <c r="A152" s="1245"/>
      <c r="B152" s="1245"/>
      <c r="C152" s="713" t="s">
        <v>589</v>
      </c>
      <c r="D152" s="707">
        <v>0</v>
      </c>
      <c r="E152" s="708" t="s">
        <v>1326</v>
      </c>
      <c r="F152" s="708" t="s">
        <v>1326</v>
      </c>
      <c r="G152" s="709" t="s">
        <v>358</v>
      </c>
      <c r="H152" s="710">
        <v>317</v>
      </c>
      <c r="I152" s="714">
        <v>64</v>
      </c>
      <c r="J152" s="711">
        <v>0</v>
      </c>
      <c r="K152" s="712" t="s">
        <v>358</v>
      </c>
      <c r="L152" s="708" t="s">
        <v>1326</v>
      </c>
      <c r="M152" s="708" t="s">
        <v>1326</v>
      </c>
      <c r="N152" s="708" t="s">
        <v>1326</v>
      </c>
      <c r="O152" s="708" t="s">
        <v>1326</v>
      </c>
      <c r="P152" s="708" t="s">
        <v>1326</v>
      </c>
      <c r="Q152" s="708" t="s">
        <v>1326</v>
      </c>
      <c r="R152" s="708" t="s">
        <v>1326</v>
      </c>
      <c r="S152" s="708" t="s">
        <v>1326</v>
      </c>
      <c r="T152" s="708" t="s">
        <v>1326</v>
      </c>
      <c r="AA152" s="690"/>
    </row>
    <row r="153" spans="1:27" ht="15" customHeight="1" x14ac:dyDescent="0.25">
      <c r="A153" s="1245">
        <v>38</v>
      </c>
      <c r="B153" s="1245" t="s">
        <v>321</v>
      </c>
      <c r="C153" s="713" t="s">
        <v>770</v>
      </c>
      <c r="D153" s="707">
        <v>10</v>
      </c>
      <c r="E153" s="708" t="s">
        <v>1326</v>
      </c>
      <c r="F153" s="708" t="s">
        <v>1326</v>
      </c>
      <c r="G153" s="709" t="s">
        <v>358</v>
      </c>
      <c r="H153" s="710">
        <v>100</v>
      </c>
      <c r="I153" s="714">
        <v>128</v>
      </c>
      <c r="J153" s="711">
        <v>0</v>
      </c>
      <c r="K153" s="712" t="s">
        <v>358</v>
      </c>
      <c r="L153" s="708" t="s">
        <v>1326</v>
      </c>
      <c r="M153" s="708" t="s">
        <v>1326</v>
      </c>
      <c r="N153" s="708" t="s">
        <v>1326</v>
      </c>
      <c r="O153" s="708" t="s">
        <v>1326</v>
      </c>
      <c r="P153" s="708" t="s">
        <v>1326</v>
      </c>
      <c r="Q153" s="708" t="s">
        <v>1326</v>
      </c>
      <c r="R153" s="708" t="s">
        <v>1326</v>
      </c>
      <c r="S153" s="708" t="s">
        <v>1326</v>
      </c>
      <c r="T153" s="708" t="s">
        <v>1326</v>
      </c>
      <c r="AA153" s="690"/>
    </row>
    <row r="154" spans="1:27" ht="15" customHeight="1" x14ac:dyDescent="0.25">
      <c r="A154" s="1245"/>
      <c r="B154" s="1245"/>
      <c r="C154" s="713" t="s">
        <v>703</v>
      </c>
      <c r="D154" s="707">
        <v>0</v>
      </c>
      <c r="E154" s="708" t="s">
        <v>1326</v>
      </c>
      <c r="F154" s="708" t="s">
        <v>1326</v>
      </c>
      <c r="G154" s="709" t="s">
        <v>358</v>
      </c>
      <c r="H154" s="710">
        <v>65</v>
      </c>
      <c r="I154" s="714">
        <v>81</v>
      </c>
      <c r="J154" s="711">
        <v>0</v>
      </c>
      <c r="K154" s="712" t="s">
        <v>358</v>
      </c>
      <c r="L154" s="708" t="s">
        <v>1326</v>
      </c>
      <c r="M154" s="708" t="s">
        <v>1326</v>
      </c>
      <c r="N154" s="708" t="s">
        <v>1326</v>
      </c>
      <c r="O154" s="708" t="s">
        <v>1326</v>
      </c>
      <c r="P154" s="708" t="s">
        <v>1326</v>
      </c>
      <c r="Q154" s="708" t="s">
        <v>1326</v>
      </c>
      <c r="R154" s="708" t="s">
        <v>1326</v>
      </c>
      <c r="S154" s="708" t="s">
        <v>1326</v>
      </c>
      <c r="T154" s="708" t="s">
        <v>1326</v>
      </c>
      <c r="AA154" s="690"/>
    </row>
    <row r="155" spans="1:27" ht="15" customHeight="1" x14ac:dyDescent="0.25">
      <c r="A155" s="1245"/>
      <c r="B155" s="1245"/>
      <c r="C155" s="713" t="s">
        <v>665</v>
      </c>
      <c r="D155" s="707">
        <v>0</v>
      </c>
      <c r="E155" s="708" t="s">
        <v>1326</v>
      </c>
      <c r="F155" s="708" t="s">
        <v>1326</v>
      </c>
      <c r="G155" s="709" t="s">
        <v>358</v>
      </c>
      <c r="H155" s="710">
        <v>76</v>
      </c>
      <c r="I155" s="714">
        <v>70</v>
      </c>
      <c r="J155" s="711">
        <v>0</v>
      </c>
      <c r="K155" s="712" t="s">
        <v>358</v>
      </c>
      <c r="L155" s="708" t="s">
        <v>1326</v>
      </c>
      <c r="M155" s="708" t="s">
        <v>1326</v>
      </c>
      <c r="N155" s="708" t="s">
        <v>1326</v>
      </c>
      <c r="O155" s="708" t="s">
        <v>1326</v>
      </c>
      <c r="P155" s="708" t="s">
        <v>1326</v>
      </c>
      <c r="Q155" s="708" t="s">
        <v>1326</v>
      </c>
      <c r="R155" s="708" t="s">
        <v>1326</v>
      </c>
      <c r="S155" s="708" t="s">
        <v>1326</v>
      </c>
      <c r="T155" s="708" t="s">
        <v>1326</v>
      </c>
      <c r="AA155" s="690"/>
    </row>
    <row r="156" spans="1:27" ht="15" customHeight="1" x14ac:dyDescent="0.25">
      <c r="A156" s="1245"/>
      <c r="B156" s="1245"/>
      <c r="C156" s="713" t="s">
        <v>1155</v>
      </c>
      <c r="D156" s="707">
        <v>0</v>
      </c>
      <c r="E156" s="708" t="s">
        <v>1326</v>
      </c>
      <c r="F156" s="708" t="s">
        <v>1326</v>
      </c>
      <c r="G156" s="709" t="s">
        <v>358</v>
      </c>
      <c r="H156" s="714">
        <v>9</v>
      </c>
      <c r="I156" s="714">
        <v>9</v>
      </c>
      <c r="J156" s="711">
        <v>0</v>
      </c>
      <c r="K156" s="712" t="s">
        <v>358</v>
      </c>
      <c r="L156" s="708" t="s">
        <v>1326</v>
      </c>
      <c r="M156" s="708" t="s">
        <v>1326</v>
      </c>
      <c r="N156" s="708" t="s">
        <v>1326</v>
      </c>
      <c r="O156" s="708" t="s">
        <v>1326</v>
      </c>
      <c r="P156" s="708" t="s">
        <v>1326</v>
      </c>
      <c r="Q156" s="708" t="s">
        <v>1326</v>
      </c>
      <c r="R156" s="708" t="s">
        <v>1326</v>
      </c>
      <c r="S156" s="708" t="s">
        <v>1326</v>
      </c>
      <c r="T156" s="708" t="s">
        <v>1326</v>
      </c>
      <c r="AA156" s="690"/>
    </row>
    <row r="157" spans="1:27" ht="15" customHeight="1" x14ac:dyDescent="0.25">
      <c r="A157" s="1245"/>
      <c r="B157" s="1245"/>
      <c r="C157" s="713" t="s">
        <v>589</v>
      </c>
      <c r="D157" s="707">
        <v>0</v>
      </c>
      <c r="E157" s="708" t="s">
        <v>1326</v>
      </c>
      <c r="F157" s="708" t="s">
        <v>1326</v>
      </c>
      <c r="G157" s="709" t="s">
        <v>358</v>
      </c>
      <c r="H157" s="710">
        <v>6</v>
      </c>
      <c r="I157" s="714">
        <v>0</v>
      </c>
      <c r="J157" s="711">
        <v>0</v>
      </c>
      <c r="K157" s="712" t="s">
        <v>358</v>
      </c>
      <c r="L157" s="708" t="s">
        <v>1326</v>
      </c>
      <c r="M157" s="708" t="s">
        <v>1326</v>
      </c>
      <c r="N157" s="708" t="s">
        <v>1326</v>
      </c>
      <c r="O157" s="708" t="s">
        <v>1326</v>
      </c>
      <c r="P157" s="708" t="s">
        <v>1326</v>
      </c>
      <c r="Q157" s="708" t="s">
        <v>1326</v>
      </c>
      <c r="R157" s="708" t="s">
        <v>1326</v>
      </c>
      <c r="S157" s="708" t="s">
        <v>1326</v>
      </c>
      <c r="T157" s="708" t="s">
        <v>1326</v>
      </c>
      <c r="AA157" s="690"/>
    </row>
    <row r="158" spans="1:27" ht="15" customHeight="1" x14ac:dyDescent="0.25">
      <c r="A158" s="1245">
        <v>39</v>
      </c>
      <c r="B158" s="1245" t="s">
        <v>322</v>
      </c>
      <c r="C158" s="713" t="s">
        <v>400</v>
      </c>
      <c r="D158" s="707">
        <v>11</v>
      </c>
      <c r="E158" s="708" t="s">
        <v>1326</v>
      </c>
      <c r="F158" s="708" t="s">
        <v>1326</v>
      </c>
      <c r="G158" s="709" t="s">
        <v>358</v>
      </c>
      <c r="H158" s="710">
        <v>174</v>
      </c>
      <c r="I158" s="714">
        <v>120</v>
      </c>
      <c r="J158" s="711">
        <v>0</v>
      </c>
      <c r="K158" s="712" t="s">
        <v>358</v>
      </c>
      <c r="L158" s="708" t="s">
        <v>1326</v>
      </c>
      <c r="M158" s="708" t="s">
        <v>1326</v>
      </c>
      <c r="N158" s="708" t="s">
        <v>1326</v>
      </c>
      <c r="O158" s="708" t="s">
        <v>1326</v>
      </c>
      <c r="P158" s="708" t="s">
        <v>1326</v>
      </c>
      <c r="Q158" s="708" t="s">
        <v>1326</v>
      </c>
      <c r="R158" s="708" t="s">
        <v>1326</v>
      </c>
      <c r="S158" s="708" t="s">
        <v>1326</v>
      </c>
      <c r="T158" s="708" t="s">
        <v>1326</v>
      </c>
      <c r="AA158" s="690"/>
    </row>
    <row r="159" spans="1:27" ht="15" customHeight="1" x14ac:dyDescent="0.25">
      <c r="A159" s="1245"/>
      <c r="B159" s="1245"/>
      <c r="C159" s="713" t="s">
        <v>704</v>
      </c>
      <c r="D159" s="710">
        <v>5</v>
      </c>
      <c r="E159" s="708" t="s">
        <v>1326</v>
      </c>
      <c r="F159" s="708" t="s">
        <v>1326</v>
      </c>
      <c r="G159" s="709" t="s">
        <v>358</v>
      </c>
      <c r="H159" s="710">
        <v>88</v>
      </c>
      <c r="I159" s="714">
        <v>98</v>
      </c>
      <c r="J159" s="711">
        <v>0</v>
      </c>
      <c r="K159" s="712" t="s">
        <v>358</v>
      </c>
      <c r="L159" s="708" t="s">
        <v>1326</v>
      </c>
      <c r="M159" s="708" t="s">
        <v>1326</v>
      </c>
      <c r="N159" s="708" t="s">
        <v>1326</v>
      </c>
      <c r="O159" s="708" t="s">
        <v>1326</v>
      </c>
      <c r="P159" s="708" t="s">
        <v>1326</v>
      </c>
      <c r="Q159" s="708" t="s">
        <v>1326</v>
      </c>
      <c r="R159" s="708" t="s">
        <v>1326</v>
      </c>
      <c r="S159" s="708" t="s">
        <v>1326</v>
      </c>
      <c r="T159" s="708" t="s">
        <v>1326</v>
      </c>
      <c r="AA159" s="690"/>
    </row>
    <row r="160" spans="1:27" ht="15" customHeight="1" x14ac:dyDescent="0.25">
      <c r="A160" s="1245"/>
      <c r="B160" s="1245"/>
      <c r="C160" s="713" t="s">
        <v>589</v>
      </c>
      <c r="D160" s="707">
        <v>0</v>
      </c>
      <c r="E160" s="708" t="s">
        <v>1326</v>
      </c>
      <c r="F160" s="708" t="s">
        <v>1326</v>
      </c>
      <c r="G160" s="709" t="s">
        <v>358</v>
      </c>
      <c r="H160" s="710">
        <v>46</v>
      </c>
      <c r="I160" s="714">
        <v>19</v>
      </c>
      <c r="J160" s="711">
        <v>0</v>
      </c>
      <c r="K160" s="712" t="s">
        <v>358</v>
      </c>
      <c r="L160" s="708" t="s">
        <v>1326</v>
      </c>
      <c r="M160" s="708" t="s">
        <v>1326</v>
      </c>
      <c r="N160" s="708" t="s">
        <v>1326</v>
      </c>
      <c r="O160" s="708" t="s">
        <v>1326</v>
      </c>
      <c r="P160" s="708" t="s">
        <v>1326</v>
      </c>
      <c r="Q160" s="708" t="s">
        <v>1326</v>
      </c>
      <c r="R160" s="708" t="s">
        <v>1326</v>
      </c>
      <c r="S160" s="708" t="s">
        <v>1326</v>
      </c>
      <c r="T160" s="708" t="s">
        <v>1326</v>
      </c>
      <c r="AA160" s="690"/>
    </row>
    <row r="161" spans="1:28" ht="15" customHeight="1" x14ac:dyDescent="0.25">
      <c r="A161" s="1245">
        <v>40</v>
      </c>
      <c r="B161" s="1245" t="s">
        <v>323</v>
      </c>
      <c r="C161" s="713" t="s">
        <v>797</v>
      </c>
      <c r="D161" s="707">
        <v>12</v>
      </c>
      <c r="E161" s="708" t="s">
        <v>1326</v>
      </c>
      <c r="F161" s="708" t="s">
        <v>1326</v>
      </c>
      <c r="G161" s="709" t="s">
        <v>358</v>
      </c>
      <c r="H161" s="710">
        <v>0</v>
      </c>
      <c r="I161" s="714">
        <v>0</v>
      </c>
      <c r="J161" s="711">
        <v>0</v>
      </c>
      <c r="K161" s="712" t="s">
        <v>358</v>
      </c>
      <c r="L161" s="708" t="s">
        <v>1326</v>
      </c>
      <c r="M161" s="708" t="s">
        <v>1326</v>
      </c>
      <c r="N161" s="708" t="s">
        <v>1326</v>
      </c>
      <c r="O161" s="708" t="s">
        <v>1326</v>
      </c>
      <c r="P161" s="708" t="s">
        <v>1326</v>
      </c>
      <c r="Q161" s="708" t="s">
        <v>1326</v>
      </c>
      <c r="R161" s="708" t="s">
        <v>1326</v>
      </c>
      <c r="S161" s="708" t="s">
        <v>1326</v>
      </c>
      <c r="T161" s="708" t="s">
        <v>1326</v>
      </c>
      <c r="AA161" s="690"/>
    </row>
    <row r="162" spans="1:28" ht="14.25" customHeight="1" x14ac:dyDescent="0.25">
      <c r="A162" s="1245"/>
      <c r="B162" s="1245"/>
      <c r="C162" s="713" t="s">
        <v>767</v>
      </c>
      <c r="D162" s="707">
        <v>0</v>
      </c>
      <c r="E162" s="708" t="s">
        <v>1326</v>
      </c>
      <c r="F162" s="708" t="s">
        <v>1326</v>
      </c>
      <c r="G162" s="709" t="s">
        <v>358</v>
      </c>
      <c r="H162" s="710">
        <v>0</v>
      </c>
      <c r="I162" s="714">
        <v>0</v>
      </c>
      <c r="J162" s="711">
        <v>0</v>
      </c>
      <c r="K162" s="712" t="s">
        <v>358</v>
      </c>
      <c r="L162" s="708" t="s">
        <v>1326</v>
      </c>
      <c r="M162" s="708" t="s">
        <v>1326</v>
      </c>
      <c r="N162" s="708" t="s">
        <v>1326</v>
      </c>
      <c r="O162" s="708" t="s">
        <v>1326</v>
      </c>
      <c r="P162" s="708" t="s">
        <v>1326</v>
      </c>
      <c r="Q162" s="708" t="s">
        <v>1326</v>
      </c>
      <c r="R162" s="708" t="s">
        <v>1326</v>
      </c>
      <c r="S162" s="708" t="s">
        <v>1326</v>
      </c>
      <c r="T162" s="708" t="s">
        <v>1326</v>
      </c>
      <c r="AA162" s="690"/>
    </row>
    <row r="163" spans="1:28" ht="15" customHeight="1" x14ac:dyDescent="0.25">
      <c r="A163" s="1245">
        <v>41</v>
      </c>
      <c r="B163" s="1245" t="s">
        <v>324</v>
      </c>
      <c r="C163" s="713" t="s">
        <v>771</v>
      </c>
      <c r="D163" s="707">
        <v>6</v>
      </c>
      <c r="E163" s="708" t="s">
        <v>1326</v>
      </c>
      <c r="F163" s="708" t="s">
        <v>1326</v>
      </c>
      <c r="G163" s="709" t="s">
        <v>358</v>
      </c>
      <c r="H163" s="710">
        <v>226</v>
      </c>
      <c r="I163" s="714">
        <v>161</v>
      </c>
      <c r="J163" s="711">
        <v>0</v>
      </c>
      <c r="K163" s="712" t="s">
        <v>358</v>
      </c>
      <c r="L163" s="708" t="s">
        <v>1326</v>
      </c>
      <c r="M163" s="708" t="s">
        <v>1326</v>
      </c>
      <c r="N163" s="708" t="s">
        <v>1326</v>
      </c>
      <c r="O163" s="708" t="s">
        <v>1326</v>
      </c>
      <c r="P163" s="708" t="s">
        <v>1326</v>
      </c>
      <c r="Q163" s="708" t="s">
        <v>1326</v>
      </c>
      <c r="R163" s="708" t="s">
        <v>1326</v>
      </c>
      <c r="S163" s="708" t="s">
        <v>1326</v>
      </c>
      <c r="T163" s="708" t="s">
        <v>1326</v>
      </c>
      <c r="AA163" s="690"/>
    </row>
    <row r="164" spans="1:28" ht="15" customHeight="1" x14ac:dyDescent="0.25">
      <c r="A164" s="1245"/>
      <c r="B164" s="1245"/>
      <c r="C164" s="713" t="s">
        <v>598</v>
      </c>
      <c r="D164" s="710">
        <v>1</v>
      </c>
      <c r="E164" s="708" t="s">
        <v>1326</v>
      </c>
      <c r="F164" s="708" t="s">
        <v>1326</v>
      </c>
      <c r="G164" s="709" t="s">
        <v>358</v>
      </c>
      <c r="H164" s="710">
        <v>164</v>
      </c>
      <c r="I164" s="714">
        <v>181</v>
      </c>
      <c r="J164" s="711">
        <v>0</v>
      </c>
      <c r="K164" s="712" t="s">
        <v>358</v>
      </c>
      <c r="L164" s="708" t="s">
        <v>1326</v>
      </c>
      <c r="M164" s="708" t="s">
        <v>1326</v>
      </c>
      <c r="N164" s="708" t="s">
        <v>1326</v>
      </c>
      <c r="O164" s="708" t="s">
        <v>1326</v>
      </c>
      <c r="P164" s="708" t="s">
        <v>1326</v>
      </c>
      <c r="Q164" s="708" t="s">
        <v>1326</v>
      </c>
      <c r="R164" s="708" t="s">
        <v>1326</v>
      </c>
      <c r="S164" s="708" t="s">
        <v>1326</v>
      </c>
      <c r="T164" s="708" t="s">
        <v>1326</v>
      </c>
      <c r="AA164" s="690"/>
    </row>
    <row r="165" spans="1:28" ht="15" customHeight="1" x14ac:dyDescent="0.25">
      <c r="A165" s="1245"/>
      <c r="B165" s="1245"/>
      <c r="C165" s="713" t="s">
        <v>589</v>
      </c>
      <c r="D165" s="710">
        <v>0</v>
      </c>
      <c r="E165" s="708" t="s">
        <v>1326</v>
      </c>
      <c r="F165" s="708" t="s">
        <v>1326</v>
      </c>
      <c r="G165" s="709" t="s">
        <v>358</v>
      </c>
      <c r="H165" s="710">
        <v>50</v>
      </c>
      <c r="I165" s="714">
        <v>22</v>
      </c>
      <c r="J165" s="711">
        <v>0</v>
      </c>
      <c r="K165" s="712" t="s">
        <v>358</v>
      </c>
      <c r="L165" s="708" t="s">
        <v>1326</v>
      </c>
      <c r="M165" s="708" t="s">
        <v>1326</v>
      </c>
      <c r="N165" s="708" t="s">
        <v>1326</v>
      </c>
      <c r="O165" s="708" t="s">
        <v>1326</v>
      </c>
      <c r="P165" s="708" t="s">
        <v>1326</v>
      </c>
      <c r="Q165" s="708" t="s">
        <v>1326</v>
      </c>
      <c r="R165" s="708" t="s">
        <v>1326</v>
      </c>
      <c r="S165" s="708" t="s">
        <v>1326</v>
      </c>
      <c r="T165" s="708" t="s">
        <v>1326</v>
      </c>
      <c r="AA165" s="690"/>
    </row>
    <row r="166" spans="1:28" ht="15" customHeight="1" x14ac:dyDescent="0.25">
      <c r="A166" s="1245">
        <v>42</v>
      </c>
      <c r="B166" s="1245" t="s">
        <v>325</v>
      </c>
      <c r="C166" s="713" t="s">
        <v>682</v>
      </c>
      <c r="D166" s="710">
        <v>0</v>
      </c>
      <c r="E166" s="708" t="s">
        <v>1326</v>
      </c>
      <c r="F166" s="708" t="s">
        <v>1326</v>
      </c>
      <c r="G166" s="709" t="s">
        <v>358</v>
      </c>
      <c r="H166" s="710">
        <v>185</v>
      </c>
      <c r="I166" s="714">
        <v>173</v>
      </c>
      <c r="J166" s="711">
        <v>0</v>
      </c>
      <c r="K166" s="712" t="s">
        <v>358</v>
      </c>
      <c r="L166" s="708" t="s">
        <v>1326</v>
      </c>
      <c r="M166" s="708" t="s">
        <v>1326</v>
      </c>
      <c r="N166" s="708" t="s">
        <v>1326</v>
      </c>
      <c r="O166" s="708" t="s">
        <v>1326</v>
      </c>
      <c r="P166" s="708" t="s">
        <v>1326</v>
      </c>
      <c r="Q166" s="708" t="s">
        <v>1326</v>
      </c>
      <c r="R166" s="708" t="s">
        <v>1326</v>
      </c>
      <c r="S166" s="708" t="s">
        <v>1326</v>
      </c>
      <c r="T166" s="708" t="s">
        <v>1326</v>
      </c>
      <c r="AA166" s="690"/>
    </row>
    <row r="167" spans="1:28" ht="15" customHeight="1" x14ac:dyDescent="0.25">
      <c r="A167" s="1245"/>
      <c r="B167" s="1245"/>
      <c r="C167" s="713" t="s">
        <v>589</v>
      </c>
      <c r="D167" s="710">
        <v>0</v>
      </c>
      <c r="E167" s="708" t="s">
        <v>1326</v>
      </c>
      <c r="F167" s="708" t="s">
        <v>1326</v>
      </c>
      <c r="G167" s="709" t="s">
        <v>358</v>
      </c>
      <c r="H167" s="710">
        <v>128</v>
      </c>
      <c r="I167" s="714">
        <v>18</v>
      </c>
      <c r="J167" s="711">
        <v>0</v>
      </c>
      <c r="K167" s="712" t="s">
        <v>358</v>
      </c>
      <c r="L167" s="708" t="s">
        <v>1326</v>
      </c>
      <c r="M167" s="708" t="s">
        <v>1326</v>
      </c>
      <c r="N167" s="708" t="s">
        <v>1326</v>
      </c>
      <c r="O167" s="708" t="s">
        <v>1326</v>
      </c>
      <c r="P167" s="708" t="s">
        <v>1326</v>
      </c>
      <c r="Q167" s="708" t="s">
        <v>1326</v>
      </c>
      <c r="R167" s="708" t="s">
        <v>1326</v>
      </c>
      <c r="S167" s="708" t="s">
        <v>1326</v>
      </c>
      <c r="T167" s="708" t="s">
        <v>1326</v>
      </c>
      <c r="AA167" s="690"/>
    </row>
    <row r="168" spans="1:28" ht="15" customHeight="1" x14ac:dyDescent="0.25">
      <c r="A168" s="715">
        <v>43</v>
      </c>
      <c r="B168" s="715" t="s">
        <v>326</v>
      </c>
      <c r="C168" s="713" t="s">
        <v>589</v>
      </c>
      <c r="D168" s="710">
        <v>0</v>
      </c>
      <c r="E168" s="708" t="s">
        <v>1326</v>
      </c>
      <c r="F168" s="708" t="s">
        <v>1326</v>
      </c>
      <c r="G168" s="709" t="s">
        <v>358</v>
      </c>
      <c r="H168" s="718">
        <v>234</v>
      </c>
      <c r="I168" s="719">
        <v>126</v>
      </c>
      <c r="J168" s="711">
        <v>0</v>
      </c>
      <c r="K168" s="712" t="s">
        <v>358</v>
      </c>
      <c r="L168" s="708" t="s">
        <v>1326</v>
      </c>
      <c r="M168" s="708" t="s">
        <v>1326</v>
      </c>
      <c r="N168" s="708" t="s">
        <v>1326</v>
      </c>
      <c r="O168" s="708" t="s">
        <v>1326</v>
      </c>
      <c r="P168" s="708" t="s">
        <v>1326</v>
      </c>
      <c r="Q168" s="708" t="s">
        <v>1326</v>
      </c>
      <c r="R168" s="708" t="s">
        <v>1326</v>
      </c>
      <c r="S168" s="708" t="s">
        <v>1326</v>
      </c>
      <c r="T168" s="708" t="s">
        <v>1326</v>
      </c>
      <c r="AA168" s="690"/>
    </row>
    <row r="169" spans="1:28" ht="25.15" customHeight="1" x14ac:dyDescent="0.25">
      <c r="A169" s="1249" t="s">
        <v>21</v>
      </c>
      <c r="B169" s="1249"/>
      <c r="C169" s="1249"/>
      <c r="D169" s="720">
        <f>SUM(D11:D168)</f>
        <v>567</v>
      </c>
      <c r="E169" s="711" t="s">
        <v>1326</v>
      </c>
      <c r="F169" s="711" t="s">
        <v>1326</v>
      </c>
      <c r="G169" s="717" t="s">
        <v>358</v>
      </c>
      <c r="H169" s="720">
        <f>SUM(H11:H168)</f>
        <v>15118</v>
      </c>
      <c r="I169" s="720">
        <f>SUM(I11:I168)</f>
        <v>15819</v>
      </c>
      <c r="J169" s="720">
        <f>SUM(J11:J168)</f>
        <v>269</v>
      </c>
      <c r="K169" s="721" t="s">
        <v>358</v>
      </c>
      <c r="L169" s="711" t="s">
        <v>1326</v>
      </c>
      <c r="M169" s="708" t="s">
        <v>1326</v>
      </c>
      <c r="N169" s="708" t="s">
        <v>1326</v>
      </c>
      <c r="O169" s="708" t="s">
        <v>1326</v>
      </c>
      <c r="P169" s="708" t="s">
        <v>1326</v>
      </c>
      <c r="Q169" s="708" t="s">
        <v>1326</v>
      </c>
      <c r="R169" s="708" t="s">
        <v>1326</v>
      </c>
      <c r="S169" s="708" t="s">
        <v>1326</v>
      </c>
      <c r="T169" s="708" t="s">
        <v>1326</v>
      </c>
      <c r="AA169" s="690"/>
    </row>
    <row r="170" spans="1:28" ht="25.15" customHeight="1" x14ac:dyDescent="0.25">
      <c r="B170" s="722"/>
      <c r="C170" s="722"/>
      <c r="D170" s="722"/>
      <c r="E170" s="723"/>
      <c r="F170" s="723"/>
      <c r="G170" s="723"/>
      <c r="H170" s="723"/>
      <c r="I170" s="723"/>
      <c r="J170" s="723"/>
      <c r="K170" s="696"/>
      <c r="L170" s="696"/>
      <c r="M170" s="696"/>
      <c r="N170" s="696"/>
      <c r="O170" s="696"/>
      <c r="P170" s="696"/>
      <c r="Q170" s="696"/>
      <c r="R170" s="696"/>
      <c r="S170" s="696"/>
      <c r="T170" s="696"/>
      <c r="U170" s="696"/>
      <c r="V170" s="696"/>
      <c r="W170" s="696"/>
      <c r="X170" s="696"/>
      <c r="Y170" s="694"/>
      <c r="Z170" s="694"/>
      <c r="AA170" s="696"/>
      <c r="AB170" s="722"/>
    </row>
    <row r="171" spans="1:28" ht="12" customHeight="1" x14ac:dyDescent="0.25">
      <c r="B171" s="722"/>
      <c r="C171" s="722"/>
      <c r="D171" s="722"/>
      <c r="E171" s="722"/>
      <c r="F171" s="722"/>
      <c r="G171" s="722"/>
      <c r="H171" s="722"/>
      <c r="I171" s="722"/>
      <c r="J171" s="722"/>
      <c r="K171" s="694"/>
      <c r="L171" s="694"/>
      <c r="M171" s="694"/>
      <c r="N171" s="694"/>
      <c r="O171" s="694"/>
      <c r="P171" s="694"/>
      <c r="Q171" s="694"/>
      <c r="R171" s="694"/>
      <c r="S171" s="694"/>
      <c r="T171" s="694"/>
      <c r="U171" s="694"/>
      <c r="V171" s="694"/>
      <c r="W171" s="694"/>
      <c r="X171" s="1252" t="s">
        <v>1461</v>
      </c>
      <c r="Y171" s="1252"/>
      <c r="Z171" s="1252"/>
      <c r="AA171" s="1252"/>
      <c r="AB171" s="722"/>
    </row>
    <row r="172" spans="1:28" ht="24" customHeight="1" x14ac:dyDescent="0.25">
      <c r="A172" s="1248" t="s">
        <v>357</v>
      </c>
      <c r="B172" s="1248" t="s">
        <v>1025</v>
      </c>
      <c r="C172" s="1248"/>
      <c r="D172" s="1248" t="s">
        <v>23</v>
      </c>
      <c r="E172" s="1248"/>
      <c r="F172" s="1248" t="s">
        <v>24</v>
      </c>
      <c r="G172" s="1248"/>
      <c r="H172" s="1248"/>
      <c r="I172" s="1248"/>
      <c r="J172" s="1248"/>
      <c r="K172" s="1248"/>
      <c r="L172" s="1248"/>
      <c r="M172" s="1248"/>
      <c r="N172" s="1248"/>
      <c r="O172" s="1248"/>
      <c r="P172" s="1248"/>
      <c r="Q172" s="1248"/>
      <c r="R172" s="1248"/>
      <c r="S172" s="1248"/>
      <c r="T172" s="1248"/>
      <c r="U172" s="1248"/>
      <c r="V172" s="1248"/>
      <c r="W172" s="1248"/>
      <c r="X172" s="1248"/>
      <c r="Y172" s="1248"/>
      <c r="Z172" s="724"/>
      <c r="AA172" s="724"/>
    </row>
    <row r="173" spans="1:28" s="687" customFormat="1" ht="121.5" customHeight="1" x14ac:dyDescent="0.2">
      <c r="A173" s="1248"/>
      <c r="B173" s="1248"/>
      <c r="C173" s="1248"/>
      <c r="D173" s="697" t="s">
        <v>25</v>
      </c>
      <c r="E173" s="697" t="s">
        <v>26</v>
      </c>
      <c r="F173" s="697" t="s">
        <v>27</v>
      </c>
      <c r="G173" s="697" t="s">
        <v>28</v>
      </c>
      <c r="H173" s="697" t="s">
        <v>29</v>
      </c>
      <c r="I173" s="697" t="s">
        <v>30</v>
      </c>
      <c r="J173" s="697" t="s">
        <v>31</v>
      </c>
      <c r="K173" s="697" t="s">
        <v>32</v>
      </c>
      <c r="L173" s="697" t="s">
        <v>33</v>
      </c>
      <c r="M173" s="697" t="s">
        <v>34</v>
      </c>
      <c r="N173" s="697" t="s">
        <v>35</v>
      </c>
      <c r="O173" s="697" t="s">
        <v>36</v>
      </c>
      <c r="P173" s="697" t="s">
        <v>37</v>
      </c>
      <c r="Q173" s="697" t="s">
        <v>38</v>
      </c>
      <c r="R173" s="697" t="s">
        <v>39</v>
      </c>
      <c r="S173" s="697" t="s">
        <v>40</v>
      </c>
      <c r="T173" s="697" t="s">
        <v>41</v>
      </c>
      <c r="U173" s="697" t="s">
        <v>42</v>
      </c>
      <c r="V173" s="697" t="s">
        <v>43</v>
      </c>
      <c r="W173" s="697" t="s">
        <v>44</v>
      </c>
      <c r="X173" s="697" t="s">
        <v>45</v>
      </c>
      <c r="Y173" s="697" t="s">
        <v>46</v>
      </c>
    </row>
    <row r="174" spans="1:28" s="687" customFormat="1" ht="12.75" x14ac:dyDescent="0.2">
      <c r="A174" s="698">
        <v>1</v>
      </c>
      <c r="B174" s="1251">
        <v>2</v>
      </c>
      <c r="C174" s="1251"/>
      <c r="D174" s="700">
        <v>20</v>
      </c>
      <c r="E174" s="700">
        <v>21</v>
      </c>
      <c r="F174" s="700">
        <v>22</v>
      </c>
      <c r="G174" s="700">
        <v>23</v>
      </c>
      <c r="H174" s="700">
        <v>24</v>
      </c>
      <c r="I174" s="700">
        <v>25</v>
      </c>
      <c r="J174" s="700">
        <v>26</v>
      </c>
      <c r="K174" s="700">
        <v>27</v>
      </c>
      <c r="L174" s="700">
        <v>28</v>
      </c>
      <c r="M174" s="700">
        <v>29</v>
      </c>
      <c r="N174" s="700">
        <v>30</v>
      </c>
      <c r="O174" s="700">
        <v>31</v>
      </c>
      <c r="P174" s="700">
        <v>32</v>
      </c>
      <c r="Q174" s="700">
        <v>33</v>
      </c>
      <c r="R174" s="700">
        <v>34</v>
      </c>
      <c r="S174" s="700">
        <v>35</v>
      </c>
      <c r="T174" s="700">
        <v>36</v>
      </c>
      <c r="U174" s="700">
        <v>37</v>
      </c>
      <c r="V174" s="700">
        <v>38</v>
      </c>
      <c r="W174" s="700">
        <v>39</v>
      </c>
      <c r="X174" s="700">
        <v>40</v>
      </c>
      <c r="Y174" s="700">
        <v>41</v>
      </c>
    </row>
    <row r="175" spans="1:28" s="687" customFormat="1" ht="15" customHeight="1" x14ac:dyDescent="0.2">
      <c r="A175" s="1245">
        <v>1</v>
      </c>
      <c r="B175" s="1249" t="s">
        <v>284</v>
      </c>
      <c r="C175" s="725" t="s">
        <v>679</v>
      </c>
      <c r="D175" s="702">
        <v>4</v>
      </c>
      <c r="E175" s="703" t="s">
        <v>1326</v>
      </c>
      <c r="F175" s="726">
        <v>0</v>
      </c>
      <c r="G175" s="703" t="s">
        <v>1326</v>
      </c>
      <c r="H175" s="726">
        <v>26</v>
      </c>
      <c r="I175" s="727">
        <v>0</v>
      </c>
      <c r="J175" s="703" t="s">
        <v>1326</v>
      </c>
      <c r="K175" s="727">
        <v>0</v>
      </c>
      <c r="L175" s="703" t="s">
        <v>1326</v>
      </c>
      <c r="M175" s="728">
        <v>25</v>
      </c>
      <c r="N175" s="703" t="s">
        <v>358</v>
      </c>
      <c r="O175" s="727">
        <v>82</v>
      </c>
      <c r="P175" s="703" t="s">
        <v>358</v>
      </c>
      <c r="Q175" s="727">
        <v>35</v>
      </c>
      <c r="R175" s="703" t="s">
        <v>1326</v>
      </c>
      <c r="S175" s="703" t="s">
        <v>1326</v>
      </c>
      <c r="T175" s="703" t="s">
        <v>1326</v>
      </c>
      <c r="U175" s="703" t="s">
        <v>1326</v>
      </c>
      <c r="V175" s="703" t="s">
        <v>1326</v>
      </c>
      <c r="W175" s="703">
        <v>0</v>
      </c>
      <c r="X175" s="727">
        <v>0</v>
      </c>
      <c r="Y175" s="703" t="s">
        <v>1326</v>
      </c>
    </row>
    <row r="176" spans="1:28" s="687" customFormat="1" ht="15" customHeight="1" x14ac:dyDescent="0.2">
      <c r="A176" s="1245"/>
      <c r="B176" s="1249"/>
      <c r="C176" s="725" t="s">
        <v>919</v>
      </c>
      <c r="D176" s="702">
        <v>2</v>
      </c>
      <c r="E176" s="703" t="s">
        <v>1326</v>
      </c>
      <c r="F176" s="729">
        <v>0</v>
      </c>
      <c r="G176" s="703" t="s">
        <v>1326</v>
      </c>
      <c r="H176" s="729">
        <v>20</v>
      </c>
      <c r="I176" s="702">
        <v>0</v>
      </c>
      <c r="J176" s="703" t="s">
        <v>1326</v>
      </c>
      <c r="K176" s="702">
        <v>0</v>
      </c>
      <c r="L176" s="703" t="s">
        <v>1326</v>
      </c>
      <c r="M176" s="422">
        <v>2</v>
      </c>
      <c r="N176" s="703" t="s">
        <v>358</v>
      </c>
      <c r="O176" s="702">
        <v>12</v>
      </c>
      <c r="P176" s="703" t="s">
        <v>358</v>
      </c>
      <c r="Q176" s="702">
        <v>7</v>
      </c>
      <c r="R176" s="703" t="s">
        <v>1326</v>
      </c>
      <c r="S176" s="703" t="s">
        <v>1326</v>
      </c>
      <c r="T176" s="703" t="s">
        <v>1326</v>
      </c>
      <c r="U176" s="703" t="s">
        <v>1326</v>
      </c>
      <c r="V176" s="703" t="s">
        <v>1326</v>
      </c>
      <c r="W176" s="703">
        <v>0</v>
      </c>
      <c r="X176" s="702">
        <v>0</v>
      </c>
      <c r="Y176" s="703" t="s">
        <v>1326</v>
      </c>
    </row>
    <row r="177" spans="1:25" s="687" customFormat="1" ht="15" customHeight="1" x14ac:dyDescent="0.2">
      <c r="A177" s="1245"/>
      <c r="B177" s="1249"/>
      <c r="C177" s="725" t="s">
        <v>589</v>
      </c>
      <c r="D177" s="702">
        <v>2</v>
      </c>
      <c r="E177" s="703" t="s">
        <v>1326</v>
      </c>
      <c r="F177" s="729">
        <v>0</v>
      </c>
      <c r="G177" s="703" t="s">
        <v>1326</v>
      </c>
      <c r="H177" s="729">
        <v>69</v>
      </c>
      <c r="I177" s="702">
        <v>0</v>
      </c>
      <c r="J177" s="703" t="s">
        <v>1326</v>
      </c>
      <c r="K177" s="702">
        <v>0</v>
      </c>
      <c r="L177" s="703" t="s">
        <v>1326</v>
      </c>
      <c r="M177" s="730">
        <v>3</v>
      </c>
      <c r="N177" s="703" t="s">
        <v>358</v>
      </c>
      <c r="O177" s="702">
        <v>34</v>
      </c>
      <c r="P177" s="703" t="s">
        <v>358</v>
      </c>
      <c r="Q177" s="702">
        <v>60</v>
      </c>
      <c r="R177" s="703" t="s">
        <v>1326</v>
      </c>
      <c r="S177" s="703" t="s">
        <v>1326</v>
      </c>
      <c r="T177" s="703" t="s">
        <v>1326</v>
      </c>
      <c r="U177" s="703" t="s">
        <v>1326</v>
      </c>
      <c r="V177" s="703" t="s">
        <v>1326</v>
      </c>
      <c r="W177" s="703">
        <v>0</v>
      </c>
      <c r="X177" s="702">
        <v>0</v>
      </c>
      <c r="Y177" s="703" t="s">
        <v>1326</v>
      </c>
    </row>
    <row r="178" spans="1:25" s="687" customFormat="1" ht="15" customHeight="1" x14ac:dyDescent="0.2">
      <c r="A178" s="1245">
        <v>2</v>
      </c>
      <c r="B178" s="1245" t="s">
        <v>285</v>
      </c>
      <c r="C178" s="725" t="s">
        <v>740</v>
      </c>
      <c r="D178" s="702">
        <v>0</v>
      </c>
      <c r="E178" s="703" t="s">
        <v>1326</v>
      </c>
      <c r="F178" s="729">
        <v>0</v>
      </c>
      <c r="G178" s="703" t="s">
        <v>1326</v>
      </c>
      <c r="H178" s="729">
        <v>50</v>
      </c>
      <c r="I178" s="702">
        <v>17</v>
      </c>
      <c r="J178" s="703" t="s">
        <v>1326</v>
      </c>
      <c r="K178" s="702">
        <v>0</v>
      </c>
      <c r="L178" s="703" t="s">
        <v>1326</v>
      </c>
      <c r="M178" s="422">
        <v>6</v>
      </c>
      <c r="N178" s="703" t="s">
        <v>358</v>
      </c>
      <c r="O178" s="702">
        <v>55</v>
      </c>
      <c r="P178" s="703" t="s">
        <v>358</v>
      </c>
      <c r="Q178" s="702">
        <v>35</v>
      </c>
      <c r="R178" s="703" t="s">
        <v>1326</v>
      </c>
      <c r="S178" s="703" t="s">
        <v>1326</v>
      </c>
      <c r="T178" s="703" t="s">
        <v>1326</v>
      </c>
      <c r="U178" s="703" t="s">
        <v>1326</v>
      </c>
      <c r="V178" s="703" t="s">
        <v>1326</v>
      </c>
      <c r="W178" s="703">
        <v>0</v>
      </c>
      <c r="X178" s="702">
        <v>0</v>
      </c>
      <c r="Y178" s="703" t="s">
        <v>1326</v>
      </c>
    </row>
    <row r="179" spans="1:25" s="687" customFormat="1" ht="15" customHeight="1" x14ac:dyDescent="0.2">
      <c r="A179" s="1245"/>
      <c r="B179" s="1245"/>
      <c r="C179" s="725" t="s">
        <v>589</v>
      </c>
      <c r="D179" s="702">
        <v>0</v>
      </c>
      <c r="E179" s="703" t="s">
        <v>1326</v>
      </c>
      <c r="F179" s="729">
        <v>0</v>
      </c>
      <c r="G179" s="703" t="s">
        <v>1326</v>
      </c>
      <c r="H179" s="729">
        <v>18</v>
      </c>
      <c r="I179" s="702">
        <v>0</v>
      </c>
      <c r="J179" s="703" t="s">
        <v>1326</v>
      </c>
      <c r="K179" s="702">
        <v>0</v>
      </c>
      <c r="L179" s="703" t="s">
        <v>1326</v>
      </c>
      <c r="M179" s="422">
        <v>0</v>
      </c>
      <c r="N179" s="703" t="s">
        <v>358</v>
      </c>
      <c r="O179" s="702">
        <v>43</v>
      </c>
      <c r="P179" s="703" t="s">
        <v>358</v>
      </c>
      <c r="Q179" s="702">
        <v>13</v>
      </c>
      <c r="R179" s="703" t="s">
        <v>1326</v>
      </c>
      <c r="S179" s="703" t="s">
        <v>1326</v>
      </c>
      <c r="T179" s="703" t="s">
        <v>1326</v>
      </c>
      <c r="U179" s="703" t="s">
        <v>1326</v>
      </c>
      <c r="V179" s="703" t="s">
        <v>1326</v>
      </c>
      <c r="W179" s="703">
        <v>0</v>
      </c>
      <c r="X179" s="702">
        <v>0</v>
      </c>
      <c r="Y179" s="703" t="s">
        <v>1326</v>
      </c>
    </row>
    <row r="180" spans="1:25" s="687" customFormat="1" ht="15" customHeight="1" x14ac:dyDescent="0.2">
      <c r="A180" s="1245">
        <v>3</v>
      </c>
      <c r="B180" s="1249" t="s">
        <v>286</v>
      </c>
      <c r="C180" s="725" t="s">
        <v>680</v>
      </c>
      <c r="D180" s="707">
        <v>0</v>
      </c>
      <c r="E180" s="708" t="s">
        <v>1326</v>
      </c>
      <c r="F180" s="731">
        <v>0</v>
      </c>
      <c r="G180" s="708" t="s">
        <v>1326</v>
      </c>
      <c r="H180" s="731">
        <v>33</v>
      </c>
      <c r="I180" s="707">
        <v>0</v>
      </c>
      <c r="J180" s="708" t="s">
        <v>1326</v>
      </c>
      <c r="K180" s="707">
        <v>0</v>
      </c>
      <c r="L180" s="708" t="s">
        <v>1326</v>
      </c>
      <c r="M180" s="732">
        <v>0</v>
      </c>
      <c r="N180" s="708" t="s">
        <v>358</v>
      </c>
      <c r="O180" s="707">
        <v>59</v>
      </c>
      <c r="P180" s="708" t="s">
        <v>358</v>
      </c>
      <c r="Q180" s="707">
        <v>56</v>
      </c>
      <c r="R180" s="708" t="s">
        <v>1326</v>
      </c>
      <c r="S180" s="708" t="s">
        <v>1326</v>
      </c>
      <c r="T180" s="708" t="s">
        <v>1326</v>
      </c>
      <c r="U180" s="708" t="s">
        <v>1326</v>
      </c>
      <c r="V180" s="708" t="s">
        <v>1326</v>
      </c>
      <c r="W180" s="708">
        <v>0</v>
      </c>
      <c r="X180" s="707">
        <v>0</v>
      </c>
      <c r="Y180" s="708" t="s">
        <v>1326</v>
      </c>
    </row>
    <row r="181" spans="1:25" s="687" customFormat="1" ht="15" customHeight="1" x14ac:dyDescent="0.2">
      <c r="A181" s="1245"/>
      <c r="B181" s="1249"/>
      <c r="C181" s="725" t="s">
        <v>401</v>
      </c>
      <c r="D181" s="707">
        <v>0</v>
      </c>
      <c r="E181" s="708" t="s">
        <v>1326</v>
      </c>
      <c r="F181" s="731">
        <v>0</v>
      </c>
      <c r="G181" s="708" t="s">
        <v>1326</v>
      </c>
      <c r="H181" s="731">
        <v>31</v>
      </c>
      <c r="I181" s="707">
        <v>0</v>
      </c>
      <c r="J181" s="708" t="s">
        <v>1326</v>
      </c>
      <c r="K181" s="707">
        <v>52</v>
      </c>
      <c r="L181" s="708" t="s">
        <v>1326</v>
      </c>
      <c r="M181" s="732">
        <v>0</v>
      </c>
      <c r="N181" s="708" t="s">
        <v>358</v>
      </c>
      <c r="O181" s="707">
        <v>68</v>
      </c>
      <c r="P181" s="708" t="s">
        <v>358</v>
      </c>
      <c r="Q181" s="707">
        <v>22</v>
      </c>
      <c r="R181" s="708" t="s">
        <v>1326</v>
      </c>
      <c r="S181" s="708" t="s">
        <v>1326</v>
      </c>
      <c r="T181" s="708" t="s">
        <v>1326</v>
      </c>
      <c r="U181" s="708" t="s">
        <v>1326</v>
      </c>
      <c r="V181" s="708" t="s">
        <v>1326</v>
      </c>
      <c r="W181" s="708">
        <v>0</v>
      </c>
      <c r="X181" s="707">
        <v>0</v>
      </c>
      <c r="Y181" s="708" t="s">
        <v>1326</v>
      </c>
    </row>
    <row r="182" spans="1:25" s="687" customFormat="1" ht="15" customHeight="1" x14ac:dyDescent="0.2">
      <c r="A182" s="1245"/>
      <c r="B182" s="1249"/>
      <c r="C182" s="725" t="s">
        <v>747</v>
      </c>
      <c r="D182" s="707">
        <v>0</v>
      </c>
      <c r="E182" s="708" t="s">
        <v>1326</v>
      </c>
      <c r="F182" s="731">
        <v>0</v>
      </c>
      <c r="G182" s="708" t="s">
        <v>1326</v>
      </c>
      <c r="H182" s="731">
        <v>20</v>
      </c>
      <c r="I182" s="707">
        <v>0</v>
      </c>
      <c r="J182" s="708" t="s">
        <v>1326</v>
      </c>
      <c r="K182" s="707">
        <v>0</v>
      </c>
      <c r="L182" s="708" t="s">
        <v>1326</v>
      </c>
      <c r="M182" s="732">
        <v>0</v>
      </c>
      <c r="N182" s="708" t="s">
        <v>358</v>
      </c>
      <c r="O182" s="707">
        <v>9</v>
      </c>
      <c r="P182" s="708" t="s">
        <v>358</v>
      </c>
      <c r="Q182" s="707">
        <v>23</v>
      </c>
      <c r="R182" s="708" t="s">
        <v>1326</v>
      </c>
      <c r="S182" s="708" t="s">
        <v>1326</v>
      </c>
      <c r="T182" s="708" t="s">
        <v>1326</v>
      </c>
      <c r="U182" s="708" t="s">
        <v>1326</v>
      </c>
      <c r="V182" s="708" t="s">
        <v>1326</v>
      </c>
      <c r="W182" s="708">
        <v>0</v>
      </c>
      <c r="X182" s="707">
        <v>0</v>
      </c>
      <c r="Y182" s="708" t="s">
        <v>1326</v>
      </c>
    </row>
    <row r="183" spans="1:25" s="687" customFormat="1" ht="15" customHeight="1" x14ac:dyDescent="0.2">
      <c r="A183" s="1245"/>
      <c r="B183" s="1249"/>
      <c r="C183" s="725" t="s">
        <v>589</v>
      </c>
      <c r="D183" s="707">
        <v>0</v>
      </c>
      <c r="E183" s="708" t="s">
        <v>1326</v>
      </c>
      <c r="F183" s="731">
        <v>0</v>
      </c>
      <c r="G183" s="708" t="s">
        <v>1326</v>
      </c>
      <c r="H183" s="731">
        <v>82</v>
      </c>
      <c r="I183" s="707">
        <v>0</v>
      </c>
      <c r="J183" s="708" t="s">
        <v>1326</v>
      </c>
      <c r="K183" s="707">
        <v>0</v>
      </c>
      <c r="L183" s="708" t="s">
        <v>1326</v>
      </c>
      <c r="M183" s="732">
        <v>0</v>
      </c>
      <c r="N183" s="708" t="s">
        <v>358</v>
      </c>
      <c r="O183" s="707">
        <v>2</v>
      </c>
      <c r="P183" s="708" t="s">
        <v>358</v>
      </c>
      <c r="Q183" s="707">
        <v>0</v>
      </c>
      <c r="R183" s="708" t="s">
        <v>1326</v>
      </c>
      <c r="S183" s="708" t="s">
        <v>1326</v>
      </c>
      <c r="T183" s="708" t="s">
        <v>1326</v>
      </c>
      <c r="U183" s="708" t="s">
        <v>1326</v>
      </c>
      <c r="V183" s="708" t="s">
        <v>1326</v>
      </c>
      <c r="W183" s="708">
        <v>0</v>
      </c>
      <c r="X183" s="707">
        <v>0</v>
      </c>
      <c r="Y183" s="708" t="s">
        <v>1326</v>
      </c>
    </row>
    <row r="184" spans="1:25" s="687" customFormat="1" ht="15" customHeight="1" x14ac:dyDescent="0.2">
      <c r="A184" s="1245">
        <v>4</v>
      </c>
      <c r="B184" s="1245" t="s">
        <v>287</v>
      </c>
      <c r="C184" s="713" t="s">
        <v>681</v>
      </c>
      <c r="D184" s="707">
        <v>0</v>
      </c>
      <c r="E184" s="708" t="s">
        <v>1326</v>
      </c>
      <c r="F184" s="731">
        <v>0</v>
      </c>
      <c r="G184" s="708" t="s">
        <v>1326</v>
      </c>
      <c r="H184" s="731">
        <v>244</v>
      </c>
      <c r="I184" s="707">
        <v>26</v>
      </c>
      <c r="J184" s="708" t="s">
        <v>1326</v>
      </c>
      <c r="K184" s="707">
        <v>65</v>
      </c>
      <c r="L184" s="708" t="s">
        <v>1326</v>
      </c>
      <c r="M184" s="732">
        <v>0</v>
      </c>
      <c r="N184" s="708" t="s">
        <v>358</v>
      </c>
      <c r="O184" s="707">
        <v>106</v>
      </c>
      <c r="P184" s="708" t="s">
        <v>358</v>
      </c>
      <c r="Q184" s="707">
        <v>68</v>
      </c>
      <c r="R184" s="708" t="s">
        <v>1326</v>
      </c>
      <c r="S184" s="708" t="s">
        <v>1326</v>
      </c>
      <c r="T184" s="708" t="s">
        <v>1326</v>
      </c>
      <c r="U184" s="708" t="s">
        <v>1326</v>
      </c>
      <c r="V184" s="708" t="s">
        <v>1326</v>
      </c>
      <c r="W184" s="708">
        <v>0</v>
      </c>
      <c r="X184" s="707">
        <v>0</v>
      </c>
      <c r="Y184" s="708" t="s">
        <v>1326</v>
      </c>
    </row>
    <row r="185" spans="1:25" s="687" customFormat="1" ht="15" customHeight="1" x14ac:dyDescent="0.2">
      <c r="A185" s="1245"/>
      <c r="B185" s="1245"/>
      <c r="C185" s="713" t="s">
        <v>800</v>
      </c>
      <c r="D185" s="707">
        <v>0</v>
      </c>
      <c r="E185" s="708" t="s">
        <v>1326</v>
      </c>
      <c r="F185" s="731">
        <v>0</v>
      </c>
      <c r="G185" s="708" t="s">
        <v>1326</v>
      </c>
      <c r="H185" s="731">
        <v>0</v>
      </c>
      <c r="I185" s="707">
        <v>0</v>
      </c>
      <c r="J185" s="708" t="s">
        <v>1326</v>
      </c>
      <c r="K185" s="707">
        <v>0</v>
      </c>
      <c r="L185" s="708" t="s">
        <v>1326</v>
      </c>
      <c r="M185" s="732">
        <v>0</v>
      </c>
      <c r="N185" s="708" t="s">
        <v>358</v>
      </c>
      <c r="O185" s="707">
        <v>0</v>
      </c>
      <c r="P185" s="708" t="s">
        <v>358</v>
      </c>
      <c r="Q185" s="707">
        <v>0</v>
      </c>
      <c r="R185" s="708" t="s">
        <v>1326</v>
      </c>
      <c r="S185" s="708" t="s">
        <v>1326</v>
      </c>
      <c r="T185" s="708" t="s">
        <v>1326</v>
      </c>
      <c r="U185" s="708" t="s">
        <v>1326</v>
      </c>
      <c r="V185" s="708" t="s">
        <v>1326</v>
      </c>
      <c r="W185" s="708">
        <v>0</v>
      </c>
      <c r="X185" s="707">
        <v>0</v>
      </c>
      <c r="Y185" s="708" t="s">
        <v>1326</v>
      </c>
    </row>
    <row r="186" spans="1:25" s="687" customFormat="1" ht="15" customHeight="1" x14ac:dyDescent="0.2">
      <c r="A186" s="1245">
        <v>5</v>
      </c>
      <c r="B186" s="1249" t="s">
        <v>288</v>
      </c>
      <c r="C186" s="713" t="s">
        <v>739</v>
      </c>
      <c r="D186" s="707">
        <v>0</v>
      </c>
      <c r="E186" s="708" t="s">
        <v>1326</v>
      </c>
      <c r="F186" s="731">
        <v>0</v>
      </c>
      <c r="G186" s="708" t="s">
        <v>1326</v>
      </c>
      <c r="H186" s="731">
        <v>9</v>
      </c>
      <c r="I186" s="707">
        <v>0</v>
      </c>
      <c r="J186" s="708" t="s">
        <v>1326</v>
      </c>
      <c r="K186" s="707">
        <v>11</v>
      </c>
      <c r="L186" s="708" t="s">
        <v>1326</v>
      </c>
      <c r="M186" s="732">
        <v>0</v>
      </c>
      <c r="N186" s="708" t="s">
        <v>358</v>
      </c>
      <c r="O186" s="707">
        <v>28</v>
      </c>
      <c r="P186" s="708" t="s">
        <v>358</v>
      </c>
      <c r="Q186" s="707">
        <v>15</v>
      </c>
      <c r="R186" s="708" t="s">
        <v>1326</v>
      </c>
      <c r="S186" s="708" t="s">
        <v>1326</v>
      </c>
      <c r="T186" s="708" t="s">
        <v>1326</v>
      </c>
      <c r="U186" s="708" t="s">
        <v>1326</v>
      </c>
      <c r="V186" s="708" t="s">
        <v>1326</v>
      </c>
      <c r="W186" s="708">
        <v>0</v>
      </c>
      <c r="X186" s="707">
        <v>0</v>
      </c>
      <c r="Y186" s="708" t="s">
        <v>1326</v>
      </c>
    </row>
    <row r="187" spans="1:25" s="687" customFormat="1" ht="15" customHeight="1" x14ac:dyDescent="0.2">
      <c r="A187" s="1245"/>
      <c r="B187" s="1249"/>
      <c r="C187" s="713" t="s">
        <v>795</v>
      </c>
      <c r="D187" s="707">
        <v>0</v>
      </c>
      <c r="E187" s="708" t="s">
        <v>1326</v>
      </c>
      <c r="F187" s="731">
        <v>0</v>
      </c>
      <c r="G187" s="708" t="s">
        <v>1326</v>
      </c>
      <c r="H187" s="731">
        <v>25</v>
      </c>
      <c r="I187" s="707">
        <v>0</v>
      </c>
      <c r="J187" s="708" t="s">
        <v>1326</v>
      </c>
      <c r="K187" s="707">
        <v>11</v>
      </c>
      <c r="L187" s="708" t="s">
        <v>1326</v>
      </c>
      <c r="M187" s="732">
        <v>0</v>
      </c>
      <c r="N187" s="708" t="s">
        <v>358</v>
      </c>
      <c r="O187" s="707">
        <v>80</v>
      </c>
      <c r="P187" s="708" t="s">
        <v>358</v>
      </c>
      <c r="Q187" s="707">
        <v>35</v>
      </c>
      <c r="R187" s="708" t="s">
        <v>1326</v>
      </c>
      <c r="S187" s="708" t="s">
        <v>1326</v>
      </c>
      <c r="T187" s="708" t="s">
        <v>1326</v>
      </c>
      <c r="U187" s="708" t="s">
        <v>1326</v>
      </c>
      <c r="V187" s="708" t="s">
        <v>1326</v>
      </c>
      <c r="W187" s="708">
        <v>0</v>
      </c>
      <c r="X187" s="707">
        <v>0</v>
      </c>
      <c r="Y187" s="708" t="s">
        <v>1326</v>
      </c>
    </row>
    <row r="188" spans="1:25" s="687" customFormat="1" ht="15" customHeight="1" x14ac:dyDescent="0.2">
      <c r="A188" s="1245"/>
      <c r="B188" s="1249"/>
      <c r="C188" s="713" t="s">
        <v>1020</v>
      </c>
      <c r="D188" s="707">
        <v>0</v>
      </c>
      <c r="E188" s="708" t="s">
        <v>1326</v>
      </c>
      <c r="F188" s="731">
        <v>0</v>
      </c>
      <c r="G188" s="708" t="s">
        <v>1326</v>
      </c>
      <c r="H188" s="733">
        <v>0</v>
      </c>
      <c r="I188" s="707">
        <v>0</v>
      </c>
      <c r="J188" s="708" t="s">
        <v>1326</v>
      </c>
      <c r="K188" s="707">
        <v>0</v>
      </c>
      <c r="L188" s="708" t="s">
        <v>1326</v>
      </c>
      <c r="M188" s="732" t="s">
        <v>358</v>
      </c>
      <c r="N188" s="708" t="s">
        <v>358</v>
      </c>
      <c r="O188" s="707">
        <v>0</v>
      </c>
      <c r="P188" s="708" t="s">
        <v>358</v>
      </c>
      <c r="Q188" s="707" t="s">
        <v>358</v>
      </c>
      <c r="R188" s="708" t="s">
        <v>1326</v>
      </c>
      <c r="S188" s="708" t="s">
        <v>1326</v>
      </c>
      <c r="T188" s="708" t="s">
        <v>1326</v>
      </c>
      <c r="U188" s="708" t="s">
        <v>1326</v>
      </c>
      <c r="V188" s="708" t="s">
        <v>1326</v>
      </c>
      <c r="W188" s="708">
        <v>0</v>
      </c>
      <c r="X188" s="707" t="s">
        <v>358</v>
      </c>
      <c r="Y188" s="708" t="s">
        <v>1326</v>
      </c>
    </row>
    <row r="189" spans="1:25" s="687" customFormat="1" ht="15" customHeight="1" x14ac:dyDescent="0.2">
      <c r="A189" s="1245"/>
      <c r="B189" s="1249"/>
      <c r="C189" s="713" t="s">
        <v>682</v>
      </c>
      <c r="D189" s="707">
        <v>0</v>
      </c>
      <c r="E189" s="708" t="s">
        <v>1326</v>
      </c>
      <c r="F189" s="731">
        <v>0</v>
      </c>
      <c r="G189" s="708" t="s">
        <v>1326</v>
      </c>
      <c r="H189" s="731">
        <v>0</v>
      </c>
      <c r="I189" s="707">
        <v>0</v>
      </c>
      <c r="J189" s="708" t="s">
        <v>1326</v>
      </c>
      <c r="K189" s="707">
        <v>0</v>
      </c>
      <c r="L189" s="708" t="s">
        <v>1326</v>
      </c>
      <c r="M189" s="732">
        <v>0</v>
      </c>
      <c r="N189" s="708" t="s">
        <v>358</v>
      </c>
      <c r="O189" s="707">
        <v>3</v>
      </c>
      <c r="P189" s="708" t="s">
        <v>358</v>
      </c>
      <c r="Q189" s="707">
        <v>0</v>
      </c>
      <c r="R189" s="708" t="s">
        <v>1326</v>
      </c>
      <c r="S189" s="708" t="s">
        <v>1326</v>
      </c>
      <c r="T189" s="708" t="s">
        <v>1326</v>
      </c>
      <c r="U189" s="708" t="s">
        <v>1326</v>
      </c>
      <c r="V189" s="708" t="s">
        <v>1326</v>
      </c>
      <c r="W189" s="708">
        <v>0</v>
      </c>
      <c r="X189" s="731">
        <v>0</v>
      </c>
      <c r="Y189" s="708" t="s">
        <v>1326</v>
      </c>
    </row>
    <row r="190" spans="1:25" s="687" customFormat="1" ht="15" customHeight="1" x14ac:dyDescent="0.2">
      <c r="A190" s="1245"/>
      <c r="B190" s="1249"/>
      <c r="C190" s="713" t="s">
        <v>747</v>
      </c>
      <c r="D190" s="707">
        <v>0</v>
      </c>
      <c r="E190" s="708" t="s">
        <v>1326</v>
      </c>
      <c r="F190" s="731">
        <v>0</v>
      </c>
      <c r="G190" s="708" t="s">
        <v>1326</v>
      </c>
      <c r="H190" s="731">
        <v>0</v>
      </c>
      <c r="I190" s="707">
        <v>0</v>
      </c>
      <c r="J190" s="708" t="s">
        <v>1326</v>
      </c>
      <c r="K190" s="707">
        <v>0</v>
      </c>
      <c r="L190" s="708" t="s">
        <v>1326</v>
      </c>
      <c r="M190" s="732">
        <v>0</v>
      </c>
      <c r="N190" s="708" t="s">
        <v>358</v>
      </c>
      <c r="O190" s="707">
        <v>0</v>
      </c>
      <c r="P190" s="708" t="s">
        <v>358</v>
      </c>
      <c r="Q190" s="707">
        <v>0</v>
      </c>
      <c r="R190" s="708" t="s">
        <v>1326</v>
      </c>
      <c r="S190" s="708" t="s">
        <v>1326</v>
      </c>
      <c r="T190" s="708" t="s">
        <v>1326</v>
      </c>
      <c r="U190" s="708" t="s">
        <v>1326</v>
      </c>
      <c r="V190" s="708" t="s">
        <v>1326</v>
      </c>
      <c r="W190" s="708">
        <v>0</v>
      </c>
      <c r="X190" s="707">
        <v>0</v>
      </c>
      <c r="Y190" s="708" t="s">
        <v>1326</v>
      </c>
    </row>
    <row r="191" spans="1:25" s="687" customFormat="1" ht="15" customHeight="1" x14ac:dyDescent="0.2">
      <c r="A191" s="1245"/>
      <c r="B191" s="1249"/>
      <c r="C191" s="713" t="s">
        <v>589</v>
      </c>
      <c r="D191" s="707">
        <v>0</v>
      </c>
      <c r="E191" s="708" t="s">
        <v>1326</v>
      </c>
      <c r="F191" s="731">
        <v>0</v>
      </c>
      <c r="G191" s="708" t="s">
        <v>1326</v>
      </c>
      <c r="H191" s="731">
        <v>66</v>
      </c>
      <c r="I191" s="707">
        <v>0</v>
      </c>
      <c r="J191" s="708" t="s">
        <v>1326</v>
      </c>
      <c r="K191" s="707">
        <v>10</v>
      </c>
      <c r="L191" s="708" t="s">
        <v>1326</v>
      </c>
      <c r="M191" s="732">
        <v>0</v>
      </c>
      <c r="N191" s="708" t="s">
        <v>358</v>
      </c>
      <c r="O191" s="707">
        <v>25</v>
      </c>
      <c r="P191" s="708" t="s">
        <v>358</v>
      </c>
      <c r="Q191" s="707">
        <v>15</v>
      </c>
      <c r="R191" s="708" t="s">
        <v>1326</v>
      </c>
      <c r="S191" s="708" t="s">
        <v>1326</v>
      </c>
      <c r="T191" s="708" t="s">
        <v>1326</v>
      </c>
      <c r="U191" s="708" t="s">
        <v>1326</v>
      </c>
      <c r="V191" s="708" t="s">
        <v>1326</v>
      </c>
      <c r="W191" s="708">
        <v>0</v>
      </c>
      <c r="X191" s="707">
        <v>0</v>
      </c>
      <c r="Y191" s="708" t="s">
        <v>1326</v>
      </c>
    </row>
    <row r="192" spans="1:25" s="687" customFormat="1" ht="15" customHeight="1" x14ac:dyDescent="0.2">
      <c r="A192" s="1245">
        <v>6</v>
      </c>
      <c r="B192" s="1249" t="s">
        <v>289</v>
      </c>
      <c r="C192" s="713" t="s">
        <v>683</v>
      </c>
      <c r="D192" s="707">
        <v>0</v>
      </c>
      <c r="E192" s="708" t="s">
        <v>1326</v>
      </c>
      <c r="F192" s="731">
        <v>0</v>
      </c>
      <c r="G192" s="708" t="s">
        <v>1326</v>
      </c>
      <c r="H192" s="731">
        <v>4</v>
      </c>
      <c r="I192" s="707">
        <v>0</v>
      </c>
      <c r="J192" s="708" t="s">
        <v>1326</v>
      </c>
      <c r="K192" s="707">
        <v>0</v>
      </c>
      <c r="L192" s="708" t="s">
        <v>1326</v>
      </c>
      <c r="M192" s="732">
        <v>0</v>
      </c>
      <c r="N192" s="708" t="s">
        <v>358</v>
      </c>
      <c r="O192" s="707">
        <v>0</v>
      </c>
      <c r="P192" s="708" t="s">
        <v>358</v>
      </c>
      <c r="Q192" s="707">
        <v>7</v>
      </c>
      <c r="R192" s="708" t="s">
        <v>1326</v>
      </c>
      <c r="S192" s="708" t="s">
        <v>1326</v>
      </c>
      <c r="T192" s="708" t="s">
        <v>1326</v>
      </c>
      <c r="U192" s="708" t="s">
        <v>1326</v>
      </c>
      <c r="V192" s="708" t="s">
        <v>1326</v>
      </c>
      <c r="W192" s="708">
        <v>0</v>
      </c>
      <c r="X192" s="707">
        <v>0</v>
      </c>
      <c r="Y192" s="708" t="s">
        <v>1326</v>
      </c>
    </row>
    <row r="193" spans="1:25" s="687" customFormat="1" ht="15" customHeight="1" x14ac:dyDescent="0.2">
      <c r="A193" s="1245"/>
      <c r="B193" s="1249"/>
      <c r="C193" s="713" t="s">
        <v>589</v>
      </c>
      <c r="D193" s="707">
        <v>0</v>
      </c>
      <c r="E193" s="708" t="s">
        <v>1326</v>
      </c>
      <c r="F193" s="731">
        <v>0</v>
      </c>
      <c r="G193" s="708" t="s">
        <v>1326</v>
      </c>
      <c r="H193" s="731">
        <v>708</v>
      </c>
      <c r="I193" s="707">
        <v>0</v>
      </c>
      <c r="J193" s="708" t="s">
        <v>1326</v>
      </c>
      <c r="K193" s="707">
        <v>0</v>
      </c>
      <c r="L193" s="708" t="s">
        <v>1326</v>
      </c>
      <c r="M193" s="732">
        <v>0</v>
      </c>
      <c r="N193" s="708" t="s">
        <v>358</v>
      </c>
      <c r="O193" s="707">
        <v>19</v>
      </c>
      <c r="P193" s="708" t="s">
        <v>358</v>
      </c>
      <c r="Q193" s="707">
        <v>87</v>
      </c>
      <c r="R193" s="708" t="s">
        <v>1326</v>
      </c>
      <c r="S193" s="708" t="s">
        <v>1326</v>
      </c>
      <c r="T193" s="708" t="s">
        <v>1326</v>
      </c>
      <c r="U193" s="708" t="s">
        <v>1326</v>
      </c>
      <c r="V193" s="708" t="s">
        <v>1326</v>
      </c>
      <c r="W193" s="708">
        <v>0</v>
      </c>
      <c r="X193" s="707">
        <v>0</v>
      </c>
      <c r="Y193" s="708" t="s">
        <v>1326</v>
      </c>
    </row>
    <row r="194" spans="1:25" s="687" customFormat="1" ht="15" customHeight="1" x14ac:dyDescent="0.2">
      <c r="A194" s="1245">
        <v>7</v>
      </c>
      <c r="B194" s="1245" t="s">
        <v>290</v>
      </c>
      <c r="C194" s="713" t="s">
        <v>742</v>
      </c>
      <c r="D194" s="707">
        <v>0</v>
      </c>
      <c r="E194" s="708" t="s">
        <v>1326</v>
      </c>
      <c r="F194" s="731">
        <v>0</v>
      </c>
      <c r="G194" s="708" t="s">
        <v>1326</v>
      </c>
      <c r="H194" s="731">
        <v>22</v>
      </c>
      <c r="I194" s="707">
        <v>0</v>
      </c>
      <c r="J194" s="708" t="s">
        <v>1326</v>
      </c>
      <c r="K194" s="707">
        <v>0</v>
      </c>
      <c r="L194" s="708" t="s">
        <v>1326</v>
      </c>
      <c r="M194" s="734">
        <v>1</v>
      </c>
      <c r="N194" s="708" t="s">
        <v>358</v>
      </c>
      <c r="O194" s="707">
        <v>52</v>
      </c>
      <c r="P194" s="708" t="s">
        <v>358</v>
      </c>
      <c r="Q194" s="707">
        <v>32</v>
      </c>
      <c r="R194" s="708" t="s">
        <v>1326</v>
      </c>
      <c r="S194" s="708" t="s">
        <v>1326</v>
      </c>
      <c r="T194" s="708" t="s">
        <v>1326</v>
      </c>
      <c r="U194" s="708" t="s">
        <v>1326</v>
      </c>
      <c r="V194" s="708" t="s">
        <v>1326</v>
      </c>
      <c r="W194" s="708">
        <v>0</v>
      </c>
      <c r="X194" s="707">
        <v>0</v>
      </c>
      <c r="Y194" s="708" t="s">
        <v>1326</v>
      </c>
    </row>
    <row r="195" spans="1:25" s="687" customFormat="1" ht="15" customHeight="1" x14ac:dyDescent="0.2">
      <c r="A195" s="1245"/>
      <c r="B195" s="1245"/>
      <c r="C195" s="713" t="s">
        <v>796</v>
      </c>
      <c r="D195" s="707">
        <v>0</v>
      </c>
      <c r="E195" s="708" t="s">
        <v>1326</v>
      </c>
      <c r="F195" s="731">
        <v>0</v>
      </c>
      <c r="G195" s="708" t="s">
        <v>1326</v>
      </c>
      <c r="H195" s="731">
        <v>28</v>
      </c>
      <c r="I195" s="707">
        <v>2</v>
      </c>
      <c r="J195" s="708" t="s">
        <v>1326</v>
      </c>
      <c r="K195" s="707">
        <v>0</v>
      </c>
      <c r="L195" s="708" t="s">
        <v>1326</v>
      </c>
      <c r="M195" s="732">
        <v>3</v>
      </c>
      <c r="N195" s="708" t="s">
        <v>358</v>
      </c>
      <c r="O195" s="707">
        <v>44</v>
      </c>
      <c r="P195" s="708" t="s">
        <v>358</v>
      </c>
      <c r="Q195" s="707">
        <v>15</v>
      </c>
      <c r="R195" s="708" t="s">
        <v>1326</v>
      </c>
      <c r="S195" s="708" t="s">
        <v>1326</v>
      </c>
      <c r="T195" s="708" t="s">
        <v>1326</v>
      </c>
      <c r="U195" s="708" t="s">
        <v>1326</v>
      </c>
      <c r="V195" s="708" t="s">
        <v>1326</v>
      </c>
      <c r="W195" s="708">
        <v>0</v>
      </c>
      <c r="X195" s="707">
        <v>0</v>
      </c>
      <c r="Y195" s="708" t="s">
        <v>1326</v>
      </c>
    </row>
    <row r="196" spans="1:25" s="687" customFormat="1" ht="15" customHeight="1" x14ac:dyDescent="0.2">
      <c r="A196" s="1245"/>
      <c r="B196" s="1245"/>
      <c r="C196" s="713" t="s">
        <v>590</v>
      </c>
      <c r="D196" s="707">
        <v>0</v>
      </c>
      <c r="E196" s="708" t="s">
        <v>1326</v>
      </c>
      <c r="F196" s="731">
        <v>0</v>
      </c>
      <c r="G196" s="708" t="s">
        <v>1326</v>
      </c>
      <c r="H196" s="731">
        <v>8</v>
      </c>
      <c r="I196" s="707">
        <v>0</v>
      </c>
      <c r="J196" s="708" t="s">
        <v>1326</v>
      </c>
      <c r="K196" s="707">
        <v>0</v>
      </c>
      <c r="L196" s="708" t="s">
        <v>1326</v>
      </c>
      <c r="M196" s="732">
        <v>5</v>
      </c>
      <c r="N196" s="708" t="s">
        <v>358</v>
      </c>
      <c r="O196" s="707">
        <v>67</v>
      </c>
      <c r="P196" s="708" t="s">
        <v>358</v>
      </c>
      <c r="Q196" s="707">
        <v>3</v>
      </c>
      <c r="R196" s="708" t="s">
        <v>1326</v>
      </c>
      <c r="S196" s="708" t="s">
        <v>1326</v>
      </c>
      <c r="T196" s="708" t="s">
        <v>1326</v>
      </c>
      <c r="U196" s="708" t="s">
        <v>1326</v>
      </c>
      <c r="V196" s="708" t="s">
        <v>1326</v>
      </c>
      <c r="W196" s="708">
        <v>0</v>
      </c>
      <c r="X196" s="707">
        <v>0</v>
      </c>
      <c r="Y196" s="708" t="s">
        <v>1326</v>
      </c>
    </row>
    <row r="197" spans="1:25" s="687" customFormat="1" ht="15" customHeight="1" x14ac:dyDescent="0.2">
      <c r="A197" s="1245"/>
      <c r="B197" s="1245"/>
      <c r="C197" s="713" t="s">
        <v>684</v>
      </c>
      <c r="D197" s="707">
        <v>0</v>
      </c>
      <c r="E197" s="708" t="s">
        <v>1326</v>
      </c>
      <c r="F197" s="731">
        <v>0</v>
      </c>
      <c r="G197" s="708" t="s">
        <v>1326</v>
      </c>
      <c r="H197" s="731">
        <v>6</v>
      </c>
      <c r="I197" s="707">
        <v>0</v>
      </c>
      <c r="J197" s="708" t="s">
        <v>1326</v>
      </c>
      <c r="K197" s="707">
        <v>0</v>
      </c>
      <c r="L197" s="708" t="s">
        <v>1326</v>
      </c>
      <c r="M197" s="732">
        <v>5</v>
      </c>
      <c r="N197" s="708" t="s">
        <v>358</v>
      </c>
      <c r="O197" s="707">
        <v>44</v>
      </c>
      <c r="P197" s="708" t="s">
        <v>358</v>
      </c>
      <c r="Q197" s="707">
        <v>8</v>
      </c>
      <c r="R197" s="708" t="s">
        <v>1326</v>
      </c>
      <c r="S197" s="708" t="s">
        <v>1326</v>
      </c>
      <c r="T197" s="708" t="s">
        <v>1326</v>
      </c>
      <c r="U197" s="708" t="s">
        <v>1326</v>
      </c>
      <c r="V197" s="708" t="s">
        <v>1326</v>
      </c>
      <c r="W197" s="708">
        <v>0</v>
      </c>
      <c r="X197" s="707">
        <v>0</v>
      </c>
      <c r="Y197" s="708" t="s">
        <v>1326</v>
      </c>
    </row>
    <row r="198" spans="1:25" s="687" customFormat="1" ht="15" customHeight="1" x14ac:dyDescent="0.2">
      <c r="A198" s="1245"/>
      <c r="B198" s="1245"/>
      <c r="C198" s="713" t="s">
        <v>589</v>
      </c>
      <c r="D198" s="707">
        <v>0</v>
      </c>
      <c r="E198" s="708" t="s">
        <v>1326</v>
      </c>
      <c r="F198" s="731">
        <v>0</v>
      </c>
      <c r="G198" s="708" t="s">
        <v>1326</v>
      </c>
      <c r="H198" s="731">
        <v>10</v>
      </c>
      <c r="I198" s="707">
        <v>0</v>
      </c>
      <c r="J198" s="708" t="s">
        <v>1326</v>
      </c>
      <c r="K198" s="707">
        <v>0</v>
      </c>
      <c r="L198" s="708" t="s">
        <v>1326</v>
      </c>
      <c r="M198" s="732">
        <v>0</v>
      </c>
      <c r="N198" s="708" t="s">
        <v>358</v>
      </c>
      <c r="O198" s="707">
        <v>17</v>
      </c>
      <c r="P198" s="708" t="s">
        <v>358</v>
      </c>
      <c r="Q198" s="707">
        <v>17</v>
      </c>
      <c r="R198" s="708" t="s">
        <v>1326</v>
      </c>
      <c r="S198" s="708" t="s">
        <v>1326</v>
      </c>
      <c r="T198" s="708" t="s">
        <v>1326</v>
      </c>
      <c r="U198" s="708" t="s">
        <v>1326</v>
      </c>
      <c r="V198" s="708" t="s">
        <v>1326</v>
      </c>
      <c r="W198" s="708">
        <v>0</v>
      </c>
      <c r="X198" s="707">
        <v>0</v>
      </c>
      <c r="Y198" s="708" t="s">
        <v>1326</v>
      </c>
    </row>
    <row r="199" spans="1:25" s="687" customFormat="1" ht="15" customHeight="1" x14ac:dyDescent="0.2">
      <c r="A199" s="715">
        <v>8</v>
      </c>
      <c r="B199" s="716" t="s">
        <v>291</v>
      </c>
      <c r="C199" s="713" t="s">
        <v>743</v>
      </c>
      <c r="D199" s="707">
        <v>0</v>
      </c>
      <c r="E199" s="708" t="s">
        <v>1326</v>
      </c>
      <c r="F199" s="731">
        <v>0</v>
      </c>
      <c r="G199" s="708" t="s">
        <v>1326</v>
      </c>
      <c r="H199" s="731">
        <v>80</v>
      </c>
      <c r="I199" s="707">
        <v>0</v>
      </c>
      <c r="J199" s="708" t="s">
        <v>1326</v>
      </c>
      <c r="K199" s="707">
        <v>0</v>
      </c>
      <c r="L199" s="708" t="s">
        <v>1326</v>
      </c>
      <c r="M199" s="732">
        <v>0</v>
      </c>
      <c r="N199" s="708" t="s">
        <v>358</v>
      </c>
      <c r="O199" s="707">
        <v>8</v>
      </c>
      <c r="P199" s="708" t="s">
        <v>358</v>
      </c>
      <c r="Q199" s="707">
        <v>30</v>
      </c>
      <c r="R199" s="708" t="s">
        <v>1326</v>
      </c>
      <c r="S199" s="708" t="s">
        <v>1326</v>
      </c>
      <c r="T199" s="708" t="s">
        <v>1326</v>
      </c>
      <c r="U199" s="708" t="s">
        <v>1326</v>
      </c>
      <c r="V199" s="708" t="s">
        <v>1326</v>
      </c>
      <c r="W199" s="708">
        <v>0</v>
      </c>
      <c r="X199" s="707">
        <v>0</v>
      </c>
      <c r="Y199" s="708" t="s">
        <v>1326</v>
      </c>
    </row>
    <row r="200" spans="1:25" s="687" customFormat="1" ht="15" customHeight="1" x14ac:dyDescent="0.2">
      <c r="A200" s="1245">
        <v>9</v>
      </c>
      <c r="B200" s="1245" t="s">
        <v>292</v>
      </c>
      <c r="C200" s="713" t="s">
        <v>744</v>
      </c>
      <c r="D200" s="707">
        <v>0</v>
      </c>
      <c r="E200" s="708" t="s">
        <v>1326</v>
      </c>
      <c r="F200" s="731">
        <v>0</v>
      </c>
      <c r="G200" s="708" t="s">
        <v>1326</v>
      </c>
      <c r="H200" s="731">
        <v>20</v>
      </c>
      <c r="I200" s="707">
        <v>0</v>
      </c>
      <c r="J200" s="708" t="s">
        <v>1326</v>
      </c>
      <c r="K200" s="707">
        <v>0</v>
      </c>
      <c r="L200" s="708" t="s">
        <v>1326</v>
      </c>
      <c r="M200" s="732">
        <v>0</v>
      </c>
      <c r="N200" s="708" t="s">
        <v>358</v>
      </c>
      <c r="O200" s="707">
        <v>0</v>
      </c>
      <c r="P200" s="708" t="s">
        <v>358</v>
      </c>
      <c r="Q200" s="707">
        <v>0</v>
      </c>
      <c r="R200" s="708" t="s">
        <v>1326</v>
      </c>
      <c r="S200" s="708" t="s">
        <v>1326</v>
      </c>
      <c r="T200" s="708" t="s">
        <v>1326</v>
      </c>
      <c r="U200" s="708" t="s">
        <v>1326</v>
      </c>
      <c r="V200" s="708" t="s">
        <v>1326</v>
      </c>
      <c r="W200" s="708">
        <v>0</v>
      </c>
      <c r="X200" s="707">
        <v>0</v>
      </c>
      <c r="Y200" s="708" t="s">
        <v>1326</v>
      </c>
    </row>
    <row r="201" spans="1:25" s="687" customFormat="1" ht="15" customHeight="1" x14ac:dyDescent="0.2">
      <c r="A201" s="1245"/>
      <c r="B201" s="1245"/>
      <c r="C201" s="713" t="s">
        <v>685</v>
      </c>
      <c r="D201" s="707">
        <v>0</v>
      </c>
      <c r="E201" s="708" t="s">
        <v>1326</v>
      </c>
      <c r="F201" s="731">
        <v>0</v>
      </c>
      <c r="G201" s="708" t="s">
        <v>1326</v>
      </c>
      <c r="H201" s="731">
        <v>12</v>
      </c>
      <c r="I201" s="707">
        <v>0</v>
      </c>
      <c r="J201" s="708" t="s">
        <v>1326</v>
      </c>
      <c r="K201" s="707">
        <v>0</v>
      </c>
      <c r="L201" s="708" t="s">
        <v>1326</v>
      </c>
      <c r="M201" s="732">
        <v>0</v>
      </c>
      <c r="N201" s="708" t="s">
        <v>358</v>
      </c>
      <c r="O201" s="707">
        <v>43</v>
      </c>
      <c r="P201" s="708" t="s">
        <v>358</v>
      </c>
      <c r="Q201" s="707">
        <v>5</v>
      </c>
      <c r="R201" s="708" t="s">
        <v>1326</v>
      </c>
      <c r="S201" s="708" t="s">
        <v>1326</v>
      </c>
      <c r="T201" s="708" t="s">
        <v>1326</v>
      </c>
      <c r="U201" s="708" t="s">
        <v>1326</v>
      </c>
      <c r="V201" s="708" t="s">
        <v>1326</v>
      </c>
      <c r="W201" s="708">
        <v>0</v>
      </c>
      <c r="X201" s="707">
        <v>0</v>
      </c>
      <c r="Y201" s="708" t="s">
        <v>1326</v>
      </c>
    </row>
    <row r="202" spans="1:25" s="687" customFormat="1" ht="15" customHeight="1" x14ac:dyDescent="0.2">
      <c r="A202" s="1245"/>
      <c r="B202" s="1245"/>
      <c r="C202" s="713" t="s">
        <v>1015</v>
      </c>
      <c r="D202" s="707">
        <v>0</v>
      </c>
      <c r="E202" s="708" t="s">
        <v>1326</v>
      </c>
      <c r="F202" s="731">
        <v>0</v>
      </c>
      <c r="G202" s="708" t="s">
        <v>1326</v>
      </c>
      <c r="H202" s="731">
        <v>11</v>
      </c>
      <c r="I202" s="707">
        <v>0</v>
      </c>
      <c r="J202" s="708" t="s">
        <v>1326</v>
      </c>
      <c r="K202" s="707">
        <v>0</v>
      </c>
      <c r="L202" s="708" t="s">
        <v>1326</v>
      </c>
      <c r="M202" s="732">
        <v>0</v>
      </c>
      <c r="N202" s="708" t="s">
        <v>358</v>
      </c>
      <c r="O202" s="707">
        <v>7</v>
      </c>
      <c r="P202" s="708" t="s">
        <v>358</v>
      </c>
      <c r="Q202" s="707">
        <v>15</v>
      </c>
      <c r="R202" s="708" t="s">
        <v>1326</v>
      </c>
      <c r="S202" s="708" t="s">
        <v>1326</v>
      </c>
      <c r="T202" s="708" t="s">
        <v>1326</v>
      </c>
      <c r="U202" s="708" t="s">
        <v>1326</v>
      </c>
      <c r="V202" s="708" t="s">
        <v>1326</v>
      </c>
      <c r="W202" s="708">
        <v>0</v>
      </c>
      <c r="X202" s="707">
        <v>0</v>
      </c>
      <c r="Y202" s="708" t="s">
        <v>1326</v>
      </c>
    </row>
    <row r="203" spans="1:25" s="687" customFormat="1" ht="15" customHeight="1" x14ac:dyDescent="0.2">
      <c r="A203" s="1245"/>
      <c r="B203" s="1245"/>
      <c r="C203" s="713" t="s">
        <v>797</v>
      </c>
      <c r="D203" s="707">
        <v>0</v>
      </c>
      <c r="E203" s="708" t="s">
        <v>1326</v>
      </c>
      <c r="F203" s="731">
        <v>0</v>
      </c>
      <c r="G203" s="708" t="s">
        <v>1326</v>
      </c>
      <c r="H203" s="731">
        <v>0</v>
      </c>
      <c r="I203" s="707">
        <v>0</v>
      </c>
      <c r="J203" s="708" t="s">
        <v>1326</v>
      </c>
      <c r="K203" s="707">
        <v>0</v>
      </c>
      <c r="L203" s="708" t="s">
        <v>1326</v>
      </c>
      <c r="M203" s="732">
        <v>0</v>
      </c>
      <c r="N203" s="708" t="s">
        <v>358</v>
      </c>
      <c r="O203" s="707">
        <v>0</v>
      </c>
      <c r="P203" s="708" t="s">
        <v>358</v>
      </c>
      <c r="Q203" s="707">
        <v>0</v>
      </c>
      <c r="R203" s="708" t="s">
        <v>1326</v>
      </c>
      <c r="S203" s="708" t="s">
        <v>1326</v>
      </c>
      <c r="T203" s="708" t="s">
        <v>1326</v>
      </c>
      <c r="U203" s="708" t="s">
        <v>1326</v>
      </c>
      <c r="V203" s="708" t="s">
        <v>1326</v>
      </c>
      <c r="W203" s="708">
        <v>0</v>
      </c>
      <c r="X203" s="707">
        <v>0</v>
      </c>
      <c r="Y203" s="708" t="s">
        <v>1326</v>
      </c>
    </row>
    <row r="204" spans="1:25" s="687" customFormat="1" ht="15" customHeight="1" x14ac:dyDescent="0.2">
      <c r="A204" s="1245"/>
      <c r="B204" s="1245"/>
      <c r="C204" s="713" t="s">
        <v>592</v>
      </c>
      <c r="D204" s="707">
        <v>0</v>
      </c>
      <c r="E204" s="708" t="s">
        <v>1326</v>
      </c>
      <c r="F204" s="731">
        <v>0</v>
      </c>
      <c r="G204" s="708" t="s">
        <v>1326</v>
      </c>
      <c r="H204" s="731">
        <v>0</v>
      </c>
      <c r="I204" s="707">
        <v>0</v>
      </c>
      <c r="J204" s="708" t="s">
        <v>1326</v>
      </c>
      <c r="K204" s="707">
        <v>0</v>
      </c>
      <c r="L204" s="708" t="s">
        <v>1326</v>
      </c>
      <c r="M204" s="732">
        <v>0</v>
      </c>
      <c r="N204" s="708" t="s">
        <v>358</v>
      </c>
      <c r="O204" s="707">
        <v>2</v>
      </c>
      <c r="P204" s="708" t="s">
        <v>358</v>
      </c>
      <c r="Q204" s="707">
        <v>0</v>
      </c>
      <c r="R204" s="708" t="s">
        <v>1326</v>
      </c>
      <c r="S204" s="708" t="s">
        <v>1326</v>
      </c>
      <c r="T204" s="708" t="s">
        <v>1326</v>
      </c>
      <c r="U204" s="708" t="s">
        <v>1326</v>
      </c>
      <c r="V204" s="708" t="s">
        <v>1326</v>
      </c>
      <c r="W204" s="708">
        <v>0</v>
      </c>
      <c r="X204" s="707">
        <v>0</v>
      </c>
      <c r="Y204" s="708" t="s">
        <v>1326</v>
      </c>
    </row>
    <row r="205" spans="1:25" s="687" customFormat="1" ht="15" customHeight="1" x14ac:dyDescent="0.2">
      <c r="A205" s="1245"/>
      <c r="B205" s="1245"/>
      <c r="C205" s="713" t="s">
        <v>589</v>
      </c>
      <c r="D205" s="707">
        <v>0</v>
      </c>
      <c r="E205" s="708" t="s">
        <v>1326</v>
      </c>
      <c r="F205" s="731">
        <v>0</v>
      </c>
      <c r="G205" s="708" t="s">
        <v>1326</v>
      </c>
      <c r="H205" s="731">
        <v>13</v>
      </c>
      <c r="I205" s="707">
        <v>0</v>
      </c>
      <c r="J205" s="708" t="s">
        <v>1326</v>
      </c>
      <c r="K205" s="707">
        <v>0</v>
      </c>
      <c r="L205" s="708" t="s">
        <v>1326</v>
      </c>
      <c r="M205" s="732">
        <v>0</v>
      </c>
      <c r="N205" s="708" t="s">
        <v>358</v>
      </c>
      <c r="O205" s="707">
        <v>6</v>
      </c>
      <c r="P205" s="708" t="s">
        <v>358</v>
      </c>
      <c r="Q205" s="707">
        <v>0</v>
      </c>
      <c r="R205" s="708" t="s">
        <v>1326</v>
      </c>
      <c r="S205" s="708" t="s">
        <v>1326</v>
      </c>
      <c r="T205" s="708" t="s">
        <v>1326</v>
      </c>
      <c r="U205" s="708" t="s">
        <v>1326</v>
      </c>
      <c r="V205" s="708" t="s">
        <v>1326</v>
      </c>
      <c r="W205" s="708">
        <v>0</v>
      </c>
      <c r="X205" s="707">
        <v>0</v>
      </c>
      <c r="Y205" s="708" t="s">
        <v>1326</v>
      </c>
    </row>
    <row r="206" spans="1:25" s="687" customFormat="1" ht="15" customHeight="1" x14ac:dyDescent="0.2">
      <c r="A206" s="1245"/>
      <c r="B206" s="1245"/>
      <c r="C206" s="713" t="s">
        <v>939</v>
      </c>
      <c r="D206" s="707">
        <v>0</v>
      </c>
      <c r="E206" s="708" t="s">
        <v>1326</v>
      </c>
      <c r="F206" s="731">
        <v>0</v>
      </c>
      <c r="G206" s="708" t="s">
        <v>1326</v>
      </c>
      <c r="H206" s="731">
        <v>19</v>
      </c>
      <c r="I206" s="707">
        <v>0</v>
      </c>
      <c r="J206" s="708" t="s">
        <v>1326</v>
      </c>
      <c r="K206" s="707">
        <v>0</v>
      </c>
      <c r="L206" s="708" t="s">
        <v>1326</v>
      </c>
      <c r="M206" s="732">
        <v>0</v>
      </c>
      <c r="N206" s="708" t="s">
        <v>358</v>
      </c>
      <c r="O206" s="707">
        <v>0</v>
      </c>
      <c r="P206" s="708" t="s">
        <v>358</v>
      </c>
      <c r="Q206" s="707">
        <v>15</v>
      </c>
      <c r="R206" s="708" t="s">
        <v>1326</v>
      </c>
      <c r="S206" s="708" t="s">
        <v>1326</v>
      </c>
      <c r="T206" s="708" t="s">
        <v>1326</v>
      </c>
      <c r="U206" s="708" t="s">
        <v>1326</v>
      </c>
      <c r="V206" s="708" t="s">
        <v>1326</v>
      </c>
      <c r="W206" s="708">
        <v>0</v>
      </c>
      <c r="X206" s="707">
        <v>0</v>
      </c>
      <c r="Y206" s="708" t="s">
        <v>1326</v>
      </c>
    </row>
    <row r="207" spans="1:25" s="687" customFormat="1" ht="15" customHeight="1" x14ac:dyDescent="0.2">
      <c r="A207" s="715">
        <v>10</v>
      </c>
      <c r="B207" s="715" t="s">
        <v>293</v>
      </c>
      <c r="C207" s="713" t="s">
        <v>745</v>
      </c>
      <c r="D207" s="707">
        <v>0</v>
      </c>
      <c r="E207" s="708" t="s">
        <v>1326</v>
      </c>
      <c r="F207" s="731">
        <v>0</v>
      </c>
      <c r="G207" s="708" t="s">
        <v>1326</v>
      </c>
      <c r="H207" s="731">
        <v>30</v>
      </c>
      <c r="I207" s="707">
        <v>0</v>
      </c>
      <c r="J207" s="708" t="s">
        <v>1326</v>
      </c>
      <c r="K207" s="707">
        <v>0</v>
      </c>
      <c r="L207" s="708" t="s">
        <v>1326</v>
      </c>
      <c r="M207" s="732">
        <v>0</v>
      </c>
      <c r="N207" s="708" t="s">
        <v>358</v>
      </c>
      <c r="O207" s="707">
        <v>0</v>
      </c>
      <c r="P207" s="708" t="s">
        <v>358</v>
      </c>
      <c r="Q207" s="707">
        <v>0</v>
      </c>
      <c r="R207" s="708" t="s">
        <v>1326</v>
      </c>
      <c r="S207" s="708" t="s">
        <v>1326</v>
      </c>
      <c r="T207" s="708" t="s">
        <v>1326</v>
      </c>
      <c r="U207" s="708" t="s">
        <v>1326</v>
      </c>
      <c r="V207" s="708" t="s">
        <v>1326</v>
      </c>
      <c r="W207" s="708">
        <v>0</v>
      </c>
      <c r="X207" s="707">
        <v>0</v>
      </c>
      <c r="Y207" s="708" t="s">
        <v>1326</v>
      </c>
    </row>
    <row r="208" spans="1:25" s="687" customFormat="1" ht="15" customHeight="1" x14ac:dyDescent="0.2">
      <c r="A208" s="1245">
        <v>11</v>
      </c>
      <c r="B208" s="1249" t="s">
        <v>294</v>
      </c>
      <c r="C208" s="713" t="s">
        <v>746</v>
      </c>
      <c r="D208" s="707">
        <v>0</v>
      </c>
      <c r="E208" s="708" t="s">
        <v>1326</v>
      </c>
      <c r="F208" s="731">
        <v>0</v>
      </c>
      <c r="G208" s="708" t="s">
        <v>1326</v>
      </c>
      <c r="H208" s="731">
        <v>45</v>
      </c>
      <c r="I208" s="707">
        <v>0</v>
      </c>
      <c r="J208" s="708" t="s">
        <v>1326</v>
      </c>
      <c r="K208" s="707">
        <v>0</v>
      </c>
      <c r="L208" s="708" t="s">
        <v>1326</v>
      </c>
      <c r="M208" s="732">
        <v>2</v>
      </c>
      <c r="N208" s="708" t="s">
        <v>358</v>
      </c>
      <c r="O208" s="707">
        <v>23</v>
      </c>
      <c r="P208" s="708" t="s">
        <v>358</v>
      </c>
      <c r="Q208" s="707">
        <v>45</v>
      </c>
      <c r="R208" s="708" t="s">
        <v>1326</v>
      </c>
      <c r="S208" s="708" t="s">
        <v>1326</v>
      </c>
      <c r="T208" s="708" t="s">
        <v>1326</v>
      </c>
      <c r="U208" s="708" t="s">
        <v>1326</v>
      </c>
      <c r="V208" s="708" t="s">
        <v>1326</v>
      </c>
      <c r="W208" s="708">
        <v>0</v>
      </c>
      <c r="X208" s="707">
        <v>0</v>
      </c>
      <c r="Y208" s="708" t="s">
        <v>1326</v>
      </c>
    </row>
    <row r="209" spans="1:25" s="687" customFormat="1" ht="15" customHeight="1" x14ac:dyDescent="0.2">
      <c r="A209" s="1245"/>
      <c r="B209" s="1249"/>
      <c r="C209" s="713" t="s">
        <v>589</v>
      </c>
      <c r="D209" s="707">
        <v>0</v>
      </c>
      <c r="E209" s="708" t="s">
        <v>1326</v>
      </c>
      <c r="F209" s="731">
        <v>0</v>
      </c>
      <c r="G209" s="708" t="s">
        <v>1326</v>
      </c>
      <c r="H209" s="731">
        <v>156</v>
      </c>
      <c r="I209" s="707">
        <v>0</v>
      </c>
      <c r="J209" s="708" t="s">
        <v>1326</v>
      </c>
      <c r="K209" s="707">
        <v>0</v>
      </c>
      <c r="L209" s="708" t="s">
        <v>1326</v>
      </c>
      <c r="M209" s="734">
        <v>0</v>
      </c>
      <c r="N209" s="708" t="s">
        <v>358</v>
      </c>
      <c r="O209" s="707">
        <v>72</v>
      </c>
      <c r="P209" s="708" t="s">
        <v>358</v>
      </c>
      <c r="Q209" s="707">
        <v>56</v>
      </c>
      <c r="R209" s="708" t="s">
        <v>1326</v>
      </c>
      <c r="S209" s="708" t="s">
        <v>1326</v>
      </c>
      <c r="T209" s="708" t="s">
        <v>1326</v>
      </c>
      <c r="U209" s="708" t="s">
        <v>1326</v>
      </c>
      <c r="V209" s="708" t="s">
        <v>1326</v>
      </c>
      <c r="W209" s="708">
        <v>0</v>
      </c>
      <c r="X209" s="707">
        <v>0</v>
      </c>
      <c r="Y209" s="708" t="s">
        <v>1326</v>
      </c>
    </row>
    <row r="210" spans="1:25" s="687" customFormat="1" ht="15" customHeight="1" x14ac:dyDescent="0.2">
      <c r="A210" s="1245">
        <v>12</v>
      </c>
      <c r="B210" s="1245" t="s">
        <v>295</v>
      </c>
      <c r="C210" s="713" t="s">
        <v>589</v>
      </c>
      <c r="D210" s="707">
        <v>0</v>
      </c>
      <c r="E210" s="708" t="s">
        <v>1326</v>
      </c>
      <c r="F210" s="731">
        <v>0</v>
      </c>
      <c r="G210" s="708" t="s">
        <v>1326</v>
      </c>
      <c r="H210" s="733">
        <v>80</v>
      </c>
      <c r="I210" s="707">
        <v>0</v>
      </c>
      <c r="J210" s="708" t="s">
        <v>1326</v>
      </c>
      <c r="K210" s="707">
        <v>0</v>
      </c>
      <c r="L210" s="708" t="s">
        <v>1326</v>
      </c>
      <c r="M210" s="732">
        <v>1</v>
      </c>
      <c r="N210" s="708" t="s">
        <v>358</v>
      </c>
      <c r="O210" s="707">
        <v>13</v>
      </c>
      <c r="P210" s="708" t="s">
        <v>358</v>
      </c>
      <c r="Q210" s="707">
        <v>10</v>
      </c>
      <c r="R210" s="708" t="s">
        <v>1326</v>
      </c>
      <c r="S210" s="708" t="s">
        <v>1326</v>
      </c>
      <c r="T210" s="708" t="s">
        <v>1326</v>
      </c>
      <c r="U210" s="708" t="s">
        <v>1326</v>
      </c>
      <c r="V210" s="708" t="s">
        <v>1326</v>
      </c>
      <c r="W210" s="708">
        <v>0</v>
      </c>
      <c r="X210" s="707">
        <v>0</v>
      </c>
      <c r="Y210" s="708" t="s">
        <v>1326</v>
      </c>
    </row>
    <row r="211" spans="1:25" s="687" customFormat="1" ht="15" customHeight="1" x14ac:dyDescent="0.2">
      <c r="A211" s="1245"/>
      <c r="B211" s="1245"/>
      <c r="C211" s="713" t="s">
        <v>591</v>
      </c>
      <c r="D211" s="707">
        <v>0</v>
      </c>
      <c r="E211" s="708" t="s">
        <v>1326</v>
      </c>
      <c r="F211" s="731">
        <v>0</v>
      </c>
      <c r="G211" s="708" t="s">
        <v>1326</v>
      </c>
      <c r="H211" s="733">
        <v>0</v>
      </c>
      <c r="I211" s="707">
        <v>0</v>
      </c>
      <c r="J211" s="708" t="s">
        <v>1326</v>
      </c>
      <c r="K211" s="707">
        <v>0</v>
      </c>
      <c r="L211" s="708" t="s">
        <v>1326</v>
      </c>
      <c r="M211" s="732">
        <v>0</v>
      </c>
      <c r="N211" s="708" t="s">
        <v>358</v>
      </c>
      <c r="O211" s="707">
        <v>13</v>
      </c>
      <c r="P211" s="708" t="s">
        <v>358</v>
      </c>
      <c r="Q211" s="707">
        <v>0</v>
      </c>
      <c r="R211" s="708" t="s">
        <v>1326</v>
      </c>
      <c r="S211" s="708" t="s">
        <v>1326</v>
      </c>
      <c r="T211" s="708" t="s">
        <v>1326</v>
      </c>
      <c r="U211" s="708" t="s">
        <v>1326</v>
      </c>
      <c r="V211" s="708" t="s">
        <v>1326</v>
      </c>
      <c r="W211" s="708">
        <v>0</v>
      </c>
      <c r="X211" s="707">
        <v>0</v>
      </c>
      <c r="Y211" s="708" t="s">
        <v>1326</v>
      </c>
    </row>
    <row r="212" spans="1:25" s="687" customFormat="1" ht="15" customHeight="1" x14ac:dyDescent="0.2">
      <c r="A212" s="1245"/>
      <c r="B212" s="1245"/>
      <c r="C212" s="713" t="s">
        <v>592</v>
      </c>
      <c r="D212" s="707">
        <v>0</v>
      </c>
      <c r="E212" s="708" t="s">
        <v>1326</v>
      </c>
      <c r="F212" s="731">
        <v>0</v>
      </c>
      <c r="G212" s="708" t="s">
        <v>1326</v>
      </c>
      <c r="H212" s="733">
        <v>26</v>
      </c>
      <c r="I212" s="707">
        <v>0</v>
      </c>
      <c r="J212" s="708" t="s">
        <v>1326</v>
      </c>
      <c r="K212" s="707">
        <v>0</v>
      </c>
      <c r="L212" s="708" t="s">
        <v>1326</v>
      </c>
      <c r="M212" s="732">
        <v>0</v>
      </c>
      <c r="N212" s="708" t="s">
        <v>358</v>
      </c>
      <c r="O212" s="707">
        <v>8</v>
      </c>
      <c r="P212" s="708" t="s">
        <v>358</v>
      </c>
      <c r="Q212" s="707">
        <v>3</v>
      </c>
      <c r="R212" s="708" t="s">
        <v>1326</v>
      </c>
      <c r="S212" s="708" t="s">
        <v>1326</v>
      </c>
      <c r="T212" s="708" t="s">
        <v>1326</v>
      </c>
      <c r="U212" s="708" t="s">
        <v>1326</v>
      </c>
      <c r="V212" s="708" t="s">
        <v>1326</v>
      </c>
      <c r="W212" s="708">
        <v>0</v>
      </c>
      <c r="X212" s="707">
        <v>0</v>
      </c>
      <c r="Y212" s="708" t="s">
        <v>1326</v>
      </c>
    </row>
    <row r="213" spans="1:25" s="687" customFormat="1" ht="15" customHeight="1" x14ac:dyDescent="0.2">
      <c r="A213" s="1245"/>
      <c r="B213" s="1245"/>
      <c r="C213" s="713" t="s">
        <v>797</v>
      </c>
      <c r="D213" s="707">
        <v>0</v>
      </c>
      <c r="E213" s="708" t="s">
        <v>1326</v>
      </c>
      <c r="F213" s="731">
        <v>0</v>
      </c>
      <c r="G213" s="708" t="s">
        <v>1326</v>
      </c>
      <c r="H213" s="733">
        <v>0</v>
      </c>
      <c r="I213" s="707">
        <v>0</v>
      </c>
      <c r="J213" s="708" t="s">
        <v>1326</v>
      </c>
      <c r="K213" s="707">
        <v>0</v>
      </c>
      <c r="L213" s="708" t="s">
        <v>1326</v>
      </c>
      <c r="M213" s="732">
        <v>0</v>
      </c>
      <c r="N213" s="708" t="s">
        <v>358</v>
      </c>
      <c r="O213" s="707">
        <v>0</v>
      </c>
      <c r="P213" s="708" t="s">
        <v>358</v>
      </c>
      <c r="Q213" s="707">
        <v>0</v>
      </c>
      <c r="R213" s="708" t="s">
        <v>1326</v>
      </c>
      <c r="S213" s="708" t="s">
        <v>1326</v>
      </c>
      <c r="T213" s="708" t="s">
        <v>1326</v>
      </c>
      <c r="U213" s="708" t="s">
        <v>1326</v>
      </c>
      <c r="V213" s="708" t="s">
        <v>1326</v>
      </c>
      <c r="W213" s="708">
        <v>0</v>
      </c>
      <c r="X213" s="707">
        <v>0</v>
      </c>
      <c r="Y213" s="708" t="s">
        <v>1326</v>
      </c>
    </row>
    <row r="214" spans="1:25" s="687" customFormat="1" ht="15" customHeight="1" x14ac:dyDescent="0.2">
      <c r="A214" s="1245">
        <v>13</v>
      </c>
      <c r="B214" s="1245" t="s">
        <v>296</v>
      </c>
      <c r="C214" s="713" t="s">
        <v>748</v>
      </c>
      <c r="D214" s="707">
        <v>0</v>
      </c>
      <c r="E214" s="708" t="s">
        <v>1326</v>
      </c>
      <c r="F214" s="731">
        <v>0</v>
      </c>
      <c r="G214" s="708" t="s">
        <v>1326</v>
      </c>
      <c r="H214" s="733">
        <v>76</v>
      </c>
      <c r="I214" s="707">
        <v>0</v>
      </c>
      <c r="J214" s="708" t="s">
        <v>1326</v>
      </c>
      <c r="K214" s="707">
        <v>0</v>
      </c>
      <c r="L214" s="708" t="s">
        <v>1326</v>
      </c>
      <c r="M214" s="734">
        <v>17</v>
      </c>
      <c r="N214" s="708" t="s">
        <v>358</v>
      </c>
      <c r="O214" s="707">
        <v>42</v>
      </c>
      <c r="P214" s="708" t="s">
        <v>358</v>
      </c>
      <c r="Q214" s="707">
        <v>48</v>
      </c>
      <c r="R214" s="708" t="s">
        <v>1326</v>
      </c>
      <c r="S214" s="708" t="s">
        <v>1326</v>
      </c>
      <c r="T214" s="708" t="s">
        <v>1326</v>
      </c>
      <c r="U214" s="708" t="s">
        <v>1326</v>
      </c>
      <c r="V214" s="708" t="s">
        <v>1326</v>
      </c>
      <c r="W214" s="708">
        <v>0</v>
      </c>
      <c r="X214" s="707">
        <v>0</v>
      </c>
      <c r="Y214" s="708" t="s">
        <v>1326</v>
      </c>
    </row>
    <row r="215" spans="1:25" s="687" customFormat="1" ht="15" customHeight="1" x14ac:dyDescent="0.2">
      <c r="A215" s="1245"/>
      <c r="B215" s="1245"/>
      <c r="C215" s="713" t="s">
        <v>412</v>
      </c>
      <c r="D215" s="707">
        <v>0</v>
      </c>
      <c r="E215" s="708" t="s">
        <v>1326</v>
      </c>
      <c r="F215" s="731">
        <v>0</v>
      </c>
      <c r="G215" s="708" t="s">
        <v>1326</v>
      </c>
      <c r="H215" s="733">
        <v>3</v>
      </c>
      <c r="I215" s="707">
        <v>0</v>
      </c>
      <c r="J215" s="708" t="s">
        <v>1326</v>
      </c>
      <c r="K215" s="707">
        <v>0</v>
      </c>
      <c r="L215" s="708" t="s">
        <v>1326</v>
      </c>
      <c r="M215" s="732">
        <v>1</v>
      </c>
      <c r="N215" s="708" t="s">
        <v>358</v>
      </c>
      <c r="O215" s="707">
        <v>29</v>
      </c>
      <c r="P215" s="708" t="s">
        <v>358</v>
      </c>
      <c r="Q215" s="707">
        <v>10</v>
      </c>
      <c r="R215" s="708" t="s">
        <v>1326</v>
      </c>
      <c r="S215" s="708" t="s">
        <v>1326</v>
      </c>
      <c r="T215" s="708" t="s">
        <v>1326</v>
      </c>
      <c r="U215" s="708" t="s">
        <v>1326</v>
      </c>
      <c r="V215" s="708" t="s">
        <v>1326</v>
      </c>
      <c r="W215" s="708">
        <v>0</v>
      </c>
      <c r="X215" s="707">
        <v>0</v>
      </c>
      <c r="Y215" s="708" t="s">
        <v>1326</v>
      </c>
    </row>
    <row r="216" spans="1:25" s="687" customFormat="1" ht="15" customHeight="1" x14ac:dyDescent="0.2">
      <c r="A216" s="1245"/>
      <c r="B216" s="1245"/>
      <c r="C216" s="713" t="s">
        <v>589</v>
      </c>
      <c r="D216" s="707">
        <v>0</v>
      </c>
      <c r="E216" s="708" t="s">
        <v>1326</v>
      </c>
      <c r="F216" s="731">
        <v>0</v>
      </c>
      <c r="G216" s="708" t="s">
        <v>1326</v>
      </c>
      <c r="H216" s="733">
        <v>14</v>
      </c>
      <c r="I216" s="707">
        <v>0</v>
      </c>
      <c r="J216" s="708" t="s">
        <v>1326</v>
      </c>
      <c r="K216" s="707">
        <v>0</v>
      </c>
      <c r="L216" s="708" t="s">
        <v>1326</v>
      </c>
      <c r="M216" s="732">
        <v>0</v>
      </c>
      <c r="N216" s="708" t="s">
        <v>358</v>
      </c>
      <c r="O216" s="707">
        <v>16</v>
      </c>
      <c r="P216" s="708" t="s">
        <v>358</v>
      </c>
      <c r="Q216" s="707">
        <v>8</v>
      </c>
      <c r="R216" s="708" t="s">
        <v>1326</v>
      </c>
      <c r="S216" s="708" t="s">
        <v>1326</v>
      </c>
      <c r="T216" s="708" t="s">
        <v>1326</v>
      </c>
      <c r="U216" s="708" t="s">
        <v>1326</v>
      </c>
      <c r="V216" s="708" t="s">
        <v>1326</v>
      </c>
      <c r="W216" s="708">
        <v>0</v>
      </c>
      <c r="X216" s="707">
        <v>0</v>
      </c>
      <c r="Y216" s="708" t="s">
        <v>1326</v>
      </c>
    </row>
    <row r="217" spans="1:25" s="687" customFormat="1" ht="15" customHeight="1" x14ac:dyDescent="0.2">
      <c r="A217" s="1245">
        <v>14</v>
      </c>
      <c r="B217" s="1245" t="s">
        <v>297</v>
      </c>
      <c r="C217" s="713" t="s">
        <v>749</v>
      </c>
      <c r="D217" s="707">
        <v>0</v>
      </c>
      <c r="E217" s="708" t="s">
        <v>1326</v>
      </c>
      <c r="F217" s="731">
        <v>0</v>
      </c>
      <c r="G217" s="708" t="s">
        <v>1326</v>
      </c>
      <c r="H217" s="733">
        <v>121</v>
      </c>
      <c r="I217" s="707">
        <v>0</v>
      </c>
      <c r="J217" s="708" t="s">
        <v>1326</v>
      </c>
      <c r="K217" s="707">
        <v>0</v>
      </c>
      <c r="L217" s="708" t="s">
        <v>1326</v>
      </c>
      <c r="M217" s="732">
        <v>0</v>
      </c>
      <c r="N217" s="708" t="s">
        <v>358</v>
      </c>
      <c r="O217" s="707">
        <v>30</v>
      </c>
      <c r="P217" s="708" t="s">
        <v>358</v>
      </c>
      <c r="Q217" s="707">
        <v>59</v>
      </c>
      <c r="R217" s="708" t="s">
        <v>1326</v>
      </c>
      <c r="S217" s="708" t="s">
        <v>1326</v>
      </c>
      <c r="T217" s="708" t="s">
        <v>1326</v>
      </c>
      <c r="U217" s="708" t="s">
        <v>1326</v>
      </c>
      <c r="V217" s="708" t="s">
        <v>1326</v>
      </c>
      <c r="W217" s="708">
        <v>0</v>
      </c>
      <c r="X217" s="707">
        <v>0</v>
      </c>
      <c r="Y217" s="708" t="s">
        <v>1326</v>
      </c>
    </row>
    <row r="218" spans="1:25" s="687" customFormat="1" ht="15" customHeight="1" x14ac:dyDescent="0.2">
      <c r="A218" s="1245"/>
      <c r="B218" s="1245"/>
      <c r="C218" s="713" t="s">
        <v>403</v>
      </c>
      <c r="D218" s="707">
        <v>0</v>
      </c>
      <c r="E218" s="708" t="s">
        <v>1326</v>
      </c>
      <c r="F218" s="731">
        <v>0</v>
      </c>
      <c r="G218" s="708" t="s">
        <v>1326</v>
      </c>
      <c r="H218" s="733">
        <v>10</v>
      </c>
      <c r="I218" s="707">
        <v>0</v>
      </c>
      <c r="J218" s="708" t="s">
        <v>1326</v>
      </c>
      <c r="K218" s="707">
        <v>0</v>
      </c>
      <c r="L218" s="708" t="s">
        <v>1326</v>
      </c>
      <c r="M218" s="732" t="s">
        <v>358</v>
      </c>
      <c r="N218" s="708" t="s">
        <v>358</v>
      </c>
      <c r="O218" s="707">
        <v>0</v>
      </c>
      <c r="P218" s="708" t="s">
        <v>358</v>
      </c>
      <c r="Q218" s="707" t="s">
        <v>358</v>
      </c>
      <c r="R218" s="708" t="s">
        <v>1326</v>
      </c>
      <c r="S218" s="708" t="s">
        <v>1326</v>
      </c>
      <c r="T218" s="708" t="s">
        <v>1326</v>
      </c>
      <c r="U218" s="708" t="s">
        <v>1326</v>
      </c>
      <c r="V218" s="708" t="s">
        <v>1326</v>
      </c>
      <c r="W218" s="708">
        <v>0</v>
      </c>
      <c r="X218" s="707" t="s">
        <v>358</v>
      </c>
      <c r="Y218" s="708" t="s">
        <v>1326</v>
      </c>
    </row>
    <row r="219" spans="1:25" s="687" customFormat="1" ht="15" customHeight="1" x14ac:dyDescent="0.2">
      <c r="A219" s="1245">
        <v>15</v>
      </c>
      <c r="B219" s="1245" t="s">
        <v>363</v>
      </c>
      <c r="C219" s="713" t="s">
        <v>687</v>
      </c>
      <c r="D219" s="707">
        <v>0</v>
      </c>
      <c r="E219" s="708" t="s">
        <v>1326</v>
      </c>
      <c r="F219" s="731">
        <v>0</v>
      </c>
      <c r="G219" s="708" t="s">
        <v>1326</v>
      </c>
      <c r="H219" s="733">
        <v>20</v>
      </c>
      <c r="I219" s="707">
        <v>0</v>
      </c>
      <c r="J219" s="708" t="s">
        <v>1326</v>
      </c>
      <c r="K219" s="707">
        <v>0</v>
      </c>
      <c r="L219" s="708" t="s">
        <v>1326</v>
      </c>
      <c r="M219" s="732">
        <v>0</v>
      </c>
      <c r="N219" s="708" t="s">
        <v>358</v>
      </c>
      <c r="O219" s="707" t="s">
        <v>358</v>
      </c>
      <c r="P219" s="708" t="s">
        <v>358</v>
      </c>
      <c r="Q219" s="707">
        <v>13</v>
      </c>
      <c r="R219" s="708" t="s">
        <v>1326</v>
      </c>
      <c r="S219" s="708" t="s">
        <v>1326</v>
      </c>
      <c r="T219" s="708" t="s">
        <v>1326</v>
      </c>
      <c r="U219" s="708" t="s">
        <v>1326</v>
      </c>
      <c r="V219" s="708" t="s">
        <v>1326</v>
      </c>
      <c r="W219" s="708">
        <v>0</v>
      </c>
      <c r="X219" s="707">
        <v>0</v>
      </c>
      <c r="Y219" s="708" t="s">
        <v>1326</v>
      </c>
    </row>
    <row r="220" spans="1:25" s="687" customFormat="1" ht="15" customHeight="1" x14ac:dyDescent="0.2">
      <c r="A220" s="1245"/>
      <c r="B220" s="1245"/>
      <c r="C220" s="713" t="s">
        <v>750</v>
      </c>
      <c r="D220" s="707">
        <v>0</v>
      </c>
      <c r="E220" s="708" t="s">
        <v>1326</v>
      </c>
      <c r="F220" s="731">
        <v>0</v>
      </c>
      <c r="G220" s="708" t="s">
        <v>1326</v>
      </c>
      <c r="H220" s="733">
        <v>36</v>
      </c>
      <c r="I220" s="707">
        <v>8</v>
      </c>
      <c r="J220" s="708" t="s">
        <v>1326</v>
      </c>
      <c r="K220" s="707">
        <v>0</v>
      </c>
      <c r="L220" s="708" t="s">
        <v>1326</v>
      </c>
      <c r="M220" s="732">
        <v>0</v>
      </c>
      <c r="N220" s="708" t="s">
        <v>358</v>
      </c>
      <c r="O220" s="707">
        <v>17</v>
      </c>
      <c r="P220" s="708" t="s">
        <v>358</v>
      </c>
      <c r="Q220" s="707">
        <v>35</v>
      </c>
      <c r="R220" s="708" t="s">
        <v>1326</v>
      </c>
      <c r="S220" s="708" t="s">
        <v>1326</v>
      </c>
      <c r="T220" s="708" t="s">
        <v>1326</v>
      </c>
      <c r="U220" s="708" t="s">
        <v>1326</v>
      </c>
      <c r="V220" s="708" t="s">
        <v>1326</v>
      </c>
      <c r="W220" s="708">
        <v>0</v>
      </c>
      <c r="X220" s="707">
        <v>0</v>
      </c>
      <c r="Y220" s="708" t="s">
        <v>1326</v>
      </c>
    </row>
    <row r="221" spans="1:25" s="687" customFormat="1" ht="15" customHeight="1" x14ac:dyDescent="0.2">
      <c r="A221" s="1245"/>
      <c r="B221" s="1245"/>
      <c r="C221" s="713" t="s">
        <v>593</v>
      </c>
      <c r="D221" s="707">
        <v>0</v>
      </c>
      <c r="E221" s="708" t="s">
        <v>1326</v>
      </c>
      <c r="F221" s="731">
        <v>0</v>
      </c>
      <c r="G221" s="708" t="s">
        <v>1326</v>
      </c>
      <c r="H221" s="733">
        <v>32</v>
      </c>
      <c r="I221" s="707">
        <v>0</v>
      </c>
      <c r="J221" s="708" t="s">
        <v>1326</v>
      </c>
      <c r="K221" s="707">
        <v>0</v>
      </c>
      <c r="L221" s="708" t="s">
        <v>1326</v>
      </c>
      <c r="M221" s="732">
        <v>0</v>
      </c>
      <c r="N221" s="708" t="s">
        <v>358</v>
      </c>
      <c r="O221" s="707">
        <v>11</v>
      </c>
      <c r="P221" s="708" t="s">
        <v>358</v>
      </c>
      <c r="Q221" s="707">
        <v>10</v>
      </c>
      <c r="R221" s="708" t="s">
        <v>1326</v>
      </c>
      <c r="S221" s="708" t="s">
        <v>1326</v>
      </c>
      <c r="T221" s="708" t="s">
        <v>1326</v>
      </c>
      <c r="U221" s="708" t="s">
        <v>1326</v>
      </c>
      <c r="V221" s="708" t="s">
        <v>1326</v>
      </c>
      <c r="W221" s="708">
        <v>0</v>
      </c>
      <c r="X221" s="707">
        <v>0</v>
      </c>
      <c r="Y221" s="708" t="s">
        <v>1326</v>
      </c>
    </row>
    <row r="222" spans="1:25" s="687" customFormat="1" ht="15" customHeight="1" x14ac:dyDescent="0.2">
      <c r="A222" s="1245">
        <v>16</v>
      </c>
      <c r="B222" s="1245" t="s">
        <v>299</v>
      </c>
      <c r="C222" s="713" t="s">
        <v>410</v>
      </c>
      <c r="D222" s="707">
        <v>0</v>
      </c>
      <c r="E222" s="708" t="s">
        <v>1326</v>
      </c>
      <c r="F222" s="731">
        <v>0</v>
      </c>
      <c r="G222" s="708" t="s">
        <v>1326</v>
      </c>
      <c r="H222" s="733">
        <v>78</v>
      </c>
      <c r="I222" s="707">
        <v>0</v>
      </c>
      <c r="J222" s="708" t="s">
        <v>1326</v>
      </c>
      <c r="K222" s="707">
        <v>0</v>
      </c>
      <c r="L222" s="708" t="s">
        <v>1326</v>
      </c>
      <c r="M222" s="732">
        <v>0</v>
      </c>
      <c r="N222" s="708" t="s">
        <v>358</v>
      </c>
      <c r="O222" s="707">
        <v>14</v>
      </c>
      <c r="P222" s="708" t="s">
        <v>358</v>
      </c>
      <c r="Q222" s="707">
        <v>0</v>
      </c>
      <c r="R222" s="708" t="s">
        <v>1326</v>
      </c>
      <c r="S222" s="708" t="s">
        <v>1326</v>
      </c>
      <c r="T222" s="708" t="s">
        <v>1326</v>
      </c>
      <c r="U222" s="708" t="s">
        <v>1326</v>
      </c>
      <c r="V222" s="708" t="s">
        <v>1326</v>
      </c>
      <c r="W222" s="708">
        <v>0</v>
      </c>
      <c r="X222" s="707">
        <v>0</v>
      </c>
      <c r="Y222" s="708" t="s">
        <v>1326</v>
      </c>
    </row>
    <row r="223" spans="1:25" s="687" customFormat="1" ht="15" customHeight="1" x14ac:dyDescent="0.2">
      <c r="A223" s="1245"/>
      <c r="B223" s="1245"/>
      <c r="C223" s="713" t="s">
        <v>411</v>
      </c>
      <c r="D223" s="707">
        <v>0</v>
      </c>
      <c r="E223" s="708" t="s">
        <v>1326</v>
      </c>
      <c r="F223" s="731">
        <v>0</v>
      </c>
      <c r="G223" s="708" t="s">
        <v>1326</v>
      </c>
      <c r="H223" s="733">
        <v>21</v>
      </c>
      <c r="I223" s="707">
        <v>0</v>
      </c>
      <c r="J223" s="708" t="s">
        <v>1326</v>
      </c>
      <c r="K223" s="707">
        <v>0</v>
      </c>
      <c r="L223" s="708" t="s">
        <v>1326</v>
      </c>
      <c r="M223" s="732">
        <v>0</v>
      </c>
      <c r="N223" s="708" t="s">
        <v>358</v>
      </c>
      <c r="O223" s="707">
        <v>0</v>
      </c>
      <c r="P223" s="708" t="s">
        <v>358</v>
      </c>
      <c r="Q223" s="707">
        <v>0</v>
      </c>
      <c r="R223" s="708" t="s">
        <v>1326</v>
      </c>
      <c r="S223" s="708" t="s">
        <v>1326</v>
      </c>
      <c r="T223" s="708" t="s">
        <v>1326</v>
      </c>
      <c r="U223" s="708" t="s">
        <v>1326</v>
      </c>
      <c r="V223" s="708" t="s">
        <v>1326</v>
      </c>
      <c r="W223" s="708">
        <v>0</v>
      </c>
      <c r="X223" s="707">
        <v>0</v>
      </c>
      <c r="Y223" s="708" t="s">
        <v>1326</v>
      </c>
    </row>
    <row r="224" spans="1:25" s="687" customFormat="1" ht="15" customHeight="1" x14ac:dyDescent="0.2">
      <c r="A224" s="1245"/>
      <c r="B224" s="1245"/>
      <c r="C224" s="713" t="s">
        <v>916</v>
      </c>
      <c r="D224" s="707">
        <v>0</v>
      </c>
      <c r="E224" s="708" t="s">
        <v>1326</v>
      </c>
      <c r="F224" s="731">
        <v>0</v>
      </c>
      <c r="G224" s="708" t="s">
        <v>1326</v>
      </c>
      <c r="H224" s="733">
        <v>12</v>
      </c>
      <c r="I224" s="707">
        <v>0</v>
      </c>
      <c r="J224" s="708" t="s">
        <v>1326</v>
      </c>
      <c r="K224" s="707">
        <v>0</v>
      </c>
      <c r="L224" s="708" t="s">
        <v>1326</v>
      </c>
      <c r="M224" s="732">
        <v>0</v>
      </c>
      <c r="N224" s="708" t="s">
        <v>358</v>
      </c>
      <c r="O224" s="707">
        <v>0</v>
      </c>
      <c r="P224" s="708" t="s">
        <v>358</v>
      </c>
      <c r="Q224" s="707">
        <v>0</v>
      </c>
      <c r="R224" s="708" t="s">
        <v>1326</v>
      </c>
      <c r="S224" s="708" t="s">
        <v>1326</v>
      </c>
      <c r="T224" s="708" t="s">
        <v>1326</v>
      </c>
      <c r="U224" s="708" t="s">
        <v>1326</v>
      </c>
      <c r="V224" s="708" t="s">
        <v>1326</v>
      </c>
      <c r="W224" s="708">
        <v>0</v>
      </c>
      <c r="X224" s="707">
        <v>0</v>
      </c>
      <c r="Y224" s="708" t="s">
        <v>1326</v>
      </c>
    </row>
    <row r="225" spans="1:25" s="687" customFormat="1" ht="15" customHeight="1" x14ac:dyDescent="0.2">
      <c r="A225" s="1245"/>
      <c r="B225" s="1245"/>
      <c r="C225" s="713" t="s">
        <v>917</v>
      </c>
      <c r="D225" s="707">
        <v>0</v>
      </c>
      <c r="E225" s="708" t="s">
        <v>1326</v>
      </c>
      <c r="F225" s="731">
        <v>0</v>
      </c>
      <c r="G225" s="708" t="s">
        <v>1326</v>
      </c>
      <c r="H225" s="733">
        <v>11</v>
      </c>
      <c r="I225" s="707">
        <v>0</v>
      </c>
      <c r="J225" s="708" t="s">
        <v>1326</v>
      </c>
      <c r="K225" s="707">
        <v>0</v>
      </c>
      <c r="L225" s="708" t="s">
        <v>1326</v>
      </c>
      <c r="M225" s="732">
        <v>0</v>
      </c>
      <c r="N225" s="708" t="s">
        <v>358</v>
      </c>
      <c r="O225" s="707">
        <v>0</v>
      </c>
      <c r="P225" s="708" t="s">
        <v>358</v>
      </c>
      <c r="Q225" s="707">
        <v>0</v>
      </c>
      <c r="R225" s="708" t="s">
        <v>1326</v>
      </c>
      <c r="S225" s="708" t="s">
        <v>1326</v>
      </c>
      <c r="T225" s="708" t="s">
        <v>1326</v>
      </c>
      <c r="U225" s="708" t="s">
        <v>1326</v>
      </c>
      <c r="V225" s="708" t="s">
        <v>1326</v>
      </c>
      <c r="W225" s="708">
        <v>0</v>
      </c>
      <c r="X225" s="707">
        <v>0</v>
      </c>
      <c r="Y225" s="708" t="s">
        <v>1326</v>
      </c>
    </row>
    <row r="226" spans="1:25" s="687" customFormat="1" ht="15" customHeight="1" x14ac:dyDescent="0.2">
      <c r="A226" s="1245"/>
      <c r="B226" s="1245"/>
      <c r="C226" s="713" t="s">
        <v>797</v>
      </c>
      <c r="D226" s="707">
        <v>0</v>
      </c>
      <c r="E226" s="708" t="s">
        <v>1326</v>
      </c>
      <c r="F226" s="731">
        <v>0</v>
      </c>
      <c r="G226" s="708" t="s">
        <v>1326</v>
      </c>
      <c r="H226" s="733">
        <v>0</v>
      </c>
      <c r="I226" s="707">
        <v>0</v>
      </c>
      <c r="J226" s="708" t="s">
        <v>1326</v>
      </c>
      <c r="K226" s="707">
        <v>0</v>
      </c>
      <c r="L226" s="708" t="s">
        <v>1326</v>
      </c>
      <c r="M226" s="732">
        <v>0</v>
      </c>
      <c r="N226" s="708" t="s">
        <v>358</v>
      </c>
      <c r="O226" s="707">
        <v>0</v>
      </c>
      <c r="P226" s="708" t="s">
        <v>358</v>
      </c>
      <c r="Q226" s="707">
        <v>0</v>
      </c>
      <c r="R226" s="708" t="s">
        <v>1326</v>
      </c>
      <c r="S226" s="708" t="s">
        <v>1326</v>
      </c>
      <c r="T226" s="708" t="s">
        <v>1326</v>
      </c>
      <c r="U226" s="708" t="s">
        <v>1326</v>
      </c>
      <c r="V226" s="708" t="s">
        <v>1326</v>
      </c>
      <c r="W226" s="708">
        <v>0</v>
      </c>
      <c r="X226" s="707">
        <v>0</v>
      </c>
      <c r="Y226" s="708" t="s">
        <v>1326</v>
      </c>
    </row>
    <row r="227" spans="1:25" s="687" customFormat="1" ht="15" customHeight="1" x14ac:dyDescent="0.2">
      <c r="A227" s="1245"/>
      <c r="B227" s="1245"/>
      <c r="C227" s="713" t="s">
        <v>688</v>
      </c>
      <c r="D227" s="707">
        <v>0</v>
      </c>
      <c r="E227" s="708" t="s">
        <v>1326</v>
      </c>
      <c r="F227" s="731">
        <v>0</v>
      </c>
      <c r="G227" s="708" t="s">
        <v>1326</v>
      </c>
      <c r="H227" s="733">
        <v>10</v>
      </c>
      <c r="I227" s="707">
        <v>0</v>
      </c>
      <c r="J227" s="708" t="s">
        <v>1326</v>
      </c>
      <c r="K227" s="707">
        <v>0</v>
      </c>
      <c r="L227" s="708" t="s">
        <v>1326</v>
      </c>
      <c r="M227" s="732">
        <v>0</v>
      </c>
      <c r="N227" s="708" t="s">
        <v>358</v>
      </c>
      <c r="O227" s="707">
        <v>10</v>
      </c>
      <c r="P227" s="708" t="s">
        <v>358</v>
      </c>
      <c r="Q227" s="707">
        <v>0</v>
      </c>
      <c r="R227" s="708" t="s">
        <v>1326</v>
      </c>
      <c r="S227" s="708" t="s">
        <v>1326</v>
      </c>
      <c r="T227" s="708" t="s">
        <v>1326</v>
      </c>
      <c r="U227" s="708" t="s">
        <v>1326</v>
      </c>
      <c r="V227" s="708" t="s">
        <v>1326</v>
      </c>
      <c r="W227" s="708">
        <v>0</v>
      </c>
      <c r="X227" s="707">
        <v>0</v>
      </c>
      <c r="Y227" s="708" t="s">
        <v>1326</v>
      </c>
    </row>
    <row r="228" spans="1:25" s="687" customFormat="1" ht="15" customHeight="1" x14ac:dyDescent="0.2">
      <c r="A228" s="1245"/>
      <c r="B228" s="1245"/>
      <c r="C228" s="713" t="s">
        <v>589</v>
      </c>
      <c r="D228" s="707">
        <v>0</v>
      </c>
      <c r="E228" s="708" t="s">
        <v>1326</v>
      </c>
      <c r="F228" s="731">
        <v>0</v>
      </c>
      <c r="G228" s="708" t="s">
        <v>1326</v>
      </c>
      <c r="H228" s="733">
        <v>30</v>
      </c>
      <c r="I228" s="707">
        <v>0</v>
      </c>
      <c r="J228" s="708" t="s">
        <v>1326</v>
      </c>
      <c r="K228" s="707">
        <v>0</v>
      </c>
      <c r="L228" s="708" t="s">
        <v>1326</v>
      </c>
      <c r="M228" s="732">
        <v>0</v>
      </c>
      <c r="N228" s="708" t="s">
        <v>358</v>
      </c>
      <c r="O228" s="707">
        <v>0</v>
      </c>
      <c r="P228" s="708" t="s">
        <v>358</v>
      </c>
      <c r="Q228" s="707">
        <v>0</v>
      </c>
      <c r="R228" s="708" t="s">
        <v>1326</v>
      </c>
      <c r="S228" s="708" t="s">
        <v>1326</v>
      </c>
      <c r="T228" s="708" t="s">
        <v>1326</v>
      </c>
      <c r="U228" s="708" t="s">
        <v>1326</v>
      </c>
      <c r="V228" s="708" t="s">
        <v>1326</v>
      </c>
      <c r="W228" s="708">
        <v>0</v>
      </c>
      <c r="X228" s="707">
        <v>0</v>
      </c>
      <c r="Y228" s="708" t="s">
        <v>1326</v>
      </c>
    </row>
    <row r="229" spans="1:25" s="687" customFormat="1" ht="15" customHeight="1" x14ac:dyDescent="0.2">
      <c r="A229" s="1245">
        <v>17</v>
      </c>
      <c r="B229" s="1245" t="s">
        <v>300</v>
      </c>
      <c r="C229" s="713" t="s">
        <v>414</v>
      </c>
      <c r="D229" s="707">
        <v>0</v>
      </c>
      <c r="E229" s="708" t="s">
        <v>1326</v>
      </c>
      <c r="F229" s="731">
        <v>0</v>
      </c>
      <c r="G229" s="708" t="s">
        <v>1326</v>
      </c>
      <c r="H229" s="733">
        <v>17</v>
      </c>
      <c r="I229" s="707">
        <v>0</v>
      </c>
      <c r="J229" s="708" t="s">
        <v>1326</v>
      </c>
      <c r="K229" s="707">
        <v>0</v>
      </c>
      <c r="L229" s="708" t="s">
        <v>1326</v>
      </c>
      <c r="M229" s="732">
        <v>0</v>
      </c>
      <c r="N229" s="708" t="s">
        <v>358</v>
      </c>
      <c r="O229" s="707">
        <v>24</v>
      </c>
      <c r="P229" s="708" t="s">
        <v>358</v>
      </c>
      <c r="Q229" s="707">
        <v>9</v>
      </c>
      <c r="R229" s="708" t="s">
        <v>1326</v>
      </c>
      <c r="S229" s="708" t="s">
        <v>1326</v>
      </c>
      <c r="T229" s="708" t="s">
        <v>1326</v>
      </c>
      <c r="U229" s="708" t="s">
        <v>1326</v>
      </c>
      <c r="V229" s="708" t="s">
        <v>1326</v>
      </c>
      <c r="W229" s="708">
        <v>0</v>
      </c>
      <c r="X229" s="707">
        <v>0</v>
      </c>
      <c r="Y229" s="708" t="s">
        <v>1326</v>
      </c>
    </row>
    <row r="230" spans="1:25" s="687" customFormat="1" ht="15" customHeight="1" x14ac:dyDescent="0.2">
      <c r="A230" s="1245"/>
      <c r="B230" s="1245"/>
      <c r="C230" s="713" t="s">
        <v>589</v>
      </c>
      <c r="D230" s="707">
        <v>0</v>
      </c>
      <c r="E230" s="708" t="s">
        <v>1326</v>
      </c>
      <c r="F230" s="731">
        <v>0</v>
      </c>
      <c r="G230" s="708" t="s">
        <v>1326</v>
      </c>
      <c r="H230" s="733">
        <v>66</v>
      </c>
      <c r="I230" s="707">
        <v>0</v>
      </c>
      <c r="J230" s="708" t="s">
        <v>1326</v>
      </c>
      <c r="K230" s="707">
        <v>0</v>
      </c>
      <c r="L230" s="708" t="s">
        <v>1326</v>
      </c>
      <c r="M230" s="732">
        <v>0</v>
      </c>
      <c r="N230" s="708" t="s">
        <v>358</v>
      </c>
      <c r="O230" s="707">
        <v>0</v>
      </c>
      <c r="P230" s="708" t="s">
        <v>358</v>
      </c>
      <c r="Q230" s="707">
        <v>9</v>
      </c>
      <c r="R230" s="708" t="s">
        <v>1326</v>
      </c>
      <c r="S230" s="708" t="s">
        <v>1326</v>
      </c>
      <c r="T230" s="708" t="s">
        <v>1326</v>
      </c>
      <c r="U230" s="708" t="s">
        <v>1326</v>
      </c>
      <c r="V230" s="708" t="s">
        <v>1326</v>
      </c>
      <c r="W230" s="708">
        <v>0</v>
      </c>
      <c r="X230" s="707">
        <v>0</v>
      </c>
      <c r="Y230" s="708" t="s">
        <v>1326</v>
      </c>
    </row>
    <row r="231" spans="1:25" s="687" customFormat="1" ht="15" customHeight="1" x14ac:dyDescent="0.2">
      <c r="A231" s="1245">
        <v>18</v>
      </c>
      <c r="B231" s="1245" t="s">
        <v>301</v>
      </c>
      <c r="C231" s="713" t="s">
        <v>751</v>
      </c>
      <c r="D231" s="707">
        <v>0</v>
      </c>
      <c r="E231" s="708" t="s">
        <v>1326</v>
      </c>
      <c r="F231" s="731">
        <v>0</v>
      </c>
      <c r="G231" s="708" t="s">
        <v>1326</v>
      </c>
      <c r="H231" s="733">
        <v>19</v>
      </c>
      <c r="I231" s="707">
        <v>0</v>
      </c>
      <c r="J231" s="708" t="s">
        <v>1326</v>
      </c>
      <c r="K231" s="707">
        <v>0</v>
      </c>
      <c r="L231" s="708" t="s">
        <v>1326</v>
      </c>
      <c r="M231" s="732">
        <v>0</v>
      </c>
      <c r="N231" s="708" t="s">
        <v>358</v>
      </c>
      <c r="O231" s="707">
        <v>20</v>
      </c>
      <c r="P231" s="708" t="s">
        <v>358</v>
      </c>
      <c r="Q231" s="707">
        <v>11</v>
      </c>
      <c r="R231" s="708" t="s">
        <v>1326</v>
      </c>
      <c r="S231" s="708" t="s">
        <v>1326</v>
      </c>
      <c r="T231" s="708" t="s">
        <v>1326</v>
      </c>
      <c r="U231" s="708" t="s">
        <v>1326</v>
      </c>
      <c r="V231" s="708" t="s">
        <v>1326</v>
      </c>
      <c r="W231" s="708">
        <v>0</v>
      </c>
      <c r="X231" s="707">
        <v>0</v>
      </c>
      <c r="Y231" s="708" t="s">
        <v>1326</v>
      </c>
    </row>
    <row r="232" spans="1:25" s="687" customFormat="1" ht="15" customHeight="1" x14ac:dyDescent="0.2">
      <c r="A232" s="1245"/>
      <c r="B232" s="1245"/>
      <c r="C232" s="713" t="s">
        <v>595</v>
      </c>
      <c r="D232" s="707">
        <v>0</v>
      </c>
      <c r="E232" s="708" t="s">
        <v>1326</v>
      </c>
      <c r="F232" s="731">
        <v>0</v>
      </c>
      <c r="G232" s="708" t="s">
        <v>1326</v>
      </c>
      <c r="H232" s="733">
        <v>37</v>
      </c>
      <c r="I232" s="707">
        <v>0</v>
      </c>
      <c r="J232" s="708" t="s">
        <v>1326</v>
      </c>
      <c r="K232" s="707">
        <v>0</v>
      </c>
      <c r="L232" s="708" t="s">
        <v>1326</v>
      </c>
      <c r="M232" s="732">
        <v>0</v>
      </c>
      <c r="N232" s="708" t="s">
        <v>358</v>
      </c>
      <c r="O232" s="707">
        <v>59</v>
      </c>
      <c r="P232" s="708" t="s">
        <v>358</v>
      </c>
      <c r="Q232" s="707">
        <v>26</v>
      </c>
      <c r="R232" s="708" t="s">
        <v>1326</v>
      </c>
      <c r="S232" s="708" t="s">
        <v>1326</v>
      </c>
      <c r="T232" s="708" t="s">
        <v>1326</v>
      </c>
      <c r="U232" s="708" t="s">
        <v>1326</v>
      </c>
      <c r="V232" s="708" t="s">
        <v>1326</v>
      </c>
      <c r="W232" s="708">
        <v>0</v>
      </c>
      <c r="X232" s="707">
        <v>0</v>
      </c>
      <c r="Y232" s="708" t="s">
        <v>1326</v>
      </c>
    </row>
    <row r="233" spans="1:25" s="687" customFormat="1" ht="15" customHeight="1" x14ac:dyDescent="0.2">
      <c r="A233" s="1245"/>
      <c r="B233" s="1245"/>
      <c r="C233" s="713" t="s">
        <v>589</v>
      </c>
      <c r="D233" s="707">
        <v>0</v>
      </c>
      <c r="E233" s="708" t="s">
        <v>1326</v>
      </c>
      <c r="F233" s="731">
        <v>0</v>
      </c>
      <c r="G233" s="708" t="s">
        <v>1326</v>
      </c>
      <c r="H233" s="733">
        <v>12</v>
      </c>
      <c r="I233" s="707">
        <v>0</v>
      </c>
      <c r="J233" s="708" t="s">
        <v>1326</v>
      </c>
      <c r="K233" s="707">
        <v>0</v>
      </c>
      <c r="L233" s="708" t="s">
        <v>1326</v>
      </c>
      <c r="M233" s="732">
        <v>0</v>
      </c>
      <c r="N233" s="708" t="s">
        <v>358</v>
      </c>
      <c r="O233" s="707">
        <v>7</v>
      </c>
      <c r="P233" s="708" t="s">
        <v>358</v>
      </c>
      <c r="Q233" s="707">
        <v>8</v>
      </c>
      <c r="R233" s="708" t="s">
        <v>1326</v>
      </c>
      <c r="S233" s="708" t="s">
        <v>1326</v>
      </c>
      <c r="T233" s="708" t="s">
        <v>1326</v>
      </c>
      <c r="U233" s="708" t="s">
        <v>1326</v>
      </c>
      <c r="V233" s="708" t="s">
        <v>1326</v>
      </c>
      <c r="W233" s="708">
        <v>0</v>
      </c>
      <c r="X233" s="707">
        <v>0</v>
      </c>
      <c r="Y233" s="708" t="s">
        <v>1326</v>
      </c>
    </row>
    <row r="234" spans="1:25" s="687" customFormat="1" ht="15" customHeight="1" x14ac:dyDescent="0.2">
      <c r="A234" s="1245">
        <v>19</v>
      </c>
      <c r="B234" s="1250" t="s">
        <v>302</v>
      </c>
      <c r="C234" s="713" t="s">
        <v>690</v>
      </c>
      <c r="D234" s="707">
        <v>0</v>
      </c>
      <c r="E234" s="708" t="s">
        <v>1326</v>
      </c>
      <c r="F234" s="731">
        <v>0</v>
      </c>
      <c r="G234" s="708" t="s">
        <v>1326</v>
      </c>
      <c r="H234" s="733">
        <v>45</v>
      </c>
      <c r="I234" s="707">
        <v>0</v>
      </c>
      <c r="J234" s="708" t="s">
        <v>1326</v>
      </c>
      <c r="K234" s="707">
        <v>3</v>
      </c>
      <c r="L234" s="708" t="s">
        <v>1326</v>
      </c>
      <c r="M234" s="732">
        <v>0</v>
      </c>
      <c r="N234" s="708" t="s">
        <v>358</v>
      </c>
      <c r="O234" s="707">
        <v>38</v>
      </c>
      <c r="P234" s="708" t="s">
        <v>358</v>
      </c>
      <c r="Q234" s="707">
        <v>16</v>
      </c>
      <c r="R234" s="708" t="s">
        <v>1326</v>
      </c>
      <c r="S234" s="708" t="s">
        <v>1326</v>
      </c>
      <c r="T234" s="708" t="s">
        <v>1326</v>
      </c>
      <c r="U234" s="708" t="s">
        <v>1326</v>
      </c>
      <c r="V234" s="708" t="s">
        <v>1326</v>
      </c>
      <c r="W234" s="708">
        <v>0</v>
      </c>
      <c r="X234" s="707">
        <v>0</v>
      </c>
      <c r="Y234" s="708" t="s">
        <v>1326</v>
      </c>
    </row>
    <row r="235" spans="1:25" s="687" customFormat="1" ht="15" customHeight="1" x14ac:dyDescent="0.2">
      <c r="A235" s="1245"/>
      <c r="B235" s="1250"/>
      <c r="C235" s="713" t="s">
        <v>691</v>
      </c>
      <c r="D235" s="707">
        <v>0</v>
      </c>
      <c r="E235" s="708" t="s">
        <v>1326</v>
      </c>
      <c r="F235" s="731">
        <v>0</v>
      </c>
      <c r="G235" s="708" t="s">
        <v>1326</v>
      </c>
      <c r="H235" s="733">
        <v>69</v>
      </c>
      <c r="I235" s="707">
        <v>0</v>
      </c>
      <c r="J235" s="708" t="s">
        <v>1326</v>
      </c>
      <c r="K235" s="707">
        <v>0</v>
      </c>
      <c r="L235" s="708" t="s">
        <v>1326</v>
      </c>
      <c r="M235" s="732">
        <v>0</v>
      </c>
      <c r="N235" s="708" t="s">
        <v>358</v>
      </c>
      <c r="O235" s="707">
        <v>47</v>
      </c>
      <c r="P235" s="708" t="s">
        <v>358</v>
      </c>
      <c r="Q235" s="707">
        <v>16</v>
      </c>
      <c r="R235" s="708" t="s">
        <v>1326</v>
      </c>
      <c r="S235" s="708" t="s">
        <v>1326</v>
      </c>
      <c r="T235" s="708" t="s">
        <v>1326</v>
      </c>
      <c r="U235" s="708" t="s">
        <v>1326</v>
      </c>
      <c r="V235" s="708" t="s">
        <v>1326</v>
      </c>
      <c r="W235" s="708">
        <v>0</v>
      </c>
      <c r="X235" s="707">
        <v>0</v>
      </c>
      <c r="Y235" s="708" t="s">
        <v>1326</v>
      </c>
    </row>
    <row r="236" spans="1:25" s="687" customFormat="1" ht="15" customHeight="1" x14ac:dyDescent="0.2">
      <c r="A236" s="1245"/>
      <c r="B236" s="1250"/>
      <c r="C236" s="713" t="s">
        <v>707</v>
      </c>
      <c r="D236" s="707">
        <v>0</v>
      </c>
      <c r="E236" s="708" t="s">
        <v>1326</v>
      </c>
      <c r="F236" s="731">
        <v>0</v>
      </c>
      <c r="G236" s="708" t="s">
        <v>1326</v>
      </c>
      <c r="H236" s="733">
        <v>21</v>
      </c>
      <c r="I236" s="707">
        <v>0</v>
      </c>
      <c r="J236" s="708" t="s">
        <v>1326</v>
      </c>
      <c r="K236" s="707">
        <v>0</v>
      </c>
      <c r="L236" s="708" t="s">
        <v>1326</v>
      </c>
      <c r="M236" s="732">
        <v>0</v>
      </c>
      <c r="N236" s="708" t="s">
        <v>358</v>
      </c>
      <c r="O236" s="707">
        <v>39</v>
      </c>
      <c r="P236" s="708" t="s">
        <v>358</v>
      </c>
      <c r="Q236" s="707">
        <v>7</v>
      </c>
      <c r="R236" s="708" t="s">
        <v>1326</v>
      </c>
      <c r="S236" s="708" t="s">
        <v>1326</v>
      </c>
      <c r="T236" s="708" t="s">
        <v>1326</v>
      </c>
      <c r="U236" s="708" t="s">
        <v>1326</v>
      </c>
      <c r="V236" s="708" t="s">
        <v>1326</v>
      </c>
      <c r="W236" s="708">
        <v>0</v>
      </c>
      <c r="X236" s="707">
        <v>0</v>
      </c>
      <c r="Y236" s="708" t="s">
        <v>1326</v>
      </c>
    </row>
    <row r="237" spans="1:25" s="687" customFormat="1" ht="15" customHeight="1" x14ac:dyDescent="0.2">
      <c r="A237" s="1245"/>
      <c r="B237" s="1250"/>
      <c r="C237" s="713" t="s">
        <v>402</v>
      </c>
      <c r="D237" s="707">
        <v>0</v>
      </c>
      <c r="E237" s="708" t="s">
        <v>1326</v>
      </c>
      <c r="F237" s="731">
        <v>0</v>
      </c>
      <c r="G237" s="708" t="s">
        <v>1326</v>
      </c>
      <c r="H237" s="733">
        <v>13</v>
      </c>
      <c r="I237" s="707">
        <v>0</v>
      </c>
      <c r="J237" s="708" t="s">
        <v>1326</v>
      </c>
      <c r="K237" s="707">
        <v>0</v>
      </c>
      <c r="L237" s="708" t="s">
        <v>1326</v>
      </c>
      <c r="M237" s="732">
        <v>0</v>
      </c>
      <c r="N237" s="708" t="s">
        <v>358</v>
      </c>
      <c r="O237" s="707">
        <v>40</v>
      </c>
      <c r="P237" s="708" t="s">
        <v>358</v>
      </c>
      <c r="Q237" s="707">
        <v>0</v>
      </c>
      <c r="R237" s="708" t="s">
        <v>1326</v>
      </c>
      <c r="S237" s="708" t="s">
        <v>1326</v>
      </c>
      <c r="T237" s="708" t="s">
        <v>1326</v>
      </c>
      <c r="U237" s="708" t="s">
        <v>1326</v>
      </c>
      <c r="V237" s="708" t="s">
        <v>1326</v>
      </c>
      <c r="W237" s="708">
        <v>0</v>
      </c>
      <c r="X237" s="707">
        <v>0</v>
      </c>
      <c r="Y237" s="708" t="s">
        <v>1326</v>
      </c>
    </row>
    <row r="238" spans="1:25" s="687" customFormat="1" ht="15" customHeight="1" x14ac:dyDescent="0.2">
      <c r="A238" s="1245"/>
      <c r="B238" s="1250"/>
      <c r="C238" s="713" t="s">
        <v>689</v>
      </c>
      <c r="D238" s="707">
        <v>0</v>
      </c>
      <c r="E238" s="708" t="s">
        <v>1326</v>
      </c>
      <c r="F238" s="731">
        <v>0</v>
      </c>
      <c r="G238" s="708" t="s">
        <v>1326</v>
      </c>
      <c r="H238" s="733">
        <v>66</v>
      </c>
      <c r="I238" s="707">
        <v>0</v>
      </c>
      <c r="J238" s="708" t="s">
        <v>1326</v>
      </c>
      <c r="K238" s="707">
        <v>0</v>
      </c>
      <c r="L238" s="708" t="s">
        <v>1326</v>
      </c>
      <c r="M238" s="732">
        <v>0</v>
      </c>
      <c r="N238" s="708" t="s">
        <v>358</v>
      </c>
      <c r="O238" s="707">
        <v>61</v>
      </c>
      <c r="P238" s="708" t="s">
        <v>358</v>
      </c>
      <c r="Q238" s="707">
        <v>5</v>
      </c>
      <c r="R238" s="708" t="s">
        <v>1326</v>
      </c>
      <c r="S238" s="708" t="s">
        <v>1326</v>
      </c>
      <c r="T238" s="708" t="s">
        <v>1326</v>
      </c>
      <c r="U238" s="708" t="s">
        <v>1326</v>
      </c>
      <c r="V238" s="708" t="s">
        <v>1326</v>
      </c>
      <c r="W238" s="708">
        <v>0</v>
      </c>
      <c r="X238" s="707">
        <v>0</v>
      </c>
      <c r="Y238" s="708" t="s">
        <v>1326</v>
      </c>
    </row>
    <row r="239" spans="1:25" s="687" customFormat="1" ht="15" customHeight="1" x14ac:dyDescent="0.2">
      <c r="A239" s="1245"/>
      <c r="B239" s="1250"/>
      <c r="C239" s="713" t="s">
        <v>984</v>
      </c>
      <c r="D239" s="707">
        <v>0</v>
      </c>
      <c r="E239" s="708" t="s">
        <v>1326</v>
      </c>
      <c r="F239" s="731">
        <v>0</v>
      </c>
      <c r="G239" s="708" t="s">
        <v>1326</v>
      </c>
      <c r="H239" s="733">
        <v>46</v>
      </c>
      <c r="I239" s="707">
        <v>0</v>
      </c>
      <c r="J239" s="708" t="s">
        <v>1326</v>
      </c>
      <c r="K239" s="707">
        <v>0</v>
      </c>
      <c r="L239" s="708" t="s">
        <v>1326</v>
      </c>
      <c r="M239" s="732">
        <v>0</v>
      </c>
      <c r="N239" s="708" t="s">
        <v>358</v>
      </c>
      <c r="O239" s="707">
        <v>45</v>
      </c>
      <c r="P239" s="708" t="s">
        <v>358</v>
      </c>
      <c r="Q239" s="707">
        <v>8</v>
      </c>
      <c r="R239" s="708" t="s">
        <v>1326</v>
      </c>
      <c r="S239" s="708" t="s">
        <v>1326</v>
      </c>
      <c r="T239" s="708" t="s">
        <v>1326</v>
      </c>
      <c r="U239" s="708" t="s">
        <v>1326</v>
      </c>
      <c r="V239" s="708" t="s">
        <v>1326</v>
      </c>
      <c r="W239" s="708">
        <v>0</v>
      </c>
      <c r="X239" s="707">
        <v>0</v>
      </c>
      <c r="Y239" s="708" t="s">
        <v>1326</v>
      </c>
    </row>
    <row r="240" spans="1:25" s="687" customFormat="1" ht="15" customHeight="1" x14ac:dyDescent="0.2">
      <c r="A240" s="1245">
        <v>20</v>
      </c>
      <c r="B240" s="1245" t="s">
        <v>303</v>
      </c>
      <c r="C240" s="713" t="s">
        <v>798</v>
      </c>
      <c r="D240" s="707">
        <v>0</v>
      </c>
      <c r="E240" s="708" t="s">
        <v>1326</v>
      </c>
      <c r="F240" s="731">
        <v>0</v>
      </c>
      <c r="G240" s="708" t="s">
        <v>1326</v>
      </c>
      <c r="H240" s="733">
        <v>15</v>
      </c>
      <c r="I240" s="707">
        <v>0</v>
      </c>
      <c r="J240" s="708" t="s">
        <v>1326</v>
      </c>
      <c r="K240" s="707">
        <v>0</v>
      </c>
      <c r="L240" s="708" t="s">
        <v>1326</v>
      </c>
      <c r="M240" s="732">
        <v>0</v>
      </c>
      <c r="N240" s="708" t="s">
        <v>358</v>
      </c>
      <c r="O240" s="707">
        <v>0</v>
      </c>
      <c r="P240" s="708" t="s">
        <v>358</v>
      </c>
      <c r="Q240" s="707">
        <v>24</v>
      </c>
      <c r="R240" s="708" t="s">
        <v>1326</v>
      </c>
      <c r="S240" s="708" t="s">
        <v>1326</v>
      </c>
      <c r="T240" s="708" t="s">
        <v>1326</v>
      </c>
      <c r="U240" s="708" t="s">
        <v>1326</v>
      </c>
      <c r="V240" s="708" t="s">
        <v>1326</v>
      </c>
      <c r="W240" s="708">
        <v>0</v>
      </c>
      <c r="X240" s="707">
        <v>0</v>
      </c>
      <c r="Y240" s="708" t="s">
        <v>1326</v>
      </c>
    </row>
    <row r="241" spans="1:25" s="687" customFormat="1" ht="15" customHeight="1" x14ac:dyDescent="0.2">
      <c r="A241" s="1245"/>
      <c r="B241" s="1245"/>
      <c r="C241" s="713" t="s">
        <v>752</v>
      </c>
      <c r="D241" s="707">
        <v>6</v>
      </c>
      <c r="E241" s="708" t="s">
        <v>1326</v>
      </c>
      <c r="F241" s="731">
        <v>0</v>
      </c>
      <c r="G241" s="708" t="s">
        <v>1326</v>
      </c>
      <c r="H241" s="733">
        <v>24</v>
      </c>
      <c r="I241" s="707">
        <v>0</v>
      </c>
      <c r="J241" s="708" t="s">
        <v>1326</v>
      </c>
      <c r="K241" s="707">
        <v>0</v>
      </c>
      <c r="L241" s="708" t="s">
        <v>1326</v>
      </c>
      <c r="M241" s="732">
        <v>0</v>
      </c>
      <c r="N241" s="708" t="s">
        <v>358</v>
      </c>
      <c r="O241" s="707">
        <v>6</v>
      </c>
      <c r="P241" s="708" t="s">
        <v>358</v>
      </c>
      <c r="Q241" s="707">
        <v>36</v>
      </c>
      <c r="R241" s="708" t="s">
        <v>1326</v>
      </c>
      <c r="S241" s="708" t="s">
        <v>1326</v>
      </c>
      <c r="T241" s="708" t="s">
        <v>1326</v>
      </c>
      <c r="U241" s="708" t="s">
        <v>1326</v>
      </c>
      <c r="V241" s="708" t="s">
        <v>1326</v>
      </c>
      <c r="W241" s="708">
        <v>0</v>
      </c>
      <c r="X241" s="707">
        <v>0</v>
      </c>
      <c r="Y241" s="708" t="s">
        <v>1326</v>
      </c>
    </row>
    <row r="242" spans="1:25" s="687" customFormat="1" ht="15" customHeight="1" x14ac:dyDescent="0.2">
      <c r="A242" s="1245"/>
      <c r="B242" s="1245"/>
      <c r="C242" s="713" t="s">
        <v>799</v>
      </c>
      <c r="D242" s="707">
        <v>0</v>
      </c>
      <c r="E242" s="708" t="s">
        <v>1326</v>
      </c>
      <c r="F242" s="731">
        <v>0</v>
      </c>
      <c r="G242" s="708" t="s">
        <v>1326</v>
      </c>
      <c r="H242" s="733">
        <v>7</v>
      </c>
      <c r="I242" s="707">
        <v>0</v>
      </c>
      <c r="J242" s="708" t="s">
        <v>1326</v>
      </c>
      <c r="K242" s="707">
        <v>0</v>
      </c>
      <c r="L242" s="708" t="s">
        <v>1326</v>
      </c>
      <c r="M242" s="732">
        <v>0</v>
      </c>
      <c r="N242" s="708" t="s">
        <v>358</v>
      </c>
      <c r="O242" s="707">
        <v>0</v>
      </c>
      <c r="P242" s="708" t="s">
        <v>358</v>
      </c>
      <c r="Q242" s="707">
        <v>7</v>
      </c>
      <c r="R242" s="708" t="s">
        <v>1326</v>
      </c>
      <c r="S242" s="708" t="s">
        <v>1326</v>
      </c>
      <c r="T242" s="708" t="s">
        <v>1326</v>
      </c>
      <c r="U242" s="708" t="s">
        <v>1326</v>
      </c>
      <c r="V242" s="708" t="s">
        <v>1326</v>
      </c>
      <c r="W242" s="708">
        <v>0</v>
      </c>
      <c r="X242" s="707">
        <v>0</v>
      </c>
      <c r="Y242" s="708" t="s">
        <v>1326</v>
      </c>
    </row>
    <row r="243" spans="1:25" s="687" customFormat="1" ht="15" customHeight="1" x14ac:dyDescent="0.2">
      <c r="A243" s="1245"/>
      <c r="B243" s="1245"/>
      <c r="C243" s="713" t="s">
        <v>753</v>
      </c>
      <c r="D243" s="707">
        <v>0</v>
      </c>
      <c r="E243" s="708" t="s">
        <v>1326</v>
      </c>
      <c r="F243" s="731">
        <v>0</v>
      </c>
      <c r="G243" s="708" t="s">
        <v>1326</v>
      </c>
      <c r="H243" s="733">
        <v>8</v>
      </c>
      <c r="I243" s="707">
        <v>0</v>
      </c>
      <c r="J243" s="708" t="s">
        <v>1326</v>
      </c>
      <c r="K243" s="707">
        <v>10</v>
      </c>
      <c r="L243" s="708" t="s">
        <v>1326</v>
      </c>
      <c r="M243" s="732">
        <v>0</v>
      </c>
      <c r="N243" s="708" t="s">
        <v>358</v>
      </c>
      <c r="O243" s="707">
        <v>1</v>
      </c>
      <c r="P243" s="708" t="s">
        <v>358</v>
      </c>
      <c r="Q243" s="707">
        <v>2</v>
      </c>
      <c r="R243" s="708" t="s">
        <v>1326</v>
      </c>
      <c r="S243" s="708" t="s">
        <v>1326</v>
      </c>
      <c r="T243" s="708" t="s">
        <v>1326</v>
      </c>
      <c r="U243" s="708" t="s">
        <v>1326</v>
      </c>
      <c r="V243" s="708" t="s">
        <v>1326</v>
      </c>
      <c r="W243" s="708">
        <v>0</v>
      </c>
      <c r="X243" s="707">
        <v>0</v>
      </c>
      <c r="Y243" s="708" t="s">
        <v>1326</v>
      </c>
    </row>
    <row r="244" spans="1:25" s="687" customFormat="1" ht="15" customHeight="1" x14ac:dyDescent="0.2">
      <c r="A244" s="1245"/>
      <c r="B244" s="1245"/>
      <c r="C244" s="713" t="s">
        <v>754</v>
      </c>
      <c r="D244" s="707">
        <v>0</v>
      </c>
      <c r="E244" s="708" t="s">
        <v>1326</v>
      </c>
      <c r="F244" s="731">
        <v>0</v>
      </c>
      <c r="G244" s="708" t="s">
        <v>1326</v>
      </c>
      <c r="H244" s="733">
        <v>49</v>
      </c>
      <c r="I244" s="707">
        <v>0</v>
      </c>
      <c r="J244" s="708" t="s">
        <v>1326</v>
      </c>
      <c r="K244" s="707">
        <v>0</v>
      </c>
      <c r="L244" s="708" t="s">
        <v>1326</v>
      </c>
      <c r="M244" s="732">
        <v>0</v>
      </c>
      <c r="N244" s="708" t="s">
        <v>358</v>
      </c>
      <c r="O244" s="707">
        <v>27</v>
      </c>
      <c r="P244" s="708" t="s">
        <v>358</v>
      </c>
      <c r="Q244" s="707">
        <v>0</v>
      </c>
      <c r="R244" s="708" t="s">
        <v>1326</v>
      </c>
      <c r="S244" s="708" t="s">
        <v>1326</v>
      </c>
      <c r="T244" s="708" t="s">
        <v>1326</v>
      </c>
      <c r="U244" s="708" t="s">
        <v>1326</v>
      </c>
      <c r="V244" s="708" t="s">
        <v>1326</v>
      </c>
      <c r="W244" s="708">
        <v>0</v>
      </c>
      <c r="X244" s="707">
        <v>0</v>
      </c>
      <c r="Y244" s="708" t="s">
        <v>1326</v>
      </c>
    </row>
    <row r="245" spans="1:25" s="687" customFormat="1" ht="15" customHeight="1" x14ac:dyDescent="0.2">
      <c r="A245" s="1245"/>
      <c r="B245" s="1245"/>
      <c r="C245" s="713" t="s">
        <v>589</v>
      </c>
      <c r="D245" s="707">
        <v>0</v>
      </c>
      <c r="E245" s="708" t="s">
        <v>1326</v>
      </c>
      <c r="F245" s="731">
        <v>0</v>
      </c>
      <c r="G245" s="708" t="s">
        <v>1326</v>
      </c>
      <c r="H245" s="733">
        <v>19</v>
      </c>
      <c r="I245" s="707">
        <v>0</v>
      </c>
      <c r="J245" s="708" t="s">
        <v>1326</v>
      </c>
      <c r="K245" s="707">
        <v>0</v>
      </c>
      <c r="L245" s="708" t="s">
        <v>1326</v>
      </c>
      <c r="M245" s="732" t="s">
        <v>358</v>
      </c>
      <c r="N245" s="708" t="s">
        <v>358</v>
      </c>
      <c r="O245" s="707">
        <v>0</v>
      </c>
      <c r="P245" s="708" t="s">
        <v>358</v>
      </c>
      <c r="Q245" s="707" t="s">
        <v>358</v>
      </c>
      <c r="R245" s="708" t="s">
        <v>1326</v>
      </c>
      <c r="S245" s="708" t="s">
        <v>1326</v>
      </c>
      <c r="T245" s="708" t="s">
        <v>1326</v>
      </c>
      <c r="U245" s="708" t="s">
        <v>1326</v>
      </c>
      <c r="V245" s="708" t="s">
        <v>1326</v>
      </c>
      <c r="W245" s="708">
        <v>0</v>
      </c>
      <c r="X245" s="707" t="s">
        <v>358</v>
      </c>
      <c r="Y245" s="708" t="s">
        <v>1326</v>
      </c>
    </row>
    <row r="246" spans="1:25" s="687" customFormat="1" ht="15" customHeight="1" x14ac:dyDescent="0.2">
      <c r="A246" s="1245">
        <v>21</v>
      </c>
      <c r="B246" s="1245" t="s">
        <v>304</v>
      </c>
      <c r="C246" s="713" t="s">
        <v>692</v>
      </c>
      <c r="D246" s="707">
        <v>0</v>
      </c>
      <c r="E246" s="708" t="s">
        <v>1326</v>
      </c>
      <c r="F246" s="731">
        <v>0</v>
      </c>
      <c r="G246" s="708" t="s">
        <v>1326</v>
      </c>
      <c r="H246" s="733">
        <v>7</v>
      </c>
      <c r="I246" s="707">
        <v>0</v>
      </c>
      <c r="J246" s="708" t="s">
        <v>1326</v>
      </c>
      <c r="K246" s="707">
        <v>0</v>
      </c>
      <c r="L246" s="708" t="s">
        <v>1326</v>
      </c>
      <c r="M246" s="732">
        <v>0</v>
      </c>
      <c r="N246" s="708" t="s">
        <v>358</v>
      </c>
      <c r="O246" s="707">
        <v>9</v>
      </c>
      <c r="P246" s="708" t="s">
        <v>358</v>
      </c>
      <c r="Q246" s="707">
        <v>19</v>
      </c>
      <c r="R246" s="708" t="s">
        <v>1326</v>
      </c>
      <c r="S246" s="708" t="s">
        <v>1326</v>
      </c>
      <c r="T246" s="708" t="s">
        <v>1326</v>
      </c>
      <c r="U246" s="708" t="s">
        <v>1326</v>
      </c>
      <c r="V246" s="708" t="s">
        <v>1326</v>
      </c>
      <c r="W246" s="708">
        <v>0</v>
      </c>
      <c r="X246" s="707">
        <v>0</v>
      </c>
      <c r="Y246" s="708" t="s">
        <v>1326</v>
      </c>
    </row>
    <row r="247" spans="1:25" s="687" customFormat="1" ht="15" customHeight="1" x14ac:dyDescent="0.2">
      <c r="A247" s="1245"/>
      <c r="B247" s="1245"/>
      <c r="C247" s="713" t="s">
        <v>755</v>
      </c>
      <c r="D247" s="707">
        <v>0</v>
      </c>
      <c r="E247" s="708" t="s">
        <v>1326</v>
      </c>
      <c r="F247" s="731">
        <v>0</v>
      </c>
      <c r="G247" s="708" t="s">
        <v>1326</v>
      </c>
      <c r="H247" s="733">
        <v>11</v>
      </c>
      <c r="I247" s="707">
        <v>0</v>
      </c>
      <c r="J247" s="708" t="s">
        <v>1326</v>
      </c>
      <c r="K247" s="707" t="s">
        <v>358</v>
      </c>
      <c r="L247" s="708" t="s">
        <v>1326</v>
      </c>
      <c r="M247" s="732">
        <v>0</v>
      </c>
      <c r="N247" s="708" t="s">
        <v>358</v>
      </c>
      <c r="O247" s="707">
        <v>17</v>
      </c>
      <c r="P247" s="708" t="s">
        <v>358</v>
      </c>
      <c r="Q247" s="707">
        <v>4</v>
      </c>
      <c r="R247" s="708" t="s">
        <v>1326</v>
      </c>
      <c r="S247" s="708" t="s">
        <v>1326</v>
      </c>
      <c r="T247" s="708" t="s">
        <v>1326</v>
      </c>
      <c r="U247" s="708" t="s">
        <v>1326</v>
      </c>
      <c r="V247" s="708" t="s">
        <v>1326</v>
      </c>
      <c r="W247" s="708">
        <v>0</v>
      </c>
      <c r="X247" s="707">
        <v>0</v>
      </c>
      <c r="Y247" s="708" t="s">
        <v>1326</v>
      </c>
    </row>
    <row r="248" spans="1:25" s="687" customFormat="1" ht="15" customHeight="1" x14ac:dyDescent="0.2">
      <c r="A248" s="1245"/>
      <c r="B248" s="1245"/>
      <c r="C248" s="713" t="s">
        <v>589</v>
      </c>
      <c r="D248" s="707">
        <v>0</v>
      </c>
      <c r="E248" s="708" t="s">
        <v>1326</v>
      </c>
      <c r="F248" s="731">
        <v>0</v>
      </c>
      <c r="G248" s="708" t="s">
        <v>1326</v>
      </c>
      <c r="H248" s="733">
        <v>18</v>
      </c>
      <c r="I248" s="707">
        <v>0</v>
      </c>
      <c r="J248" s="708" t="s">
        <v>1326</v>
      </c>
      <c r="K248" s="707" t="s">
        <v>358</v>
      </c>
      <c r="L248" s="708" t="s">
        <v>1326</v>
      </c>
      <c r="M248" s="732">
        <v>0</v>
      </c>
      <c r="N248" s="708" t="s">
        <v>358</v>
      </c>
      <c r="O248" s="707" t="s">
        <v>358</v>
      </c>
      <c r="P248" s="708" t="s">
        <v>358</v>
      </c>
      <c r="Q248" s="707">
        <v>8</v>
      </c>
      <c r="R248" s="708" t="s">
        <v>1326</v>
      </c>
      <c r="S248" s="708" t="s">
        <v>1326</v>
      </c>
      <c r="T248" s="708" t="s">
        <v>1326</v>
      </c>
      <c r="U248" s="708" t="s">
        <v>1326</v>
      </c>
      <c r="V248" s="708" t="s">
        <v>1326</v>
      </c>
      <c r="W248" s="708">
        <v>0</v>
      </c>
      <c r="X248" s="707">
        <v>0</v>
      </c>
      <c r="Y248" s="708" t="s">
        <v>1326</v>
      </c>
    </row>
    <row r="249" spans="1:25" s="687" customFormat="1" ht="15" customHeight="1" x14ac:dyDescent="0.2">
      <c r="A249" s="1245">
        <v>22</v>
      </c>
      <c r="B249" s="1245" t="s">
        <v>305</v>
      </c>
      <c r="C249" s="713" t="s">
        <v>756</v>
      </c>
      <c r="D249" s="707">
        <v>0</v>
      </c>
      <c r="E249" s="708" t="s">
        <v>1326</v>
      </c>
      <c r="F249" s="731">
        <v>0</v>
      </c>
      <c r="G249" s="708" t="s">
        <v>1326</v>
      </c>
      <c r="H249" s="733">
        <v>16</v>
      </c>
      <c r="I249" s="707">
        <v>0</v>
      </c>
      <c r="J249" s="708" t="s">
        <v>1326</v>
      </c>
      <c r="K249" s="707">
        <v>0</v>
      </c>
      <c r="L249" s="708" t="s">
        <v>1326</v>
      </c>
      <c r="M249" s="732">
        <v>0</v>
      </c>
      <c r="N249" s="708" t="s">
        <v>358</v>
      </c>
      <c r="O249" s="707">
        <v>33</v>
      </c>
      <c r="P249" s="708" t="s">
        <v>358</v>
      </c>
      <c r="Q249" s="707">
        <v>13</v>
      </c>
      <c r="R249" s="708" t="s">
        <v>1326</v>
      </c>
      <c r="S249" s="708" t="s">
        <v>1326</v>
      </c>
      <c r="T249" s="708" t="s">
        <v>1326</v>
      </c>
      <c r="U249" s="708" t="s">
        <v>1326</v>
      </c>
      <c r="V249" s="708" t="s">
        <v>1326</v>
      </c>
      <c r="W249" s="708">
        <v>0</v>
      </c>
      <c r="X249" s="707">
        <v>0</v>
      </c>
      <c r="Y249" s="708" t="s">
        <v>1326</v>
      </c>
    </row>
    <row r="250" spans="1:25" s="687" customFormat="1" ht="15" customHeight="1" x14ac:dyDescent="0.2">
      <c r="A250" s="1245"/>
      <c r="B250" s="1245"/>
      <c r="C250" s="713" t="s">
        <v>687</v>
      </c>
      <c r="D250" s="707">
        <v>0</v>
      </c>
      <c r="E250" s="708" t="s">
        <v>1326</v>
      </c>
      <c r="F250" s="731">
        <v>0</v>
      </c>
      <c r="G250" s="708" t="s">
        <v>1326</v>
      </c>
      <c r="H250" s="733">
        <v>47</v>
      </c>
      <c r="I250" s="707">
        <v>0</v>
      </c>
      <c r="J250" s="708" t="s">
        <v>1326</v>
      </c>
      <c r="K250" s="707">
        <v>0</v>
      </c>
      <c r="L250" s="708" t="s">
        <v>1326</v>
      </c>
      <c r="M250" s="732">
        <v>0</v>
      </c>
      <c r="N250" s="708" t="s">
        <v>358</v>
      </c>
      <c r="O250" s="707">
        <v>25</v>
      </c>
      <c r="P250" s="708" t="s">
        <v>358</v>
      </c>
      <c r="Q250" s="707">
        <v>3</v>
      </c>
      <c r="R250" s="708" t="s">
        <v>1326</v>
      </c>
      <c r="S250" s="708" t="s">
        <v>1326</v>
      </c>
      <c r="T250" s="708" t="s">
        <v>1326</v>
      </c>
      <c r="U250" s="708" t="s">
        <v>1326</v>
      </c>
      <c r="V250" s="708" t="s">
        <v>1326</v>
      </c>
      <c r="W250" s="708">
        <v>0</v>
      </c>
      <c r="X250" s="707">
        <v>0</v>
      </c>
      <c r="Y250" s="708" t="s">
        <v>1326</v>
      </c>
    </row>
    <row r="251" spans="1:25" s="687" customFormat="1" ht="15" customHeight="1" x14ac:dyDescent="0.2">
      <c r="A251" s="1245"/>
      <c r="B251" s="1245"/>
      <c r="C251" s="713" t="s">
        <v>1458</v>
      </c>
      <c r="D251" s="707">
        <v>0</v>
      </c>
      <c r="E251" s="708" t="s">
        <v>1326</v>
      </c>
      <c r="F251" s="731">
        <v>0</v>
      </c>
      <c r="G251" s="708" t="s">
        <v>1326</v>
      </c>
      <c r="H251" s="733">
        <v>18</v>
      </c>
      <c r="I251" s="707">
        <v>0</v>
      </c>
      <c r="J251" s="708" t="s">
        <v>1326</v>
      </c>
      <c r="K251" s="707">
        <v>0</v>
      </c>
      <c r="L251" s="708" t="s">
        <v>1326</v>
      </c>
      <c r="M251" s="732">
        <v>0</v>
      </c>
      <c r="N251" s="708" t="s">
        <v>358</v>
      </c>
      <c r="O251" s="707">
        <v>31</v>
      </c>
      <c r="P251" s="708" t="s">
        <v>358</v>
      </c>
      <c r="Q251" s="707">
        <v>23</v>
      </c>
      <c r="R251" s="708" t="s">
        <v>1326</v>
      </c>
      <c r="S251" s="708" t="s">
        <v>1326</v>
      </c>
      <c r="T251" s="708" t="s">
        <v>1326</v>
      </c>
      <c r="U251" s="708" t="s">
        <v>1326</v>
      </c>
      <c r="V251" s="708" t="s">
        <v>1326</v>
      </c>
      <c r="W251" s="708">
        <v>0</v>
      </c>
      <c r="X251" s="707">
        <v>0</v>
      </c>
      <c r="Y251" s="708" t="s">
        <v>1326</v>
      </c>
    </row>
    <row r="252" spans="1:25" s="687" customFormat="1" ht="15" customHeight="1" x14ac:dyDescent="0.2">
      <c r="A252" s="1245">
        <v>23</v>
      </c>
      <c r="B252" s="1245" t="s">
        <v>306</v>
      </c>
      <c r="C252" s="713" t="s">
        <v>693</v>
      </c>
      <c r="D252" s="707">
        <v>0</v>
      </c>
      <c r="E252" s="708" t="s">
        <v>1326</v>
      </c>
      <c r="F252" s="731">
        <v>0</v>
      </c>
      <c r="G252" s="708" t="s">
        <v>1326</v>
      </c>
      <c r="H252" s="733">
        <v>2</v>
      </c>
      <c r="I252" s="707">
        <v>0</v>
      </c>
      <c r="J252" s="708" t="s">
        <v>1326</v>
      </c>
      <c r="K252" s="707">
        <v>0</v>
      </c>
      <c r="L252" s="708" t="s">
        <v>1326</v>
      </c>
      <c r="M252" s="732">
        <v>1</v>
      </c>
      <c r="N252" s="708" t="s">
        <v>358</v>
      </c>
      <c r="O252" s="707">
        <v>0</v>
      </c>
      <c r="P252" s="708" t="s">
        <v>358</v>
      </c>
      <c r="Q252" s="707">
        <v>24</v>
      </c>
      <c r="R252" s="708" t="s">
        <v>1326</v>
      </c>
      <c r="S252" s="708" t="s">
        <v>1326</v>
      </c>
      <c r="T252" s="708" t="s">
        <v>1326</v>
      </c>
      <c r="U252" s="708" t="s">
        <v>1326</v>
      </c>
      <c r="V252" s="708" t="s">
        <v>1326</v>
      </c>
      <c r="W252" s="708">
        <v>0</v>
      </c>
      <c r="X252" s="707">
        <v>0</v>
      </c>
      <c r="Y252" s="708" t="s">
        <v>1326</v>
      </c>
    </row>
    <row r="253" spans="1:25" s="687" customFormat="1" ht="15" customHeight="1" x14ac:dyDescent="0.2">
      <c r="A253" s="1245"/>
      <c r="B253" s="1245"/>
      <c r="C253" s="713" t="s">
        <v>758</v>
      </c>
      <c r="D253" s="707">
        <v>0</v>
      </c>
      <c r="E253" s="708" t="s">
        <v>1326</v>
      </c>
      <c r="F253" s="731">
        <v>0</v>
      </c>
      <c r="G253" s="708" t="s">
        <v>1326</v>
      </c>
      <c r="H253" s="733">
        <v>10</v>
      </c>
      <c r="I253" s="707">
        <v>0</v>
      </c>
      <c r="J253" s="708" t="s">
        <v>1326</v>
      </c>
      <c r="K253" s="707">
        <v>0</v>
      </c>
      <c r="L253" s="708" t="s">
        <v>1326</v>
      </c>
      <c r="M253" s="732">
        <v>0</v>
      </c>
      <c r="N253" s="708" t="s">
        <v>358</v>
      </c>
      <c r="O253" s="707">
        <v>19</v>
      </c>
      <c r="P253" s="708" t="s">
        <v>358</v>
      </c>
      <c r="Q253" s="707">
        <v>11</v>
      </c>
      <c r="R253" s="708" t="s">
        <v>1326</v>
      </c>
      <c r="S253" s="708" t="s">
        <v>1326</v>
      </c>
      <c r="T253" s="708" t="s">
        <v>1326</v>
      </c>
      <c r="U253" s="708" t="s">
        <v>1326</v>
      </c>
      <c r="V253" s="708" t="s">
        <v>1326</v>
      </c>
      <c r="W253" s="708">
        <v>0</v>
      </c>
      <c r="X253" s="707">
        <v>0</v>
      </c>
      <c r="Y253" s="708" t="s">
        <v>1326</v>
      </c>
    </row>
    <row r="254" spans="1:25" s="687" customFormat="1" ht="15" customHeight="1" x14ac:dyDescent="0.2">
      <c r="A254" s="1245"/>
      <c r="B254" s="1245"/>
      <c r="C254" s="713" t="s">
        <v>797</v>
      </c>
      <c r="D254" s="707">
        <v>0</v>
      </c>
      <c r="E254" s="708" t="s">
        <v>1326</v>
      </c>
      <c r="F254" s="731">
        <v>0</v>
      </c>
      <c r="G254" s="708" t="s">
        <v>1326</v>
      </c>
      <c r="H254" s="733">
        <v>0</v>
      </c>
      <c r="I254" s="707">
        <v>0</v>
      </c>
      <c r="J254" s="708" t="s">
        <v>1326</v>
      </c>
      <c r="K254" s="707">
        <v>0</v>
      </c>
      <c r="L254" s="708" t="s">
        <v>1326</v>
      </c>
      <c r="M254" s="732">
        <v>0</v>
      </c>
      <c r="N254" s="708" t="s">
        <v>358</v>
      </c>
      <c r="O254" s="707">
        <v>9</v>
      </c>
      <c r="P254" s="708" t="s">
        <v>358</v>
      </c>
      <c r="Q254" s="707">
        <v>0</v>
      </c>
      <c r="R254" s="708" t="s">
        <v>1326</v>
      </c>
      <c r="S254" s="708" t="s">
        <v>1326</v>
      </c>
      <c r="T254" s="708" t="s">
        <v>1326</v>
      </c>
      <c r="U254" s="708" t="s">
        <v>1326</v>
      </c>
      <c r="V254" s="708" t="s">
        <v>1326</v>
      </c>
      <c r="W254" s="708">
        <v>0</v>
      </c>
      <c r="X254" s="707">
        <v>0</v>
      </c>
      <c r="Y254" s="708" t="s">
        <v>1326</v>
      </c>
    </row>
    <row r="255" spans="1:25" s="687" customFormat="1" ht="15" customHeight="1" x14ac:dyDescent="0.2">
      <c r="A255" s="1245">
        <v>24</v>
      </c>
      <c r="B255" s="1245" t="s">
        <v>307</v>
      </c>
      <c r="C255" s="713" t="s">
        <v>696</v>
      </c>
      <c r="D255" s="707">
        <v>0</v>
      </c>
      <c r="E255" s="708" t="s">
        <v>1326</v>
      </c>
      <c r="F255" s="731">
        <v>0</v>
      </c>
      <c r="G255" s="708" t="s">
        <v>1326</v>
      </c>
      <c r="H255" s="733">
        <v>7</v>
      </c>
      <c r="I255" s="707">
        <v>0</v>
      </c>
      <c r="J255" s="708" t="s">
        <v>1326</v>
      </c>
      <c r="K255" s="707">
        <v>0</v>
      </c>
      <c r="L255" s="708" t="s">
        <v>1326</v>
      </c>
      <c r="M255" s="732">
        <v>0</v>
      </c>
      <c r="N255" s="708" t="s">
        <v>358</v>
      </c>
      <c r="O255" s="707">
        <v>0</v>
      </c>
      <c r="P255" s="708" t="s">
        <v>358</v>
      </c>
      <c r="Q255" s="707">
        <v>13</v>
      </c>
      <c r="R255" s="708" t="s">
        <v>1326</v>
      </c>
      <c r="S255" s="708" t="s">
        <v>1326</v>
      </c>
      <c r="T255" s="708" t="s">
        <v>1326</v>
      </c>
      <c r="U255" s="708" t="s">
        <v>1326</v>
      </c>
      <c r="V255" s="708" t="s">
        <v>1326</v>
      </c>
      <c r="W255" s="708">
        <v>0</v>
      </c>
      <c r="X255" s="707">
        <v>0</v>
      </c>
      <c r="Y255" s="708" t="s">
        <v>1326</v>
      </c>
    </row>
    <row r="256" spans="1:25" s="687" customFormat="1" ht="15" customHeight="1" x14ac:dyDescent="0.2">
      <c r="A256" s="1245"/>
      <c r="B256" s="1245"/>
      <c r="C256" s="713" t="s">
        <v>694</v>
      </c>
      <c r="D256" s="707">
        <v>0</v>
      </c>
      <c r="E256" s="708" t="s">
        <v>1326</v>
      </c>
      <c r="F256" s="731">
        <v>0</v>
      </c>
      <c r="G256" s="708" t="s">
        <v>1326</v>
      </c>
      <c r="H256" s="733">
        <v>13</v>
      </c>
      <c r="I256" s="707">
        <v>0</v>
      </c>
      <c r="J256" s="708" t="s">
        <v>1326</v>
      </c>
      <c r="K256" s="707">
        <v>12</v>
      </c>
      <c r="L256" s="708" t="s">
        <v>1326</v>
      </c>
      <c r="M256" s="732">
        <v>0</v>
      </c>
      <c r="N256" s="708" t="s">
        <v>358</v>
      </c>
      <c r="O256" s="707">
        <v>21</v>
      </c>
      <c r="P256" s="708" t="s">
        <v>358</v>
      </c>
      <c r="Q256" s="707">
        <v>25</v>
      </c>
      <c r="R256" s="708" t="s">
        <v>1326</v>
      </c>
      <c r="S256" s="708" t="s">
        <v>1326</v>
      </c>
      <c r="T256" s="708" t="s">
        <v>1326</v>
      </c>
      <c r="U256" s="708" t="s">
        <v>1326</v>
      </c>
      <c r="V256" s="708" t="s">
        <v>1326</v>
      </c>
      <c r="W256" s="708">
        <v>0</v>
      </c>
      <c r="X256" s="707">
        <v>0</v>
      </c>
      <c r="Y256" s="708" t="s">
        <v>1326</v>
      </c>
    </row>
    <row r="257" spans="1:25" s="687" customFormat="1" ht="15" customHeight="1" x14ac:dyDescent="0.2">
      <c r="A257" s="1245"/>
      <c r="B257" s="1245"/>
      <c r="C257" s="713" t="s">
        <v>759</v>
      </c>
      <c r="D257" s="707">
        <v>0</v>
      </c>
      <c r="E257" s="708" t="s">
        <v>1326</v>
      </c>
      <c r="F257" s="731">
        <v>0</v>
      </c>
      <c r="G257" s="708" t="s">
        <v>1326</v>
      </c>
      <c r="H257" s="733">
        <v>19</v>
      </c>
      <c r="I257" s="707">
        <v>0</v>
      </c>
      <c r="J257" s="708" t="s">
        <v>1326</v>
      </c>
      <c r="K257" s="707">
        <v>0</v>
      </c>
      <c r="L257" s="708" t="s">
        <v>1326</v>
      </c>
      <c r="M257" s="732">
        <v>0</v>
      </c>
      <c r="N257" s="708" t="s">
        <v>358</v>
      </c>
      <c r="O257" s="707">
        <v>0</v>
      </c>
      <c r="P257" s="708" t="s">
        <v>358</v>
      </c>
      <c r="Q257" s="707">
        <v>0</v>
      </c>
      <c r="R257" s="708" t="s">
        <v>1326</v>
      </c>
      <c r="S257" s="708" t="s">
        <v>1326</v>
      </c>
      <c r="T257" s="708" t="s">
        <v>1326</v>
      </c>
      <c r="U257" s="708" t="s">
        <v>1326</v>
      </c>
      <c r="V257" s="708" t="s">
        <v>1326</v>
      </c>
      <c r="W257" s="708">
        <v>0</v>
      </c>
      <c r="X257" s="707">
        <v>0</v>
      </c>
      <c r="Y257" s="708" t="s">
        <v>1326</v>
      </c>
    </row>
    <row r="258" spans="1:25" s="687" customFormat="1" ht="15" customHeight="1" x14ac:dyDescent="0.2">
      <c r="A258" s="1245"/>
      <c r="B258" s="1245"/>
      <c r="C258" s="713" t="s">
        <v>408</v>
      </c>
      <c r="D258" s="707">
        <v>0</v>
      </c>
      <c r="E258" s="708" t="s">
        <v>1326</v>
      </c>
      <c r="F258" s="731">
        <v>0</v>
      </c>
      <c r="G258" s="708" t="s">
        <v>1326</v>
      </c>
      <c r="H258" s="733">
        <v>2</v>
      </c>
      <c r="I258" s="707">
        <v>0</v>
      </c>
      <c r="J258" s="708" t="s">
        <v>1326</v>
      </c>
      <c r="K258" s="707">
        <v>3</v>
      </c>
      <c r="L258" s="708" t="s">
        <v>1326</v>
      </c>
      <c r="M258" s="732">
        <v>0</v>
      </c>
      <c r="N258" s="708" t="s">
        <v>358</v>
      </c>
      <c r="O258" s="707">
        <v>0</v>
      </c>
      <c r="P258" s="708" t="s">
        <v>358</v>
      </c>
      <c r="Q258" s="707">
        <v>15</v>
      </c>
      <c r="R258" s="708" t="s">
        <v>1326</v>
      </c>
      <c r="S258" s="708" t="s">
        <v>1326</v>
      </c>
      <c r="T258" s="708" t="s">
        <v>1326</v>
      </c>
      <c r="U258" s="708" t="s">
        <v>1326</v>
      </c>
      <c r="V258" s="708" t="s">
        <v>1326</v>
      </c>
      <c r="W258" s="708">
        <v>0</v>
      </c>
      <c r="X258" s="707">
        <v>0</v>
      </c>
      <c r="Y258" s="708" t="s">
        <v>1326</v>
      </c>
    </row>
    <row r="259" spans="1:25" s="687" customFormat="1" ht="15" customHeight="1" x14ac:dyDescent="0.2">
      <c r="A259" s="1245"/>
      <c r="B259" s="1245"/>
      <c r="C259" s="713" t="s">
        <v>329</v>
      </c>
      <c r="D259" s="707">
        <v>0</v>
      </c>
      <c r="E259" s="708" t="s">
        <v>1326</v>
      </c>
      <c r="F259" s="731">
        <v>0</v>
      </c>
      <c r="G259" s="708" t="s">
        <v>1326</v>
      </c>
      <c r="H259" s="733">
        <v>0</v>
      </c>
      <c r="I259" s="707">
        <v>0</v>
      </c>
      <c r="J259" s="708" t="s">
        <v>1326</v>
      </c>
      <c r="K259" s="707">
        <v>0</v>
      </c>
      <c r="L259" s="708" t="s">
        <v>1326</v>
      </c>
      <c r="M259" s="732">
        <v>0</v>
      </c>
      <c r="N259" s="708" t="s">
        <v>358</v>
      </c>
      <c r="O259" s="707">
        <v>10</v>
      </c>
      <c r="P259" s="708" t="s">
        <v>358</v>
      </c>
      <c r="Q259" s="707">
        <v>0</v>
      </c>
      <c r="R259" s="708" t="s">
        <v>1326</v>
      </c>
      <c r="S259" s="708" t="s">
        <v>1326</v>
      </c>
      <c r="T259" s="708" t="s">
        <v>1326</v>
      </c>
      <c r="U259" s="708" t="s">
        <v>1326</v>
      </c>
      <c r="V259" s="708" t="s">
        <v>1326</v>
      </c>
      <c r="W259" s="708">
        <v>0</v>
      </c>
      <c r="X259" s="707">
        <v>0</v>
      </c>
      <c r="Y259" s="708" t="s">
        <v>1326</v>
      </c>
    </row>
    <row r="260" spans="1:25" s="687" customFormat="1" ht="15" customHeight="1" x14ac:dyDescent="0.2">
      <c r="A260" s="1245"/>
      <c r="B260" s="1245"/>
      <c r="C260" s="713" t="s">
        <v>695</v>
      </c>
      <c r="D260" s="707">
        <v>0</v>
      </c>
      <c r="E260" s="708" t="s">
        <v>1326</v>
      </c>
      <c r="F260" s="731">
        <v>0</v>
      </c>
      <c r="G260" s="708" t="s">
        <v>1326</v>
      </c>
      <c r="H260" s="733">
        <v>5</v>
      </c>
      <c r="I260" s="707">
        <v>0</v>
      </c>
      <c r="J260" s="708" t="s">
        <v>1326</v>
      </c>
      <c r="K260" s="707">
        <v>10</v>
      </c>
      <c r="L260" s="708" t="s">
        <v>1326</v>
      </c>
      <c r="M260" s="732">
        <v>0</v>
      </c>
      <c r="N260" s="708" t="s">
        <v>358</v>
      </c>
      <c r="O260" s="707">
        <v>6</v>
      </c>
      <c r="P260" s="708" t="s">
        <v>358</v>
      </c>
      <c r="Q260" s="707">
        <v>0</v>
      </c>
      <c r="R260" s="708" t="s">
        <v>1326</v>
      </c>
      <c r="S260" s="708" t="s">
        <v>1326</v>
      </c>
      <c r="T260" s="708" t="s">
        <v>1326</v>
      </c>
      <c r="U260" s="708" t="s">
        <v>1326</v>
      </c>
      <c r="V260" s="708" t="s">
        <v>1326</v>
      </c>
      <c r="W260" s="708">
        <v>0</v>
      </c>
      <c r="X260" s="707">
        <v>0</v>
      </c>
      <c r="Y260" s="708" t="s">
        <v>1326</v>
      </c>
    </row>
    <row r="261" spans="1:25" s="687" customFormat="1" ht="15" customHeight="1" x14ac:dyDescent="0.2">
      <c r="A261" s="1245"/>
      <c r="B261" s="1245"/>
      <c r="C261" s="713" t="s">
        <v>589</v>
      </c>
      <c r="D261" s="707">
        <v>0</v>
      </c>
      <c r="E261" s="708" t="s">
        <v>1326</v>
      </c>
      <c r="F261" s="731">
        <v>0</v>
      </c>
      <c r="G261" s="708" t="s">
        <v>1326</v>
      </c>
      <c r="H261" s="733">
        <v>19</v>
      </c>
      <c r="I261" s="707">
        <v>0</v>
      </c>
      <c r="J261" s="708" t="s">
        <v>1326</v>
      </c>
      <c r="K261" s="707">
        <v>0</v>
      </c>
      <c r="L261" s="708" t="s">
        <v>1326</v>
      </c>
      <c r="M261" s="732" t="s">
        <v>358</v>
      </c>
      <c r="N261" s="708" t="s">
        <v>358</v>
      </c>
      <c r="O261" s="707">
        <v>0</v>
      </c>
      <c r="P261" s="708" t="s">
        <v>358</v>
      </c>
      <c r="Q261" s="707" t="s">
        <v>358</v>
      </c>
      <c r="R261" s="708" t="s">
        <v>1326</v>
      </c>
      <c r="S261" s="708" t="s">
        <v>1326</v>
      </c>
      <c r="T261" s="708" t="s">
        <v>1326</v>
      </c>
      <c r="U261" s="708" t="s">
        <v>1326</v>
      </c>
      <c r="V261" s="708" t="s">
        <v>1326</v>
      </c>
      <c r="W261" s="708">
        <v>0</v>
      </c>
      <c r="X261" s="707" t="s">
        <v>358</v>
      </c>
      <c r="Y261" s="708" t="s">
        <v>1326</v>
      </c>
    </row>
    <row r="262" spans="1:25" s="687" customFormat="1" ht="15" customHeight="1" x14ac:dyDescent="0.2">
      <c r="A262" s="1245">
        <v>25</v>
      </c>
      <c r="B262" s="1245" t="s">
        <v>308</v>
      </c>
      <c r="C262" s="713" t="s">
        <v>404</v>
      </c>
      <c r="D262" s="707">
        <v>0</v>
      </c>
      <c r="E262" s="708" t="s">
        <v>1326</v>
      </c>
      <c r="F262" s="731">
        <v>0</v>
      </c>
      <c r="G262" s="708" t="s">
        <v>1326</v>
      </c>
      <c r="H262" s="733">
        <v>107</v>
      </c>
      <c r="I262" s="707">
        <v>0</v>
      </c>
      <c r="J262" s="708" t="s">
        <v>1326</v>
      </c>
      <c r="K262" s="707">
        <v>0</v>
      </c>
      <c r="L262" s="708" t="s">
        <v>1326</v>
      </c>
      <c r="M262" s="732">
        <v>5</v>
      </c>
      <c r="N262" s="708" t="s">
        <v>358</v>
      </c>
      <c r="O262" s="707">
        <v>54</v>
      </c>
      <c r="P262" s="708" t="s">
        <v>358</v>
      </c>
      <c r="Q262" s="707">
        <v>127</v>
      </c>
      <c r="R262" s="708" t="s">
        <v>1326</v>
      </c>
      <c r="S262" s="708" t="s">
        <v>1326</v>
      </c>
      <c r="T262" s="708" t="s">
        <v>1326</v>
      </c>
      <c r="U262" s="708" t="s">
        <v>1326</v>
      </c>
      <c r="V262" s="708" t="s">
        <v>1326</v>
      </c>
      <c r="W262" s="708">
        <v>0</v>
      </c>
      <c r="X262" s="707">
        <v>0</v>
      </c>
      <c r="Y262" s="708" t="s">
        <v>1326</v>
      </c>
    </row>
    <row r="263" spans="1:25" s="687" customFormat="1" ht="15" customHeight="1" x14ac:dyDescent="0.2">
      <c r="A263" s="1245"/>
      <c r="B263" s="1245"/>
      <c r="C263" s="713" t="s">
        <v>589</v>
      </c>
      <c r="D263" s="707">
        <v>0</v>
      </c>
      <c r="E263" s="708" t="s">
        <v>1326</v>
      </c>
      <c r="F263" s="731">
        <v>0</v>
      </c>
      <c r="G263" s="708" t="s">
        <v>1326</v>
      </c>
      <c r="H263" s="733">
        <v>84</v>
      </c>
      <c r="I263" s="707">
        <v>0</v>
      </c>
      <c r="J263" s="708" t="s">
        <v>1326</v>
      </c>
      <c r="K263" s="707">
        <v>0</v>
      </c>
      <c r="L263" s="708" t="s">
        <v>1326</v>
      </c>
      <c r="M263" s="732">
        <v>4</v>
      </c>
      <c r="N263" s="708" t="s">
        <v>358</v>
      </c>
      <c r="O263" s="707">
        <v>29</v>
      </c>
      <c r="P263" s="708" t="s">
        <v>358</v>
      </c>
      <c r="Q263" s="707">
        <v>4</v>
      </c>
      <c r="R263" s="708" t="s">
        <v>1326</v>
      </c>
      <c r="S263" s="708" t="s">
        <v>1326</v>
      </c>
      <c r="T263" s="708" t="s">
        <v>1326</v>
      </c>
      <c r="U263" s="708" t="s">
        <v>1326</v>
      </c>
      <c r="V263" s="708" t="s">
        <v>1326</v>
      </c>
      <c r="W263" s="708">
        <v>0</v>
      </c>
      <c r="X263" s="707">
        <v>0</v>
      </c>
      <c r="Y263" s="708" t="s">
        <v>1326</v>
      </c>
    </row>
    <row r="264" spans="1:25" s="687" customFormat="1" ht="15" customHeight="1" x14ac:dyDescent="0.2">
      <c r="A264" s="1245">
        <v>26</v>
      </c>
      <c r="B264" s="1245" t="s">
        <v>309</v>
      </c>
      <c r="C264" s="713" t="s">
        <v>801</v>
      </c>
      <c r="D264" s="707">
        <v>3</v>
      </c>
      <c r="E264" s="708" t="s">
        <v>1326</v>
      </c>
      <c r="F264" s="731">
        <v>0</v>
      </c>
      <c r="G264" s="708" t="s">
        <v>1326</v>
      </c>
      <c r="H264" s="733">
        <v>3</v>
      </c>
      <c r="I264" s="707">
        <v>0</v>
      </c>
      <c r="J264" s="708" t="s">
        <v>1326</v>
      </c>
      <c r="K264" s="707">
        <v>0</v>
      </c>
      <c r="L264" s="708" t="s">
        <v>1326</v>
      </c>
      <c r="M264" s="732">
        <v>0</v>
      </c>
      <c r="N264" s="708" t="s">
        <v>358</v>
      </c>
      <c r="O264" s="707">
        <v>11</v>
      </c>
      <c r="P264" s="708" t="s">
        <v>358</v>
      </c>
      <c r="Q264" s="707">
        <v>38</v>
      </c>
      <c r="R264" s="708" t="s">
        <v>1326</v>
      </c>
      <c r="S264" s="708" t="s">
        <v>1326</v>
      </c>
      <c r="T264" s="708" t="s">
        <v>1326</v>
      </c>
      <c r="U264" s="708" t="s">
        <v>1326</v>
      </c>
      <c r="V264" s="708" t="s">
        <v>1326</v>
      </c>
      <c r="W264" s="708">
        <v>0</v>
      </c>
      <c r="X264" s="707">
        <v>0</v>
      </c>
      <c r="Y264" s="708" t="s">
        <v>1326</v>
      </c>
    </row>
    <row r="265" spans="1:25" s="687" customFormat="1" ht="15" customHeight="1" x14ac:dyDescent="0.2">
      <c r="A265" s="1245"/>
      <c r="B265" s="1245"/>
      <c r="C265" s="713" t="s">
        <v>596</v>
      </c>
      <c r="D265" s="707">
        <v>0</v>
      </c>
      <c r="E265" s="708" t="s">
        <v>1326</v>
      </c>
      <c r="F265" s="731">
        <v>0</v>
      </c>
      <c r="G265" s="708" t="s">
        <v>1326</v>
      </c>
      <c r="H265" s="733">
        <v>5</v>
      </c>
      <c r="I265" s="707">
        <v>0</v>
      </c>
      <c r="J265" s="708" t="s">
        <v>1326</v>
      </c>
      <c r="K265" s="707">
        <v>10</v>
      </c>
      <c r="L265" s="708" t="s">
        <v>1326</v>
      </c>
      <c r="M265" s="732">
        <v>1</v>
      </c>
      <c r="N265" s="708" t="s">
        <v>358</v>
      </c>
      <c r="O265" s="707">
        <v>35</v>
      </c>
      <c r="P265" s="708" t="s">
        <v>358</v>
      </c>
      <c r="Q265" s="707">
        <v>0</v>
      </c>
      <c r="R265" s="708" t="s">
        <v>1326</v>
      </c>
      <c r="S265" s="708" t="s">
        <v>1326</v>
      </c>
      <c r="T265" s="708" t="s">
        <v>1326</v>
      </c>
      <c r="U265" s="708" t="s">
        <v>1326</v>
      </c>
      <c r="V265" s="708" t="s">
        <v>1326</v>
      </c>
      <c r="W265" s="708">
        <v>0</v>
      </c>
      <c r="X265" s="707">
        <v>0</v>
      </c>
      <c r="Y265" s="708" t="s">
        <v>1326</v>
      </c>
    </row>
    <row r="266" spans="1:25" s="687" customFormat="1" ht="15" customHeight="1" x14ac:dyDescent="0.2">
      <c r="A266" s="1245"/>
      <c r="B266" s="1245"/>
      <c r="C266" s="713" t="s">
        <v>407</v>
      </c>
      <c r="D266" s="707">
        <v>0</v>
      </c>
      <c r="E266" s="708" t="s">
        <v>1326</v>
      </c>
      <c r="F266" s="731">
        <v>0</v>
      </c>
      <c r="G266" s="708" t="s">
        <v>1326</v>
      </c>
      <c r="H266" s="733">
        <v>2</v>
      </c>
      <c r="I266" s="707">
        <v>0</v>
      </c>
      <c r="J266" s="708" t="s">
        <v>1326</v>
      </c>
      <c r="K266" s="707">
        <v>0</v>
      </c>
      <c r="L266" s="708" t="s">
        <v>1326</v>
      </c>
      <c r="M266" s="732">
        <v>0</v>
      </c>
      <c r="N266" s="708" t="s">
        <v>358</v>
      </c>
      <c r="O266" s="707">
        <v>11</v>
      </c>
      <c r="P266" s="708" t="s">
        <v>358</v>
      </c>
      <c r="Q266" s="707">
        <v>7</v>
      </c>
      <c r="R266" s="708" t="s">
        <v>1326</v>
      </c>
      <c r="S266" s="708" t="s">
        <v>1326</v>
      </c>
      <c r="T266" s="708" t="s">
        <v>1326</v>
      </c>
      <c r="U266" s="708" t="s">
        <v>1326</v>
      </c>
      <c r="V266" s="708" t="s">
        <v>1326</v>
      </c>
      <c r="W266" s="708">
        <v>0</v>
      </c>
      <c r="X266" s="707">
        <v>0</v>
      </c>
      <c r="Y266" s="708" t="s">
        <v>1326</v>
      </c>
    </row>
    <row r="267" spans="1:25" s="687" customFormat="1" ht="15" customHeight="1" x14ac:dyDescent="0.2">
      <c r="A267" s="1245"/>
      <c r="B267" s="1245"/>
      <c r="C267" s="713" t="s">
        <v>597</v>
      </c>
      <c r="D267" s="707">
        <v>1</v>
      </c>
      <c r="E267" s="708" t="s">
        <v>1326</v>
      </c>
      <c r="F267" s="731">
        <v>0</v>
      </c>
      <c r="G267" s="708" t="s">
        <v>1326</v>
      </c>
      <c r="H267" s="733">
        <v>28</v>
      </c>
      <c r="I267" s="707">
        <v>0</v>
      </c>
      <c r="J267" s="708" t="s">
        <v>1326</v>
      </c>
      <c r="K267" s="707">
        <v>0</v>
      </c>
      <c r="L267" s="708" t="s">
        <v>1326</v>
      </c>
      <c r="M267" s="732">
        <v>0</v>
      </c>
      <c r="N267" s="708" t="s">
        <v>358</v>
      </c>
      <c r="O267" s="707">
        <v>29</v>
      </c>
      <c r="P267" s="708" t="s">
        <v>358</v>
      </c>
      <c r="Q267" s="707">
        <v>26</v>
      </c>
      <c r="R267" s="708" t="s">
        <v>1326</v>
      </c>
      <c r="S267" s="708" t="s">
        <v>1326</v>
      </c>
      <c r="T267" s="708" t="s">
        <v>1326</v>
      </c>
      <c r="U267" s="708" t="s">
        <v>1326</v>
      </c>
      <c r="V267" s="708" t="s">
        <v>1326</v>
      </c>
      <c r="W267" s="708">
        <v>0</v>
      </c>
      <c r="X267" s="707">
        <v>0</v>
      </c>
      <c r="Y267" s="708" t="s">
        <v>1326</v>
      </c>
    </row>
    <row r="268" spans="1:25" s="687" customFormat="1" ht="15" customHeight="1" x14ac:dyDescent="0.2">
      <c r="A268" s="1245"/>
      <c r="B268" s="1245"/>
      <c r="C268" s="713" t="s">
        <v>797</v>
      </c>
      <c r="D268" s="716">
        <v>0</v>
      </c>
      <c r="E268" s="711" t="s">
        <v>1326</v>
      </c>
      <c r="F268" s="733">
        <v>0</v>
      </c>
      <c r="G268" s="711" t="s">
        <v>1326</v>
      </c>
      <c r="H268" s="733">
        <v>0</v>
      </c>
      <c r="I268" s="716">
        <v>0</v>
      </c>
      <c r="J268" s="711" t="s">
        <v>1326</v>
      </c>
      <c r="K268" s="716">
        <v>0</v>
      </c>
      <c r="L268" s="711" t="s">
        <v>1326</v>
      </c>
      <c r="M268" s="735">
        <v>0</v>
      </c>
      <c r="N268" s="711" t="s">
        <v>358</v>
      </c>
      <c r="O268" s="716">
        <v>0</v>
      </c>
      <c r="P268" s="711" t="s">
        <v>358</v>
      </c>
      <c r="Q268" s="716">
        <v>0</v>
      </c>
      <c r="R268" s="711" t="s">
        <v>1326</v>
      </c>
      <c r="S268" s="711" t="s">
        <v>1326</v>
      </c>
      <c r="T268" s="711" t="s">
        <v>1326</v>
      </c>
      <c r="U268" s="711" t="s">
        <v>1326</v>
      </c>
      <c r="V268" s="711" t="s">
        <v>1326</v>
      </c>
      <c r="W268" s="711">
        <v>0</v>
      </c>
      <c r="X268" s="716">
        <v>0</v>
      </c>
      <c r="Y268" s="711" t="s">
        <v>1326</v>
      </c>
    </row>
    <row r="269" spans="1:25" s="687" customFormat="1" ht="15" customHeight="1" x14ac:dyDescent="0.2">
      <c r="A269" s="1245"/>
      <c r="B269" s="1245"/>
      <c r="C269" s="713" t="s">
        <v>697</v>
      </c>
      <c r="D269" s="707">
        <v>2</v>
      </c>
      <c r="E269" s="708" t="s">
        <v>1326</v>
      </c>
      <c r="F269" s="731">
        <v>0</v>
      </c>
      <c r="G269" s="708" t="s">
        <v>1326</v>
      </c>
      <c r="H269" s="733">
        <v>9</v>
      </c>
      <c r="I269" s="707">
        <v>0</v>
      </c>
      <c r="J269" s="708" t="s">
        <v>1326</v>
      </c>
      <c r="K269" s="707">
        <v>0</v>
      </c>
      <c r="L269" s="708" t="s">
        <v>1326</v>
      </c>
      <c r="M269" s="732">
        <v>0</v>
      </c>
      <c r="N269" s="708" t="s">
        <v>358</v>
      </c>
      <c r="O269" s="707">
        <v>11</v>
      </c>
      <c r="P269" s="708" t="s">
        <v>358</v>
      </c>
      <c r="Q269" s="707">
        <v>7</v>
      </c>
      <c r="R269" s="708" t="s">
        <v>1326</v>
      </c>
      <c r="S269" s="708" t="s">
        <v>1326</v>
      </c>
      <c r="T269" s="708" t="s">
        <v>1326</v>
      </c>
      <c r="U269" s="708" t="s">
        <v>1326</v>
      </c>
      <c r="V269" s="708" t="s">
        <v>1326</v>
      </c>
      <c r="W269" s="708">
        <v>0</v>
      </c>
      <c r="X269" s="707">
        <v>0</v>
      </c>
      <c r="Y269" s="708" t="s">
        <v>1326</v>
      </c>
    </row>
    <row r="270" spans="1:25" s="687" customFormat="1" ht="15" customHeight="1" x14ac:dyDescent="0.2">
      <c r="A270" s="1245"/>
      <c r="B270" s="1245"/>
      <c r="C270" s="713" t="s">
        <v>760</v>
      </c>
      <c r="D270" s="707">
        <v>0</v>
      </c>
      <c r="E270" s="708" t="s">
        <v>1326</v>
      </c>
      <c r="F270" s="731">
        <v>0</v>
      </c>
      <c r="G270" s="708" t="s">
        <v>1326</v>
      </c>
      <c r="H270" s="733">
        <v>5</v>
      </c>
      <c r="I270" s="707">
        <v>0</v>
      </c>
      <c r="J270" s="708" t="s">
        <v>1326</v>
      </c>
      <c r="K270" s="707">
        <v>0</v>
      </c>
      <c r="L270" s="708" t="s">
        <v>1326</v>
      </c>
      <c r="M270" s="732" t="s">
        <v>358</v>
      </c>
      <c r="N270" s="708" t="s">
        <v>358</v>
      </c>
      <c r="O270" s="707">
        <v>13</v>
      </c>
      <c r="P270" s="708" t="s">
        <v>358</v>
      </c>
      <c r="Q270" s="707" t="s">
        <v>358</v>
      </c>
      <c r="R270" s="708" t="s">
        <v>1326</v>
      </c>
      <c r="S270" s="708" t="s">
        <v>1326</v>
      </c>
      <c r="T270" s="708" t="s">
        <v>1326</v>
      </c>
      <c r="U270" s="708" t="s">
        <v>1326</v>
      </c>
      <c r="V270" s="708" t="s">
        <v>1326</v>
      </c>
      <c r="W270" s="708">
        <v>0</v>
      </c>
      <c r="X270" s="707" t="s">
        <v>358</v>
      </c>
      <c r="Y270" s="708" t="s">
        <v>1326</v>
      </c>
    </row>
    <row r="271" spans="1:25" s="687" customFormat="1" ht="15" customHeight="1" x14ac:dyDescent="0.2">
      <c r="A271" s="1245"/>
      <c r="B271" s="1245"/>
      <c r="C271" s="713" t="s">
        <v>918</v>
      </c>
      <c r="D271" s="707">
        <v>0</v>
      </c>
      <c r="E271" s="708" t="s">
        <v>1326</v>
      </c>
      <c r="F271" s="731">
        <v>0</v>
      </c>
      <c r="G271" s="708" t="s">
        <v>1326</v>
      </c>
      <c r="H271" s="733">
        <v>8</v>
      </c>
      <c r="I271" s="707">
        <v>0</v>
      </c>
      <c r="J271" s="708" t="s">
        <v>1326</v>
      </c>
      <c r="K271" s="707">
        <v>0</v>
      </c>
      <c r="L271" s="708" t="s">
        <v>1326</v>
      </c>
      <c r="M271" s="732">
        <v>2</v>
      </c>
      <c r="N271" s="708" t="s">
        <v>358</v>
      </c>
      <c r="O271" s="707">
        <v>17</v>
      </c>
      <c r="P271" s="708" t="s">
        <v>358</v>
      </c>
      <c r="Q271" s="707">
        <v>11</v>
      </c>
      <c r="R271" s="708" t="s">
        <v>1326</v>
      </c>
      <c r="S271" s="708" t="s">
        <v>1326</v>
      </c>
      <c r="T271" s="708" t="s">
        <v>1326</v>
      </c>
      <c r="U271" s="708" t="s">
        <v>1326</v>
      </c>
      <c r="V271" s="708" t="s">
        <v>1326</v>
      </c>
      <c r="W271" s="708">
        <v>0</v>
      </c>
      <c r="X271" s="707">
        <v>0</v>
      </c>
      <c r="Y271" s="708" t="s">
        <v>1326</v>
      </c>
    </row>
    <row r="272" spans="1:25" s="687" customFormat="1" ht="15" customHeight="1" x14ac:dyDescent="0.2">
      <c r="A272" s="1245"/>
      <c r="B272" s="1245"/>
      <c r="C272" s="713" t="s">
        <v>767</v>
      </c>
      <c r="D272" s="707">
        <v>1</v>
      </c>
      <c r="E272" s="708" t="s">
        <v>1326</v>
      </c>
      <c r="F272" s="731">
        <v>0</v>
      </c>
      <c r="G272" s="708" t="s">
        <v>1326</v>
      </c>
      <c r="H272" s="733">
        <v>0</v>
      </c>
      <c r="I272" s="707">
        <v>0</v>
      </c>
      <c r="J272" s="708" t="s">
        <v>1326</v>
      </c>
      <c r="K272" s="707" t="s">
        <v>358</v>
      </c>
      <c r="L272" s="708" t="s">
        <v>1326</v>
      </c>
      <c r="M272" s="732">
        <v>0</v>
      </c>
      <c r="N272" s="708" t="s">
        <v>358</v>
      </c>
      <c r="O272" s="707">
        <v>4</v>
      </c>
      <c r="P272" s="708" t="s">
        <v>358</v>
      </c>
      <c r="Q272" s="707">
        <v>0</v>
      </c>
      <c r="R272" s="708" t="s">
        <v>1326</v>
      </c>
      <c r="S272" s="708" t="s">
        <v>1326</v>
      </c>
      <c r="T272" s="708" t="s">
        <v>1326</v>
      </c>
      <c r="U272" s="708" t="s">
        <v>1326</v>
      </c>
      <c r="V272" s="708" t="s">
        <v>1326</v>
      </c>
      <c r="W272" s="708">
        <v>0</v>
      </c>
      <c r="X272" s="707">
        <v>0</v>
      </c>
      <c r="Y272" s="708" t="s">
        <v>1326</v>
      </c>
    </row>
    <row r="273" spans="1:25" s="687" customFormat="1" ht="15" customHeight="1" x14ac:dyDescent="0.2">
      <c r="A273" s="1245"/>
      <c r="B273" s="1245"/>
      <c r="C273" s="713" t="s">
        <v>589</v>
      </c>
      <c r="D273" s="707">
        <v>0</v>
      </c>
      <c r="E273" s="708" t="s">
        <v>1326</v>
      </c>
      <c r="F273" s="731">
        <v>0</v>
      </c>
      <c r="G273" s="708" t="s">
        <v>1326</v>
      </c>
      <c r="H273" s="733">
        <v>6</v>
      </c>
      <c r="I273" s="707">
        <v>0</v>
      </c>
      <c r="J273" s="708" t="s">
        <v>1326</v>
      </c>
      <c r="K273" s="707">
        <v>0</v>
      </c>
      <c r="L273" s="708" t="s">
        <v>1326</v>
      </c>
      <c r="M273" s="732">
        <v>0</v>
      </c>
      <c r="N273" s="708" t="s">
        <v>358</v>
      </c>
      <c r="O273" s="707">
        <v>2</v>
      </c>
      <c r="P273" s="708" t="s">
        <v>358</v>
      </c>
      <c r="Q273" s="707">
        <v>27</v>
      </c>
      <c r="R273" s="708" t="s">
        <v>1326</v>
      </c>
      <c r="S273" s="708" t="s">
        <v>1326</v>
      </c>
      <c r="T273" s="708" t="s">
        <v>1326</v>
      </c>
      <c r="U273" s="708" t="s">
        <v>1326</v>
      </c>
      <c r="V273" s="708" t="s">
        <v>1326</v>
      </c>
      <c r="W273" s="708">
        <v>0</v>
      </c>
      <c r="X273" s="707">
        <v>0</v>
      </c>
      <c r="Y273" s="708" t="s">
        <v>1326</v>
      </c>
    </row>
    <row r="274" spans="1:25" s="687" customFormat="1" ht="15" customHeight="1" x14ac:dyDescent="0.2">
      <c r="A274" s="715">
        <v>27</v>
      </c>
      <c r="B274" s="715" t="s">
        <v>310</v>
      </c>
      <c r="C274" s="713" t="s">
        <v>589</v>
      </c>
      <c r="D274" s="707">
        <v>0</v>
      </c>
      <c r="E274" s="708" t="s">
        <v>1326</v>
      </c>
      <c r="F274" s="731">
        <v>0</v>
      </c>
      <c r="G274" s="708" t="s">
        <v>1326</v>
      </c>
      <c r="H274" s="733">
        <v>38</v>
      </c>
      <c r="I274" s="707">
        <v>0</v>
      </c>
      <c r="J274" s="708" t="s">
        <v>1326</v>
      </c>
      <c r="K274" s="707">
        <v>0</v>
      </c>
      <c r="L274" s="708" t="s">
        <v>1326</v>
      </c>
      <c r="M274" s="732">
        <v>0</v>
      </c>
      <c r="N274" s="708" t="s">
        <v>358</v>
      </c>
      <c r="O274" s="707">
        <v>5</v>
      </c>
      <c r="P274" s="708" t="s">
        <v>358</v>
      </c>
      <c r="Q274" s="707">
        <v>0</v>
      </c>
      <c r="R274" s="708" t="s">
        <v>1326</v>
      </c>
      <c r="S274" s="708" t="s">
        <v>1326</v>
      </c>
      <c r="T274" s="708" t="s">
        <v>1326</v>
      </c>
      <c r="U274" s="708" t="s">
        <v>1326</v>
      </c>
      <c r="V274" s="708" t="s">
        <v>1326</v>
      </c>
      <c r="W274" s="708">
        <v>0</v>
      </c>
      <c r="X274" s="707">
        <v>0</v>
      </c>
      <c r="Y274" s="708" t="s">
        <v>1326</v>
      </c>
    </row>
    <row r="275" spans="1:25" s="687" customFormat="1" ht="15" customHeight="1" x14ac:dyDescent="0.2">
      <c r="A275" s="1245">
        <v>28</v>
      </c>
      <c r="B275" s="1245" t="s">
        <v>311</v>
      </c>
      <c r="C275" s="713" t="s">
        <v>698</v>
      </c>
      <c r="D275" s="707">
        <v>0</v>
      </c>
      <c r="E275" s="708" t="s">
        <v>1326</v>
      </c>
      <c r="F275" s="731">
        <v>0</v>
      </c>
      <c r="G275" s="708" t="s">
        <v>1326</v>
      </c>
      <c r="H275" s="733">
        <v>26</v>
      </c>
      <c r="I275" s="707">
        <v>0</v>
      </c>
      <c r="J275" s="708" t="s">
        <v>1326</v>
      </c>
      <c r="K275" s="707">
        <v>31</v>
      </c>
      <c r="L275" s="708" t="s">
        <v>1326</v>
      </c>
      <c r="M275" s="732">
        <v>0</v>
      </c>
      <c r="N275" s="708" t="s">
        <v>358</v>
      </c>
      <c r="O275" s="707">
        <v>72</v>
      </c>
      <c r="P275" s="708" t="s">
        <v>358</v>
      </c>
      <c r="Q275" s="707">
        <v>86</v>
      </c>
      <c r="R275" s="708" t="s">
        <v>1326</v>
      </c>
      <c r="S275" s="708" t="s">
        <v>1326</v>
      </c>
      <c r="T275" s="708" t="s">
        <v>1326</v>
      </c>
      <c r="U275" s="708" t="s">
        <v>1326</v>
      </c>
      <c r="V275" s="708" t="s">
        <v>1326</v>
      </c>
      <c r="W275" s="708">
        <v>0</v>
      </c>
      <c r="X275" s="707">
        <v>0</v>
      </c>
      <c r="Y275" s="708" t="s">
        <v>1326</v>
      </c>
    </row>
    <row r="276" spans="1:25" s="687" customFormat="1" ht="15" customHeight="1" x14ac:dyDescent="0.2">
      <c r="A276" s="1245"/>
      <c r="B276" s="1245"/>
      <c r="C276" s="713" t="s">
        <v>598</v>
      </c>
      <c r="D276" s="707">
        <v>0</v>
      </c>
      <c r="E276" s="708" t="s">
        <v>1326</v>
      </c>
      <c r="F276" s="731">
        <v>0</v>
      </c>
      <c r="G276" s="708" t="s">
        <v>1326</v>
      </c>
      <c r="H276" s="733">
        <v>13</v>
      </c>
      <c r="I276" s="707">
        <v>0</v>
      </c>
      <c r="J276" s="708" t="s">
        <v>1326</v>
      </c>
      <c r="K276" s="707">
        <v>56</v>
      </c>
      <c r="L276" s="708" t="s">
        <v>1326</v>
      </c>
      <c r="M276" s="732">
        <v>0</v>
      </c>
      <c r="N276" s="708" t="s">
        <v>358</v>
      </c>
      <c r="O276" s="707">
        <v>31</v>
      </c>
      <c r="P276" s="708" t="s">
        <v>358</v>
      </c>
      <c r="Q276" s="707">
        <v>10</v>
      </c>
      <c r="R276" s="708" t="s">
        <v>1326</v>
      </c>
      <c r="S276" s="708" t="s">
        <v>1326</v>
      </c>
      <c r="T276" s="708" t="s">
        <v>1326</v>
      </c>
      <c r="U276" s="708" t="s">
        <v>1326</v>
      </c>
      <c r="V276" s="708" t="s">
        <v>1326</v>
      </c>
      <c r="W276" s="708">
        <v>0</v>
      </c>
      <c r="X276" s="707">
        <v>0</v>
      </c>
      <c r="Y276" s="708" t="s">
        <v>1326</v>
      </c>
    </row>
    <row r="277" spans="1:25" s="687" customFormat="1" ht="15" customHeight="1" x14ac:dyDescent="0.2">
      <c r="A277" s="1245"/>
      <c r="B277" s="1245"/>
      <c r="C277" s="713" t="s">
        <v>761</v>
      </c>
      <c r="D277" s="707">
        <v>0</v>
      </c>
      <c r="E277" s="708" t="s">
        <v>1326</v>
      </c>
      <c r="F277" s="731">
        <v>0</v>
      </c>
      <c r="G277" s="708" t="s">
        <v>1326</v>
      </c>
      <c r="H277" s="733">
        <v>21</v>
      </c>
      <c r="I277" s="707">
        <v>0</v>
      </c>
      <c r="J277" s="708" t="s">
        <v>1326</v>
      </c>
      <c r="K277" s="707">
        <v>17</v>
      </c>
      <c r="L277" s="708" t="s">
        <v>1326</v>
      </c>
      <c r="M277" s="732">
        <v>0</v>
      </c>
      <c r="N277" s="708" t="s">
        <v>358</v>
      </c>
      <c r="O277" s="707">
        <v>40</v>
      </c>
      <c r="P277" s="708" t="s">
        <v>358</v>
      </c>
      <c r="Q277" s="707">
        <v>23</v>
      </c>
      <c r="R277" s="708" t="s">
        <v>1326</v>
      </c>
      <c r="S277" s="708" t="s">
        <v>1326</v>
      </c>
      <c r="T277" s="708" t="s">
        <v>1326</v>
      </c>
      <c r="U277" s="708" t="s">
        <v>1326</v>
      </c>
      <c r="V277" s="708" t="s">
        <v>1326</v>
      </c>
      <c r="W277" s="708">
        <v>0</v>
      </c>
      <c r="X277" s="707">
        <v>0</v>
      </c>
      <c r="Y277" s="708" t="s">
        <v>1326</v>
      </c>
    </row>
    <row r="278" spans="1:25" s="687" customFormat="1" ht="15" customHeight="1" x14ac:dyDescent="0.2">
      <c r="A278" s="1245"/>
      <c r="B278" s="1245"/>
      <c r="C278" s="713" t="s">
        <v>800</v>
      </c>
      <c r="D278" s="707">
        <v>0</v>
      </c>
      <c r="E278" s="708" t="s">
        <v>1326</v>
      </c>
      <c r="F278" s="731">
        <v>0</v>
      </c>
      <c r="G278" s="708" t="s">
        <v>1326</v>
      </c>
      <c r="H278" s="733">
        <v>7</v>
      </c>
      <c r="I278" s="707">
        <v>0</v>
      </c>
      <c r="J278" s="708" t="s">
        <v>1326</v>
      </c>
      <c r="K278" s="707">
        <v>71</v>
      </c>
      <c r="L278" s="708" t="s">
        <v>1326</v>
      </c>
      <c r="M278" s="732">
        <v>0</v>
      </c>
      <c r="N278" s="708" t="s">
        <v>358</v>
      </c>
      <c r="O278" s="707">
        <v>37</v>
      </c>
      <c r="P278" s="708" t="s">
        <v>358</v>
      </c>
      <c r="Q278" s="707">
        <v>8</v>
      </c>
      <c r="R278" s="708" t="s">
        <v>1326</v>
      </c>
      <c r="S278" s="708" t="s">
        <v>1326</v>
      </c>
      <c r="T278" s="708" t="s">
        <v>1326</v>
      </c>
      <c r="U278" s="708" t="s">
        <v>1326</v>
      </c>
      <c r="V278" s="708" t="s">
        <v>1326</v>
      </c>
      <c r="W278" s="708">
        <v>0</v>
      </c>
      <c r="X278" s="707">
        <v>0</v>
      </c>
      <c r="Y278" s="708" t="s">
        <v>1326</v>
      </c>
    </row>
    <row r="279" spans="1:25" s="687" customFormat="1" ht="15" customHeight="1" x14ac:dyDescent="0.2">
      <c r="A279" s="1245">
        <v>29</v>
      </c>
      <c r="B279" s="1245" t="s">
        <v>312</v>
      </c>
      <c r="C279" s="713" t="s">
        <v>762</v>
      </c>
      <c r="D279" s="707">
        <v>0</v>
      </c>
      <c r="E279" s="708" t="s">
        <v>1326</v>
      </c>
      <c r="F279" s="731">
        <v>0</v>
      </c>
      <c r="G279" s="708" t="s">
        <v>1326</v>
      </c>
      <c r="H279" s="733">
        <v>7</v>
      </c>
      <c r="I279" s="707">
        <v>0</v>
      </c>
      <c r="J279" s="708" t="s">
        <v>1326</v>
      </c>
      <c r="K279" s="707">
        <v>0</v>
      </c>
      <c r="L279" s="708" t="s">
        <v>1326</v>
      </c>
      <c r="M279" s="732">
        <v>0</v>
      </c>
      <c r="N279" s="708" t="s">
        <v>358</v>
      </c>
      <c r="O279" s="707">
        <v>58</v>
      </c>
      <c r="P279" s="708" t="s">
        <v>358</v>
      </c>
      <c r="Q279" s="707">
        <v>15</v>
      </c>
      <c r="R279" s="708" t="s">
        <v>1326</v>
      </c>
      <c r="S279" s="708" t="s">
        <v>1326</v>
      </c>
      <c r="T279" s="708" t="s">
        <v>1326</v>
      </c>
      <c r="U279" s="708" t="s">
        <v>1326</v>
      </c>
      <c r="V279" s="708" t="s">
        <v>1326</v>
      </c>
      <c r="W279" s="708">
        <v>0</v>
      </c>
      <c r="X279" s="707">
        <v>0</v>
      </c>
      <c r="Y279" s="708" t="s">
        <v>1326</v>
      </c>
    </row>
    <row r="280" spans="1:25" s="687" customFormat="1" ht="15" customHeight="1" x14ac:dyDescent="0.2">
      <c r="A280" s="1245"/>
      <c r="B280" s="1245"/>
      <c r="C280" s="713" t="s">
        <v>763</v>
      </c>
      <c r="D280" s="707">
        <v>0</v>
      </c>
      <c r="E280" s="708" t="s">
        <v>1326</v>
      </c>
      <c r="F280" s="731">
        <v>0</v>
      </c>
      <c r="G280" s="708" t="s">
        <v>1326</v>
      </c>
      <c r="H280" s="733">
        <v>16</v>
      </c>
      <c r="I280" s="707">
        <v>0</v>
      </c>
      <c r="J280" s="708" t="s">
        <v>1326</v>
      </c>
      <c r="K280" s="707">
        <v>39</v>
      </c>
      <c r="L280" s="708" t="s">
        <v>1326</v>
      </c>
      <c r="M280" s="732">
        <v>0</v>
      </c>
      <c r="N280" s="708" t="s">
        <v>358</v>
      </c>
      <c r="O280" s="707">
        <v>87</v>
      </c>
      <c r="P280" s="708" t="s">
        <v>358</v>
      </c>
      <c r="Q280" s="707">
        <v>59</v>
      </c>
      <c r="R280" s="708" t="s">
        <v>1326</v>
      </c>
      <c r="S280" s="708" t="s">
        <v>1326</v>
      </c>
      <c r="T280" s="708" t="s">
        <v>1326</v>
      </c>
      <c r="U280" s="708" t="s">
        <v>1326</v>
      </c>
      <c r="V280" s="708" t="s">
        <v>1326</v>
      </c>
      <c r="W280" s="708">
        <v>0</v>
      </c>
      <c r="X280" s="707">
        <v>0</v>
      </c>
      <c r="Y280" s="708" t="s">
        <v>1326</v>
      </c>
    </row>
    <row r="281" spans="1:25" s="687" customFormat="1" ht="15" customHeight="1" x14ac:dyDescent="0.2">
      <c r="A281" s="1245"/>
      <c r="B281" s="1245"/>
      <c r="C281" s="713" t="s">
        <v>699</v>
      </c>
      <c r="D281" s="707">
        <v>0</v>
      </c>
      <c r="E281" s="708" t="s">
        <v>1326</v>
      </c>
      <c r="F281" s="731">
        <v>0</v>
      </c>
      <c r="G281" s="708" t="s">
        <v>1326</v>
      </c>
      <c r="H281" s="733">
        <v>1</v>
      </c>
      <c r="I281" s="707">
        <v>0</v>
      </c>
      <c r="J281" s="708" t="s">
        <v>1326</v>
      </c>
      <c r="K281" s="707">
        <v>0</v>
      </c>
      <c r="L281" s="708" t="s">
        <v>1326</v>
      </c>
      <c r="M281" s="732">
        <v>0</v>
      </c>
      <c r="N281" s="708" t="s">
        <v>358</v>
      </c>
      <c r="O281" s="707">
        <v>36</v>
      </c>
      <c r="P281" s="708" t="s">
        <v>358</v>
      </c>
      <c r="Q281" s="707">
        <v>12</v>
      </c>
      <c r="R281" s="708" t="s">
        <v>1326</v>
      </c>
      <c r="S281" s="708" t="s">
        <v>1326</v>
      </c>
      <c r="T281" s="708" t="s">
        <v>1326</v>
      </c>
      <c r="U281" s="708" t="s">
        <v>1326</v>
      </c>
      <c r="V281" s="708" t="s">
        <v>1326</v>
      </c>
      <c r="W281" s="708">
        <v>0</v>
      </c>
      <c r="X281" s="707">
        <v>0</v>
      </c>
      <c r="Y281" s="708" t="s">
        <v>1326</v>
      </c>
    </row>
    <row r="282" spans="1:25" s="687" customFormat="1" ht="15" customHeight="1" x14ac:dyDescent="0.2">
      <c r="A282" s="1245"/>
      <c r="B282" s="1245"/>
      <c r="C282" s="713" t="s">
        <v>589</v>
      </c>
      <c r="D282" s="707">
        <v>0</v>
      </c>
      <c r="E282" s="708" t="s">
        <v>1326</v>
      </c>
      <c r="F282" s="731">
        <v>0</v>
      </c>
      <c r="G282" s="708" t="s">
        <v>1326</v>
      </c>
      <c r="H282" s="733">
        <v>0</v>
      </c>
      <c r="I282" s="707">
        <v>0</v>
      </c>
      <c r="J282" s="708" t="s">
        <v>1326</v>
      </c>
      <c r="K282" s="707">
        <v>0</v>
      </c>
      <c r="L282" s="708" t="s">
        <v>1326</v>
      </c>
      <c r="M282" s="732">
        <v>0</v>
      </c>
      <c r="N282" s="708" t="s">
        <v>358</v>
      </c>
      <c r="O282" s="707">
        <v>24</v>
      </c>
      <c r="P282" s="708" t="s">
        <v>358</v>
      </c>
      <c r="Q282" s="707">
        <v>13</v>
      </c>
      <c r="R282" s="708" t="s">
        <v>1326</v>
      </c>
      <c r="S282" s="708" t="s">
        <v>1326</v>
      </c>
      <c r="T282" s="708" t="s">
        <v>1326</v>
      </c>
      <c r="U282" s="708" t="s">
        <v>1326</v>
      </c>
      <c r="V282" s="708" t="s">
        <v>1326</v>
      </c>
      <c r="W282" s="708">
        <v>0</v>
      </c>
      <c r="X282" s="707">
        <v>0</v>
      </c>
      <c r="Y282" s="708" t="s">
        <v>1326</v>
      </c>
    </row>
    <row r="283" spans="1:25" s="687" customFormat="1" ht="15" customHeight="1" x14ac:dyDescent="0.2">
      <c r="A283" s="1245">
        <v>30</v>
      </c>
      <c r="B283" s="1245" t="s">
        <v>313</v>
      </c>
      <c r="C283" s="713" t="s">
        <v>764</v>
      </c>
      <c r="D283" s="707">
        <v>0</v>
      </c>
      <c r="E283" s="708" t="s">
        <v>1326</v>
      </c>
      <c r="F283" s="731">
        <v>0</v>
      </c>
      <c r="G283" s="708" t="s">
        <v>1326</v>
      </c>
      <c r="H283" s="733">
        <v>18</v>
      </c>
      <c r="I283" s="707">
        <v>0</v>
      </c>
      <c r="J283" s="708" t="s">
        <v>1326</v>
      </c>
      <c r="K283" s="707">
        <v>0</v>
      </c>
      <c r="L283" s="708" t="s">
        <v>1326</v>
      </c>
      <c r="M283" s="732">
        <v>0</v>
      </c>
      <c r="N283" s="708" t="s">
        <v>358</v>
      </c>
      <c r="O283" s="707">
        <v>25</v>
      </c>
      <c r="P283" s="708" t="s">
        <v>358</v>
      </c>
      <c r="Q283" s="707">
        <v>17</v>
      </c>
      <c r="R283" s="708" t="s">
        <v>1326</v>
      </c>
      <c r="S283" s="708" t="s">
        <v>1326</v>
      </c>
      <c r="T283" s="708" t="s">
        <v>1326</v>
      </c>
      <c r="U283" s="708" t="s">
        <v>1326</v>
      </c>
      <c r="V283" s="708" t="s">
        <v>1326</v>
      </c>
      <c r="W283" s="708">
        <v>0</v>
      </c>
      <c r="X283" s="707">
        <v>0</v>
      </c>
      <c r="Y283" s="708" t="s">
        <v>1326</v>
      </c>
    </row>
    <row r="284" spans="1:25" s="687" customFormat="1" ht="15" customHeight="1" x14ac:dyDescent="0.2">
      <c r="A284" s="1245"/>
      <c r="B284" s="1245"/>
      <c r="C284" s="713" t="s">
        <v>701</v>
      </c>
      <c r="D284" s="707">
        <v>0</v>
      </c>
      <c r="E284" s="708" t="s">
        <v>1326</v>
      </c>
      <c r="F284" s="731">
        <v>0</v>
      </c>
      <c r="G284" s="708" t="s">
        <v>1326</v>
      </c>
      <c r="H284" s="733">
        <v>46</v>
      </c>
      <c r="I284" s="707">
        <v>0</v>
      </c>
      <c r="J284" s="708" t="s">
        <v>1326</v>
      </c>
      <c r="K284" s="707">
        <v>0</v>
      </c>
      <c r="L284" s="708" t="s">
        <v>1326</v>
      </c>
      <c r="M284" s="732">
        <v>0</v>
      </c>
      <c r="N284" s="708" t="s">
        <v>358</v>
      </c>
      <c r="O284" s="707">
        <v>9</v>
      </c>
      <c r="P284" s="708" t="s">
        <v>358</v>
      </c>
      <c r="Q284" s="707">
        <v>15</v>
      </c>
      <c r="R284" s="708" t="s">
        <v>1326</v>
      </c>
      <c r="S284" s="708" t="s">
        <v>1326</v>
      </c>
      <c r="T284" s="708" t="s">
        <v>1326</v>
      </c>
      <c r="U284" s="708" t="s">
        <v>1326</v>
      </c>
      <c r="V284" s="708" t="s">
        <v>1326</v>
      </c>
      <c r="W284" s="708">
        <v>0</v>
      </c>
      <c r="X284" s="707">
        <v>0</v>
      </c>
      <c r="Y284" s="708" t="s">
        <v>1326</v>
      </c>
    </row>
    <row r="285" spans="1:25" s="687" customFormat="1" ht="15" customHeight="1" x14ac:dyDescent="0.2">
      <c r="A285" s="1245"/>
      <c r="B285" s="1245"/>
      <c r="C285" s="713" t="s">
        <v>700</v>
      </c>
      <c r="D285" s="707">
        <v>0</v>
      </c>
      <c r="E285" s="708" t="s">
        <v>1326</v>
      </c>
      <c r="F285" s="731">
        <v>0</v>
      </c>
      <c r="G285" s="708" t="s">
        <v>1326</v>
      </c>
      <c r="H285" s="733">
        <v>29</v>
      </c>
      <c r="I285" s="707">
        <v>0</v>
      </c>
      <c r="J285" s="708" t="s">
        <v>1326</v>
      </c>
      <c r="K285" s="707">
        <v>24</v>
      </c>
      <c r="L285" s="708" t="s">
        <v>1326</v>
      </c>
      <c r="M285" s="732">
        <v>0</v>
      </c>
      <c r="N285" s="708" t="s">
        <v>358</v>
      </c>
      <c r="O285" s="707">
        <v>24</v>
      </c>
      <c r="P285" s="708" t="s">
        <v>358</v>
      </c>
      <c r="Q285" s="707">
        <v>0</v>
      </c>
      <c r="R285" s="708" t="s">
        <v>1326</v>
      </c>
      <c r="S285" s="708" t="s">
        <v>1326</v>
      </c>
      <c r="T285" s="708" t="s">
        <v>1326</v>
      </c>
      <c r="U285" s="708" t="s">
        <v>1326</v>
      </c>
      <c r="V285" s="708" t="s">
        <v>1326</v>
      </c>
      <c r="W285" s="708">
        <v>0</v>
      </c>
      <c r="X285" s="707">
        <v>0</v>
      </c>
      <c r="Y285" s="708" t="s">
        <v>1326</v>
      </c>
    </row>
    <row r="286" spans="1:25" s="687" customFormat="1" ht="15" customHeight="1" x14ac:dyDescent="0.2">
      <c r="A286" s="1245"/>
      <c r="B286" s="1245"/>
      <c r="C286" s="713" t="s">
        <v>652</v>
      </c>
      <c r="D286" s="707">
        <v>0</v>
      </c>
      <c r="E286" s="708" t="s">
        <v>1326</v>
      </c>
      <c r="F286" s="731" t="s">
        <v>358</v>
      </c>
      <c r="G286" s="708" t="s">
        <v>1326</v>
      </c>
      <c r="H286" s="733" t="s">
        <v>358</v>
      </c>
      <c r="I286" s="707" t="s">
        <v>358</v>
      </c>
      <c r="J286" s="708" t="s">
        <v>1326</v>
      </c>
      <c r="K286" s="707">
        <v>0</v>
      </c>
      <c r="L286" s="708" t="s">
        <v>1326</v>
      </c>
      <c r="M286" s="732" t="s">
        <v>358</v>
      </c>
      <c r="N286" s="708" t="s">
        <v>358</v>
      </c>
      <c r="O286" s="707">
        <v>4</v>
      </c>
      <c r="P286" s="708" t="s">
        <v>358</v>
      </c>
      <c r="Q286" s="707" t="s">
        <v>358</v>
      </c>
      <c r="R286" s="708" t="s">
        <v>1326</v>
      </c>
      <c r="S286" s="708" t="s">
        <v>1326</v>
      </c>
      <c r="T286" s="708" t="s">
        <v>1326</v>
      </c>
      <c r="U286" s="708" t="s">
        <v>1326</v>
      </c>
      <c r="V286" s="708" t="s">
        <v>1326</v>
      </c>
      <c r="W286" s="708">
        <v>0</v>
      </c>
      <c r="X286" s="707" t="s">
        <v>358</v>
      </c>
      <c r="Y286" s="708" t="s">
        <v>1326</v>
      </c>
    </row>
    <row r="287" spans="1:25" s="687" customFormat="1" ht="15" customHeight="1" x14ac:dyDescent="0.2">
      <c r="A287" s="1245"/>
      <c r="B287" s="1245"/>
      <c r="C287" s="713" t="s">
        <v>589</v>
      </c>
      <c r="D287" s="707">
        <v>0</v>
      </c>
      <c r="E287" s="708" t="s">
        <v>1326</v>
      </c>
      <c r="F287" s="731">
        <v>0</v>
      </c>
      <c r="G287" s="708" t="s">
        <v>1326</v>
      </c>
      <c r="H287" s="733">
        <v>32</v>
      </c>
      <c r="I287" s="707">
        <v>2</v>
      </c>
      <c r="J287" s="708" t="s">
        <v>1326</v>
      </c>
      <c r="K287" s="707">
        <v>0</v>
      </c>
      <c r="L287" s="708" t="s">
        <v>1326</v>
      </c>
      <c r="M287" s="732">
        <v>0</v>
      </c>
      <c r="N287" s="708" t="s">
        <v>358</v>
      </c>
      <c r="O287" s="707">
        <v>14</v>
      </c>
      <c r="P287" s="708" t="s">
        <v>358</v>
      </c>
      <c r="Q287" s="707">
        <v>6</v>
      </c>
      <c r="R287" s="708" t="s">
        <v>1326</v>
      </c>
      <c r="S287" s="708" t="s">
        <v>1326</v>
      </c>
      <c r="T287" s="708" t="s">
        <v>1326</v>
      </c>
      <c r="U287" s="708" t="s">
        <v>1326</v>
      </c>
      <c r="V287" s="708" t="s">
        <v>1326</v>
      </c>
      <c r="W287" s="708">
        <v>0</v>
      </c>
      <c r="X287" s="707">
        <v>0</v>
      </c>
      <c r="Y287" s="708" t="s">
        <v>1326</v>
      </c>
    </row>
    <row r="288" spans="1:25" s="687" customFormat="1" ht="15" customHeight="1" x14ac:dyDescent="0.2">
      <c r="A288" s="1245">
        <v>31</v>
      </c>
      <c r="B288" s="1245" t="s">
        <v>314</v>
      </c>
      <c r="C288" s="713" t="s">
        <v>921</v>
      </c>
      <c r="D288" s="707">
        <v>0</v>
      </c>
      <c r="E288" s="708" t="s">
        <v>1326</v>
      </c>
      <c r="F288" s="707">
        <v>0</v>
      </c>
      <c r="G288" s="708" t="s">
        <v>1326</v>
      </c>
      <c r="H288" s="716">
        <v>0</v>
      </c>
      <c r="I288" s="707">
        <v>0</v>
      </c>
      <c r="J288" s="708" t="s">
        <v>1326</v>
      </c>
      <c r="K288" s="707">
        <v>0</v>
      </c>
      <c r="L288" s="708" t="s">
        <v>1326</v>
      </c>
      <c r="M288" s="736">
        <v>0</v>
      </c>
      <c r="N288" s="708" t="s">
        <v>358</v>
      </c>
      <c r="O288" s="707">
        <v>0</v>
      </c>
      <c r="P288" s="708" t="s">
        <v>358</v>
      </c>
      <c r="Q288" s="707">
        <v>0</v>
      </c>
      <c r="R288" s="708" t="s">
        <v>1326</v>
      </c>
      <c r="S288" s="708" t="s">
        <v>1326</v>
      </c>
      <c r="T288" s="708" t="s">
        <v>1326</v>
      </c>
      <c r="U288" s="708" t="s">
        <v>1326</v>
      </c>
      <c r="V288" s="708" t="s">
        <v>1326</v>
      </c>
      <c r="W288" s="708">
        <v>0</v>
      </c>
      <c r="X288" s="707">
        <v>0</v>
      </c>
      <c r="Y288" s="708" t="s">
        <v>1326</v>
      </c>
    </row>
    <row r="289" spans="1:25" s="687" customFormat="1" ht="15" customHeight="1" x14ac:dyDescent="0.2">
      <c r="A289" s="1245"/>
      <c r="B289" s="1245"/>
      <c r="C289" s="713" t="s">
        <v>1449</v>
      </c>
      <c r="D289" s="707">
        <v>0</v>
      </c>
      <c r="E289" s="708" t="s">
        <v>1326</v>
      </c>
      <c r="F289" s="731">
        <v>0</v>
      </c>
      <c r="G289" s="708" t="s">
        <v>1326</v>
      </c>
      <c r="H289" s="733">
        <v>23</v>
      </c>
      <c r="I289" s="707">
        <v>0</v>
      </c>
      <c r="J289" s="708" t="s">
        <v>1326</v>
      </c>
      <c r="K289" s="707">
        <v>0</v>
      </c>
      <c r="L289" s="708" t="s">
        <v>1326</v>
      </c>
      <c r="M289" s="732">
        <v>0</v>
      </c>
      <c r="N289" s="708" t="s">
        <v>358</v>
      </c>
      <c r="O289" s="707">
        <v>28</v>
      </c>
      <c r="P289" s="708" t="s">
        <v>358</v>
      </c>
      <c r="Q289" s="707">
        <v>6</v>
      </c>
      <c r="R289" s="708" t="s">
        <v>1326</v>
      </c>
      <c r="S289" s="708" t="s">
        <v>1326</v>
      </c>
      <c r="T289" s="708" t="s">
        <v>1326</v>
      </c>
      <c r="U289" s="708" t="s">
        <v>1326</v>
      </c>
      <c r="V289" s="708" t="s">
        <v>1326</v>
      </c>
      <c r="W289" s="708">
        <v>0</v>
      </c>
      <c r="X289" s="707">
        <v>0</v>
      </c>
      <c r="Y289" s="708" t="s">
        <v>1326</v>
      </c>
    </row>
    <row r="290" spans="1:25" s="687" customFormat="1" ht="15" customHeight="1" x14ac:dyDescent="0.2">
      <c r="A290" s="1245"/>
      <c r="B290" s="1245"/>
      <c r="C290" s="713" t="s">
        <v>700</v>
      </c>
      <c r="D290" s="716">
        <v>0</v>
      </c>
      <c r="E290" s="711" t="s">
        <v>1326</v>
      </c>
      <c r="F290" s="733">
        <v>0</v>
      </c>
      <c r="G290" s="711" t="s">
        <v>1326</v>
      </c>
      <c r="H290" s="733">
        <v>0</v>
      </c>
      <c r="I290" s="716">
        <v>0</v>
      </c>
      <c r="J290" s="711" t="s">
        <v>1326</v>
      </c>
      <c r="K290" s="716">
        <v>0</v>
      </c>
      <c r="L290" s="711" t="s">
        <v>1326</v>
      </c>
      <c r="M290" s="735">
        <v>0</v>
      </c>
      <c r="N290" s="711" t="s">
        <v>358</v>
      </c>
      <c r="O290" s="716">
        <v>0</v>
      </c>
      <c r="P290" s="711" t="s">
        <v>358</v>
      </c>
      <c r="Q290" s="716">
        <v>0</v>
      </c>
      <c r="R290" s="711" t="s">
        <v>1326</v>
      </c>
      <c r="S290" s="711" t="s">
        <v>1326</v>
      </c>
      <c r="T290" s="711" t="s">
        <v>1326</v>
      </c>
      <c r="U290" s="711" t="s">
        <v>1326</v>
      </c>
      <c r="V290" s="711" t="s">
        <v>1326</v>
      </c>
      <c r="W290" s="711">
        <v>0</v>
      </c>
      <c r="X290" s="716">
        <v>0</v>
      </c>
      <c r="Y290" s="711" t="s">
        <v>1326</v>
      </c>
    </row>
    <row r="291" spans="1:25" s="687" customFormat="1" ht="15" customHeight="1" x14ac:dyDescent="0.2">
      <c r="A291" s="1245"/>
      <c r="B291" s="1245"/>
      <c r="C291" s="713" t="s">
        <v>589</v>
      </c>
      <c r="D291" s="707">
        <v>0</v>
      </c>
      <c r="E291" s="708" t="s">
        <v>1326</v>
      </c>
      <c r="F291" s="731">
        <v>0</v>
      </c>
      <c r="G291" s="708" t="s">
        <v>1326</v>
      </c>
      <c r="H291" s="733">
        <v>145</v>
      </c>
      <c r="I291" s="707">
        <v>0</v>
      </c>
      <c r="J291" s="708" t="s">
        <v>1326</v>
      </c>
      <c r="K291" s="707" t="s">
        <v>358</v>
      </c>
      <c r="L291" s="708" t="s">
        <v>1326</v>
      </c>
      <c r="M291" s="732">
        <v>4</v>
      </c>
      <c r="N291" s="708" t="s">
        <v>358</v>
      </c>
      <c r="O291" s="707" t="s">
        <v>358</v>
      </c>
      <c r="P291" s="708" t="s">
        <v>358</v>
      </c>
      <c r="Q291" s="707">
        <v>1</v>
      </c>
      <c r="R291" s="708" t="s">
        <v>1326</v>
      </c>
      <c r="S291" s="708" t="s">
        <v>1326</v>
      </c>
      <c r="T291" s="708" t="s">
        <v>1326</v>
      </c>
      <c r="U291" s="708" t="s">
        <v>1326</v>
      </c>
      <c r="V291" s="708" t="s">
        <v>1326</v>
      </c>
      <c r="W291" s="708">
        <v>0</v>
      </c>
      <c r="X291" s="707">
        <v>0</v>
      </c>
      <c r="Y291" s="708" t="s">
        <v>1326</v>
      </c>
    </row>
    <row r="292" spans="1:25" s="687" customFormat="1" ht="15" customHeight="1" x14ac:dyDescent="0.2">
      <c r="A292" s="1245">
        <v>32</v>
      </c>
      <c r="B292" s="1245" t="s">
        <v>315</v>
      </c>
      <c r="C292" s="713" t="s">
        <v>765</v>
      </c>
      <c r="D292" s="707">
        <v>0</v>
      </c>
      <c r="E292" s="708" t="s">
        <v>1326</v>
      </c>
      <c r="F292" s="731">
        <v>0</v>
      </c>
      <c r="G292" s="708" t="s">
        <v>1326</v>
      </c>
      <c r="H292" s="733">
        <v>15</v>
      </c>
      <c r="I292" s="707">
        <v>0</v>
      </c>
      <c r="J292" s="708" t="s">
        <v>1326</v>
      </c>
      <c r="K292" s="707">
        <v>0</v>
      </c>
      <c r="L292" s="708" t="s">
        <v>1326</v>
      </c>
      <c r="M292" s="732">
        <v>0</v>
      </c>
      <c r="N292" s="708" t="s">
        <v>358</v>
      </c>
      <c r="O292" s="707">
        <v>36</v>
      </c>
      <c r="P292" s="708" t="s">
        <v>358</v>
      </c>
      <c r="Q292" s="707">
        <v>65</v>
      </c>
      <c r="R292" s="708" t="s">
        <v>1326</v>
      </c>
      <c r="S292" s="708" t="s">
        <v>1326</v>
      </c>
      <c r="T292" s="708" t="s">
        <v>1326</v>
      </c>
      <c r="U292" s="708" t="s">
        <v>1326</v>
      </c>
      <c r="V292" s="708" t="s">
        <v>1326</v>
      </c>
      <c r="W292" s="708">
        <v>0</v>
      </c>
      <c r="X292" s="707">
        <v>0</v>
      </c>
      <c r="Y292" s="708" t="s">
        <v>1326</v>
      </c>
    </row>
    <row r="293" spans="1:25" s="687" customFormat="1" ht="15" customHeight="1" x14ac:dyDescent="0.2">
      <c r="A293" s="1245"/>
      <c r="B293" s="1245"/>
      <c r="C293" s="713" t="s">
        <v>702</v>
      </c>
      <c r="D293" s="707">
        <v>0</v>
      </c>
      <c r="E293" s="708" t="s">
        <v>1326</v>
      </c>
      <c r="F293" s="731">
        <v>0</v>
      </c>
      <c r="G293" s="708" t="s">
        <v>1326</v>
      </c>
      <c r="H293" s="733">
        <v>8</v>
      </c>
      <c r="I293" s="707">
        <v>0</v>
      </c>
      <c r="J293" s="708" t="s">
        <v>1326</v>
      </c>
      <c r="K293" s="707">
        <v>0</v>
      </c>
      <c r="L293" s="708" t="s">
        <v>1326</v>
      </c>
      <c r="M293" s="732">
        <v>1</v>
      </c>
      <c r="N293" s="708" t="s">
        <v>358</v>
      </c>
      <c r="O293" s="707">
        <v>21</v>
      </c>
      <c r="P293" s="708" t="s">
        <v>358</v>
      </c>
      <c r="Q293" s="707">
        <v>24</v>
      </c>
      <c r="R293" s="708" t="s">
        <v>1326</v>
      </c>
      <c r="S293" s="708" t="s">
        <v>1326</v>
      </c>
      <c r="T293" s="708" t="s">
        <v>1326</v>
      </c>
      <c r="U293" s="708" t="s">
        <v>1326</v>
      </c>
      <c r="V293" s="708" t="s">
        <v>1326</v>
      </c>
      <c r="W293" s="708">
        <v>0</v>
      </c>
      <c r="X293" s="707">
        <v>0</v>
      </c>
      <c r="Y293" s="708" t="s">
        <v>1326</v>
      </c>
    </row>
    <row r="294" spans="1:25" s="687" customFormat="1" ht="15" customHeight="1" x14ac:dyDescent="0.2">
      <c r="A294" s="1245"/>
      <c r="B294" s="1245"/>
      <c r="C294" s="713" t="s">
        <v>1537</v>
      </c>
      <c r="D294" s="707" t="s">
        <v>358</v>
      </c>
      <c r="E294" s="708" t="s">
        <v>1326</v>
      </c>
      <c r="F294" s="731">
        <v>0</v>
      </c>
      <c r="G294" s="708" t="s">
        <v>1326</v>
      </c>
      <c r="H294" s="733">
        <v>28</v>
      </c>
      <c r="I294" s="707">
        <v>0</v>
      </c>
      <c r="J294" s="708" t="s">
        <v>1326</v>
      </c>
      <c r="K294" s="707" t="s">
        <v>358</v>
      </c>
      <c r="L294" s="708" t="s">
        <v>1326</v>
      </c>
      <c r="M294" s="732">
        <v>0</v>
      </c>
      <c r="N294" s="708" t="s">
        <v>358</v>
      </c>
      <c r="O294" s="707" t="s">
        <v>358</v>
      </c>
      <c r="P294" s="708" t="s">
        <v>358</v>
      </c>
      <c r="Q294" s="707">
        <v>11</v>
      </c>
      <c r="R294" s="708" t="s">
        <v>1326</v>
      </c>
      <c r="S294" s="708" t="s">
        <v>1326</v>
      </c>
      <c r="T294" s="708" t="s">
        <v>1326</v>
      </c>
      <c r="U294" s="708" t="s">
        <v>1326</v>
      </c>
      <c r="V294" s="708" t="s">
        <v>1326</v>
      </c>
      <c r="W294" s="708">
        <v>0</v>
      </c>
      <c r="X294" s="707">
        <v>0</v>
      </c>
      <c r="Y294" s="708" t="s">
        <v>1326</v>
      </c>
    </row>
    <row r="295" spans="1:25" s="687" customFormat="1" ht="15" customHeight="1" x14ac:dyDescent="0.2">
      <c r="A295" s="1245"/>
      <c r="B295" s="1245"/>
      <c r="C295" s="713" t="s">
        <v>747</v>
      </c>
      <c r="D295" s="707">
        <v>0</v>
      </c>
      <c r="E295" s="708" t="s">
        <v>1326</v>
      </c>
      <c r="F295" s="731">
        <v>0</v>
      </c>
      <c r="G295" s="708" t="s">
        <v>1326</v>
      </c>
      <c r="H295" s="733">
        <v>0</v>
      </c>
      <c r="I295" s="707">
        <v>0</v>
      </c>
      <c r="J295" s="708" t="s">
        <v>1326</v>
      </c>
      <c r="K295" s="707">
        <v>0</v>
      </c>
      <c r="L295" s="708" t="s">
        <v>1326</v>
      </c>
      <c r="M295" s="732">
        <v>0</v>
      </c>
      <c r="N295" s="708" t="s">
        <v>358</v>
      </c>
      <c r="O295" s="707">
        <v>0</v>
      </c>
      <c r="P295" s="708" t="s">
        <v>358</v>
      </c>
      <c r="Q295" s="707">
        <v>0</v>
      </c>
      <c r="R295" s="708" t="s">
        <v>1326</v>
      </c>
      <c r="S295" s="708" t="s">
        <v>1326</v>
      </c>
      <c r="T295" s="708" t="s">
        <v>1326</v>
      </c>
      <c r="U295" s="708" t="s">
        <v>1326</v>
      </c>
      <c r="V295" s="708" t="s">
        <v>1326</v>
      </c>
      <c r="W295" s="708">
        <v>0</v>
      </c>
      <c r="X295" s="707">
        <v>0</v>
      </c>
      <c r="Y295" s="708" t="s">
        <v>1326</v>
      </c>
    </row>
    <row r="296" spans="1:25" s="687" customFormat="1" ht="15" customHeight="1" x14ac:dyDescent="0.2">
      <c r="A296" s="1245"/>
      <c r="B296" s="1245"/>
      <c r="C296" s="713" t="s">
        <v>589</v>
      </c>
      <c r="D296" s="707">
        <v>0</v>
      </c>
      <c r="E296" s="708" t="s">
        <v>1326</v>
      </c>
      <c r="F296" s="731">
        <v>0</v>
      </c>
      <c r="G296" s="708" t="s">
        <v>1326</v>
      </c>
      <c r="H296" s="733">
        <v>181</v>
      </c>
      <c r="I296" s="707">
        <v>0</v>
      </c>
      <c r="J296" s="708" t="s">
        <v>1326</v>
      </c>
      <c r="K296" s="707">
        <v>0</v>
      </c>
      <c r="L296" s="708" t="s">
        <v>1326</v>
      </c>
      <c r="M296" s="732">
        <v>0</v>
      </c>
      <c r="N296" s="708" t="s">
        <v>358</v>
      </c>
      <c r="O296" s="707">
        <v>25</v>
      </c>
      <c r="P296" s="708" t="s">
        <v>358</v>
      </c>
      <c r="Q296" s="707">
        <v>20</v>
      </c>
      <c r="R296" s="708" t="s">
        <v>1326</v>
      </c>
      <c r="S296" s="708" t="s">
        <v>1326</v>
      </c>
      <c r="T296" s="708" t="s">
        <v>1326</v>
      </c>
      <c r="U296" s="708" t="s">
        <v>1326</v>
      </c>
      <c r="V296" s="708" t="s">
        <v>1326</v>
      </c>
      <c r="W296" s="708">
        <v>0</v>
      </c>
      <c r="X296" s="707">
        <v>0</v>
      </c>
      <c r="Y296" s="708" t="s">
        <v>1326</v>
      </c>
    </row>
    <row r="297" spans="1:25" s="687" customFormat="1" ht="15" customHeight="1" x14ac:dyDescent="0.2">
      <c r="A297" s="1245">
        <v>33</v>
      </c>
      <c r="B297" s="1245" t="s">
        <v>316</v>
      </c>
      <c r="C297" s="713" t="s">
        <v>793</v>
      </c>
      <c r="D297" s="707">
        <v>0</v>
      </c>
      <c r="E297" s="708" t="s">
        <v>1326</v>
      </c>
      <c r="F297" s="731">
        <v>0</v>
      </c>
      <c r="G297" s="708" t="s">
        <v>1326</v>
      </c>
      <c r="H297" s="733">
        <v>41</v>
      </c>
      <c r="I297" s="707">
        <v>0</v>
      </c>
      <c r="J297" s="708" t="s">
        <v>1326</v>
      </c>
      <c r="K297" s="707">
        <v>0</v>
      </c>
      <c r="L297" s="708" t="s">
        <v>1326</v>
      </c>
      <c r="M297" s="732">
        <v>0</v>
      </c>
      <c r="N297" s="708" t="s">
        <v>358</v>
      </c>
      <c r="O297" s="707">
        <v>23</v>
      </c>
      <c r="P297" s="708" t="s">
        <v>358</v>
      </c>
      <c r="Q297" s="707">
        <v>38</v>
      </c>
      <c r="R297" s="708" t="s">
        <v>1326</v>
      </c>
      <c r="S297" s="708" t="s">
        <v>1326</v>
      </c>
      <c r="T297" s="708" t="s">
        <v>1326</v>
      </c>
      <c r="U297" s="708" t="s">
        <v>1326</v>
      </c>
      <c r="V297" s="708" t="s">
        <v>1326</v>
      </c>
      <c r="W297" s="708">
        <v>0</v>
      </c>
      <c r="X297" s="707">
        <v>0</v>
      </c>
      <c r="Y297" s="708" t="s">
        <v>1326</v>
      </c>
    </row>
    <row r="298" spans="1:25" s="687" customFormat="1" ht="15" customHeight="1" x14ac:dyDescent="0.2">
      <c r="A298" s="1245"/>
      <c r="B298" s="1245"/>
      <c r="C298" s="713" t="s">
        <v>329</v>
      </c>
      <c r="D298" s="707">
        <v>0</v>
      </c>
      <c r="E298" s="708" t="s">
        <v>1326</v>
      </c>
      <c r="F298" s="731">
        <v>0</v>
      </c>
      <c r="G298" s="708" t="s">
        <v>1326</v>
      </c>
      <c r="H298" s="733">
        <v>4</v>
      </c>
      <c r="I298" s="707">
        <v>0</v>
      </c>
      <c r="J298" s="708" t="s">
        <v>1326</v>
      </c>
      <c r="K298" s="707">
        <v>0</v>
      </c>
      <c r="L298" s="708" t="s">
        <v>1326</v>
      </c>
      <c r="M298" s="732">
        <v>0</v>
      </c>
      <c r="N298" s="708" t="s">
        <v>358</v>
      </c>
      <c r="O298" s="707">
        <v>10</v>
      </c>
      <c r="P298" s="708" t="s">
        <v>358</v>
      </c>
      <c r="Q298" s="707">
        <v>9</v>
      </c>
      <c r="R298" s="708" t="s">
        <v>1326</v>
      </c>
      <c r="S298" s="708" t="s">
        <v>1326</v>
      </c>
      <c r="T298" s="708" t="s">
        <v>1326</v>
      </c>
      <c r="U298" s="708" t="s">
        <v>1326</v>
      </c>
      <c r="V298" s="708" t="s">
        <v>1326</v>
      </c>
      <c r="W298" s="708">
        <v>0</v>
      </c>
      <c r="X298" s="707">
        <v>0</v>
      </c>
      <c r="Y298" s="708" t="s">
        <v>1326</v>
      </c>
    </row>
    <row r="299" spans="1:25" s="687" customFormat="1" ht="15" customHeight="1" x14ac:dyDescent="0.2">
      <c r="A299" s="1245"/>
      <c r="B299" s="1245"/>
      <c r="C299" s="713" t="s">
        <v>406</v>
      </c>
      <c r="D299" s="707">
        <v>0</v>
      </c>
      <c r="E299" s="708" t="s">
        <v>1326</v>
      </c>
      <c r="F299" s="731">
        <v>0</v>
      </c>
      <c r="G299" s="708" t="s">
        <v>1326</v>
      </c>
      <c r="H299" s="733">
        <v>13</v>
      </c>
      <c r="I299" s="707">
        <v>0</v>
      </c>
      <c r="J299" s="708" t="s">
        <v>1326</v>
      </c>
      <c r="K299" s="707">
        <v>0</v>
      </c>
      <c r="L299" s="708" t="s">
        <v>1326</v>
      </c>
      <c r="M299" s="732" t="s">
        <v>358</v>
      </c>
      <c r="N299" s="708" t="s">
        <v>358</v>
      </c>
      <c r="O299" s="707">
        <v>34</v>
      </c>
      <c r="P299" s="708" t="s">
        <v>358</v>
      </c>
      <c r="Q299" s="707" t="s">
        <v>358</v>
      </c>
      <c r="R299" s="708" t="s">
        <v>1326</v>
      </c>
      <c r="S299" s="708" t="s">
        <v>1326</v>
      </c>
      <c r="T299" s="708" t="s">
        <v>1326</v>
      </c>
      <c r="U299" s="708" t="s">
        <v>1326</v>
      </c>
      <c r="V299" s="708" t="s">
        <v>1326</v>
      </c>
      <c r="W299" s="708">
        <v>0</v>
      </c>
      <c r="X299" s="707" t="s">
        <v>358</v>
      </c>
      <c r="Y299" s="708" t="s">
        <v>1326</v>
      </c>
    </row>
    <row r="300" spans="1:25" s="687" customFormat="1" ht="15" customHeight="1" x14ac:dyDescent="0.2">
      <c r="A300" s="1245"/>
      <c r="B300" s="1245"/>
      <c r="C300" s="713" t="s">
        <v>797</v>
      </c>
      <c r="D300" s="707">
        <v>0</v>
      </c>
      <c r="E300" s="708" t="s">
        <v>1326</v>
      </c>
      <c r="F300" s="731">
        <v>0</v>
      </c>
      <c r="G300" s="708" t="s">
        <v>1326</v>
      </c>
      <c r="H300" s="733">
        <v>0</v>
      </c>
      <c r="I300" s="707">
        <v>0</v>
      </c>
      <c r="J300" s="708" t="s">
        <v>1326</v>
      </c>
      <c r="K300" s="707">
        <v>0</v>
      </c>
      <c r="L300" s="708" t="s">
        <v>1326</v>
      </c>
      <c r="M300" s="732">
        <v>0</v>
      </c>
      <c r="N300" s="708" t="s">
        <v>358</v>
      </c>
      <c r="O300" s="707">
        <v>10</v>
      </c>
      <c r="P300" s="708" t="s">
        <v>358</v>
      </c>
      <c r="Q300" s="707">
        <v>0</v>
      </c>
      <c r="R300" s="708" t="s">
        <v>1326</v>
      </c>
      <c r="S300" s="708" t="s">
        <v>1326</v>
      </c>
      <c r="T300" s="708" t="s">
        <v>1326</v>
      </c>
      <c r="U300" s="708" t="s">
        <v>1326</v>
      </c>
      <c r="V300" s="708" t="s">
        <v>1326</v>
      </c>
      <c r="W300" s="708">
        <v>0</v>
      </c>
      <c r="X300" s="707">
        <v>0</v>
      </c>
      <c r="Y300" s="708" t="s">
        <v>1326</v>
      </c>
    </row>
    <row r="301" spans="1:25" s="687" customFormat="1" ht="15" customHeight="1" x14ac:dyDescent="0.2">
      <c r="A301" s="1245"/>
      <c r="B301" s="1245"/>
      <c r="C301" s="713" t="s">
        <v>767</v>
      </c>
      <c r="D301" s="707">
        <v>0</v>
      </c>
      <c r="E301" s="708" t="s">
        <v>1326</v>
      </c>
      <c r="F301" s="731">
        <v>0</v>
      </c>
      <c r="G301" s="708" t="s">
        <v>1326</v>
      </c>
      <c r="H301" s="733">
        <v>0</v>
      </c>
      <c r="I301" s="707">
        <v>0</v>
      </c>
      <c r="J301" s="708" t="s">
        <v>1326</v>
      </c>
      <c r="K301" s="707">
        <v>0</v>
      </c>
      <c r="L301" s="708" t="s">
        <v>1326</v>
      </c>
      <c r="M301" s="732">
        <v>0</v>
      </c>
      <c r="N301" s="708" t="s">
        <v>358</v>
      </c>
      <c r="O301" s="707">
        <v>5</v>
      </c>
      <c r="P301" s="708" t="s">
        <v>358</v>
      </c>
      <c r="Q301" s="707">
        <v>0</v>
      </c>
      <c r="R301" s="708" t="s">
        <v>1326</v>
      </c>
      <c r="S301" s="708" t="s">
        <v>1326</v>
      </c>
      <c r="T301" s="708" t="s">
        <v>1326</v>
      </c>
      <c r="U301" s="708" t="s">
        <v>1326</v>
      </c>
      <c r="V301" s="708" t="s">
        <v>1326</v>
      </c>
      <c r="W301" s="708">
        <v>0</v>
      </c>
      <c r="X301" s="707">
        <v>0</v>
      </c>
      <c r="Y301" s="708" t="s">
        <v>1326</v>
      </c>
    </row>
    <row r="302" spans="1:25" s="687" customFormat="1" ht="15" customHeight="1" x14ac:dyDescent="0.2">
      <c r="A302" s="1245">
        <v>34</v>
      </c>
      <c r="B302" s="1246" t="s">
        <v>317</v>
      </c>
      <c r="C302" s="713" t="s">
        <v>600</v>
      </c>
      <c r="D302" s="707">
        <v>0</v>
      </c>
      <c r="E302" s="708" t="s">
        <v>1326</v>
      </c>
      <c r="F302" s="731">
        <v>0</v>
      </c>
      <c r="G302" s="708" t="s">
        <v>1326</v>
      </c>
      <c r="H302" s="733">
        <v>5</v>
      </c>
      <c r="I302" s="707">
        <v>0</v>
      </c>
      <c r="J302" s="708" t="s">
        <v>1326</v>
      </c>
      <c r="K302" s="707">
        <v>2</v>
      </c>
      <c r="L302" s="708" t="s">
        <v>1326</v>
      </c>
      <c r="M302" s="732">
        <v>0</v>
      </c>
      <c r="N302" s="708" t="s">
        <v>358</v>
      </c>
      <c r="O302" s="707">
        <v>4</v>
      </c>
      <c r="P302" s="708" t="s">
        <v>358</v>
      </c>
      <c r="Q302" s="707">
        <v>2</v>
      </c>
      <c r="R302" s="708" t="s">
        <v>1326</v>
      </c>
      <c r="S302" s="708" t="s">
        <v>1326</v>
      </c>
      <c r="T302" s="708" t="s">
        <v>1326</v>
      </c>
      <c r="U302" s="708" t="s">
        <v>1326</v>
      </c>
      <c r="V302" s="708" t="s">
        <v>1326</v>
      </c>
      <c r="W302" s="708">
        <v>0</v>
      </c>
      <c r="X302" s="707">
        <v>0</v>
      </c>
      <c r="Y302" s="708" t="s">
        <v>1326</v>
      </c>
    </row>
    <row r="303" spans="1:25" s="687" customFormat="1" ht="15" customHeight="1" x14ac:dyDescent="0.2">
      <c r="A303" s="1245"/>
      <c r="B303" s="1246"/>
      <c r="C303" s="713" t="s">
        <v>1538</v>
      </c>
      <c r="D303" s="707">
        <v>1</v>
      </c>
      <c r="E303" s="708" t="s">
        <v>1326</v>
      </c>
      <c r="F303" s="731">
        <v>0</v>
      </c>
      <c r="G303" s="708" t="s">
        <v>1326</v>
      </c>
      <c r="H303" s="733">
        <v>9</v>
      </c>
      <c r="I303" s="707">
        <v>0</v>
      </c>
      <c r="J303" s="708" t="s">
        <v>1326</v>
      </c>
      <c r="K303" s="707">
        <v>0</v>
      </c>
      <c r="L303" s="708" t="s">
        <v>1326</v>
      </c>
      <c r="M303" s="732">
        <v>1</v>
      </c>
      <c r="N303" s="708" t="s">
        <v>358</v>
      </c>
      <c r="O303" s="707">
        <v>0</v>
      </c>
      <c r="P303" s="708" t="s">
        <v>358</v>
      </c>
      <c r="Q303" s="707">
        <v>0</v>
      </c>
      <c r="R303" s="708" t="s">
        <v>1326</v>
      </c>
      <c r="S303" s="708" t="s">
        <v>1326</v>
      </c>
      <c r="T303" s="708" t="s">
        <v>1326</v>
      </c>
      <c r="U303" s="708" t="s">
        <v>1326</v>
      </c>
      <c r="V303" s="708" t="s">
        <v>1326</v>
      </c>
      <c r="W303" s="708">
        <v>0</v>
      </c>
      <c r="X303" s="707">
        <v>0</v>
      </c>
      <c r="Y303" s="708" t="s">
        <v>1326</v>
      </c>
    </row>
    <row r="304" spans="1:25" s="687" customFormat="1" ht="15" customHeight="1" x14ac:dyDescent="0.2">
      <c r="A304" s="1245"/>
      <c r="B304" s="1246"/>
      <c r="C304" s="713" t="s">
        <v>413</v>
      </c>
      <c r="D304" s="707">
        <v>0</v>
      </c>
      <c r="E304" s="708" t="s">
        <v>1326</v>
      </c>
      <c r="F304" s="731">
        <v>0</v>
      </c>
      <c r="G304" s="708" t="s">
        <v>1326</v>
      </c>
      <c r="H304" s="733">
        <v>2</v>
      </c>
      <c r="I304" s="707">
        <v>0</v>
      </c>
      <c r="J304" s="708" t="s">
        <v>1326</v>
      </c>
      <c r="K304" s="707">
        <v>0</v>
      </c>
      <c r="L304" s="708" t="s">
        <v>1326</v>
      </c>
      <c r="M304" s="732">
        <v>0</v>
      </c>
      <c r="N304" s="708" t="s">
        <v>358</v>
      </c>
      <c r="O304" s="707">
        <v>9</v>
      </c>
      <c r="P304" s="708" t="s">
        <v>358</v>
      </c>
      <c r="Q304" s="707">
        <v>6</v>
      </c>
      <c r="R304" s="708" t="s">
        <v>1326</v>
      </c>
      <c r="S304" s="708" t="s">
        <v>1326</v>
      </c>
      <c r="T304" s="708" t="s">
        <v>1326</v>
      </c>
      <c r="U304" s="708" t="s">
        <v>1326</v>
      </c>
      <c r="V304" s="708" t="s">
        <v>1326</v>
      </c>
      <c r="W304" s="708">
        <v>0</v>
      </c>
      <c r="X304" s="707">
        <v>0</v>
      </c>
      <c r="Y304" s="708" t="s">
        <v>1326</v>
      </c>
    </row>
    <row r="305" spans="1:25" s="687" customFormat="1" ht="15" customHeight="1" x14ac:dyDescent="0.2">
      <c r="A305" s="1245"/>
      <c r="B305" s="1246"/>
      <c r="C305" s="713" t="s">
        <v>696</v>
      </c>
      <c r="D305" s="707">
        <v>0</v>
      </c>
      <c r="E305" s="708" t="s">
        <v>1326</v>
      </c>
      <c r="F305" s="731">
        <v>0</v>
      </c>
      <c r="G305" s="708" t="s">
        <v>1326</v>
      </c>
      <c r="H305" s="733">
        <v>0</v>
      </c>
      <c r="I305" s="707">
        <v>0</v>
      </c>
      <c r="J305" s="708" t="s">
        <v>1326</v>
      </c>
      <c r="K305" s="707">
        <v>0</v>
      </c>
      <c r="L305" s="708" t="s">
        <v>1326</v>
      </c>
      <c r="M305" s="732">
        <v>0</v>
      </c>
      <c r="N305" s="708" t="s">
        <v>358</v>
      </c>
      <c r="O305" s="707">
        <v>0</v>
      </c>
      <c r="P305" s="708" t="s">
        <v>358</v>
      </c>
      <c r="Q305" s="707">
        <v>0</v>
      </c>
      <c r="R305" s="708" t="s">
        <v>1326</v>
      </c>
      <c r="S305" s="708" t="s">
        <v>1326</v>
      </c>
      <c r="T305" s="708" t="s">
        <v>1326</v>
      </c>
      <c r="U305" s="708" t="s">
        <v>1326</v>
      </c>
      <c r="V305" s="708" t="s">
        <v>1326</v>
      </c>
      <c r="W305" s="708">
        <v>0</v>
      </c>
      <c r="X305" s="707">
        <v>0</v>
      </c>
      <c r="Y305" s="708" t="s">
        <v>1326</v>
      </c>
    </row>
    <row r="306" spans="1:25" s="687" customFormat="1" ht="15" customHeight="1" x14ac:dyDescent="0.2">
      <c r="A306" s="1245"/>
      <c r="B306" s="1246"/>
      <c r="C306" s="713" t="s">
        <v>1459</v>
      </c>
      <c r="D306" s="707" t="s">
        <v>358</v>
      </c>
      <c r="E306" s="708" t="s">
        <v>1326</v>
      </c>
      <c r="F306" s="731" t="s">
        <v>358</v>
      </c>
      <c r="G306" s="708" t="s">
        <v>1326</v>
      </c>
      <c r="H306" s="733" t="s">
        <v>358</v>
      </c>
      <c r="I306" s="707" t="s">
        <v>358</v>
      </c>
      <c r="J306" s="708" t="s">
        <v>1326</v>
      </c>
      <c r="K306" s="707" t="s">
        <v>358</v>
      </c>
      <c r="L306" s="708" t="s">
        <v>1326</v>
      </c>
      <c r="M306" s="732" t="s">
        <v>358</v>
      </c>
      <c r="N306" s="708" t="s">
        <v>358</v>
      </c>
      <c r="O306" s="707" t="s">
        <v>358</v>
      </c>
      <c r="P306" s="708" t="s">
        <v>358</v>
      </c>
      <c r="Q306" s="707" t="s">
        <v>358</v>
      </c>
      <c r="R306" s="708" t="s">
        <v>1326</v>
      </c>
      <c r="S306" s="708" t="s">
        <v>1326</v>
      </c>
      <c r="T306" s="708" t="s">
        <v>1326</v>
      </c>
      <c r="U306" s="708" t="s">
        <v>1326</v>
      </c>
      <c r="V306" s="708" t="s">
        <v>1326</v>
      </c>
      <c r="W306" s="708">
        <v>0</v>
      </c>
      <c r="X306" s="707" t="s">
        <v>358</v>
      </c>
      <c r="Y306" s="708" t="s">
        <v>1326</v>
      </c>
    </row>
    <row r="307" spans="1:25" s="687" customFormat="1" ht="15" customHeight="1" x14ac:dyDescent="0.2">
      <c r="A307" s="1245"/>
      <c r="B307" s="1246"/>
      <c r="C307" s="713" t="s">
        <v>767</v>
      </c>
      <c r="D307" s="707">
        <v>1</v>
      </c>
      <c r="E307" s="708" t="s">
        <v>1326</v>
      </c>
      <c r="F307" s="731" t="s">
        <v>358</v>
      </c>
      <c r="G307" s="708" t="s">
        <v>1326</v>
      </c>
      <c r="H307" s="733">
        <v>118</v>
      </c>
      <c r="I307" s="707">
        <v>0</v>
      </c>
      <c r="J307" s="708" t="s">
        <v>1326</v>
      </c>
      <c r="K307" s="707">
        <v>0</v>
      </c>
      <c r="L307" s="708" t="s">
        <v>1326</v>
      </c>
      <c r="M307" s="732">
        <v>1</v>
      </c>
      <c r="N307" s="708" t="s">
        <v>358</v>
      </c>
      <c r="O307" s="707">
        <v>24</v>
      </c>
      <c r="P307" s="708" t="s">
        <v>358</v>
      </c>
      <c r="Q307" s="707">
        <v>51</v>
      </c>
      <c r="R307" s="708" t="s">
        <v>1326</v>
      </c>
      <c r="S307" s="708" t="s">
        <v>1326</v>
      </c>
      <c r="T307" s="708" t="s">
        <v>1326</v>
      </c>
      <c r="U307" s="708" t="s">
        <v>1326</v>
      </c>
      <c r="V307" s="708" t="s">
        <v>1326</v>
      </c>
      <c r="W307" s="708">
        <v>0</v>
      </c>
      <c r="X307" s="707">
        <v>0</v>
      </c>
      <c r="Y307" s="708" t="s">
        <v>1326</v>
      </c>
    </row>
    <row r="308" spans="1:25" s="687" customFormat="1" ht="15" customHeight="1" x14ac:dyDescent="0.2">
      <c r="A308" s="1245"/>
      <c r="B308" s="1246"/>
      <c r="C308" s="713" t="s">
        <v>801</v>
      </c>
      <c r="D308" s="707">
        <v>0</v>
      </c>
      <c r="E308" s="708" t="s">
        <v>1326</v>
      </c>
      <c r="F308" s="731">
        <v>0</v>
      </c>
      <c r="G308" s="708" t="s">
        <v>1326</v>
      </c>
      <c r="H308" s="733">
        <v>0</v>
      </c>
      <c r="I308" s="707">
        <v>0</v>
      </c>
      <c r="J308" s="708" t="s">
        <v>1326</v>
      </c>
      <c r="K308" s="707">
        <v>0</v>
      </c>
      <c r="L308" s="708" t="s">
        <v>1326</v>
      </c>
      <c r="M308" s="732">
        <v>0</v>
      </c>
      <c r="N308" s="708" t="s">
        <v>358</v>
      </c>
      <c r="O308" s="707">
        <v>14</v>
      </c>
      <c r="P308" s="708" t="s">
        <v>358</v>
      </c>
      <c r="Q308" s="707">
        <v>0</v>
      </c>
      <c r="R308" s="708" t="s">
        <v>1326</v>
      </c>
      <c r="S308" s="708" t="s">
        <v>1326</v>
      </c>
      <c r="T308" s="708" t="s">
        <v>1326</v>
      </c>
      <c r="U308" s="708" t="s">
        <v>1326</v>
      </c>
      <c r="V308" s="708" t="s">
        <v>1326</v>
      </c>
      <c r="W308" s="708">
        <v>0</v>
      </c>
      <c r="X308" s="707">
        <v>0</v>
      </c>
      <c r="Y308" s="708" t="s">
        <v>1326</v>
      </c>
    </row>
    <row r="309" spans="1:25" s="687" customFormat="1" ht="15" customHeight="1" x14ac:dyDescent="0.2">
      <c r="A309" s="1245"/>
      <c r="B309" s="1246"/>
      <c r="C309" s="713" t="s">
        <v>589</v>
      </c>
      <c r="D309" s="707">
        <v>0</v>
      </c>
      <c r="E309" s="708" t="s">
        <v>1326</v>
      </c>
      <c r="F309" s="731">
        <v>0</v>
      </c>
      <c r="G309" s="708" t="s">
        <v>1326</v>
      </c>
      <c r="H309" s="733">
        <v>44</v>
      </c>
      <c r="I309" s="707">
        <v>0</v>
      </c>
      <c r="J309" s="708" t="s">
        <v>1326</v>
      </c>
      <c r="K309" s="707">
        <v>13</v>
      </c>
      <c r="L309" s="708" t="s">
        <v>1326</v>
      </c>
      <c r="M309" s="732">
        <v>1</v>
      </c>
      <c r="N309" s="708" t="s">
        <v>358</v>
      </c>
      <c r="O309" s="707">
        <v>23</v>
      </c>
      <c r="P309" s="708" t="s">
        <v>358</v>
      </c>
      <c r="Q309" s="710">
        <v>33</v>
      </c>
      <c r="R309" s="708" t="s">
        <v>1326</v>
      </c>
      <c r="S309" s="708" t="s">
        <v>1326</v>
      </c>
      <c r="T309" s="708" t="s">
        <v>1326</v>
      </c>
      <c r="U309" s="708" t="s">
        <v>1326</v>
      </c>
      <c r="V309" s="708" t="s">
        <v>1326</v>
      </c>
      <c r="W309" s="708">
        <v>0</v>
      </c>
      <c r="X309" s="707">
        <v>0</v>
      </c>
      <c r="Y309" s="708" t="s">
        <v>1326</v>
      </c>
    </row>
    <row r="310" spans="1:25" s="687" customFormat="1" ht="15" customHeight="1" x14ac:dyDescent="0.2">
      <c r="A310" s="1245">
        <v>35</v>
      </c>
      <c r="B310" s="1245" t="s">
        <v>318</v>
      </c>
      <c r="C310" s="713" t="s">
        <v>797</v>
      </c>
      <c r="D310" s="707">
        <v>2</v>
      </c>
      <c r="E310" s="708" t="s">
        <v>1326</v>
      </c>
      <c r="F310" s="731">
        <v>0</v>
      </c>
      <c r="G310" s="708" t="s">
        <v>1326</v>
      </c>
      <c r="H310" s="733">
        <v>127</v>
      </c>
      <c r="I310" s="707">
        <v>0</v>
      </c>
      <c r="J310" s="708" t="s">
        <v>1326</v>
      </c>
      <c r="K310" s="707">
        <v>0</v>
      </c>
      <c r="L310" s="708" t="s">
        <v>1326</v>
      </c>
      <c r="M310" s="732">
        <v>8</v>
      </c>
      <c r="N310" s="708" t="s">
        <v>358</v>
      </c>
      <c r="O310" s="707">
        <v>36</v>
      </c>
      <c r="P310" s="708" t="s">
        <v>358</v>
      </c>
      <c r="Q310" s="710">
        <v>195</v>
      </c>
      <c r="R310" s="708" t="s">
        <v>1326</v>
      </c>
      <c r="S310" s="708" t="s">
        <v>1326</v>
      </c>
      <c r="T310" s="708" t="s">
        <v>1326</v>
      </c>
      <c r="U310" s="708" t="s">
        <v>1326</v>
      </c>
      <c r="V310" s="708" t="s">
        <v>1326</v>
      </c>
      <c r="W310" s="708">
        <v>0</v>
      </c>
      <c r="X310" s="707">
        <v>0</v>
      </c>
      <c r="Y310" s="708" t="s">
        <v>1326</v>
      </c>
    </row>
    <row r="311" spans="1:25" s="687" customFormat="1" ht="15" customHeight="1" x14ac:dyDescent="0.2">
      <c r="A311" s="1245"/>
      <c r="B311" s="1245"/>
      <c r="C311" s="713" t="s">
        <v>328</v>
      </c>
      <c r="D311" s="707">
        <v>0</v>
      </c>
      <c r="E311" s="708" t="s">
        <v>1326</v>
      </c>
      <c r="F311" s="731">
        <v>0</v>
      </c>
      <c r="G311" s="708" t="s">
        <v>1326</v>
      </c>
      <c r="H311" s="733">
        <v>6</v>
      </c>
      <c r="I311" s="707">
        <v>0</v>
      </c>
      <c r="J311" s="708" t="s">
        <v>1326</v>
      </c>
      <c r="K311" s="707">
        <v>0</v>
      </c>
      <c r="L311" s="708" t="s">
        <v>1326</v>
      </c>
      <c r="M311" s="732" t="s">
        <v>358</v>
      </c>
      <c r="N311" s="708" t="s">
        <v>358</v>
      </c>
      <c r="O311" s="707">
        <v>0</v>
      </c>
      <c r="P311" s="708" t="s">
        <v>358</v>
      </c>
      <c r="Q311" s="710" t="s">
        <v>358</v>
      </c>
      <c r="R311" s="708" t="s">
        <v>1326</v>
      </c>
      <c r="S311" s="708" t="s">
        <v>1326</v>
      </c>
      <c r="T311" s="708" t="s">
        <v>1326</v>
      </c>
      <c r="U311" s="708" t="s">
        <v>1326</v>
      </c>
      <c r="V311" s="708" t="s">
        <v>1326</v>
      </c>
      <c r="W311" s="708">
        <v>0</v>
      </c>
      <c r="X311" s="707" t="s">
        <v>358</v>
      </c>
      <c r="Y311" s="708" t="s">
        <v>1326</v>
      </c>
    </row>
    <row r="312" spans="1:25" s="687" customFormat="1" ht="15" customHeight="1" x14ac:dyDescent="0.2">
      <c r="A312" s="1245"/>
      <c r="B312" s="1245"/>
      <c r="C312" s="713" t="s">
        <v>1460</v>
      </c>
      <c r="D312" s="707">
        <v>0</v>
      </c>
      <c r="E312" s="708" t="s">
        <v>1326</v>
      </c>
      <c r="F312" s="731">
        <v>0</v>
      </c>
      <c r="G312" s="708" t="s">
        <v>1326</v>
      </c>
      <c r="H312" s="733">
        <v>0</v>
      </c>
      <c r="I312" s="707">
        <v>0</v>
      </c>
      <c r="J312" s="708" t="s">
        <v>1326</v>
      </c>
      <c r="K312" s="707">
        <v>0</v>
      </c>
      <c r="L312" s="708" t="s">
        <v>1326</v>
      </c>
      <c r="M312" s="732">
        <v>0</v>
      </c>
      <c r="N312" s="708" t="s">
        <v>358</v>
      </c>
      <c r="O312" s="707">
        <v>0</v>
      </c>
      <c r="P312" s="708" t="s">
        <v>358</v>
      </c>
      <c r="Q312" s="710">
        <v>0</v>
      </c>
      <c r="R312" s="708" t="s">
        <v>1326</v>
      </c>
      <c r="S312" s="708" t="s">
        <v>1326</v>
      </c>
      <c r="T312" s="708" t="s">
        <v>1326</v>
      </c>
      <c r="U312" s="708" t="s">
        <v>1326</v>
      </c>
      <c r="V312" s="708" t="s">
        <v>1326</v>
      </c>
      <c r="W312" s="708">
        <v>0</v>
      </c>
      <c r="X312" s="707">
        <v>0</v>
      </c>
      <c r="Y312" s="708" t="s">
        <v>1326</v>
      </c>
    </row>
    <row r="313" spans="1:25" s="687" customFormat="1" ht="15" customHeight="1" x14ac:dyDescent="0.2">
      <c r="A313" s="1245">
        <v>36</v>
      </c>
      <c r="B313" s="1245" t="s">
        <v>319</v>
      </c>
      <c r="C313" s="713" t="s">
        <v>768</v>
      </c>
      <c r="D313" s="707">
        <v>0</v>
      </c>
      <c r="E313" s="708" t="s">
        <v>1326</v>
      </c>
      <c r="F313" s="731">
        <v>0</v>
      </c>
      <c r="G313" s="708" t="s">
        <v>1326</v>
      </c>
      <c r="H313" s="733">
        <v>45</v>
      </c>
      <c r="I313" s="707">
        <v>0</v>
      </c>
      <c r="J313" s="708" t="s">
        <v>1326</v>
      </c>
      <c r="K313" s="707">
        <v>0</v>
      </c>
      <c r="L313" s="708" t="s">
        <v>1326</v>
      </c>
      <c r="M313" s="732">
        <v>0</v>
      </c>
      <c r="N313" s="708" t="s">
        <v>358</v>
      </c>
      <c r="O313" s="707">
        <v>56</v>
      </c>
      <c r="P313" s="708" t="s">
        <v>358</v>
      </c>
      <c r="Q313" s="710">
        <v>27</v>
      </c>
      <c r="R313" s="708" t="s">
        <v>1326</v>
      </c>
      <c r="S313" s="708" t="s">
        <v>1326</v>
      </c>
      <c r="T313" s="708" t="s">
        <v>1326</v>
      </c>
      <c r="U313" s="708" t="s">
        <v>1326</v>
      </c>
      <c r="V313" s="708" t="s">
        <v>1326</v>
      </c>
      <c r="W313" s="708">
        <v>0</v>
      </c>
      <c r="X313" s="707">
        <v>0</v>
      </c>
      <c r="Y313" s="708" t="s">
        <v>1326</v>
      </c>
    </row>
    <row r="314" spans="1:25" s="687" customFormat="1" ht="15" customHeight="1" x14ac:dyDescent="0.2">
      <c r="A314" s="1245"/>
      <c r="B314" s="1245"/>
      <c r="C314" s="713" t="s">
        <v>589</v>
      </c>
      <c r="D314" s="707">
        <v>0</v>
      </c>
      <c r="E314" s="708" t="s">
        <v>1326</v>
      </c>
      <c r="F314" s="731">
        <v>0</v>
      </c>
      <c r="G314" s="708" t="s">
        <v>1326</v>
      </c>
      <c r="H314" s="733">
        <v>125</v>
      </c>
      <c r="I314" s="707">
        <v>0</v>
      </c>
      <c r="J314" s="708" t="s">
        <v>1326</v>
      </c>
      <c r="K314" s="707">
        <v>0</v>
      </c>
      <c r="L314" s="708" t="s">
        <v>1326</v>
      </c>
      <c r="M314" s="732">
        <v>0</v>
      </c>
      <c r="N314" s="708" t="s">
        <v>358</v>
      </c>
      <c r="O314" s="707">
        <v>31</v>
      </c>
      <c r="P314" s="708" t="s">
        <v>358</v>
      </c>
      <c r="Q314" s="710">
        <v>25</v>
      </c>
      <c r="R314" s="708" t="s">
        <v>1326</v>
      </c>
      <c r="S314" s="708" t="s">
        <v>1326</v>
      </c>
      <c r="T314" s="708" t="s">
        <v>1326</v>
      </c>
      <c r="U314" s="708" t="s">
        <v>1326</v>
      </c>
      <c r="V314" s="708" t="s">
        <v>1326</v>
      </c>
      <c r="W314" s="708">
        <v>0</v>
      </c>
      <c r="X314" s="707">
        <v>0</v>
      </c>
      <c r="Y314" s="708" t="s">
        <v>1326</v>
      </c>
    </row>
    <row r="315" spans="1:25" s="687" customFormat="1" ht="15" customHeight="1" x14ac:dyDescent="0.2">
      <c r="A315" s="1245">
        <v>37</v>
      </c>
      <c r="B315" s="1245" t="s">
        <v>320</v>
      </c>
      <c r="C315" s="713" t="s">
        <v>769</v>
      </c>
      <c r="D315" s="707">
        <v>0</v>
      </c>
      <c r="E315" s="708" t="s">
        <v>1326</v>
      </c>
      <c r="F315" s="731">
        <v>0</v>
      </c>
      <c r="G315" s="708" t="s">
        <v>1326</v>
      </c>
      <c r="H315" s="733">
        <v>86</v>
      </c>
      <c r="I315" s="707">
        <v>0</v>
      </c>
      <c r="J315" s="708" t="s">
        <v>1326</v>
      </c>
      <c r="K315" s="707">
        <v>69</v>
      </c>
      <c r="L315" s="708" t="s">
        <v>1326</v>
      </c>
      <c r="M315" s="732">
        <v>0</v>
      </c>
      <c r="N315" s="708" t="s">
        <v>358</v>
      </c>
      <c r="O315" s="707">
        <v>52</v>
      </c>
      <c r="P315" s="708" t="s">
        <v>358</v>
      </c>
      <c r="Q315" s="710">
        <v>64</v>
      </c>
      <c r="R315" s="708" t="s">
        <v>1326</v>
      </c>
      <c r="S315" s="708" t="s">
        <v>1326</v>
      </c>
      <c r="T315" s="708" t="s">
        <v>1326</v>
      </c>
      <c r="U315" s="708" t="s">
        <v>1326</v>
      </c>
      <c r="V315" s="708" t="s">
        <v>1326</v>
      </c>
      <c r="W315" s="708">
        <v>0</v>
      </c>
      <c r="X315" s="707">
        <v>0</v>
      </c>
      <c r="Y315" s="708" t="s">
        <v>1326</v>
      </c>
    </row>
    <row r="316" spans="1:25" s="687" customFormat="1" ht="15" customHeight="1" x14ac:dyDescent="0.2">
      <c r="A316" s="1245"/>
      <c r="B316" s="1245"/>
      <c r="C316" s="713" t="s">
        <v>589</v>
      </c>
      <c r="D316" s="707">
        <v>0</v>
      </c>
      <c r="E316" s="708" t="s">
        <v>1326</v>
      </c>
      <c r="F316" s="731">
        <v>0</v>
      </c>
      <c r="G316" s="708" t="s">
        <v>1326</v>
      </c>
      <c r="H316" s="733">
        <v>140</v>
      </c>
      <c r="I316" s="707">
        <v>0</v>
      </c>
      <c r="J316" s="708" t="s">
        <v>1326</v>
      </c>
      <c r="K316" s="707">
        <v>9</v>
      </c>
      <c r="L316" s="708" t="s">
        <v>1326</v>
      </c>
      <c r="M316" s="732">
        <v>0</v>
      </c>
      <c r="N316" s="708" t="s">
        <v>358</v>
      </c>
      <c r="O316" s="707">
        <v>21</v>
      </c>
      <c r="P316" s="708" t="s">
        <v>358</v>
      </c>
      <c r="Q316" s="710">
        <v>39</v>
      </c>
      <c r="R316" s="708" t="s">
        <v>1326</v>
      </c>
      <c r="S316" s="708" t="s">
        <v>1326</v>
      </c>
      <c r="T316" s="708" t="s">
        <v>1326</v>
      </c>
      <c r="U316" s="708" t="s">
        <v>1326</v>
      </c>
      <c r="V316" s="708" t="s">
        <v>1326</v>
      </c>
      <c r="W316" s="708">
        <v>0</v>
      </c>
      <c r="X316" s="707">
        <v>0</v>
      </c>
      <c r="Y316" s="708" t="s">
        <v>1326</v>
      </c>
    </row>
    <row r="317" spans="1:25" s="687" customFormat="1" ht="15" customHeight="1" x14ac:dyDescent="0.2">
      <c r="A317" s="1245">
        <v>38</v>
      </c>
      <c r="B317" s="1245" t="s">
        <v>321</v>
      </c>
      <c r="C317" s="713" t="s">
        <v>770</v>
      </c>
      <c r="D317" s="707">
        <v>0</v>
      </c>
      <c r="E317" s="708" t="s">
        <v>1326</v>
      </c>
      <c r="F317" s="731">
        <v>0</v>
      </c>
      <c r="G317" s="708" t="s">
        <v>1326</v>
      </c>
      <c r="H317" s="733">
        <v>67</v>
      </c>
      <c r="I317" s="707">
        <v>0</v>
      </c>
      <c r="J317" s="708" t="s">
        <v>1326</v>
      </c>
      <c r="K317" s="707">
        <v>0</v>
      </c>
      <c r="L317" s="708" t="s">
        <v>1326</v>
      </c>
      <c r="M317" s="732">
        <v>0</v>
      </c>
      <c r="N317" s="708" t="s">
        <v>358</v>
      </c>
      <c r="O317" s="707">
        <v>23</v>
      </c>
      <c r="P317" s="708" t="s">
        <v>358</v>
      </c>
      <c r="Q317" s="710">
        <v>20</v>
      </c>
      <c r="R317" s="708" t="s">
        <v>1326</v>
      </c>
      <c r="S317" s="708" t="s">
        <v>1326</v>
      </c>
      <c r="T317" s="708" t="s">
        <v>1326</v>
      </c>
      <c r="U317" s="708" t="s">
        <v>1326</v>
      </c>
      <c r="V317" s="708" t="s">
        <v>1326</v>
      </c>
      <c r="W317" s="708">
        <v>0</v>
      </c>
      <c r="X317" s="707">
        <v>0</v>
      </c>
      <c r="Y317" s="708" t="s">
        <v>1326</v>
      </c>
    </row>
    <row r="318" spans="1:25" s="687" customFormat="1" ht="15" customHeight="1" x14ac:dyDescent="0.2">
      <c r="A318" s="1245"/>
      <c r="B318" s="1245"/>
      <c r="C318" s="713" t="s">
        <v>703</v>
      </c>
      <c r="D318" s="707">
        <v>0</v>
      </c>
      <c r="E318" s="708" t="s">
        <v>1326</v>
      </c>
      <c r="F318" s="731">
        <v>0</v>
      </c>
      <c r="G318" s="708" t="s">
        <v>1326</v>
      </c>
      <c r="H318" s="733">
        <v>0</v>
      </c>
      <c r="I318" s="707">
        <v>1</v>
      </c>
      <c r="J318" s="708" t="s">
        <v>1326</v>
      </c>
      <c r="K318" s="707">
        <v>0</v>
      </c>
      <c r="L318" s="708" t="s">
        <v>1326</v>
      </c>
      <c r="M318" s="732">
        <v>0</v>
      </c>
      <c r="N318" s="708" t="s">
        <v>358</v>
      </c>
      <c r="O318" s="707">
        <v>11</v>
      </c>
      <c r="P318" s="708" t="s">
        <v>358</v>
      </c>
      <c r="Q318" s="710">
        <v>14</v>
      </c>
      <c r="R318" s="708" t="s">
        <v>1326</v>
      </c>
      <c r="S318" s="708" t="s">
        <v>1326</v>
      </c>
      <c r="T318" s="708" t="s">
        <v>1326</v>
      </c>
      <c r="U318" s="708" t="s">
        <v>1326</v>
      </c>
      <c r="V318" s="708" t="s">
        <v>1326</v>
      </c>
      <c r="W318" s="708">
        <v>0</v>
      </c>
      <c r="X318" s="707">
        <v>0</v>
      </c>
      <c r="Y318" s="708" t="s">
        <v>1326</v>
      </c>
    </row>
    <row r="319" spans="1:25" s="687" customFormat="1" ht="15" customHeight="1" x14ac:dyDescent="0.2">
      <c r="A319" s="1245"/>
      <c r="B319" s="1245"/>
      <c r="C319" s="713" t="s">
        <v>665</v>
      </c>
      <c r="D319" s="707">
        <v>0</v>
      </c>
      <c r="E319" s="708" t="s">
        <v>1326</v>
      </c>
      <c r="F319" s="731">
        <v>0</v>
      </c>
      <c r="G319" s="708" t="s">
        <v>1326</v>
      </c>
      <c r="H319" s="733">
        <v>24</v>
      </c>
      <c r="I319" s="707">
        <v>0</v>
      </c>
      <c r="J319" s="708" t="s">
        <v>1326</v>
      </c>
      <c r="K319" s="707">
        <v>0</v>
      </c>
      <c r="L319" s="708" t="s">
        <v>1326</v>
      </c>
      <c r="M319" s="732">
        <v>0</v>
      </c>
      <c r="N319" s="708" t="s">
        <v>358</v>
      </c>
      <c r="O319" s="707">
        <v>16</v>
      </c>
      <c r="P319" s="708" t="s">
        <v>358</v>
      </c>
      <c r="Q319" s="710">
        <v>14</v>
      </c>
      <c r="R319" s="708" t="s">
        <v>1326</v>
      </c>
      <c r="S319" s="708" t="s">
        <v>1326</v>
      </c>
      <c r="T319" s="708" t="s">
        <v>1326</v>
      </c>
      <c r="U319" s="708" t="s">
        <v>1326</v>
      </c>
      <c r="V319" s="708" t="s">
        <v>1326</v>
      </c>
      <c r="W319" s="708">
        <v>0</v>
      </c>
      <c r="X319" s="707">
        <v>0</v>
      </c>
      <c r="Y319" s="708" t="s">
        <v>1326</v>
      </c>
    </row>
    <row r="320" spans="1:25" s="687" customFormat="1" ht="12.75" x14ac:dyDescent="0.2">
      <c r="A320" s="1245"/>
      <c r="B320" s="1245"/>
      <c r="C320" s="713" t="s">
        <v>1155</v>
      </c>
      <c r="D320" s="707">
        <v>0</v>
      </c>
      <c r="E320" s="708" t="s">
        <v>1326</v>
      </c>
      <c r="F320" s="731">
        <v>0</v>
      </c>
      <c r="G320" s="708" t="s">
        <v>1326</v>
      </c>
      <c r="H320" s="733">
        <v>9</v>
      </c>
      <c r="I320" s="707">
        <v>0</v>
      </c>
      <c r="J320" s="708" t="s">
        <v>1326</v>
      </c>
      <c r="K320" s="707">
        <v>0</v>
      </c>
      <c r="L320" s="708" t="s">
        <v>1326</v>
      </c>
      <c r="M320" s="732" t="s">
        <v>358</v>
      </c>
      <c r="N320" s="708" t="s">
        <v>358</v>
      </c>
      <c r="O320" s="707">
        <v>0</v>
      </c>
      <c r="P320" s="708" t="s">
        <v>358</v>
      </c>
      <c r="Q320" s="710" t="s">
        <v>358</v>
      </c>
      <c r="R320" s="708" t="s">
        <v>1326</v>
      </c>
      <c r="S320" s="708" t="s">
        <v>1326</v>
      </c>
      <c r="T320" s="708" t="s">
        <v>1326</v>
      </c>
      <c r="U320" s="708" t="s">
        <v>1326</v>
      </c>
      <c r="V320" s="708" t="s">
        <v>1326</v>
      </c>
      <c r="W320" s="708">
        <v>0</v>
      </c>
      <c r="X320" s="707" t="s">
        <v>358</v>
      </c>
      <c r="Y320" s="708" t="s">
        <v>1326</v>
      </c>
    </row>
    <row r="321" spans="1:28" s="687" customFormat="1" ht="15" customHeight="1" x14ac:dyDescent="0.2">
      <c r="A321" s="1245"/>
      <c r="B321" s="1245"/>
      <c r="C321" s="713" t="s">
        <v>589</v>
      </c>
      <c r="D321" s="707">
        <v>0</v>
      </c>
      <c r="E321" s="708" t="s">
        <v>1326</v>
      </c>
      <c r="F321" s="731">
        <v>0</v>
      </c>
      <c r="G321" s="708" t="s">
        <v>1326</v>
      </c>
      <c r="H321" s="733">
        <v>74</v>
      </c>
      <c r="I321" s="707">
        <v>0</v>
      </c>
      <c r="J321" s="708" t="s">
        <v>1326</v>
      </c>
      <c r="K321" s="707">
        <v>0</v>
      </c>
      <c r="L321" s="708" t="s">
        <v>1326</v>
      </c>
      <c r="M321" s="732">
        <v>0</v>
      </c>
      <c r="N321" s="708" t="s">
        <v>358</v>
      </c>
      <c r="O321" s="707">
        <v>0</v>
      </c>
      <c r="P321" s="708" t="s">
        <v>358</v>
      </c>
      <c r="Q321" s="710">
        <v>5</v>
      </c>
      <c r="R321" s="708" t="s">
        <v>1326</v>
      </c>
      <c r="S321" s="708" t="s">
        <v>1326</v>
      </c>
      <c r="T321" s="708" t="s">
        <v>1326</v>
      </c>
      <c r="U321" s="708" t="s">
        <v>1326</v>
      </c>
      <c r="V321" s="708" t="s">
        <v>1326</v>
      </c>
      <c r="W321" s="708">
        <v>0</v>
      </c>
      <c r="X321" s="707">
        <v>0</v>
      </c>
      <c r="Y321" s="708" t="s">
        <v>1326</v>
      </c>
    </row>
    <row r="322" spans="1:28" s="687" customFormat="1" ht="15" customHeight="1" x14ac:dyDescent="0.2">
      <c r="A322" s="1245">
        <v>39</v>
      </c>
      <c r="B322" s="1245" t="s">
        <v>322</v>
      </c>
      <c r="C322" s="713" t="s">
        <v>400</v>
      </c>
      <c r="D322" s="707">
        <v>0</v>
      </c>
      <c r="E322" s="708" t="s">
        <v>1326</v>
      </c>
      <c r="F322" s="731">
        <v>0</v>
      </c>
      <c r="G322" s="708" t="s">
        <v>1326</v>
      </c>
      <c r="H322" s="733">
        <v>25</v>
      </c>
      <c r="I322" s="707">
        <v>7</v>
      </c>
      <c r="J322" s="708" t="s">
        <v>1326</v>
      </c>
      <c r="K322" s="707">
        <v>0</v>
      </c>
      <c r="L322" s="708" t="s">
        <v>1326</v>
      </c>
      <c r="M322" s="732">
        <v>0</v>
      </c>
      <c r="N322" s="708" t="s">
        <v>358</v>
      </c>
      <c r="O322" s="707">
        <v>25</v>
      </c>
      <c r="P322" s="708" t="s">
        <v>358</v>
      </c>
      <c r="Q322" s="710">
        <v>12</v>
      </c>
      <c r="R322" s="708" t="s">
        <v>1326</v>
      </c>
      <c r="S322" s="708" t="s">
        <v>1326</v>
      </c>
      <c r="T322" s="708" t="s">
        <v>1326</v>
      </c>
      <c r="U322" s="708" t="s">
        <v>1326</v>
      </c>
      <c r="V322" s="708" t="s">
        <v>1326</v>
      </c>
      <c r="W322" s="708">
        <v>0</v>
      </c>
      <c r="X322" s="707">
        <v>0</v>
      </c>
      <c r="Y322" s="708" t="s">
        <v>1326</v>
      </c>
    </row>
    <row r="323" spans="1:28" s="687" customFormat="1" ht="15" customHeight="1" x14ac:dyDescent="0.2">
      <c r="A323" s="1245"/>
      <c r="B323" s="1245"/>
      <c r="C323" s="713" t="s">
        <v>704</v>
      </c>
      <c r="D323" s="707">
        <v>0</v>
      </c>
      <c r="E323" s="708" t="s">
        <v>1326</v>
      </c>
      <c r="F323" s="731">
        <v>0</v>
      </c>
      <c r="G323" s="708" t="s">
        <v>1326</v>
      </c>
      <c r="H323" s="733">
        <v>18</v>
      </c>
      <c r="I323" s="707">
        <v>0</v>
      </c>
      <c r="J323" s="708" t="s">
        <v>1326</v>
      </c>
      <c r="K323" s="707">
        <v>0</v>
      </c>
      <c r="L323" s="708" t="s">
        <v>1326</v>
      </c>
      <c r="M323" s="732">
        <v>0</v>
      </c>
      <c r="N323" s="708" t="s">
        <v>358</v>
      </c>
      <c r="O323" s="707" t="s">
        <v>358</v>
      </c>
      <c r="P323" s="708" t="s">
        <v>358</v>
      </c>
      <c r="Q323" s="710">
        <v>4</v>
      </c>
      <c r="R323" s="708" t="s">
        <v>1326</v>
      </c>
      <c r="S323" s="708" t="s">
        <v>1326</v>
      </c>
      <c r="T323" s="708" t="s">
        <v>1326</v>
      </c>
      <c r="U323" s="708" t="s">
        <v>1326</v>
      </c>
      <c r="V323" s="708" t="s">
        <v>1326</v>
      </c>
      <c r="W323" s="708">
        <v>0</v>
      </c>
      <c r="X323" s="707">
        <v>0</v>
      </c>
      <c r="Y323" s="708" t="s">
        <v>1326</v>
      </c>
    </row>
    <row r="324" spans="1:28" s="687" customFormat="1" ht="15" customHeight="1" x14ac:dyDescent="0.2">
      <c r="A324" s="1245"/>
      <c r="B324" s="1245"/>
      <c r="C324" s="713" t="s">
        <v>589</v>
      </c>
      <c r="D324" s="707">
        <v>0</v>
      </c>
      <c r="E324" s="708" t="s">
        <v>1326</v>
      </c>
      <c r="F324" s="731">
        <v>0</v>
      </c>
      <c r="G324" s="708" t="s">
        <v>1326</v>
      </c>
      <c r="H324" s="733">
        <v>88</v>
      </c>
      <c r="I324" s="707">
        <v>24</v>
      </c>
      <c r="J324" s="708" t="s">
        <v>1326</v>
      </c>
      <c r="K324" s="707">
        <v>0</v>
      </c>
      <c r="L324" s="708" t="s">
        <v>1326</v>
      </c>
      <c r="M324" s="732">
        <v>0</v>
      </c>
      <c r="N324" s="708" t="s">
        <v>358</v>
      </c>
      <c r="O324" s="707">
        <v>4</v>
      </c>
      <c r="P324" s="708" t="s">
        <v>358</v>
      </c>
      <c r="Q324" s="710">
        <v>0</v>
      </c>
      <c r="R324" s="708" t="s">
        <v>1326</v>
      </c>
      <c r="S324" s="708" t="s">
        <v>1326</v>
      </c>
      <c r="T324" s="708" t="s">
        <v>1326</v>
      </c>
      <c r="U324" s="708" t="s">
        <v>1326</v>
      </c>
      <c r="V324" s="708" t="s">
        <v>1326</v>
      </c>
      <c r="W324" s="708">
        <v>0</v>
      </c>
      <c r="X324" s="707">
        <v>0</v>
      </c>
      <c r="Y324" s="708" t="s">
        <v>1326</v>
      </c>
    </row>
    <row r="325" spans="1:28" s="687" customFormat="1" ht="15" customHeight="1" x14ac:dyDescent="0.2">
      <c r="A325" s="1245">
        <v>40</v>
      </c>
      <c r="B325" s="1245" t="s">
        <v>323</v>
      </c>
      <c r="C325" s="713" t="s">
        <v>797</v>
      </c>
      <c r="D325" s="707">
        <v>0</v>
      </c>
      <c r="E325" s="708" t="s">
        <v>1326</v>
      </c>
      <c r="F325" s="731">
        <v>0</v>
      </c>
      <c r="G325" s="708" t="s">
        <v>1326</v>
      </c>
      <c r="H325" s="733">
        <v>0</v>
      </c>
      <c r="I325" s="707">
        <v>0</v>
      </c>
      <c r="J325" s="708" t="s">
        <v>1326</v>
      </c>
      <c r="K325" s="707">
        <v>0</v>
      </c>
      <c r="L325" s="708" t="s">
        <v>1326</v>
      </c>
      <c r="M325" s="732">
        <v>0</v>
      </c>
      <c r="N325" s="708" t="s">
        <v>358</v>
      </c>
      <c r="O325" s="707">
        <v>0</v>
      </c>
      <c r="P325" s="708" t="s">
        <v>358</v>
      </c>
      <c r="Q325" s="710">
        <v>0</v>
      </c>
      <c r="R325" s="708" t="s">
        <v>1326</v>
      </c>
      <c r="S325" s="708" t="s">
        <v>1326</v>
      </c>
      <c r="T325" s="708" t="s">
        <v>1326</v>
      </c>
      <c r="U325" s="708" t="s">
        <v>1326</v>
      </c>
      <c r="V325" s="708" t="s">
        <v>1326</v>
      </c>
      <c r="W325" s="708">
        <v>0</v>
      </c>
      <c r="X325" s="707">
        <v>0</v>
      </c>
      <c r="Y325" s="708" t="s">
        <v>1326</v>
      </c>
    </row>
    <row r="326" spans="1:28" s="687" customFormat="1" ht="15" customHeight="1" x14ac:dyDescent="0.2">
      <c r="A326" s="1245"/>
      <c r="B326" s="1245"/>
      <c r="C326" s="713" t="s">
        <v>767</v>
      </c>
      <c r="D326" s="707">
        <v>0</v>
      </c>
      <c r="E326" s="708" t="s">
        <v>1326</v>
      </c>
      <c r="F326" s="731">
        <v>0</v>
      </c>
      <c r="G326" s="708" t="s">
        <v>1326</v>
      </c>
      <c r="H326" s="733">
        <v>0</v>
      </c>
      <c r="I326" s="707">
        <v>0</v>
      </c>
      <c r="J326" s="708" t="s">
        <v>1326</v>
      </c>
      <c r="K326" s="707">
        <v>0</v>
      </c>
      <c r="L326" s="708" t="s">
        <v>1326</v>
      </c>
      <c r="M326" s="732">
        <v>0</v>
      </c>
      <c r="N326" s="708" t="s">
        <v>358</v>
      </c>
      <c r="O326" s="707">
        <v>19</v>
      </c>
      <c r="P326" s="708" t="s">
        <v>358</v>
      </c>
      <c r="Q326" s="710">
        <v>0</v>
      </c>
      <c r="R326" s="708" t="s">
        <v>1326</v>
      </c>
      <c r="S326" s="708" t="s">
        <v>1326</v>
      </c>
      <c r="T326" s="708" t="s">
        <v>1326</v>
      </c>
      <c r="U326" s="708" t="s">
        <v>1326</v>
      </c>
      <c r="V326" s="708" t="s">
        <v>1326</v>
      </c>
      <c r="W326" s="708">
        <v>0</v>
      </c>
      <c r="X326" s="707">
        <v>0</v>
      </c>
      <c r="Y326" s="708" t="s">
        <v>1326</v>
      </c>
    </row>
    <row r="327" spans="1:28" s="687" customFormat="1" ht="15" customHeight="1" x14ac:dyDescent="0.2">
      <c r="A327" s="1245">
        <v>41</v>
      </c>
      <c r="B327" s="1245" t="s">
        <v>324</v>
      </c>
      <c r="C327" s="713" t="s">
        <v>771</v>
      </c>
      <c r="D327" s="707">
        <v>0</v>
      </c>
      <c r="E327" s="708" t="s">
        <v>1326</v>
      </c>
      <c r="F327" s="731">
        <v>0</v>
      </c>
      <c r="G327" s="708" t="s">
        <v>1326</v>
      </c>
      <c r="H327" s="737">
        <v>48</v>
      </c>
      <c r="I327" s="707">
        <v>0</v>
      </c>
      <c r="J327" s="708" t="s">
        <v>1326</v>
      </c>
      <c r="K327" s="707">
        <v>0</v>
      </c>
      <c r="L327" s="708" t="s">
        <v>1326</v>
      </c>
      <c r="M327" s="732">
        <v>0</v>
      </c>
      <c r="N327" s="708" t="s">
        <v>358</v>
      </c>
      <c r="O327" s="707">
        <v>37</v>
      </c>
      <c r="P327" s="708" t="s">
        <v>358</v>
      </c>
      <c r="Q327" s="710">
        <v>30</v>
      </c>
      <c r="R327" s="708" t="s">
        <v>1326</v>
      </c>
      <c r="S327" s="708" t="s">
        <v>1326</v>
      </c>
      <c r="T327" s="708" t="s">
        <v>1326</v>
      </c>
      <c r="U327" s="708" t="s">
        <v>1326</v>
      </c>
      <c r="V327" s="708" t="s">
        <v>1326</v>
      </c>
      <c r="W327" s="708">
        <v>0</v>
      </c>
      <c r="X327" s="707">
        <v>0</v>
      </c>
      <c r="Y327" s="708" t="s">
        <v>1326</v>
      </c>
    </row>
    <row r="328" spans="1:28" s="687" customFormat="1" ht="15" customHeight="1" x14ac:dyDescent="0.2">
      <c r="A328" s="1245"/>
      <c r="B328" s="1245"/>
      <c r="C328" s="713" t="s">
        <v>598</v>
      </c>
      <c r="D328" s="707">
        <v>0</v>
      </c>
      <c r="E328" s="708" t="s">
        <v>1326</v>
      </c>
      <c r="F328" s="731">
        <v>0</v>
      </c>
      <c r="G328" s="708" t="s">
        <v>1326</v>
      </c>
      <c r="H328" s="733">
        <v>10</v>
      </c>
      <c r="I328" s="707">
        <v>0</v>
      </c>
      <c r="J328" s="708" t="s">
        <v>1326</v>
      </c>
      <c r="K328" s="707">
        <v>0</v>
      </c>
      <c r="L328" s="708" t="s">
        <v>1326</v>
      </c>
      <c r="M328" s="732">
        <v>0</v>
      </c>
      <c r="N328" s="708" t="s">
        <v>358</v>
      </c>
      <c r="O328" s="707">
        <v>30</v>
      </c>
      <c r="P328" s="708" t="s">
        <v>358</v>
      </c>
      <c r="Q328" s="710">
        <v>15</v>
      </c>
      <c r="R328" s="708" t="s">
        <v>1326</v>
      </c>
      <c r="S328" s="708" t="s">
        <v>1326</v>
      </c>
      <c r="T328" s="708" t="s">
        <v>1326</v>
      </c>
      <c r="U328" s="708" t="s">
        <v>1326</v>
      </c>
      <c r="V328" s="708" t="s">
        <v>1326</v>
      </c>
      <c r="W328" s="708">
        <v>0</v>
      </c>
      <c r="X328" s="707">
        <v>0</v>
      </c>
      <c r="Y328" s="708" t="s">
        <v>1326</v>
      </c>
    </row>
    <row r="329" spans="1:28" s="687" customFormat="1" ht="15" customHeight="1" x14ac:dyDescent="0.2">
      <c r="A329" s="1245"/>
      <c r="B329" s="1245"/>
      <c r="C329" s="713" t="s">
        <v>589</v>
      </c>
      <c r="D329" s="707">
        <v>0</v>
      </c>
      <c r="E329" s="708" t="s">
        <v>1326</v>
      </c>
      <c r="F329" s="731">
        <v>0</v>
      </c>
      <c r="G329" s="708" t="s">
        <v>1326</v>
      </c>
      <c r="H329" s="733">
        <v>46</v>
      </c>
      <c r="I329" s="707">
        <v>0</v>
      </c>
      <c r="J329" s="708" t="s">
        <v>1326</v>
      </c>
      <c r="K329" s="707">
        <v>2</v>
      </c>
      <c r="L329" s="708" t="s">
        <v>1326</v>
      </c>
      <c r="M329" s="732">
        <v>0</v>
      </c>
      <c r="N329" s="708" t="s">
        <v>358</v>
      </c>
      <c r="O329" s="707">
        <v>17</v>
      </c>
      <c r="P329" s="708" t="s">
        <v>358</v>
      </c>
      <c r="Q329" s="710">
        <v>5</v>
      </c>
      <c r="R329" s="708" t="s">
        <v>1326</v>
      </c>
      <c r="S329" s="708" t="s">
        <v>1326</v>
      </c>
      <c r="T329" s="708" t="s">
        <v>1326</v>
      </c>
      <c r="U329" s="708" t="s">
        <v>1326</v>
      </c>
      <c r="V329" s="708" t="s">
        <v>1326</v>
      </c>
      <c r="W329" s="708">
        <v>0</v>
      </c>
      <c r="X329" s="707">
        <v>0</v>
      </c>
      <c r="Y329" s="708" t="s">
        <v>1326</v>
      </c>
    </row>
    <row r="330" spans="1:28" s="687" customFormat="1" ht="15" customHeight="1" x14ac:dyDescent="0.2">
      <c r="A330" s="1245">
        <v>42</v>
      </c>
      <c r="B330" s="1245" t="s">
        <v>325</v>
      </c>
      <c r="C330" s="713" t="s">
        <v>682</v>
      </c>
      <c r="D330" s="707">
        <v>0</v>
      </c>
      <c r="E330" s="708" t="s">
        <v>1326</v>
      </c>
      <c r="F330" s="731">
        <v>0</v>
      </c>
      <c r="G330" s="708" t="s">
        <v>1326</v>
      </c>
      <c r="H330" s="733">
        <v>21</v>
      </c>
      <c r="I330" s="707">
        <v>0</v>
      </c>
      <c r="J330" s="708" t="s">
        <v>1326</v>
      </c>
      <c r="K330" s="707">
        <v>0</v>
      </c>
      <c r="L330" s="708" t="s">
        <v>1326</v>
      </c>
      <c r="M330" s="732">
        <v>0</v>
      </c>
      <c r="N330" s="708" t="s">
        <v>358</v>
      </c>
      <c r="O330" s="707">
        <v>31</v>
      </c>
      <c r="P330" s="708" t="s">
        <v>358</v>
      </c>
      <c r="Q330" s="710">
        <v>69</v>
      </c>
      <c r="R330" s="708" t="s">
        <v>1326</v>
      </c>
      <c r="S330" s="708" t="s">
        <v>1326</v>
      </c>
      <c r="T330" s="708" t="s">
        <v>1326</v>
      </c>
      <c r="U330" s="708" t="s">
        <v>1326</v>
      </c>
      <c r="V330" s="708" t="s">
        <v>1326</v>
      </c>
      <c r="W330" s="708">
        <v>0</v>
      </c>
      <c r="X330" s="707">
        <v>0</v>
      </c>
      <c r="Y330" s="708" t="s">
        <v>1326</v>
      </c>
    </row>
    <row r="331" spans="1:28" s="695" customFormat="1" ht="15" customHeight="1" x14ac:dyDescent="0.2">
      <c r="A331" s="1245"/>
      <c r="B331" s="1245"/>
      <c r="C331" s="713" t="s">
        <v>589</v>
      </c>
      <c r="D331" s="707">
        <v>0</v>
      </c>
      <c r="E331" s="708" t="s">
        <v>1326</v>
      </c>
      <c r="F331" s="731">
        <v>0</v>
      </c>
      <c r="G331" s="708" t="s">
        <v>1326</v>
      </c>
      <c r="H331" s="737">
        <v>63</v>
      </c>
      <c r="I331" s="707">
        <v>0</v>
      </c>
      <c r="J331" s="708" t="s">
        <v>1326</v>
      </c>
      <c r="K331" s="707">
        <v>3</v>
      </c>
      <c r="L331" s="708" t="s">
        <v>1326</v>
      </c>
      <c r="M331" s="732">
        <v>0</v>
      </c>
      <c r="N331" s="708" t="s">
        <v>358</v>
      </c>
      <c r="O331" s="707">
        <v>14</v>
      </c>
      <c r="P331" s="708" t="s">
        <v>358</v>
      </c>
      <c r="Q331" s="710">
        <v>6</v>
      </c>
      <c r="R331" s="708" t="s">
        <v>1326</v>
      </c>
      <c r="S331" s="708" t="s">
        <v>1326</v>
      </c>
      <c r="T331" s="708" t="s">
        <v>1326</v>
      </c>
      <c r="U331" s="708" t="s">
        <v>1326</v>
      </c>
      <c r="V331" s="708" t="s">
        <v>1326</v>
      </c>
      <c r="W331" s="708">
        <v>0</v>
      </c>
      <c r="X331" s="707">
        <v>0</v>
      </c>
      <c r="Y331" s="708" t="s">
        <v>1326</v>
      </c>
    </row>
    <row r="332" spans="1:28" x14ac:dyDescent="0.25">
      <c r="A332" s="715">
        <v>43</v>
      </c>
      <c r="B332" s="738" t="s">
        <v>326</v>
      </c>
      <c r="C332" s="739" t="s">
        <v>589</v>
      </c>
      <c r="D332" s="707">
        <v>0</v>
      </c>
      <c r="E332" s="708" t="s">
        <v>1326</v>
      </c>
      <c r="F332" s="740">
        <v>0</v>
      </c>
      <c r="G332" s="708" t="s">
        <v>1326</v>
      </c>
      <c r="H332" s="741">
        <v>45</v>
      </c>
      <c r="I332" s="742">
        <v>0</v>
      </c>
      <c r="J332" s="708" t="s">
        <v>1326</v>
      </c>
      <c r="K332" s="742">
        <v>0</v>
      </c>
      <c r="L332" s="708" t="s">
        <v>1326</v>
      </c>
      <c r="M332" s="743">
        <v>0</v>
      </c>
      <c r="N332" s="708" t="s">
        <v>358</v>
      </c>
      <c r="O332" s="742">
        <v>28</v>
      </c>
      <c r="P332" s="708" t="s">
        <v>358</v>
      </c>
      <c r="Q332" s="718">
        <v>2</v>
      </c>
      <c r="R332" s="708" t="s">
        <v>1326</v>
      </c>
      <c r="S332" s="708" t="s">
        <v>1326</v>
      </c>
      <c r="T332" s="708" t="s">
        <v>1326</v>
      </c>
      <c r="U332" s="708" t="s">
        <v>1326</v>
      </c>
      <c r="V332" s="708" t="s">
        <v>1326</v>
      </c>
      <c r="W332" s="708">
        <v>0</v>
      </c>
      <c r="X332" s="742">
        <v>0</v>
      </c>
      <c r="Y332" s="708" t="s">
        <v>1326</v>
      </c>
      <c r="AA332" s="690"/>
    </row>
    <row r="333" spans="1:28" ht="25.5" customHeight="1" x14ac:dyDescent="0.25">
      <c r="A333" s="1245" t="s">
        <v>21</v>
      </c>
      <c r="B333" s="1245"/>
      <c r="C333" s="1245"/>
      <c r="D333" s="715">
        <f>SUM(D175:D332)</f>
        <v>25</v>
      </c>
      <c r="E333" s="711" t="s">
        <v>1326</v>
      </c>
      <c r="F333" s="715">
        <f>SUM(F175:F332)</f>
        <v>0</v>
      </c>
      <c r="G333" s="711" t="s">
        <v>1326</v>
      </c>
      <c r="H333" s="744">
        <f>SUM(H175:H332)</f>
        <v>5386</v>
      </c>
      <c r="I333" s="715">
        <f>SUM(I175:I332)</f>
        <v>87</v>
      </c>
      <c r="J333" s="711" t="s">
        <v>1326</v>
      </c>
      <c r="K333" s="715">
        <f>SUM(K175:K332)</f>
        <v>533</v>
      </c>
      <c r="L333" s="711" t="s">
        <v>1326</v>
      </c>
      <c r="M333" s="745">
        <f>SUM(M175:M332)</f>
        <v>100</v>
      </c>
      <c r="N333" s="711" t="s">
        <v>358</v>
      </c>
      <c r="O333" s="715">
        <f>SUM(O175:O332)</f>
        <v>3206</v>
      </c>
      <c r="P333" s="711" t="s">
        <v>358</v>
      </c>
      <c r="Q333" s="715">
        <f>SUM(Q175:Q332)</f>
        <v>2580</v>
      </c>
      <c r="R333" s="711" t="s">
        <v>1326</v>
      </c>
      <c r="S333" s="711" t="s">
        <v>1326</v>
      </c>
      <c r="T333" s="711" t="s">
        <v>1326</v>
      </c>
      <c r="U333" s="711" t="s">
        <v>1326</v>
      </c>
      <c r="V333" s="711" t="s">
        <v>1326</v>
      </c>
      <c r="W333" s="715">
        <f>SUM(W175:W332)</f>
        <v>0</v>
      </c>
      <c r="X333" s="715">
        <f>SUM(X175:X332)</f>
        <v>0</v>
      </c>
      <c r="Y333" s="708" t="s">
        <v>1326</v>
      </c>
      <c r="AA333" s="690"/>
    </row>
    <row r="334" spans="1:28" x14ac:dyDescent="0.25">
      <c r="B334" s="694"/>
      <c r="C334" s="746"/>
      <c r="D334" s="692"/>
      <c r="E334" s="275"/>
      <c r="AA334" s="690"/>
    </row>
    <row r="335" spans="1:28" x14ac:dyDescent="0.25">
      <c r="D335" s="723"/>
      <c r="E335" s="275"/>
      <c r="W335" s="1252" t="s">
        <v>1462</v>
      </c>
      <c r="X335" s="1252"/>
      <c r="Y335" s="1252"/>
      <c r="Z335" s="1252"/>
      <c r="AA335" s="1252"/>
    </row>
    <row r="336" spans="1:28" ht="37.5" customHeight="1" x14ac:dyDescent="0.25">
      <c r="A336" s="1248" t="s">
        <v>357</v>
      </c>
      <c r="B336" s="1248" t="s">
        <v>1025</v>
      </c>
      <c r="C336" s="1248"/>
      <c r="D336" s="1260" t="s">
        <v>24</v>
      </c>
      <c r="E336" s="1260"/>
      <c r="F336" s="1260"/>
      <c r="G336" s="1260"/>
      <c r="H336" s="1260"/>
      <c r="I336" s="1260"/>
      <c r="J336" s="1260"/>
      <c r="K336" s="1260"/>
      <c r="L336" s="1260"/>
      <c r="M336" s="1260"/>
      <c r="N336" s="1260"/>
      <c r="O336" s="1260"/>
      <c r="P336" s="1260"/>
      <c r="Q336" s="1260"/>
      <c r="R336" s="1260"/>
      <c r="S336" s="1260"/>
      <c r="T336" s="1260"/>
      <c r="U336" s="1260"/>
      <c r="V336" s="1260"/>
      <c r="W336" s="1260"/>
      <c r="X336" s="1260"/>
      <c r="Y336" s="1260"/>
      <c r="Z336" s="747"/>
      <c r="AA336" s="723"/>
      <c r="AB336" s="723"/>
    </row>
    <row r="337" spans="1:27" ht="110.25" customHeight="1" x14ac:dyDescent="0.25">
      <c r="A337" s="1248"/>
      <c r="B337" s="1248"/>
      <c r="C337" s="1248"/>
      <c r="D337" s="748" t="s">
        <v>47</v>
      </c>
      <c r="E337" s="749" t="s">
        <v>48</v>
      </c>
      <c r="F337" s="750" t="s">
        <v>49</v>
      </c>
      <c r="G337" s="749" t="s">
        <v>50</v>
      </c>
      <c r="H337" s="697" t="s">
        <v>51</v>
      </c>
      <c r="I337" s="749" t="s">
        <v>52</v>
      </c>
      <c r="J337" s="749" t="s">
        <v>53</v>
      </c>
      <c r="K337" s="697" t="s">
        <v>54</v>
      </c>
      <c r="L337" s="697" t="s">
        <v>55</v>
      </c>
      <c r="M337" s="697" t="s">
        <v>56</v>
      </c>
      <c r="N337" s="697" t="s">
        <v>57</v>
      </c>
      <c r="O337" s="751" t="s">
        <v>58</v>
      </c>
      <c r="P337" s="749" t="s">
        <v>59</v>
      </c>
      <c r="Q337" s="697" t="s">
        <v>60</v>
      </c>
      <c r="R337" s="749" t="s">
        <v>208</v>
      </c>
      <c r="S337" s="749" t="s">
        <v>61</v>
      </c>
      <c r="T337" s="697" t="s">
        <v>62</v>
      </c>
      <c r="U337" s="697" t="s">
        <v>63</v>
      </c>
      <c r="V337" s="697" t="s">
        <v>64</v>
      </c>
      <c r="W337" s="697" t="s">
        <v>65</v>
      </c>
      <c r="X337" s="749" t="s">
        <v>66</v>
      </c>
      <c r="Y337" s="697" t="s">
        <v>67</v>
      </c>
      <c r="AA337" s="690"/>
    </row>
    <row r="338" spans="1:27" x14ac:dyDescent="0.25">
      <c r="A338" s="698">
        <v>1</v>
      </c>
      <c r="B338" s="700">
        <v>2</v>
      </c>
      <c r="C338" s="700"/>
      <c r="D338" s="700">
        <v>42</v>
      </c>
      <c r="E338" s="700">
        <v>43</v>
      </c>
      <c r="F338" s="700">
        <v>44</v>
      </c>
      <c r="G338" s="700">
        <v>45</v>
      </c>
      <c r="H338" s="700">
        <v>46</v>
      </c>
      <c r="I338" s="700">
        <v>47</v>
      </c>
      <c r="J338" s="700">
        <v>48</v>
      </c>
      <c r="K338" s="700">
        <v>49</v>
      </c>
      <c r="L338" s="700">
        <v>50</v>
      </c>
      <c r="M338" s="700">
        <v>51</v>
      </c>
      <c r="N338" s="700">
        <v>52</v>
      </c>
      <c r="O338" s="700">
        <v>53</v>
      </c>
      <c r="P338" s="700">
        <v>54</v>
      </c>
      <c r="Q338" s="700">
        <v>55</v>
      </c>
      <c r="R338" s="700">
        <v>56</v>
      </c>
      <c r="S338" s="700">
        <v>57</v>
      </c>
      <c r="T338" s="700">
        <v>58</v>
      </c>
      <c r="U338" s="700">
        <v>59</v>
      </c>
      <c r="V338" s="700">
        <v>60</v>
      </c>
      <c r="W338" s="700">
        <v>61</v>
      </c>
      <c r="X338" s="700">
        <v>62</v>
      </c>
      <c r="Y338" s="700">
        <v>63</v>
      </c>
      <c r="AA338" s="690"/>
    </row>
    <row r="339" spans="1:27" ht="15" customHeight="1" x14ac:dyDescent="0.25">
      <c r="A339" s="1245">
        <v>1</v>
      </c>
      <c r="B339" s="1249" t="s">
        <v>284</v>
      </c>
      <c r="C339" s="725" t="s">
        <v>679</v>
      </c>
      <c r="D339" s="703" t="s">
        <v>358</v>
      </c>
      <c r="E339" s="727">
        <v>0</v>
      </c>
      <c r="F339" s="702">
        <v>0</v>
      </c>
      <c r="G339" s="727">
        <v>55</v>
      </c>
      <c r="H339" s="703">
        <v>0</v>
      </c>
      <c r="I339" s="727">
        <v>118</v>
      </c>
      <c r="J339" s="727">
        <v>127</v>
      </c>
      <c r="K339" s="703" t="s">
        <v>1326</v>
      </c>
      <c r="L339" s="703" t="s">
        <v>1326</v>
      </c>
      <c r="M339" s="703" t="s">
        <v>1326</v>
      </c>
      <c r="N339" s="703" t="s">
        <v>1326</v>
      </c>
      <c r="O339" s="727">
        <v>474</v>
      </c>
      <c r="P339" s="727">
        <v>0</v>
      </c>
      <c r="Q339" s="703" t="s">
        <v>1326</v>
      </c>
      <c r="R339" s="703" t="s">
        <v>1326</v>
      </c>
      <c r="S339" s="703" t="s">
        <v>1326</v>
      </c>
      <c r="T339" s="703" t="s">
        <v>358</v>
      </c>
      <c r="U339" s="703" t="s">
        <v>358</v>
      </c>
      <c r="V339" s="703">
        <v>0</v>
      </c>
      <c r="W339" s="703" t="s">
        <v>358</v>
      </c>
      <c r="X339" s="727">
        <v>233</v>
      </c>
      <c r="Y339" s="703" t="s">
        <v>358</v>
      </c>
      <c r="AA339" s="690"/>
    </row>
    <row r="340" spans="1:27" ht="15" customHeight="1" x14ac:dyDescent="0.25">
      <c r="A340" s="1245"/>
      <c r="B340" s="1249"/>
      <c r="C340" s="725" t="s">
        <v>919</v>
      </c>
      <c r="D340" s="703" t="s">
        <v>358</v>
      </c>
      <c r="E340" s="702">
        <v>0</v>
      </c>
      <c r="F340" s="702">
        <v>0</v>
      </c>
      <c r="G340" s="702">
        <v>18</v>
      </c>
      <c r="H340" s="703">
        <v>0</v>
      </c>
      <c r="I340" s="702">
        <v>53</v>
      </c>
      <c r="J340" s="702">
        <v>31</v>
      </c>
      <c r="K340" s="703" t="s">
        <v>1326</v>
      </c>
      <c r="L340" s="703" t="s">
        <v>1326</v>
      </c>
      <c r="M340" s="703" t="s">
        <v>1326</v>
      </c>
      <c r="N340" s="703" t="s">
        <v>1326</v>
      </c>
      <c r="O340" s="702">
        <v>288</v>
      </c>
      <c r="P340" s="702">
        <v>0</v>
      </c>
      <c r="Q340" s="703" t="s">
        <v>1326</v>
      </c>
      <c r="R340" s="703" t="s">
        <v>1326</v>
      </c>
      <c r="S340" s="703" t="s">
        <v>1326</v>
      </c>
      <c r="T340" s="703" t="s">
        <v>358</v>
      </c>
      <c r="U340" s="703" t="s">
        <v>358</v>
      </c>
      <c r="V340" s="703">
        <v>0</v>
      </c>
      <c r="W340" s="703" t="s">
        <v>358</v>
      </c>
      <c r="X340" s="702">
        <v>72</v>
      </c>
      <c r="Y340" s="703" t="s">
        <v>358</v>
      </c>
      <c r="AA340" s="690"/>
    </row>
    <row r="341" spans="1:27" ht="15" customHeight="1" x14ac:dyDescent="0.25">
      <c r="A341" s="1245"/>
      <c r="B341" s="1249"/>
      <c r="C341" s="725" t="s">
        <v>589</v>
      </c>
      <c r="D341" s="703" t="s">
        <v>358</v>
      </c>
      <c r="E341" s="702">
        <v>0</v>
      </c>
      <c r="F341" s="702">
        <v>0</v>
      </c>
      <c r="G341" s="702">
        <v>18</v>
      </c>
      <c r="H341" s="703">
        <v>0</v>
      </c>
      <c r="I341" s="702">
        <v>195</v>
      </c>
      <c r="J341" s="702">
        <v>229</v>
      </c>
      <c r="K341" s="703" t="s">
        <v>1326</v>
      </c>
      <c r="L341" s="703" t="s">
        <v>1326</v>
      </c>
      <c r="M341" s="703" t="s">
        <v>1326</v>
      </c>
      <c r="N341" s="703" t="s">
        <v>1326</v>
      </c>
      <c r="O341" s="702">
        <v>221</v>
      </c>
      <c r="P341" s="702">
        <v>0</v>
      </c>
      <c r="Q341" s="703" t="s">
        <v>1326</v>
      </c>
      <c r="R341" s="703" t="s">
        <v>1326</v>
      </c>
      <c r="S341" s="703" t="s">
        <v>1326</v>
      </c>
      <c r="T341" s="703" t="s">
        <v>358</v>
      </c>
      <c r="U341" s="703" t="s">
        <v>358</v>
      </c>
      <c r="V341" s="703">
        <v>0</v>
      </c>
      <c r="W341" s="703" t="s">
        <v>358</v>
      </c>
      <c r="X341" s="702">
        <v>94</v>
      </c>
      <c r="Y341" s="703" t="s">
        <v>358</v>
      </c>
      <c r="AA341" s="690"/>
    </row>
    <row r="342" spans="1:27" ht="15" customHeight="1" x14ac:dyDescent="0.25">
      <c r="A342" s="1245">
        <v>2</v>
      </c>
      <c r="B342" s="1245" t="s">
        <v>285</v>
      </c>
      <c r="C342" s="725" t="s">
        <v>740</v>
      </c>
      <c r="D342" s="703" t="s">
        <v>358</v>
      </c>
      <c r="E342" s="702">
        <v>0</v>
      </c>
      <c r="F342" s="702">
        <v>0</v>
      </c>
      <c r="G342" s="702">
        <v>29</v>
      </c>
      <c r="H342" s="703">
        <v>0</v>
      </c>
      <c r="I342" s="702">
        <v>110</v>
      </c>
      <c r="J342" s="702">
        <v>355</v>
      </c>
      <c r="K342" s="703" t="s">
        <v>1326</v>
      </c>
      <c r="L342" s="703" t="s">
        <v>1326</v>
      </c>
      <c r="M342" s="703" t="s">
        <v>1326</v>
      </c>
      <c r="N342" s="703" t="s">
        <v>1326</v>
      </c>
      <c r="O342" s="702">
        <v>234</v>
      </c>
      <c r="P342" s="702">
        <v>756</v>
      </c>
      <c r="Q342" s="703" t="s">
        <v>1326</v>
      </c>
      <c r="R342" s="703" t="s">
        <v>1326</v>
      </c>
      <c r="S342" s="703" t="s">
        <v>1326</v>
      </c>
      <c r="T342" s="703" t="s">
        <v>358</v>
      </c>
      <c r="U342" s="703" t="s">
        <v>358</v>
      </c>
      <c r="V342" s="703">
        <v>0</v>
      </c>
      <c r="W342" s="703" t="s">
        <v>358</v>
      </c>
      <c r="X342" s="702">
        <v>0</v>
      </c>
      <c r="Y342" s="703" t="s">
        <v>358</v>
      </c>
      <c r="AA342" s="690"/>
    </row>
    <row r="343" spans="1:27" ht="15" customHeight="1" x14ac:dyDescent="0.25">
      <c r="A343" s="1245"/>
      <c r="B343" s="1245"/>
      <c r="C343" s="725" t="s">
        <v>589</v>
      </c>
      <c r="D343" s="703" t="s">
        <v>358</v>
      </c>
      <c r="E343" s="706">
        <v>0</v>
      </c>
      <c r="F343" s="702">
        <v>0</v>
      </c>
      <c r="G343" s="702">
        <v>30</v>
      </c>
      <c r="H343" s="703">
        <v>0</v>
      </c>
      <c r="I343" s="702">
        <v>32</v>
      </c>
      <c r="J343" s="702">
        <v>351</v>
      </c>
      <c r="K343" s="703" t="s">
        <v>1326</v>
      </c>
      <c r="L343" s="703" t="s">
        <v>1326</v>
      </c>
      <c r="M343" s="703" t="s">
        <v>1326</v>
      </c>
      <c r="N343" s="703" t="s">
        <v>1326</v>
      </c>
      <c r="O343" s="702">
        <v>151</v>
      </c>
      <c r="P343" s="702">
        <v>539</v>
      </c>
      <c r="Q343" s="703" t="s">
        <v>1326</v>
      </c>
      <c r="R343" s="703" t="s">
        <v>1326</v>
      </c>
      <c r="S343" s="703" t="s">
        <v>1326</v>
      </c>
      <c r="T343" s="703" t="s">
        <v>358</v>
      </c>
      <c r="U343" s="703" t="s">
        <v>358</v>
      </c>
      <c r="V343" s="703">
        <v>0</v>
      </c>
      <c r="W343" s="703" t="s">
        <v>358</v>
      </c>
      <c r="X343" s="702">
        <v>0</v>
      </c>
      <c r="Y343" s="703" t="s">
        <v>358</v>
      </c>
      <c r="AA343" s="690"/>
    </row>
    <row r="344" spans="1:27" ht="15" customHeight="1" x14ac:dyDescent="0.25">
      <c r="A344" s="1245">
        <v>3</v>
      </c>
      <c r="B344" s="1249" t="s">
        <v>286</v>
      </c>
      <c r="C344" s="725" t="s">
        <v>680</v>
      </c>
      <c r="D344" s="708" t="s">
        <v>358</v>
      </c>
      <c r="E344" s="710">
        <v>0</v>
      </c>
      <c r="F344" s="707">
        <v>0</v>
      </c>
      <c r="G344" s="707">
        <v>7</v>
      </c>
      <c r="H344" s="708">
        <v>0</v>
      </c>
      <c r="I344" s="707">
        <v>592</v>
      </c>
      <c r="J344" s="707">
        <v>734</v>
      </c>
      <c r="K344" s="708" t="s">
        <v>1326</v>
      </c>
      <c r="L344" s="708" t="s">
        <v>1326</v>
      </c>
      <c r="M344" s="708" t="s">
        <v>1326</v>
      </c>
      <c r="N344" s="708" t="s">
        <v>1326</v>
      </c>
      <c r="O344" s="707">
        <v>59</v>
      </c>
      <c r="P344" s="716">
        <v>0</v>
      </c>
      <c r="Q344" s="708" t="s">
        <v>1326</v>
      </c>
      <c r="R344" s="708" t="s">
        <v>1326</v>
      </c>
      <c r="S344" s="708" t="s">
        <v>1326</v>
      </c>
      <c r="T344" s="708" t="s">
        <v>358</v>
      </c>
      <c r="U344" s="708" t="s">
        <v>358</v>
      </c>
      <c r="V344" s="711">
        <v>0</v>
      </c>
      <c r="W344" s="711" t="s">
        <v>358</v>
      </c>
      <c r="X344" s="707">
        <v>362</v>
      </c>
      <c r="Y344" s="708" t="s">
        <v>358</v>
      </c>
      <c r="AA344" s="690"/>
    </row>
    <row r="345" spans="1:27" ht="15" customHeight="1" x14ac:dyDescent="0.25">
      <c r="A345" s="1245"/>
      <c r="B345" s="1249"/>
      <c r="C345" s="725" t="s">
        <v>401</v>
      </c>
      <c r="D345" s="708" t="s">
        <v>358</v>
      </c>
      <c r="E345" s="710">
        <v>0</v>
      </c>
      <c r="F345" s="707">
        <v>0</v>
      </c>
      <c r="G345" s="707">
        <v>47</v>
      </c>
      <c r="H345" s="708">
        <v>0</v>
      </c>
      <c r="I345" s="707">
        <v>66</v>
      </c>
      <c r="J345" s="707">
        <v>123</v>
      </c>
      <c r="K345" s="708" t="s">
        <v>1326</v>
      </c>
      <c r="L345" s="708" t="s">
        <v>1326</v>
      </c>
      <c r="M345" s="708" t="s">
        <v>1326</v>
      </c>
      <c r="N345" s="708" t="s">
        <v>1326</v>
      </c>
      <c r="O345" s="707">
        <v>123</v>
      </c>
      <c r="P345" s="716">
        <v>0</v>
      </c>
      <c r="Q345" s="708" t="s">
        <v>1326</v>
      </c>
      <c r="R345" s="708" t="s">
        <v>1326</v>
      </c>
      <c r="S345" s="708" t="s">
        <v>1326</v>
      </c>
      <c r="T345" s="708" t="s">
        <v>358</v>
      </c>
      <c r="U345" s="708" t="s">
        <v>358</v>
      </c>
      <c r="V345" s="711">
        <v>0</v>
      </c>
      <c r="W345" s="711" t="s">
        <v>358</v>
      </c>
      <c r="X345" s="707">
        <v>148</v>
      </c>
      <c r="Y345" s="708" t="s">
        <v>358</v>
      </c>
      <c r="AA345" s="690"/>
    </row>
    <row r="346" spans="1:27" ht="15" customHeight="1" x14ac:dyDescent="0.25">
      <c r="A346" s="1245"/>
      <c r="B346" s="1249"/>
      <c r="C346" s="725" t="s">
        <v>747</v>
      </c>
      <c r="D346" s="708" t="s">
        <v>358</v>
      </c>
      <c r="E346" s="710">
        <v>0</v>
      </c>
      <c r="F346" s="707">
        <v>0</v>
      </c>
      <c r="G346" s="707">
        <v>5</v>
      </c>
      <c r="H346" s="708">
        <v>0</v>
      </c>
      <c r="I346" s="707">
        <v>85</v>
      </c>
      <c r="J346" s="707">
        <v>15</v>
      </c>
      <c r="K346" s="708" t="s">
        <v>1326</v>
      </c>
      <c r="L346" s="708" t="s">
        <v>1326</v>
      </c>
      <c r="M346" s="708" t="s">
        <v>1326</v>
      </c>
      <c r="N346" s="708" t="s">
        <v>1326</v>
      </c>
      <c r="O346" s="707">
        <v>30</v>
      </c>
      <c r="P346" s="716">
        <v>0</v>
      </c>
      <c r="Q346" s="708" t="s">
        <v>1326</v>
      </c>
      <c r="R346" s="708" t="s">
        <v>1326</v>
      </c>
      <c r="S346" s="708" t="s">
        <v>1326</v>
      </c>
      <c r="T346" s="708" t="s">
        <v>358</v>
      </c>
      <c r="U346" s="708" t="s">
        <v>358</v>
      </c>
      <c r="V346" s="711">
        <v>0</v>
      </c>
      <c r="W346" s="711" t="s">
        <v>358</v>
      </c>
      <c r="X346" s="707">
        <v>0</v>
      </c>
      <c r="Y346" s="708" t="s">
        <v>358</v>
      </c>
      <c r="AA346" s="690"/>
    </row>
    <row r="347" spans="1:27" ht="15" customHeight="1" x14ac:dyDescent="0.25">
      <c r="A347" s="1245"/>
      <c r="B347" s="1249"/>
      <c r="C347" s="725" t="s">
        <v>589</v>
      </c>
      <c r="D347" s="708" t="s">
        <v>358</v>
      </c>
      <c r="E347" s="710">
        <v>0</v>
      </c>
      <c r="F347" s="707">
        <v>0</v>
      </c>
      <c r="G347" s="707">
        <v>7</v>
      </c>
      <c r="H347" s="708">
        <v>0</v>
      </c>
      <c r="I347" s="707">
        <v>15</v>
      </c>
      <c r="J347" s="707">
        <v>120</v>
      </c>
      <c r="K347" s="708" t="s">
        <v>1326</v>
      </c>
      <c r="L347" s="708" t="s">
        <v>1326</v>
      </c>
      <c r="M347" s="708" t="s">
        <v>1326</v>
      </c>
      <c r="N347" s="708" t="s">
        <v>1326</v>
      </c>
      <c r="O347" s="707">
        <v>21</v>
      </c>
      <c r="P347" s="716">
        <v>0</v>
      </c>
      <c r="Q347" s="708" t="s">
        <v>1326</v>
      </c>
      <c r="R347" s="708" t="s">
        <v>1326</v>
      </c>
      <c r="S347" s="708" t="s">
        <v>1326</v>
      </c>
      <c r="T347" s="708" t="s">
        <v>358</v>
      </c>
      <c r="U347" s="708" t="s">
        <v>358</v>
      </c>
      <c r="V347" s="711">
        <v>0</v>
      </c>
      <c r="W347" s="711" t="s">
        <v>358</v>
      </c>
      <c r="X347" s="707">
        <v>0</v>
      </c>
      <c r="Y347" s="708" t="s">
        <v>358</v>
      </c>
      <c r="AA347" s="690"/>
    </row>
    <row r="348" spans="1:27" ht="15" customHeight="1" x14ac:dyDescent="0.25">
      <c r="A348" s="1245">
        <v>4</v>
      </c>
      <c r="B348" s="1245" t="s">
        <v>287</v>
      </c>
      <c r="C348" s="713" t="s">
        <v>681</v>
      </c>
      <c r="D348" s="708" t="s">
        <v>358</v>
      </c>
      <c r="E348" s="710">
        <v>0</v>
      </c>
      <c r="F348" s="707">
        <v>0</v>
      </c>
      <c r="G348" s="707">
        <v>101</v>
      </c>
      <c r="H348" s="708">
        <v>0</v>
      </c>
      <c r="I348" s="707">
        <v>317</v>
      </c>
      <c r="J348" s="707">
        <v>1803</v>
      </c>
      <c r="K348" s="708" t="s">
        <v>1326</v>
      </c>
      <c r="L348" s="708" t="s">
        <v>1326</v>
      </c>
      <c r="M348" s="708" t="s">
        <v>1326</v>
      </c>
      <c r="N348" s="708" t="s">
        <v>1326</v>
      </c>
      <c r="O348" s="707">
        <v>526</v>
      </c>
      <c r="P348" s="716">
        <v>0</v>
      </c>
      <c r="Q348" s="708" t="s">
        <v>1326</v>
      </c>
      <c r="R348" s="708" t="s">
        <v>1326</v>
      </c>
      <c r="S348" s="708" t="s">
        <v>1326</v>
      </c>
      <c r="T348" s="708" t="s">
        <v>358</v>
      </c>
      <c r="U348" s="708" t="s">
        <v>358</v>
      </c>
      <c r="V348" s="711">
        <v>0</v>
      </c>
      <c r="W348" s="711" t="s">
        <v>358</v>
      </c>
      <c r="X348" s="707">
        <v>0</v>
      </c>
      <c r="Y348" s="708" t="s">
        <v>358</v>
      </c>
      <c r="AA348" s="690"/>
    </row>
    <row r="349" spans="1:27" ht="15" customHeight="1" x14ac:dyDescent="0.25">
      <c r="A349" s="1245"/>
      <c r="B349" s="1245"/>
      <c r="C349" s="713" t="s">
        <v>800</v>
      </c>
      <c r="D349" s="708" t="s">
        <v>358</v>
      </c>
      <c r="E349" s="710">
        <v>0</v>
      </c>
      <c r="F349" s="707">
        <v>0</v>
      </c>
      <c r="G349" s="707">
        <v>0</v>
      </c>
      <c r="H349" s="708">
        <v>0</v>
      </c>
      <c r="I349" s="707">
        <v>0</v>
      </c>
      <c r="J349" s="707">
        <v>0</v>
      </c>
      <c r="K349" s="708" t="s">
        <v>1326</v>
      </c>
      <c r="L349" s="708" t="s">
        <v>1326</v>
      </c>
      <c r="M349" s="708" t="s">
        <v>1326</v>
      </c>
      <c r="N349" s="708" t="s">
        <v>1326</v>
      </c>
      <c r="O349" s="707">
        <v>0</v>
      </c>
      <c r="P349" s="716">
        <v>0</v>
      </c>
      <c r="Q349" s="708" t="s">
        <v>1326</v>
      </c>
      <c r="R349" s="708" t="s">
        <v>1326</v>
      </c>
      <c r="S349" s="708" t="s">
        <v>1326</v>
      </c>
      <c r="T349" s="708" t="s">
        <v>358</v>
      </c>
      <c r="U349" s="708" t="s">
        <v>358</v>
      </c>
      <c r="V349" s="711">
        <v>0</v>
      </c>
      <c r="W349" s="711" t="s">
        <v>358</v>
      </c>
      <c r="X349" s="707">
        <v>0</v>
      </c>
      <c r="Y349" s="708" t="s">
        <v>358</v>
      </c>
      <c r="AA349" s="690"/>
    </row>
    <row r="350" spans="1:27" ht="15" customHeight="1" x14ac:dyDescent="0.25">
      <c r="A350" s="1245">
        <v>5</v>
      </c>
      <c r="B350" s="1249" t="s">
        <v>288</v>
      </c>
      <c r="C350" s="713" t="s">
        <v>739</v>
      </c>
      <c r="D350" s="708" t="s">
        <v>358</v>
      </c>
      <c r="E350" s="710">
        <v>0</v>
      </c>
      <c r="F350" s="707">
        <v>0</v>
      </c>
      <c r="G350" s="707">
        <v>29</v>
      </c>
      <c r="H350" s="708">
        <v>0</v>
      </c>
      <c r="I350" s="707">
        <v>0</v>
      </c>
      <c r="J350" s="707">
        <v>205</v>
      </c>
      <c r="K350" s="708" t="s">
        <v>1326</v>
      </c>
      <c r="L350" s="708" t="s">
        <v>1326</v>
      </c>
      <c r="M350" s="708" t="s">
        <v>1326</v>
      </c>
      <c r="N350" s="708" t="s">
        <v>1326</v>
      </c>
      <c r="O350" s="707">
        <v>68</v>
      </c>
      <c r="P350" s="716">
        <v>20</v>
      </c>
      <c r="Q350" s="708" t="s">
        <v>1326</v>
      </c>
      <c r="R350" s="708" t="s">
        <v>1326</v>
      </c>
      <c r="S350" s="708" t="s">
        <v>1326</v>
      </c>
      <c r="T350" s="708" t="s">
        <v>358</v>
      </c>
      <c r="U350" s="708" t="s">
        <v>358</v>
      </c>
      <c r="V350" s="711">
        <v>0</v>
      </c>
      <c r="W350" s="711" t="s">
        <v>358</v>
      </c>
      <c r="X350" s="707">
        <v>0</v>
      </c>
      <c r="Y350" s="708" t="s">
        <v>358</v>
      </c>
      <c r="AA350" s="690"/>
    </row>
    <row r="351" spans="1:27" ht="15" customHeight="1" x14ac:dyDescent="0.25">
      <c r="A351" s="1245"/>
      <c r="B351" s="1249"/>
      <c r="C351" s="713" t="s">
        <v>795</v>
      </c>
      <c r="D351" s="708" t="s">
        <v>358</v>
      </c>
      <c r="E351" s="710">
        <v>0</v>
      </c>
      <c r="F351" s="707">
        <v>0</v>
      </c>
      <c r="G351" s="707">
        <v>61</v>
      </c>
      <c r="H351" s="708">
        <v>0</v>
      </c>
      <c r="I351" s="707">
        <v>7</v>
      </c>
      <c r="J351" s="707">
        <v>869</v>
      </c>
      <c r="K351" s="708" t="s">
        <v>1326</v>
      </c>
      <c r="L351" s="708" t="s">
        <v>1326</v>
      </c>
      <c r="M351" s="708" t="s">
        <v>1326</v>
      </c>
      <c r="N351" s="708" t="s">
        <v>1326</v>
      </c>
      <c r="O351" s="707">
        <v>315</v>
      </c>
      <c r="P351" s="716">
        <v>7</v>
      </c>
      <c r="Q351" s="708" t="s">
        <v>1326</v>
      </c>
      <c r="R351" s="708" t="s">
        <v>1326</v>
      </c>
      <c r="S351" s="708" t="s">
        <v>1326</v>
      </c>
      <c r="T351" s="708" t="s">
        <v>358</v>
      </c>
      <c r="U351" s="708" t="s">
        <v>358</v>
      </c>
      <c r="V351" s="711">
        <v>0</v>
      </c>
      <c r="W351" s="711" t="s">
        <v>358</v>
      </c>
      <c r="X351" s="707">
        <v>0</v>
      </c>
      <c r="Y351" s="708" t="s">
        <v>358</v>
      </c>
      <c r="AA351" s="690"/>
    </row>
    <row r="352" spans="1:27" ht="15" customHeight="1" x14ac:dyDescent="0.25">
      <c r="A352" s="1245"/>
      <c r="B352" s="1249"/>
      <c r="C352" s="713" t="s">
        <v>1020</v>
      </c>
      <c r="D352" s="708" t="s">
        <v>358</v>
      </c>
      <c r="E352" s="710" t="s">
        <v>358</v>
      </c>
      <c r="F352" s="707">
        <v>0</v>
      </c>
      <c r="G352" s="707">
        <v>10</v>
      </c>
      <c r="H352" s="708">
        <v>0</v>
      </c>
      <c r="I352" s="707">
        <v>0</v>
      </c>
      <c r="J352" s="716">
        <v>15</v>
      </c>
      <c r="K352" s="708" t="s">
        <v>1326</v>
      </c>
      <c r="L352" s="708" t="s">
        <v>1326</v>
      </c>
      <c r="M352" s="708" t="s">
        <v>1326</v>
      </c>
      <c r="N352" s="708" t="s">
        <v>1326</v>
      </c>
      <c r="O352" s="707">
        <v>27</v>
      </c>
      <c r="P352" s="716">
        <v>0</v>
      </c>
      <c r="Q352" s="708" t="s">
        <v>1326</v>
      </c>
      <c r="R352" s="708" t="s">
        <v>1326</v>
      </c>
      <c r="S352" s="708" t="s">
        <v>1326</v>
      </c>
      <c r="T352" s="708" t="s">
        <v>358</v>
      </c>
      <c r="U352" s="708" t="s">
        <v>358</v>
      </c>
      <c r="V352" s="711">
        <v>0</v>
      </c>
      <c r="W352" s="711" t="s">
        <v>358</v>
      </c>
      <c r="X352" s="707" t="s">
        <v>358</v>
      </c>
      <c r="Y352" s="708" t="s">
        <v>358</v>
      </c>
      <c r="AA352" s="690"/>
    </row>
    <row r="353" spans="1:27" ht="15" customHeight="1" x14ac:dyDescent="0.25">
      <c r="A353" s="1245"/>
      <c r="B353" s="1249"/>
      <c r="C353" s="713" t="s">
        <v>682</v>
      </c>
      <c r="D353" s="708" t="s">
        <v>358</v>
      </c>
      <c r="E353" s="710">
        <v>0</v>
      </c>
      <c r="F353" s="707">
        <v>0</v>
      </c>
      <c r="G353" s="707">
        <v>0</v>
      </c>
      <c r="H353" s="708">
        <v>0</v>
      </c>
      <c r="I353" s="707">
        <v>0</v>
      </c>
      <c r="J353" s="707">
        <v>0</v>
      </c>
      <c r="K353" s="708" t="s">
        <v>1326</v>
      </c>
      <c r="L353" s="708" t="s">
        <v>1326</v>
      </c>
      <c r="M353" s="708" t="s">
        <v>1326</v>
      </c>
      <c r="N353" s="708" t="s">
        <v>1326</v>
      </c>
      <c r="O353" s="707">
        <v>9</v>
      </c>
      <c r="P353" s="716">
        <v>0</v>
      </c>
      <c r="Q353" s="708" t="s">
        <v>1326</v>
      </c>
      <c r="R353" s="708" t="s">
        <v>1326</v>
      </c>
      <c r="S353" s="708" t="s">
        <v>1326</v>
      </c>
      <c r="T353" s="708" t="s">
        <v>358</v>
      </c>
      <c r="U353" s="708" t="s">
        <v>358</v>
      </c>
      <c r="V353" s="711">
        <v>0</v>
      </c>
      <c r="W353" s="711" t="s">
        <v>358</v>
      </c>
      <c r="X353" s="707">
        <v>0</v>
      </c>
      <c r="Y353" s="708" t="s">
        <v>358</v>
      </c>
      <c r="AA353" s="690"/>
    </row>
    <row r="354" spans="1:27" ht="15" customHeight="1" x14ac:dyDescent="0.25">
      <c r="A354" s="1245"/>
      <c r="B354" s="1249"/>
      <c r="C354" s="713" t="s">
        <v>747</v>
      </c>
      <c r="D354" s="708" t="s">
        <v>358</v>
      </c>
      <c r="E354" s="710">
        <v>0</v>
      </c>
      <c r="F354" s="707">
        <v>0</v>
      </c>
      <c r="G354" s="707">
        <v>0</v>
      </c>
      <c r="H354" s="708">
        <v>0</v>
      </c>
      <c r="I354" s="707">
        <v>0</v>
      </c>
      <c r="J354" s="707">
        <v>0</v>
      </c>
      <c r="K354" s="708" t="s">
        <v>1326</v>
      </c>
      <c r="L354" s="708" t="s">
        <v>1326</v>
      </c>
      <c r="M354" s="708" t="s">
        <v>1326</v>
      </c>
      <c r="N354" s="708" t="s">
        <v>1326</v>
      </c>
      <c r="O354" s="707">
        <v>0</v>
      </c>
      <c r="P354" s="716">
        <v>0</v>
      </c>
      <c r="Q354" s="708" t="s">
        <v>1326</v>
      </c>
      <c r="R354" s="708" t="s">
        <v>1326</v>
      </c>
      <c r="S354" s="708" t="s">
        <v>1326</v>
      </c>
      <c r="T354" s="708" t="s">
        <v>358</v>
      </c>
      <c r="U354" s="708" t="s">
        <v>358</v>
      </c>
      <c r="V354" s="711">
        <v>0</v>
      </c>
      <c r="W354" s="711" t="s">
        <v>358</v>
      </c>
      <c r="X354" s="707">
        <v>0</v>
      </c>
      <c r="Y354" s="708" t="s">
        <v>358</v>
      </c>
      <c r="AA354" s="690"/>
    </row>
    <row r="355" spans="1:27" ht="15" customHeight="1" x14ac:dyDescent="0.25">
      <c r="A355" s="1245"/>
      <c r="B355" s="1249"/>
      <c r="C355" s="713" t="s">
        <v>589</v>
      </c>
      <c r="D355" s="708" t="s">
        <v>358</v>
      </c>
      <c r="E355" s="710">
        <v>0</v>
      </c>
      <c r="F355" s="707">
        <v>0</v>
      </c>
      <c r="G355" s="707">
        <v>34</v>
      </c>
      <c r="H355" s="708">
        <v>0</v>
      </c>
      <c r="I355" s="707">
        <v>0</v>
      </c>
      <c r="J355" s="707">
        <v>288</v>
      </c>
      <c r="K355" s="708" t="s">
        <v>1326</v>
      </c>
      <c r="L355" s="708" t="s">
        <v>1326</v>
      </c>
      <c r="M355" s="708" t="s">
        <v>1326</v>
      </c>
      <c r="N355" s="708" t="s">
        <v>1326</v>
      </c>
      <c r="O355" s="707">
        <v>90</v>
      </c>
      <c r="P355" s="716">
        <v>0</v>
      </c>
      <c r="Q355" s="708" t="s">
        <v>1326</v>
      </c>
      <c r="R355" s="708" t="s">
        <v>1326</v>
      </c>
      <c r="S355" s="708" t="s">
        <v>1326</v>
      </c>
      <c r="T355" s="708" t="s">
        <v>358</v>
      </c>
      <c r="U355" s="708" t="s">
        <v>358</v>
      </c>
      <c r="V355" s="711">
        <v>0</v>
      </c>
      <c r="W355" s="711" t="s">
        <v>358</v>
      </c>
      <c r="X355" s="707">
        <v>0</v>
      </c>
      <c r="Y355" s="708" t="s">
        <v>358</v>
      </c>
      <c r="AA355" s="690"/>
    </row>
    <row r="356" spans="1:27" ht="15" customHeight="1" x14ac:dyDescent="0.25">
      <c r="A356" s="1245">
        <v>6</v>
      </c>
      <c r="B356" s="1249" t="s">
        <v>289</v>
      </c>
      <c r="C356" s="713" t="s">
        <v>683</v>
      </c>
      <c r="D356" s="708" t="s">
        <v>358</v>
      </c>
      <c r="E356" s="710">
        <v>0</v>
      </c>
      <c r="F356" s="707">
        <v>0</v>
      </c>
      <c r="G356" s="707">
        <v>0</v>
      </c>
      <c r="H356" s="708">
        <v>0</v>
      </c>
      <c r="I356" s="707">
        <v>65</v>
      </c>
      <c r="J356" s="707">
        <v>13</v>
      </c>
      <c r="K356" s="708" t="s">
        <v>1326</v>
      </c>
      <c r="L356" s="708" t="s">
        <v>1326</v>
      </c>
      <c r="M356" s="708" t="s">
        <v>1326</v>
      </c>
      <c r="N356" s="708" t="s">
        <v>1326</v>
      </c>
      <c r="O356" s="707">
        <v>18</v>
      </c>
      <c r="P356" s="716">
        <v>0</v>
      </c>
      <c r="Q356" s="708" t="s">
        <v>1326</v>
      </c>
      <c r="R356" s="708" t="s">
        <v>1326</v>
      </c>
      <c r="S356" s="708" t="s">
        <v>1326</v>
      </c>
      <c r="T356" s="708" t="s">
        <v>358</v>
      </c>
      <c r="U356" s="708" t="s">
        <v>358</v>
      </c>
      <c r="V356" s="711">
        <v>0</v>
      </c>
      <c r="W356" s="711" t="s">
        <v>358</v>
      </c>
      <c r="X356" s="707">
        <v>26</v>
      </c>
      <c r="Y356" s="708" t="s">
        <v>358</v>
      </c>
      <c r="AA356" s="690"/>
    </row>
    <row r="357" spans="1:27" ht="15" customHeight="1" x14ac:dyDescent="0.25">
      <c r="A357" s="1245"/>
      <c r="B357" s="1249"/>
      <c r="C357" s="713" t="s">
        <v>589</v>
      </c>
      <c r="D357" s="708" t="s">
        <v>358</v>
      </c>
      <c r="E357" s="710">
        <v>0</v>
      </c>
      <c r="F357" s="707">
        <v>0</v>
      </c>
      <c r="G357" s="707">
        <v>154</v>
      </c>
      <c r="H357" s="708">
        <v>0</v>
      </c>
      <c r="I357" s="707">
        <v>281</v>
      </c>
      <c r="J357" s="707">
        <v>1714</v>
      </c>
      <c r="K357" s="708" t="s">
        <v>1326</v>
      </c>
      <c r="L357" s="708" t="s">
        <v>1326</v>
      </c>
      <c r="M357" s="708" t="s">
        <v>1326</v>
      </c>
      <c r="N357" s="708" t="s">
        <v>1326</v>
      </c>
      <c r="O357" s="707">
        <v>78</v>
      </c>
      <c r="P357" s="716">
        <v>0</v>
      </c>
      <c r="Q357" s="708" t="s">
        <v>1326</v>
      </c>
      <c r="R357" s="708" t="s">
        <v>1326</v>
      </c>
      <c r="S357" s="708" t="s">
        <v>1326</v>
      </c>
      <c r="T357" s="708" t="s">
        <v>358</v>
      </c>
      <c r="U357" s="708" t="s">
        <v>358</v>
      </c>
      <c r="V357" s="711">
        <v>0</v>
      </c>
      <c r="W357" s="711" t="s">
        <v>358</v>
      </c>
      <c r="X357" s="707">
        <v>0</v>
      </c>
      <c r="Y357" s="708" t="s">
        <v>358</v>
      </c>
      <c r="AA357" s="690"/>
    </row>
    <row r="358" spans="1:27" ht="15" customHeight="1" x14ac:dyDescent="0.25">
      <c r="A358" s="1245">
        <v>7</v>
      </c>
      <c r="B358" s="1245" t="s">
        <v>290</v>
      </c>
      <c r="C358" s="713" t="s">
        <v>742</v>
      </c>
      <c r="D358" s="708" t="s">
        <v>358</v>
      </c>
      <c r="E358" s="710">
        <v>16</v>
      </c>
      <c r="F358" s="707">
        <v>0</v>
      </c>
      <c r="G358" s="707">
        <v>44</v>
      </c>
      <c r="H358" s="708">
        <v>0</v>
      </c>
      <c r="I358" s="707">
        <v>294</v>
      </c>
      <c r="J358" s="707">
        <v>345</v>
      </c>
      <c r="K358" s="708" t="s">
        <v>1326</v>
      </c>
      <c r="L358" s="708" t="s">
        <v>1326</v>
      </c>
      <c r="M358" s="708" t="s">
        <v>1326</v>
      </c>
      <c r="N358" s="708" t="s">
        <v>1326</v>
      </c>
      <c r="O358" s="707">
        <v>82</v>
      </c>
      <c r="P358" s="716">
        <v>164</v>
      </c>
      <c r="Q358" s="708" t="s">
        <v>1326</v>
      </c>
      <c r="R358" s="708" t="s">
        <v>1326</v>
      </c>
      <c r="S358" s="708" t="s">
        <v>1326</v>
      </c>
      <c r="T358" s="708" t="s">
        <v>358</v>
      </c>
      <c r="U358" s="708" t="s">
        <v>358</v>
      </c>
      <c r="V358" s="711">
        <v>0</v>
      </c>
      <c r="W358" s="711" t="s">
        <v>358</v>
      </c>
      <c r="X358" s="707">
        <v>0</v>
      </c>
      <c r="Y358" s="708" t="s">
        <v>358</v>
      </c>
      <c r="AA358" s="690"/>
    </row>
    <row r="359" spans="1:27" ht="15" customHeight="1" x14ac:dyDescent="0.25">
      <c r="A359" s="1245"/>
      <c r="B359" s="1245"/>
      <c r="C359" s="713" t="s">
        <v>796</v>
      </c>
      <c r="D359" s="708" t="s">
        <v>358</v>
      </c>
      <c r="E359" s="710">
        <v>5</v>
      </c>
      <c r="F359" s="707">
        <v>0</v>
      </c>
      <c r="G359" s="707">
        <v>0</v>
      </c>
      <c r="H359" s="708">
        <v>0</v>
      </c>
      <c r="I359" s="707">
        <v>86</v>
      </c>
      <c r="J359" s="707">
        <v>228</v>
      </c>
      <c r="K359" s="708" t="s">
        <v>1326</v>
      </c>
      <c r="L359" s="708" t="s">
        <v>1326</v>
      </c>
      <c r="M359" s="708" t="s">
        <v>1326</v>
      </c>
      <c r="N359" s="708" t="s">
        <v>1326</v>
      </c>
      <c r="O359" s="707">
        <v>36</v>
      </c>
      <c r="P359" s="716">
        <v>345</v>
      </c>
      <c r="Q359" s="708" t="s">
        <v>1326</v>
      </c>
      <c r="R359" s="708" t="s">
        <v>1326</v>
      </c>
      <c r="S359" s="708" t="s">
        <v>1326</v>
      </c>
      <c r="T359" s="708" t="s">
        <v>358</v>
      </c>
      <c r="U359" s="708" t="s">
        <v>358</v>
      </c>
      <c r="V359" s="711">
        <v>0</v>
      </c>
      <c r="W359" s="711" t="s">
        <v>358</v>
      </c>
      <c r="X359" s="707">
        <v>0</v>
      </c>
      <c r="Y359" s="708" t="s">
        <v>358</v>
      </c>
      <c r="AA359" s="690"/>
    </row>
    <row r="360" spans="1:27" ht="15" customHeight="1" x14ac:dyDescent="0.25">
      <c r="A360" s="1245"/>
      <c r="B360" s="1245"/>
      <c r="C360" s="713" t="s">
        <v>590</v>
      </c>
      <c r="D360" s="708" t="s">
        <v>358</v>
      </c>
      <c r="E360" s="707">
        <v>0</v>
      </c>
      <c r="F360" s="707">
        <v>0</v>
      </c>
      <c r="G360" s="707">
        <v>0</v>
      </c>
      <c r="H360" s="708">
        <v>0</v>
      </c>
      <c r="I360" s="707">
        <v>112</v>
      </c>
      <c r="J360" s="707">
        <v>287</v>
      </c>
      <c r="K360" s="708" t="s">
        <v>1326</v>
      </c>
      <c r="L360" s="708" t="s">
        <v>1326</v>
      </c>
      <c r="M360" s="708" t="s">
        <v>1326</v>
      </c>
      <c r="N360" s="708" t="s">
        <v>1326</v>
      </c>
      <c r="O360" s="707">
        <v>132</v>
      </c>
      <c r="P360" s="716">
        <v>473</v>
      </c>
      <c r="Q360" s="708" t="s">
        <v>1326</v>
      </c>
      <c r="R360" s="708" t="s">
        <v>1326</v>
      </c>
      <c r="S360" s="708" t="s">
        <v>1326</v>
      </c>
      <c r="T360" s="708" t="s">
        <v>358</v>
      </c>
      <c r="U360" s="708" t="s">
        <v>358</v>
      </c>
      <c r="V360" s="711">
        <v>0</v>
      </c>
      <c r="W360" s="711" t="s">
        <v>358</v>
      </c>
      <c r="X360" s="707">
        <v>0</v>
      </c>
      <c r="Y360" s="708" t="s">
        <v>358</v>
      </c>
      <c r="AA360" s="690"/>
    </row>
    <row r="361" spans="1:27" ht="15" customHeight="1" x14ac:dyDescent="0.25">
      <c r="A361" s="1245"/>
      <c r="B361" s="1245"/>
      <c r="C361" s="713" t="s">
        <v>684</v>
      </c>
      <c r="D361" s="708" t="s">
        <v>358</v>
      </c>
      <c r="E361" s="707">
        <v>0</v>
      </c>
      <c r="F361" s="707">
        <v>0</v>
      </c>
      <c r="G361" s="707">
        <v>0</v>
      </c>
      <c r="H361" s="708">
        <v>0</v>
      </c>
      <c r="I361" s="707">
        <v>97</v>
      </c>
      <c r="J361" s="707">
        <v>72</v>
      </c>
      <c r="K361" s="708" t="s">
        <v>1326</v>
      </c>
      <c r="L361" s="708" t="s">
        <v>1326</v>
      </c>
      <c r="M361" s="708" t="s">
        <v>1326</v>
      </c>
      <c r="N361" s="708" t="s">
        <v>1326</v>
      </c>
      <c r="O361" s="707">
        <v>128</v>
      </c>
      <c r="P361" s="716">
        <v>0</v>
      </c>
      <c r="Q361" s="708" t="s">
        <v>1326</v>
      </c>
      <c r="R361" s="708" t="s">
        <v>1326</v>
      </c>
      <c r="S361" s="708" t="s">
        <v>1326</v>
      </c>
      <c r="T361" s="708" t="s">
        <v>358</v>
      </c>
      <c r="U361" s="708" t="s">
        <v>358</v>
      </c>
      <c r="V361" s="711">
        <v>0</v>
      </c>
      <c r="W361" s="711" t="s">
        <v>358</v>
      </c>
      <c r="X361" s="707">
        <v>13</v>
      </c>
      <c r="Y361" s="708" t="s">
        <v>358</v>
      </c>
      <c r="AA361" s="690"/>
    </row>
    <row r="362" spans="1:27" ht="15" customHeight="1" x14ac:dyDescent="0.25">
      <c r="A362" s="1245"/>
      <c r="B362" s="1245"/>
      <c r="C362" s="713" t="s">
        <v>589</v>
      </c>
      <c r="D362" s="708" t="s">
        <v>358</v>
      </c>
      <c r="E362" s="707">
        <v>0</v>
      </c>
      <c r="F362" s="707">
        <v>0</v>
      </c>
      <c r="G362" s="707">
        <v>0</v>
      </c>
      <c r="H362" s="708">
        <v>0</v>
      </c>
      <c r="I362" s="707">
        <v>60</v>
      </c>
      <c r="J362" s="707">
        <v>102</v>
      </c>
      <c r="K362" s="708" t="s">
        <v>1326</v>
      </c>
      <c r="L362" s="708" t="s">
        <v>1326</v>
      </c>
      <c r="M362" s="708" t="s">
        <v>1326</v>
      </c>
      <c r="N362" s="708" t="s">
        <v>1326</v>
      </c>
      <c r="O362" s="707">
        <v>36</v>
      </c>
      <c r="P362" s="716">
        <v>0</v>
      </c>
      <c r="Q362" s="708" t="s">
        <v>1326</v>
      </c>
      <c r="R362" s="708" t="s">
        <v>1326</v>
      </c>
      <c r="S362" s="708" t="s">
        <v>1326</v>
      </c>
      <c r="T362" s="708" t="s">
        <v>358</v>
      </c>
      <c r="U362" s="708" t="s">
        <v>358</v>
      </c>
      <c r="V362" s="711">
        <v>0</v>
      </c>
      <c r="W362" s="711" t="s">
        <v>358</v>
      </c>
      <c r="X362" s="707">
        <v>0</v>
      </c>
      <c r="Y362" s="708" t="s">
        <v>358</v>
      </c>
      <c r="AA362" s="690"/>
    </row>
    <row r="363" spans="1:27" ht="15" customHeight="1" x14ac:dyDescent="0.25">
      <c r="A363" s="715">
        <v>8</v>
      </c>
      <c r="B363" s="716" t="s">
        <v>291</v>
      </c>
      <c r="C363" s="713" t="s">
        <v>743</v>
      </c>
      <c r="D363" s="708" t="s">
        <v>358</v>
      </c>
      <c r="E363" s="707">
        <v>0</v>
      </c>
      <c r="F363" s="707">
        <v>0</v>
      </c>
      <c r="G363" s="707">
        <v>0</v>
      </c>
      <c r="H363" s="708">
        <v>0</v>
      </c>
      <c r="I363" s="707">
        <v>45</v>
      </c>
      <c r="J363" s="707">
        <v>636</v>
      </c>
      <c r="K363" s="708" t="s">
        <v>1326</v>
      </c>
      <c r="L363" s="708" t="s">
        <v>1326</v>
      </c>
      <c r="M363" s="708" t="s">
        <v>1326</v>
      </c>
      <c r="N363" s="708" t="s">
        <v>1326</v>
      </c>
      <c r="O363" s="707">
        <v>380</v>
      </c>
      <c r="P363" s="716">
        <v>0</v>
      </c>
      <c r="Q363" s="708" t="s">
        <v>1326</v>
      </c>
      <c r="R363" s="708" t="s">
        <v>1326</v>
      </c>
      <c r="S363" s="708" t="s">
        <v>1326</v>
      </c>
      <c r="T363" s="708" t="s">
        <v>358</v>
      </c>
      <c r="U363" s="708" t="s">
        <v>358</v>
      </c>
      <c r="V363" s="711">
        <v>0</v>
      </c>
      <c r="W363" s="711" t="s">
        <v>358</v>
      </c>
      <c r="X363" s="707">
        <v>0</v>
      </c>
      <c r="Y363" s="708" t="s">
        <v>358</v>
      </c>
      <c r="AA363" s="690"/>
    </row>
    <row r="364" spans="1:27" ht="15" customHeight="1" x14ac:dyDescent="0.25">
      <c r="A364" s="1245">
        <v>9</v>
      </c>
      <c r="B364" s="1245" t="s">
        <v>292</v>
      </c>
      <c r="C364" s="713" t="s">
        <v>744</v>
      </c>
      <c r="D364" s="708" t="s">
        <v>358</v>
      </c>
      <c r="E364" s="707">
        <v>0</v>
      </c>
      <c r="F364" s="707">
        <v>0</v>
      </c>
      <c r="G364" s="707">
        <v>17</v>
      </c>
      <c r="H364" s="708">
        <v>0</v>
      </c>
      <c r="I364" s="707">
        <v>0</v>
      </c>
      <c r="J364" s="707">
        <v>166</v>
      </c>
      <c r="K364" s="708" t="s">
        <v>1326</v>
      </c>
      <c r="L364" s="708" t="s">
        <v>1326</v>
      </c>
      <c r="M364" s="708" t="s">
        <v>1326</v>
      </c>
      <c r="N364" s="708" t="s">
        <v>1326</v>
      </c>
      <c r="O364" s="707">
        <v>72</v>
      </c>
      <c r="P364" s="716">
        <v>0</v>
      </c>
      <c r="Q364" s="708" t="s">
        <v>1326</v>
      </c>
      <c r="R364" s="708" t="s">
        <v>1326</v>
      </c>
      <c r="S364" s="708" t="s">
        <v>1326</v>
      </c>
      <c r="T364" s="708" t="s">
        <v>358</v>
      </c>
      <c r="U364" s="708" t="s">
        <v>358</v>
      </c>
      <c r="V364" s="711">
        <v>0</v>
      </c>
      <c r="W364" s="711" t="s">
        <v>358</v>
      </c>
      <c r="X364" s="707">
        <v>0</v>
      </c>
      <c r="Y364" s="708" t="s">
        <v>358</v>
      </c>
      <c r="AA364" s="690"/>
    </row>
    <row r="365" spans="1:27" ht="15" customHeight="1" x14ac:dyDescent="0.25">
      <c r="A365" s="1245"/>
      <c r="B365" s="1245"/>
      <c r="C365" s="713" t="s">
        <v>685</v>
      </c>
      <c r="D365" s="708" t="s">
        <v>358</v>
      </c>
      <c r="E365" s="707">
        <v>0</v>
      </c>
      <c r="F365" s="707">
        <v>0</v>
      </c>
      <c r="G365" s="707">
        <v>19</v>
      </c>
      <c r="H365" s="708">
        <v>0</v>
      </c>
      <c r="I365" s="707">
        <v>33</v>
      </c>
      <c r="J365" s="707">
        <v>219</v>
      </c>
      <c r="K365" s="708" t="s">
        <v>1326</v>
      </c>
      <c r="L365" s="708" t="s">
        <v>1326</v>
      </c>
      <c r="M365" s="708" t="s">
        <v>1326</v>
      </c>
      <c r="N365" s="708" t="s">
        <v>1326</v>
      </c>
      <c r="O365" s="707">
        <v>62</v>
      </c>
      <c r="P365" s="716">
        <v>0</v>
      </c>
      <c r="Q365" s="708" t="s">
        <v>1326</v>
      </c>
      <c r="R365" s="708" t="s">
        <v>1326</v>
      </c>
      <c r="S365" s="708" t="s">
        <v>1326</v>
      </c>
      <c r="T365" s="708" t="s">
        <v>358</v>
      </c>
      <c r="U365" s="708" t="s">
        <v>358</v>
      </c>
      <c r="V365" s="711">
        <v>0</v>
      </c>
      <c r="W365" s="711" t="s">
        <v>358</v>
      </c>
      <c r="X365" s="707">
        <v>92</v>
      </c>
      <c r="Y365" s="708" t="s">
        <v>358</v>
      </c>
      <c r="AA365" s="690"/>
    </row>
    <row r="366" spans="1:27" ht="15" customHeight="1" x14ac:dyDescent="0.25">
      <c r="A366" s="1245"/>
      <c r="B366" s="1245"/>
      <c r="C366" s="713" t="s">
        <v>1015</v>
      </c>
      <c r="D366" s="708" t="s">
        <v>358</v>
      </c>
      <c r="E366" s="707">
        <v>0</v>
      </c>
      <c r="F366" s="707">
        <v>0</v>
      </c>
      <c r="G366" s="707">
        <v>30</v>
      </c>
      <c r="H366" s="708">
        <v>0</v>
      </c>
      <c r="I366" s="707">
        <v>40</v>
      </c>
      <c r="J366" s="707">
        <v>207</v>
      </c>
      <c r="K366" s="708" t="s">
        <v>1326</v>
      </c>
      <c r="L366" s="708" t="s">
        <v>1326</v>
      </c>
      <c r="M366" s="708" t="s">
        <v>1326</v>
      </c>
      <c r="N366" s="708" t="s">
        <v>1326</v>
      </c>
      <c r="O366" s="707">
        <v>120</v>
      </c>
      <c r="P366" s="716">
        <v>0</v>
      </c>
      <c r="Q366" s="708" t="s">
        <v>1326</v>
      </c>
      <c r="R366" s="708" t="s">
        <v>1326</v>
      </c>
      <c r="S366" s="708" t="s">
        <v>1326</v>
      </c>
      <c r="T366" s="708" t="s">
        <v>358</v>
      </c>
      <c r="U366" s="708" t="s">
        <v>358</v>
      </c>
      <c r="V366" s="711">
        <v>0</v>
      </c>
      <c r="W366" s="711" t="s">
        <v>358</v>
      </c>
      <c r="X366" s="707">
        <v>114</v>
      </c>
      <c r="Y366" s="708" t="s">
        <v>358</v>
      </c>
      <c r="AA366" s="690"/>
    </row>
    <row r="367" spans="1:27" ht="15" customHeight="1" x14ac:dyDescent="0.25">
      <c r="A367" s="1245"/>
      <c r="B367" s="1245"/>
      <c r="C367" s="713" t="s">
        <v>797</v>
      </c>
      <c r="D367" s="708" t="s">
        <v>358</v>
      </c>
      <c r="E367" s="707">
        <v>0</v>
      </c>
      <c r="F367" s="707">
        <v>0</v>
      </c>
      <c r="G367" s="707">
        <v>0</v>
      </c>
      <c r="H367" s="708">
        <v>0</v>
      </c>
      <c r="I367" s="707">
        <v>0</v>
      </c>
      <c r="J367" s="707">
        <v>0</v>
      </c>
      <c r="K367" s="708" t="s">
        <v>1326</v>
      </c>
      <c r="L367" s="708" t="s">
        <v>1326</v>
      </c>
      <c r="M367" s="708" t="s">
        <v>1326</v>
      </c>
      <c r="N367" s="708" t="s">
        <v>1326</v>
      </c>
      <c r="O367" s="707">
        <v>0</v>
      </c>
      <c r="P367" s="716">
        <v>0</v>
      </c>
      <c r="Q367" s="708" t="s">
        <v>1326</v>
      </c>
      <c r="R367" s="708" t="s">
        <v>1326</v>
      </c>
      <c r="S367" s="708" t="s">
        <v>1326</v>
      </c>
      <c r="T367" s="708" t="s">
        <v>358</v>
      </c>
      <c r="U367" s="708" t="s">
        <v>358</v>
      </c>
      <c r="V367" s="711">
        <v>0</v>
      </c>
      <c r="W367" s="711" t="s">
        <v>358</v>
      </c>
      <c r="X367" s="707">
        <v>0</v>
      </c>
      <c r="Y367" s="708" t="s">
        <v>358</v>
      </c>
      <c r="AA367" s="690"/>
    </row>
    <row r="368" spans="1:27" ht="15" customHeight="1" x14ac:dyDescent="0.25">
      <c r="A368" s="1245"/>
      <c r="B368" s="1245"/>
      <c r="C368" s="713" t="s">
        <v>589</v>
      </c>
      <c r="D368" s="708" t="s">
        <v>358</v>
      </c>
      <c r="E368" s="707">
        <v>0</v>
      </c>
      <c r="F368" s="707">
        <v>0</v>
      </c>
      <c r="G368" s="707">
        <v>13</v>
      </c>
      <c r="H368" s="708">
        <v>0</v>
      </c>
      <c r="I368" s="707">
        <v>13</v>
      </c>
      <c r="J368" s="707">
        <v>156</v>
      </c>
      <c r="K368" s="708" t="s">
        <v>1326</v>
      </c>
      <c r="L368" s="708" t="s">
        <v>1326</v>
      </c>
      <c r="M368" s="708" t="s">
        <v>1326</v>
      </c>
      <c r="N368" s="708" t="s">
        <v>1326</v>
      </c>
      <c r="O368" s="707">
        <v>41</v>
      </c>
      <c r="P368" s="716">
        <v>0</v>
      </c>
      <c r="Q368" s="708" t="s">
        <v>1326</v>
      </c>
      <c r="R368" s="708" t="s">
        <v>1326</v>
      </c>
      <c r="S368" s="708" t="s">
        <v>1326</v>
      </c>
      <c r="T368" s="708" t="s">
        <v>358</v>
      </c>
      <c r="U368" s="708" t="s">
        <v>358</v>
      </c>
      <c r="V368" s="711">
        <v>0</v>
      </c>
      <c r="W368" s="711" t="s">
        <v>358</v>
      </c>
      <c r="X368" s="707">
        <v>113</v>
      </c>
      <c r="Y368" s="708" t="s">
        <v>358</v>
      </c>
      <c r="AA368" s="690"/>
    </row>
    <row r="369" spans="1:27" ht="15" customHeight="1" x14ac:dyDescent="0.25">
      <c r="A369" s="1245"/>
      <c r="B369" s="1245"/>
      <c r="C369" s="713" t="s">
        <v>939</v>
      </c>
      <c r="D369" s="708" t="s">
        <v>358</v>
      </c>
      <c r="E369" s="707">
        <v>0</v>
      </c>
      <c r="F369" s="707">
        <v>0</v>
      </c>
      <c r="G369" s="707">
        <v>0</v>
      </c>
      <c r="H369" s="708">
        <v>0</v>
      </c>
      <c r="I369" s="707">
        <v>74</v>
      </c>
      <c r="J369" s="707">
        <v>27</v>
      </c>
      <c r="K369" s="708" t="s">
        <v>1326</v>
      </c>
      <c r="L369" s="708" t="s">
        <v>1326</v>
      </c>
      <c r="M369" s="708" t="s">
        <v>1326</v>
      </c>
      <c r="N369" s="708" t="s">
        <v>1326</v>
      </c>
      <c r="O369" s="707">
        <v>0</v>
      </c>
      <c r="P369" s="716">
        <v>0</v>
      </c>
      <c r="Q369" s="708" t="s">
        <v>1326</v>
      </c>
      <c r="R369" s="708" t="s">
        <v>1326</v>
      </c>
      <c r="S369" s="708" t="s">
        <v>1326</v>
      </c>
      <c r="T369" s="708" t="s">
        <v>358</v>
      </c>
      <c r="U369" s="708" t="s">
        <v>358</v>
      </c>
      <c r="V369" s="711">
        <v>0</v>
      </c>
      <c r="W369" s="711" t="s">
        <v>358</v>
      </c>
      <c r="X369" s="707">
        <v>97</v>
      </c>
      <c r="Y369" s="708" t="s">
        <v>358</v>
      </c>
      <c r="AA369" s="690"/>
    </row>
    <row r="370" spans="1:27" ht="15" customHeight="1" x14ac:dyDescent="0.25">
      <c r="A370" s="715">
        <v>10</v>
      </c>
      <c r="B370" s="715" t="s">
        <v>293</v>
      </c>
      <c r="C370" s="713" t="s">
        <v>745</v>
      </c>
      <c r="D370" s="708" t="s">
        <v>358</v>
      </c>
      <c r="E370" s="707">
        <v>0</v>
      </c>
      <c r="F370" s="707">
        <v>0</v>
      </c>
      <c r="G370" s="707">
        <v>15</v>
      </c>
      <c r="H370" s="708">
        <v>0</v>
      </c>
      <c r="I370" s="707">
        <v>41</v>
      </c>
      <c r="J370" s="707">
        <v>549</v>
      </c>
      <c r="K370" s="708" t="s">
        <v>1326</v>
      </c>
      <c r="L370" s="708" t="s">
        <v>1326</v>
      </c>
      <c r="M370" s="708" t="s">
        <v>1326</v>
      </c>
      <c r="N370" s="708" t="s">
        <v>1326</v>
      </c>
      <c r="O370" s="707">
        <v>104</v>
      </c>
      <c r="P370" s="716">
        <v>0</v>
      </c>
      <c r="Q370" s="708" t="s">
        <v>1326</v>
      </c>
      <c r="R370" s="708" t="s">
        <v>1326</v>
      </c>
      <c r="S370" s="708" t="s">
        <v>1326</v>
      </c>
      <c r="T370" s="708" t="s">
        <v>358</v>
      </c>
      <c r="U370" s="708" t="s">
        <v>358</v>
      </c>
      <c r="V370" s="711">
        <v>0</v>
      </c>
      <c r="W370" s="711" t="s">
        <v>358</v>
      </c>
      <c r="X370" s="707">
        <v>0</v>
      </c>
      <c r="Y370" s="708" t="s">
        <v>358</v>
      </c>
      <c r="AA370" s="690"/>
    </row>
    <row r="371" spans="1:27" ht="15" customHeight="1" x14ac:dyDescent="0.25">
      <c r="A371" s="1245">
        <v>11</v>
      </c>
      <c r="B371" s="1249" t="s">
        <v>294</v>
      </c>
      <c r="C371" s="713" t="s">
        <v>746</v>
      </c>
      <c r="D371" s="708" t="s">
        <v>358</v>
      </c>
      <c r="E371" s="707">
        <v>0</v>
      </c>
      <c r="F371" s="707">
        <v>0</v>
      </c>
      <c r="G371" s="707">
        <v>4</v>
      </c>
      <c r="H371" s="708">
        <v>0</v>
      </c>
      <c r="I371" s="707">
        <v>45</v>
      </c>
      <c r="J371" s="707">
        <v>184</v>
      </c>
      <c r="K371" s="708" t="s">
        <v>1326</v>
      </c>
      <c r="L371" s="708" t="s">
        <v>1326</v>
      </c>
      <c r="M371" s="708" t="s">
        <v>1326</v>
      </c>
      <c r="N371" s="708" t="s">
        <v>1326</v>
      </c>
      <c r="O371" s="707">
        <v>72</v>
      </c>
      <c r="P371" s="716">
        <v>615</v>
      </c>
      <c r="Q371" s="708" t="s">
        <v>1326</v>
      </c>
      <c r="R371" s="708" t="s">
        <v>1326</v>
      </c>
      <c r="S371" s="708" t="s">
        <v>1326</v>
      </c>
      <c r="T371" s="708" t="s">
        <v>358</v>
      </c>
      <c r="U371" s="708" t="s">
        <v>358</v>
      </c>
      <c r="V371" s="711">
        <v>0</v>
      </c>
      <c r="W371" s="711" t="s">
        <v>358</v>
      </c>
      <c r="X371" s="707">
        <v>0</v>
      </c>
      <c r="Y371" s="708" t="s">
        <v>358</v>
      </c>
      <c r="AA371" s="690"/>
    </row>
    <row r="372" spans="1:27" ht="15" customHeight="1" x14ac:dyDescent="0.25">
      <c r="A372" s="1245"/>
      <c r="B372" s="1249"/>
      <c r="C372" s="713" t="s">
        <v>589</v>
      </c>
      <c r="D372" s="708" t="s">
        <v>358</v>
      </c>
      <c r="E372" s="707">
        <v>0</v>
      </c>
      <c r="F372" s="707">
        <v>0</v>
      </c>
      <c r="G372" s="707">
        <v>14</v>
      </c>
      <c r="H372" s="708">
        <v>0</v>
      </c>
      <c r="I372" s="707">
        <v>51</v>
      </c>
      <c r="J372" s="707">
        <v>898</v>
      </c>
      <c r="K372" s="708" t="s">
        <v>1326</v>
      </c>
      <c r="L372" s="708" t="s">
        <v>1326</v>
      </c>
      <c r="M372" s="708" t="s">
        <v>1326</v>
      </c>
      <c r="N372" s="708" t="s">
        <v>1326</v>
      </c>
      <c r="O372" s="707">
        <v>284</v>
      </c>
      <c r="P372" s="716">
        <v>1186</v>
      </c>
      <c r="Q372" s="708" t="s">
        <v>1326</v>
      </c>
      <c r="R372" s="708" t="s">
        <v>1326</v>
      </c>
      <c r="S372" s="708" t="s">
        <v>1326</v>
      </c>
      <c r="T372" s="708" t="s">
        <v>358</v>
      </c>
      <c r="U372" s="708" t="s">
        <v>358</v>
      </c>
      <c r="V372" s="711">
        <v>0</v>
      </c>
      <c r="W372" s="711" t="s">
        <v>358</v>
      </c>
      <c r="X372" s="707">
        <v>0</v>
      </c>
      <c r="Y372" s="708" t="s">
        <v>358</v>
      </c>
      <c r="AA372" s="690"/>
    </row>
    <row r="373" spans="1:27" ht="15" customHeight="1" x14ac:dyDescent="0.25">
      <c r="A373" s="1245">
        <v>12</v>
      </c>
      <c r="B373" s="1245" t="s">
        <v>295</v>
      </c>
      <c r="C373" s="713" t="s">
        <v>589</v>
      </c>
      <c r="D373" s="708" t="s">
        <v>358</v>
      </c>
      <c r="E373" s="707">
        <v>0</v>
      </c>
      <c r="F373" s="707">
        <v>0</v>
      </c>
      <c r="G373" s="707">
        <v>23</v>
      </c>
      <c r="H373" s="708">
        <v>0</v>
      </c>
      <c r="I373" s="707">
        <v>27</v>
      </c>
      <c r="J373" s="707">
        <v>411</v>
      </c>
      <c r="K373" s="708" t="s">
        <v>1326</v>
      </c>
      <c r="L373" s="708" t="s">
        <v>1326</v>
      </c>
      <c r="M373" s="708" t="s">
        <v>1326</v>
      </c>
      <c r="N373" s="708" t="s">
        <v>1326</v>
      </c>
      <c r="O373" s="707">
        <v>56</v>
      </c>
      <c r="P373" s="716">
        <v>0</v>
      </c>
      <c r="Q373" s="708" t="s">
        <v>1326</v>
      </c>
      <c r="R373" s="708" t="s">
        <v>1326</v>
      </c>
      <c r="S373" s="708" t="s">
        <v>1326</v>
      </c>
      <c r="T373" s="708" t="s">
        <v>358</v>
      </c>
      <c r="U373" s="708" t="s">
        <v>358</v>
      </c>
      <c r="V373" s="711">
        <v>0</v>
      </c>
      <c r="W373" s="711" t="s">
        <v>358</v>
      </c>
      <c r="X373" s="707">
        <v>82</v>
      </c>
      <c r="Y373" s="708" t="s">
        <v>358</v>
      </c>
      <c r="AA373" s="690"/>
    </row>
    <row r="374" spans="1:27" ht="15" customHeight="1" x14ac:dyDescent="0.25">
      <c r="A374" s="1245"/>
      <c r="B374" s="1245"/>
      <c r="C374" s="713" t="s">
        <v>591</v>
      </c>
      <c r="D374" s="708" t="s">
        <v>358</v>
      </c>
      <c r="E374" s="707">
        <v>0</v>
      </c>
      <c r="F374" s="707">
        <v>0</v>
      </c>
      <c r="G374" s="707">
        <v>0</v>
      </c>
      <c r="H374" s="708">
        <v>0</v>
      </c>
      <c r="I374" s="707">
        <v>0</v>
      </c>
      <c r="J374" s="707">
        <v>0</v>
      </c>
      <c r="K374" s="708" t="s">
        <v>1326</v>
      </c>
      <c r="L374" s="708" t="s">
        <v>1326</v>
      </c>
      <c r="M374" s="708" t="s">
        <v>1326</v>
      </c>
      <c r="N374" s="708" t="s">
        <v>1326</v>
      </c>
      <c r="O374" s="707">
        <v>0</v>
      </c>
      <c r="P374" s="716">
        <v>0</v>
      </c>
      <c r="Q374" s="708" t="s">
        <v>1326</v>
      </c>
      <c r="R374" s="708" t="s">
        <v>1326</v>
      </c>
      <c r="S374" s="708" t="s">
        <v>1326</v>
      </c>
      <c r="T374" s="708" t="s">
        <v>358</v>
      </c>
      <c r="U374" s="708" t="s">
        <v>358</v>
      </c>
      <c r="V374" s="711">
        <v>0</v>
      </c>
      <c r="W374" s="711" t="s">
        <v>358</v>
      </c>
      <c r="X374" s="707">
        <v>0</v>
      </c>
      <c r="Y374" s="708" t="s">
        <v>358</v>
      </c>
      <c r="AA374" s="690"/>
    </row>
    <row r="375" spans="1:27" ht="15" customHeight="1" x14ac:dyDescent="0.25">
      <c r="A375" s="1245"/>
      <c r="B375" s="1245"/>
      <c r="C375" s="713" t="s">
        <v>592</v>
      </c>
      <c r="D375" s="708" t="s">
        <v>358</v>
      </c>
      <c r="E375" s="707">
        <v>0</v>
      </c>
      <c r="F375" s="707">
        <v>0</v>
      </c>
      <c r="G375" s="707">
        <v>4</v>
      </c>
      <c r="H375" s="708">
        <v>0</v>
      </c>
      <c r="I375" s="707">
        <v>4</v>
      </c>
      <c r="J375" s="707">
        <v>128</v>
      </c>
      <c r="K375" s="708" t="s">
        <v>1326</v>
      </c>
      <c r="L375" s="708" t="s">
        <v>1326</v>
      </c>
      <c r="M375" s="708" t="s">
        <v>1326</v>
      </c>
      <c r="N375" s="708" t="s">
        <v>1326</v>
      </c>
      <c r="O375" s="707">
        <v>24</v>
      </c>
      <c r="P375" s="716">
        <v>0</v>
      </c>
      <c r="Q375" s="708" t="s">
        <v>1326</v>
      </c>
      <c r="R375" s="708" t="s">
        <v>1326</v>
      </c>
      <c r="S375" s="708" t="s">
        <v>1326</v>
      </c>
      <c r="T375" s="708" t="s">
        <v>358</v>
      </c>
      <c r="U375" s="708" t="s">
        <v>358</v>
      </c>
      <c r="V375" s="711">
        <v>0</v>
      </c>
      <c r="W375" s="711" t="s">
        <v>358</v>
      </c>
      <c r="X375" s="707">
        <v>32</v>
      </c>
      <c r="Y375" s="708" t="s">
        <v>358</v>
      </c>
      <c r="AA375" s="690"/>
    </row>
    <row r="376" spans="1:27" ht="15" customHeight="1" x14ac:dyDescent="0.25">
      <c r="A376" s="1245"/>
      <c r="B376" s="1245"/>
      <c r="C376" s="713" t="s">
        <v>797</v>
      </c>
      <c r="D376" s="708" t="s">
        <v>358</v>
      </c>
      <c r="E376" s="707">
        <v>0</v>
      </c>
      <c r="F376" s="707">
        <v>0</v>
      </c>
      <c r="G376" s="707">
        <v>0</v>
      </c>
      <c r="H376" s="708">
        <v>0</v>
      </c>
      <c r="I376" s="707">
        <v>0</v>
      </c>
      <c r="J376" s="707">
        <v>0</v>
      </c>
      <c r="K376" s="708" t="s">
        <v>1326</v>
      </c>
      <c r="L376" s="708" t="s">
        <v>1326</v>
      </c>
      <c r="M376" s="708" t="s">
        <v>1326</v>
      </c>
      <c r="N376" s="708" t="s">
        <v>1326</v>
      </c>
      <c r="O376" s="707">
        <v>0</v>
      </c>
      <c r="P376" s="716">
        <v>0</v>
      </c>
      <c r="Q376" s="708" t="s">
        <v>1326</v>
      </c>
      <c r="R376" s="708" t="s">
        <v>1326</v>
      </c>
      <c r="S376" s="708" t="s">
        <v>1326</v>
      </c>
      <c r="T376" s="708" t="s">
        <v>358</v>
      </c>
      <c r="U376" s="708" t="s">
        <v>358</v>
      </c>
      <c r="V376" s="711">
        <v>0</v>
      </c>
      <c r="W376" s="711" t="s">
        <v>358</v>
      </c>
      <c r="X376" s="707">
        <v>0</v>
      </c>
      <c r="Y376" s="708" t="s">
        <v>358</v>
      </c>
      <c r="AA376" s="690"/>
    </row>
    <row r="377" spans="1:27" ht="15" customHeight="1" x14ac:dyDescent="0.25">
      <c r="A377" s="1245">
        <v>13</v>
      </c>
      <c r="B377" s="1245" t="s">
        <v>296</v>
      </c>
      <c r="C377" s="713" t="s">
        <v>748</v>
      </c>
      <c r="D377" s="708" t="s">
        <v>358</v>
      </c>
      <c r="E377" s="707">
        <v>0</v>
      </c>
      <c r="F377" s="707">
        <v>0</v>
      </c>
      <c r="G377" s="707">
        <v>59</v>
      </c>
      <c r="H377" s="708">
        <v>0</v>
      </c>
      <c r="I377" s="707">
        <v>105</v>
      </c>
      <c r="J377" s="707">
        <v>588</v>
      </c>
      <c r="K377" s="708" t="s">
        <v>1326</v>
      </c>
      <c r="L377" s="708" t="s">
        <v>1326</v>
      </c>
      <c r="M377" s="708" t="s">
        <v>1326</v>
      </c>
      <c r="N377" s="708" t="s">
        <v>1326</v>
      </c>
      <c r="O377" s="707">
        <v>260</v>
      </c>
      <c r="P377" s="716">
        <v>947</v>
      </c>
      <c r="Q377" s="708" t="s">
        <v>1326</v>
      </c>
      <c r="R377" s="708" t="s">
        <v>1326</v>
      </c>
      <c r="S377" s="708" t="s">
        <v>1326</v>
      </c>
      <c r="T377" s="708" t="s">
        <v>358</v>
      </c>
      <c r="U377" s="708" t="s">
        <v>358</v>
      </c>
      <c r="V377" s="711">
        <v>0</v>
      </c>
      <c r="W377" s="711" t="s">
        <v>358</v>
      </c>
      <c r="X377" s="707">
        <v>0</v>
      </c>
      <c r="Y377" s="708" t="s">
        <v>358</v>
      </c>
      <c r="AA377" s="690"/>
    </row>
    <row r="378" spans="1:27" ht="15" customHeight="1" x14ac:dyDescent="0.25">
      <c r="A378" s="1245"/>
      <c r="B378" s="1245"/>
      <c r="C378" s="713" t="s">
        <v>412</v>
      </c>
      <c r="D378" s="708" t="s">
        <v>358</v>
      </c>
      <c r="E378" s="707">
        <v>0</v>
      </c>
      <c r="F378" s="707">
        <v>0</v>
      </c>
      <c r="G378" s="707">
        <v>34</v>
      </c>
      <c r="H378" s="708">
        <v>0</v>
      </c>
      <c r="I378" s="707">
        <v>27</v>
      </c>
      <c r="J378" s="707">
        <v>25</v>
      </c>
      <c r="K378" s="708" t="s">
        <v>1326</v>
      </c>
      <c r="L378" s="708" t="s">
        <v>1326</v>
      </c>
      <c r="M378" s="708" t="s">
        <v>1326</v>
      </c>
      <c r="N378" s="708" t="s">
        <v>1326</v>
      </c>
      <c r="O378" s="707">
        <v>142</v>
      </c>
      <c r="P378" s="716">
        <v>424</v>
      </c>
      <c r="Q378" s="708" t="s">
        <v>1326</v>
      </c>
      <c r="R378" s="708" t="s">
        <v>1326</v>
      </c>
      <c r="S378" s="708" t="s">
        <v>1326</v>
      </c>
      <c r="T378" s="708" t="s">
        <v>358</v>
      </c>
      <c r="U378" s="708" t="s">
        <v>358</v>
      </c>
      <c r="V378" s="711">
        <v>0</v>
      </c>
      <c r="W378" s="711" t="s">
        <v>358</v>
      </c>
      <c r="X378" s="707">
        <v>0</v>
      </c>
      <c r="Y378" s="708" t="s">
        <v>358</v>
      </c>
      <c r="AA378" s="690"/>
    </row>
    <row r="379" spans="1:27" ht="15" customHeight="1" x14ac:dyDescent="0.25">
      <c r="A379" s="1245"/>
      <c r="B379" s="1245"/>
      <c r="C379" s="713" t="s">
        <v>589</v>
      </c>
      <c r="D379" s="708" t="s">
        <v>358</v>
      </c>
      <c r="E379" s="707">
        <v>0</v>
      </c>
      <c r="F379" s="707">
        <v>0</v>
      </c>
      <c r="G379" s="707">
        <v>14</v>
      </c>
      <c r="H379" s="708">
        <v>0</v>
      </c>
      <c r="I379" s="707">
        <v>32</v>
      </c>
      <c r="J379" s="707">
        <v>81</v>
      </c>
      <c r="K379" s="708" t="s">
        <v>1326</v>
      </c>
      <c r="L379" s="708" t="s">
        <v>1326</v>
      </c>
      <c r="M379" s="708" t="s">
        <v>1326</v>
      </c>
      <c r="N379" s="708" t="s">
        <v>1326</v>
      </c>
      <c r="O379" s="707">
        <v>71</v>
      </c>
      <c r="P379" s="716">
        <v>372</v>
      </c>
      <c r="Q379" s="708" t="s">
        <v>1326</v>
      </c>
      <c r="R379" s="708" t="s">
        <v>1326</v>
      </c>
      <c r="S379" s="708" t="s">
        <v>1326</v>
      </c>
      <c r="T379" s="708" t="s">
        <v>358</v>
      </c>
      <c r="U379" s="708" t="s">
        <v>358</v>
      </c>
      <c r="V379" s="711">
        <v>0</v>
      </c>
      <c r="W379" s="711" t="s">
        <v>358</v>
      </c>
      <c r="X379" s="707">
        <v>0</v>
      </c>
      <c r="Y379" s="708" t="s">
        <v>358</v>
      </c>
      <c r="AA379" s="690"/>
    </row>
    <row r="380" spans="1:27" ht="15" customHeight="1" x14ac:dyDescent="0.25">
      <c r="A380" s="1245">
        <v>14</v>
      </c>
      <c r="B380" s="1245" t="s">
        <v>297</v>
      </c>
      <c r="C380" s="713" t="s">
        <v>749</v>
      </c>
      <c r="D380" s="708" t="s">
        <v>358</v>
      </c>
      <c r="E380" s="707">
        <v>0</v>
      </c>
      <c r="F380" s="707">
        <v>0</v>
      </c>
      <c r="G380" s="707">
        <v>21</v>
      </c>
      <c r="H380" s="708">
        <v>0</v>
      </c>
      <c r="I380" s="707">
        <v>0</v>
      </c>
      <c r="J380" s="707">
        <v>975</v>
      </c>
      <c r="K380" s="708" t="s">
        <v>1326</v>
      </c>
      <c r="L380" s="708" t="s">
        <v>1326</v>
      </c>
      <c r="M380" s="708" t="s">
        <v>1326</v>
      </c>
      <c r="N380" s="708" t="s">
        <v>1326</v>
      </c>
      <c r="O380" s="707">
        <v>293</v>
      </c>
      <c r="P380" s="716">
        <v>183</v>
      </c>
      <c r="Q380" s="708" t="s">
        <v>1326</v>
      </c>
      <c r="R380" s="708" t="s">
        <v>1326</v>
      </c>
      <c r="S380" s="708" t="s">
        <v>1326</v>
      </c>
      <c r="T380" s="708" t="s">
        <v>358</v>
      </c>
      <c r="U380" s="708" t="s">
        <v>358</v>
      </c>
      <c r="V380" s="711">
        <v>0</v>
      </c>
      <c r="W380" s="711" t="s">
        <v>358</v>
      </c>
      <c r="X380" s="707">
        <v>0</v>
      </c>
      <c r="Y380" s="708" t="s">
        <v>358</v>
      </c>
      <c r="AA380" s="690"/>
    </row>
    <row r="381" spans="1:27" ht="15" customHeight="1" x14ac:dyDescent="0.25">
      <c r="A381" s="1245"/>
      <c r="B381" s="1245"/>
      <c r="C381" s="713" t="s">
        <v>403</v>
      </c>
      <c r="D381" s="708" t="s">
        <v>358</v>
      </c>
      <c r="E381" s="707" t="s">
        <v>358</v>
      </c>
      <c r="F381" s="707">
        <v>0</v>
      </c>
      <c r="G381" s="707">
        <v>0</v>
      </c>
      <c r="H381" s="708">
        <v>0</v>
      </c>
      <c r="I381" s="716">
        <v>0</v>
      </c>
      <c r="J381" s="716">
        <v>179</v>
      </c>
      <c r="K381" s="708" t="s">
        <v>1326</v>
      </c>
      <c r="L381" s="708" t="s">
        <v>1326</v>
      </c>
      <c r="M381" s="708" t="s">
        <v>1326</v>
      </c>
      <c r="N381" s="708" t="s">
        <v>1326</v>
      </c>
      <c r="O381" s="707">
        <v>0</v>
      </c>
      <c r="P381" s="716">
        <v>0</v>
      </c>
      <c r="Q381" s="708" t="s">
        <v>1326</v>
      </c>
      <c r="R381" s="708" t="s">
        <v>1326</v>
      </c>
      <c r="S381" s="708" t="s">
        <v>1326</v>
      </c>
      <c r="T381" s="708" t="s">
        <v>358</v>
      </c>
      <c r="U381" s="708" t="s">
        <v>358</v>
      </c>
      <c r="V381" s="711">
        <v>0</v>
      </c>
      <c r="W381" s="711" t="s">
        <v>358</v>
      </c>
      <c r="X381" s="707" t="s">
        <v>358</v>
      </c>
      <c r="Y381" s="708" t="s">
        <v>358</v>
      </c>
      <c r="AA381" s="690"/>
    </row>
    <row r="382" spans="1:27" ht="15" customHeight="1" x14ac:dyDescent="0.25">
      <c r="A382" s="1245">
        <v>15</v>
      </c>
      <c r="B382" s="1245" t="s">
        <v>363</v>
      </c>
      <c r="C382" s="713" t="s">
        <v>687</v>
      </c>
      <c r="D382" s="708" t="s">
        <v>358</v>
      </c>
      <c r="E382" s="707">
        <v>0</v>
      </c>
      <c r="F382" s="707">
        <v>0</v>
      </c>
      <c r="G382" s="707" t="s">
        <v>358</v>
      </c>
      <c r="H382" s="708" t="s">
        <v>358</v>
      </c>
      <c r="I382" s="707">
        <v>0</v>
      </c>
      <c r="J382" s="707">
        <v>197</v>
      </c>
      <c r="K382" s="708" t="s">
        <v>1326</v>
      </c>
      <c r="L382" s="708" t="s">
        <v>1326</v>
      </c>
      <c r="M382" s="708" t="s">
        <v>1326</v>
      </c>
      <c r="N382" s="708" t="s">
        <v>1326</v>
      </c>
      <c r="O382" s="707" t="s">
        <v>358</v>
      </c>
      <c r="P382" s="716">
        <v>0</v>
      </c>
      <c r="Q382" s="708" t="s">
        <v>1326</v>
      </c>
      <c r="R382" s="708" t="s">
        <v>1326</v>
      </c>
      <c r="S382" s="708" t="s">
        <v>1326</v>
      </c>
      <c r="T382" s="708" t="s">
        <v>358</v>
      </c>
      <c r="U382" s="708" t="s">
        <v>358</v>
      </c>
      <c r="V382" s="711">
        <v>0</v>
      </c>
      <c r="W382" s="711" t="s">
        <v>358</v>
      </c>
      <c r="X382" s="707">
        <v>0</v>
      </c>
      <c r="Y382" s="708" t="s">
        <v>358</v>
      </c>
      <c r="AA382" s="690"/>
    </row>
    <row r="383" spans="1:27" ht="15" customHeight="1" x14ac:dyDescent="0.25">
      <c r="A383" s="1245"/>
      <c r="B383" s="1245"/>
      <c r="C383" s="713" t="s">
        <v>750</v>
      </c>
      <c r="D383" s="708" t="s">
        <v>358</v>
      </c>
      <c r="E383" s="707">
        <v>0</v>
      </c>
      <c r="F383" s="707">
        <v>0</v>
      </c>
      <c r="G383" s="707">
        <v>0</v>
      </c>
      <c r="H383" s="708">
        <v>0</v>
      </c>
      <c r="I383" s="707">
        <v>10</v>
      </c>
      <c r="J383" s="707">
        <v>665</v>
      </c>
      <c r="K383" s="708" t="s">
        <v>1326</v>
      </c>
      <c r="L383" s="708" t="s">
        <v>1326</v>
      </c>
      <c r="M383" s="708" t="s">
        <v>1326</v>
      </c>
      <c r="N383" s="708" t="s">
        <v>1326</v>
      </c>
      <c r="O383" s="707">
        <v>152</v>
      </c>
      <c r="P383" s="716" t="s">
        <v>358</v>
      </c>
      <c r="Q383" s="708" t="s">
        <v>1326</v>
      </c>
      <c r="R383" s="708" t="s">
        <v>1326</v>
      </c>
      <c r="S383" s="708" t="s">
        <v>1326</v>
      </c>
      <c r="T383" s="708" t="s">
        <v>358</v>
      </c>
      <c r="U383" s="708" t="s">
        <v>358</v>
      </c>
      <c r="V383" s="711">
        <v>0</v>
      </c>
      <c r="W383" s="711" t="s">
        <v>358</v>
      </c>
      <c r="X383" s="707">
        <v>0</v>
      </c>
      <c r="Y383" s="708" t="s">
        <v>358</v>
      </c>
      <c r="AA383" s="690"/>
    </row>
    <row r="384" spans="1:27" ht="15" customHeight="1" x14ac:dyDescent="0.25">
      <c r="A384" s="1245"/>
      <c r="B384" s="1245"/>
      <c r="C384" s="713" t="s">
        <v>593</v>
      </c>
      <c r="D384" s="708" t="s">
        <v>358</v>
      </c>
      <c r="E384" s="707">
        <v>0</v>
      </c>
      <c r="F384" s="707">
        <v>0</v>
      </c>
      <c r="G384" s="707">
        <v>0</v>
      </c>
      <c r="H384" s="708">
        <v>0</v>
      </c>
      <c r="I384" s="707">
        <v>0</v>
      </c>
      <c r="J384" s="707">
        <v>195</v>
      </c>
      <c r="K384" s="708" t="s">
        <v>1326</v>
      </c>
      <c r="L384" s="708" t="s">
        <v>1326</v>
      </c>
      <c r="M384" s="708" t="s">
        <v>1326</v>
      </c>
      <c r="N384" s="708" t="s">
        <v>1326</v>
      </c>
      <c r="O384" s="707">
        <v>45</v>
      </c>
      <c r="P384" s="716">
        <v>0</v>
      </c>
      <c r="Q384" s="708" t="s">
        <v>1326</v>
      </c>
      <c r="R384" s="708" t="s">
        <v>1326</v>
      </c>
      <c r="S384" s="708" t="s">
        <v>1326</v>
      </c>
      <c r="T384" s="708" t="s">
        <v>358</v>
      </c>
      <c r="U384" s="708" t="s">
        <v>358</v>
      </c>
      <c r="V384" s="711">
        <v>0</v>
      </c>
      <c r="W384" s="711" t="s">
        <v>358</v>
      </c>
      <c r="X384" s="707">
        <v>0</v>
      </c>
      <c r="Y384" s="708" t="s">
        <v>358</v>
      </c>
      <c r="AA384" s="690"/>
    </row>
    <row r="385" spans="1:27" ht="15" customHeight="1" x14ac:dyDescent="0.25">
      <c r="A385" s="1245">
        <v>16</v>
      </c>
      <c r="B385" s="1245" t="s">
        <v>299</v>
      </c>
      <c r="C385" s="713" t="s">
        <v>410</v>
      </c>
      <c r="D385" s="708" t="s">
        <v>358</v>
      </c>
      <c r="E385" s="707">
        <v>0</v>
      </c>
      <c r="F385" s="707">
        <v>0</v>
      </c>
      <c r="G385" s="707">
        <v>0</v>
      </c>
      <c r="H385" s="708">
        <v>0</v>
      </c>
      <c r="I385" s="707">
        <v>158</v>
      </c>
      <c r="J385" s="707">
        <v>354</v>
      </c>
      <c r="K385" s="708" t="s">
        <v>1326</v>
      </c>
      <c r="L385" s="708" t="s">
        <v>1326</v>
      </c>
      <c r="M385" s="708" t="s">
        <v>1326</v>
      </c>
      <c r="N385" s="708" t="s">
        <v>1326</v>
      </c>
      <c r="O385" s="707">
        <v>81</v>
      </c>
      <c r="P385" s="716">
        <v>0</v>
      </c>
      <c r="Q385" s="708" t="s">
        <v>1326</v>
      </c>
      <c r="R385" s="708" t="s">
        <v>1326</v>
      </c>
      <c r="S385" s="708" t="s">
        <v>1326</v>
      </c>
      <c r="T385" s="708" t="s">
        <v>358</v>
      </c>
      <c r="U385" s="708" t="s">
        <v>358</v>
      </c>
      <c r="V385" s="711">
        <v>0</v>
      </c>
      <c r="W385" s="711" t="s">
        <v>358</v>
      </c>
      <c r="X385" s="707">
        <v>0</v>
      </c>
      <c r="Y385" s="708" t="s">
        <v>358</v>
      </c>
      <c r="AA385" s="690"/>
    </row>
    <row r="386" spans="1:27" ht="15" customHeight="1" x14ac:dyDescent="0.25">
      <c r="A386" s="1245"/>
      <c r="B386" s="1245"/>
      <c r="C386" s="713" t="s">
        <v>411</v>
      </c>
      <c r="D386" s="708" t="s">
        <v>358</v>
      </c>
      <c r="E386" s="707">
        <v>0</v>
      </c>
      <c r="F386" s="707">
        <v>0</v>
      </c>
      <c r="G386" s="707">
        <v>7</v>
      </c>
      <c r="H386" s="708">
        <v>0</v>
      </c>
      <c r="I386" s="707">
        <v>0</v>
      </c>
      <c r="J386" s="707">
        <v>126</v>
      </c>
      <c r="K386" s="708" t="s">
        <v>1326</v>
      </c>
      <c r="L386" s="708" t="s">
        <v>1326</v>
      </c>
      <c r="M386" s="708" t="s">
        <v>1326</v>
      </c>
      <c r="N386" s="708" t="s">
        <v>1326</v>
      </c>
      <c r="O386" s="707">
        <v>27</v>
      </c>
      <c r="P386" s="716">
        <v>15</v>
      </c>
      <c r="Q386" s="708" t="s">
        <v>1326</v>
      </c>
      <c r="R386" s="708" t="s">
        <v>1326</v>
      </c>
      <c r="S386" s="708" t="s">
        <v>1326</v>
      </c>
      <c r="T386" s="708" t="s">
        <v>358</v>
      </c>
      <c r="U386" s="708" t="s">
        <v>358</v>
      </c>
      <c r="V386" s="711">
        <v>0</v>
      </c>
      <c r="W386" s="711" t="s">
        <v>358</v>
      </c>
      <c r="X386" s="707">
        <v>0</v>
      </c>
      <c r="Y386" s="708" t="s">
        <v>358</v>
      </c>
      <c r="AA386" s="690"/>
    </row>
    <row r="387" spans="1:27" ht="15" customHeight="1" x14ac:dyDescent="0.25">
      <c r="A387" s="1245"/>
      <c r="B387" s="1245"/>
      <c r="C387" s="713" t="s">
        <v>916</v>
      </c>
      <c r="D387" s="708" t="s">
        <v>358</v>
      </c>
      <c r="E387" s="707">
        <v>0</v>
      </c>
      <c r="F387" s="707">
        <v>0</v>
      </c>
      <c r="G387" s="707">
        <v>4</v>
      </c>
      <c r="H387" s="708">
        <v>0</v>
      </c>
      <c r="I387" s="707">
        <v>0</v>
      </c>
      <c r="J387" s="707">
        <v>104</v>
      </c>
      <c r="K387" s="708" t="s">
        <v>1326</v>
      </c>
      <c r="L387" s="708" t="s">
        <v>1326</v>
      </c>
      <c r="M387" s="708" t="s">
        <v>1326</v>
      </c>
      <c r="N387" s="708" t="s">
        <v>1326</v>
      </c>
      <c r="O387" s="707">
        <v>24</v>
      </c>
      <c r="P387" s="716">
        <v>0</v>
      </c>
      <c r="Q387" s="708" t="s">
        <v>1326</v>
      </c>
      <c r="R387" s="708" t="s">
        <v>1326</v>
      </c>
      <c r="S387" s="708" t="s">
        <v>1326</v>
      </c>
      <c r="T387" s="708" t="s">
        <v>358</v>
      </c>
      <c r="U387" s="708" t="s">
        <v>358</v>
      </c>
      <c r="V387" s="711">
        <v>0</v>
      </c>
      <c r="W387" s="711" t="s">
        <v>358</v>
      </c>
      <c r="X387" s="707">
        <v>0</v>
      </c>
      <c r="Y387" s="708" t="s">
        <v>358</v>
      </c>
      <c r="AA387" s="690"/>
    </row>
    <row r="388" spans="1:27" ht="15" customHeight="1" x14ac:dyDescent="0.25">
      <c r="A388" s="1245"/>
      <c r="B388" s="1245"/>
      <c r="C388" s="713" t="s">
        <v>917</v>
      </c>
      <c r="D388" s="708" t="s">
        <v>358</v>
      </c>
      <c r="E388" s="707">
        <v>0</v>
      </c>
      <c r="F388" s="707">
        <v>0</v>
      </c>
      <c r="G388" s="707">
        <v>0</v>
      </c>
      <c r="H388" s="708">
        <v>0</v>
      </c>
      <c r="I388" s="707">
        <v>0</v>
      </c>
      <c r="J388" s="707">
        <v>173</v>
      </c>
      <c r="K388" s="708" t="s">
        <v>1326</v>
      </c>
      <c r="L388" s="708" t="s">
        <v>1326</v>
      </c>
      <c r="M388" s="708" t="s">
        <v>1326</v>
      </c>
      <c r="N388" s="708" t="s">
        <v>1326</v>
      </c>
      <c r="O388" s="707">
        <v>95</v>
      </c>
      <c r="P388" s="716">
        <v>0</v>
      </c>
      <c r="Q388" s="708" t="s">
        <v>1326</v>
      </c>
      <c r="R388" s="708" t="s">
        <v>1326</v>
      </c>
      <c r="S388" s="708" t="s">
        <v>1326</v>
      </c>
      <c r="T388" s="708" t="s">
        <v>358</v>
      </c>
      <c r="U388" s="708" t="s">
        <v>358</v>
      </c>
      <c r="V388" s="711">
        <v>0</v>
      </c>
      <c r="W388" s="711" t="s">
        <v>358</v>
      </c>
      <c r="X388" s="707">
        <v>0</v>
      </c>
      <c r="Y388" s="708" t="s">
        <v>358</v>
      </c>
      <c r="AA388" s="690"/>
    </row>
    <row r="389" spans="1:27" ht="15" customHeight="1" x14ac:dyDescent="0.25">
      <c r="A389" s="1245"/>
      <c r="B389" s="1245"/>
      <c r="C389" s="713" t="s">
        <v>797</v>
      </c>
      <c r="D389" s="708" t="s">
        <v>358</v>
      </c>
      <c r="E389" s="707">
        <v>0</v>
      </c>
      <c r="F389" s="707">
        <v>0</v>
      </c>
      <c r="G389" s="707">
        <v>0</v>
      </c>
      <c r="H389" s="708">
        <v>0</v>
      </c>
      <c r="I389" s="707">
        <v>0</v>
      </c>
      <c r="J389" s="707">
        <v>0</v>
      </c>
      <c r="K389" s="708" t="s">
        <v>1326</v>
      </c>
      <c r="L389" s="708" t="s">
        <v>1326</v>
      </c>
      <c r="M389" s="708" t="s">
        <v>1326</v>
      </c>
      <c r="N389" s="708" t="s">
        <v>1326</v>
      </c>
      <c r="O389" s="707">
        <v>0</v>
      </c>
      <c r="P389" s="716">
        <v>0</v>
      </c>
      <c r="Q389" s="708" t="s">
        <v>1326</v>
      </c>
      <c r="R389" s="708" t="s">
        <v>1326</v>
      </c>
      <c r="S389" s="708" t="s">
        <v>1326</v>
      </c>
      <c r="T389" s="708" t="s">
        <v>358</v>
      </c>
      <c r="U389" s="708" t="s">
        <v>358</v>
      </c>
      <c r="V389" s="711">
        <v>0</v>
      </c>
      <c r="W389" s="711" t="s">
        <v>358</v>
      </c>
      <c r="X389" s="707">
        <v>0</v>
      </c>
      <c r="Y389" s="708" t="s">
        <v>358</v>
      </c>
      <c r="AA389" s="690"/>
    </row>
    <row r="390" spans="1:27" ht="15" customHeight="1" x14ac:dyDescent="0.25">
      <c r="A390" s="1245"/>
      <c r="B390" s="1245"/>
      <c r="C390" s="713" t="s">
        <v>688</v>
      </c>
      <c r="D390" s="708" t="s">
        <v>358</v>
      </c>
      <c r="E390" s="707">
        <v>0</v>
      </c>
      <c r="F390" s="707">
        <v>0</v>
      </c>
      <c r="G390" s="707">
        <v>0</v>
      </c>
      <c r="H390" s="708">
        <v>0</v>
      </c>
      <c r="I390" s="707">
        <v>0</v>
      </c>
      <c r="J390" s="707">
        <v>50</v>
      </c>
      <c r="K390" s="708" t="s">
        <v>1326</v>
      </c>
      <c r="L390" s="708" t="s">
        <v>1326</v>
      </c>
      <c r="M390" s="708" t="s">
        <v>1326</v>
      </c>
      <c r="N390" s="708" t="s">
        <v>1326</v>
      </c>
      <c r="O390" s="707">
        <v>120</v>
      </c>
      <c r="P390" s="716">
        <v>19</v>
      </c>
      <c r="Q390" s="708" t="s">
        <v>1326</v>
      </c>
      <c r="R390" s="708" t="s">
        <v>1326</v>
      </c>
      <c r="S390" s="708" t="s">
        <v>1326</v>
      </c>
      <c r="T390" s="708" t="s">
        <v>358</v>
      </c>
      <c r="U390" s="708" t="s">
        <v>358</v>
      </c>
      <c r="V390" s="711">
        <v>0</v>
      </c>
      <c r="W390" s="711" t="s">
        <v>358</v>
      </c>
      <c r="X390" s="707">
        <v>0</v>
      </c>
      <c r="Y390" s="708" t="s">
        <v>358</v>
      </c>
      <c r="AA390" s="690"/>
    </row>
    <row r="391" spans="1:27" ht="15" customHeight="1" x14ac:dyDescent="0.25">
      <c r="A391" s="1245"/>
      <c r="B391" s="1245"/>
      <c r="C391" s="713" t="s">
        <v>589</v>
      </c>
      <c r="D391" s="708" t="s">
        <v>358</v>
      </c>
      <c r="E391" s="707">
        <v>0</v>
      </c>
      <c r="F391" s="707">
        <v>0</v>
      </c>
      <c r="G391" s="707">
        <v>0</v>
      </c>
      <c r="H391" s="708">
        <v>0</v>
      </c>
      <c r="I391" s="707">
        <v>0</v>
      </c>
      <c r="J391" s="707">
        <v>93</v>
      </c>
      <c r="K391" s="708" t="s">
        <v>1326</v>
      </c>
      <c r="L391" s="708" t="s">
        <v>1326</v>
      </c>
      <c r="M391" s="708" t="s">
        <v>1326</v>
      </c>
      <c r="N391" s="708" t="s">
        <v>1326</v>
      </c>
      <c r="O391" s="707">
        <v>17</v>
      </c>
      <c r="P391" s="716">
        <v>0</v>
      </c>
      <c r="Q391" s="708" t="s">
        <v>1326</v>
      </c>
      <c r="R391" s="708" t="s">
        <v>1326</v>
      </c>
      <c r="S391" s="708" t="s">
        <v>1326</v>
      </c>
      <c r="T391" s="708" t="s">
        <v>358</v>
      </c>
      <c r="U391" s="708" t="s">
        <v>358</v>
      </c>
      <c r="V391" s="711">
        <v>0</v>
      </c>
      <c r="W391" s="711" t="s">
        <v>358</v>
      </c>
      <c r="X391" s="707">
        <v>0</v>
      </c>
      <c r="Y391" s="708" t="s">
        <v>358</v>
      </c>
      <c r="AA391" s="690"/>
    </row>
    <row r="392" spans="1:27" ht="15" customHeight="1" x14ac:dyDescent="0.25">
      <c r="A392" s="1245">
        <v>17</v>
      </c>
      <c r="B392" s="1245" t="s">
        <v>300</v>
      </c>
      <c r="C392" s="713" t="s">
        <v>414</v>
      </c>
      <c r="D392" s="708" t="s">
        <v>358</v>
      </c>
      <c r="E392" s="707">
        <v>0</v>
      </c>
      <c r="F392" s="707">
        <v>0</v>
      </c>
      <c r="G392" s="707">
        <v>0</v>
      </c>
      <c r="H392" s="708">
        <v>0</v>
      </c>
      <c r="I392" s="707">
        <v>0</v>
      </c>
      <c r="J392" s="707">
        <v>72</v>
      </c>
      <c r="K392" s="708" t="s">
        <v>1326</v>
      </c>
      <c r="L392" s="708" t="s">
        <v>1326</v>
      </c>
      <c r="M392" s="708" t="s">
        <v>1326</v>
      </c>
      <c r="N392" s="708" t="s">
        <v>1326</v>
      </c>
      <c r="O392" s="707">
        <v>95</v>
      </c>
      <c r="P392" s="716">
        <v>361</v>
      </c>
      <c r="Q392" s="708" t="s">
        <v>1326</v>
      </c>
      <c r="R392" s="708" t="s">
        <v>1326</v>
      </c>
      <c r="S392" s="708" t="s">
        <v>1326</v>
      </c>
      <c r="T392" s="708" t="s">
        <v>358</v>
      </c>
      <c r="U392" s="708" t="s">
        <v>358</v>
      </c>
      <c r="V392" s="711">
        <v>0</v>
      </c>
      <c r="W392" s="711" t="s">
        <v>358</v>
      </c>
      <c r="X392" s="707">
        <v>0</v>
      </c>
      <c r="Y392" s="708" t="s">
        <v>358</v>
      </c>
      <c r="AA392" s="690"/>
    </row>
    <row r="393" spans="1:27" ht="15" customHeight="1" x14ac:dyDescent="0.25">
      <c r="A393" s="1245"/>
      <c r="B393" s="1245"/>
      <c r="C393" s="713" t="s">
        <v>589</v>
      </c>
      <c r="D393" s="708" t="s">
        <v>358</v>
      </c>
      <c r="E393" s="707">
        <v>0</v>
      </c>
      <c r="F393" s="707">
        <v>0</v>
      </c>
      <c r="G393" s="707">
        <v>0</v>
      </c>
      <c r="H393" s="708">
        <v>0</v>
      </c>
      <c r="I393" s="707">
        <v>0</v>
      </c>
      <c r="J393" s="707">
        <v>294</v>
      </c>
      <c r="K393" s="708" t="s">
        <v>1326</v>
      </c>
      <c r="L393" s="708" t="s">
        <v>1326</v>
      </c>
      <c r="M393" s="708" t="s">
        <v>1326</v>
      </c>
      <c r="N393" s="708" t="s">
        <v>1326</v>
      </c>
      <c r="O393" s="707">
        <v>81</v>
      </c>
      <c r="P393" s="716">
        <v>398</v>
      </c>
      <c r="Q393" s="708" t="s">
        <v>1326</v>
      </c>
      <c r="R393" s="708" t="s">
        <v>1326</v>
      </c>
      <c r="S393" s="708" t="s">
        <v>1326</v>
      </c>
      <c r="T393" s="708" t="s">
        <v>358</v>
      </c>
      <c r="U393" s="708" t="s">
        <v>358</v>
      </c>
      <c r="V393" s="711">
        <v>0</v>
      </c>
      <c r="W393" s="711" t="s">
        <v>358</v>
      </c>
      <c r="X393" s="707">
        <v>0</v>
      </c>
      <c r="Y393" s="708" t="s">
        <v>358</v>
      </c>
      <c r="AA393" s="690"/>
    </row>
    <row r="394" spans="1:27" ht="15" customHeight="1" x14ac:dyDescent="0.25">
      <c r="A394" s="1245">
        <v>18</v>
      </c>
      <c r="B394" s="1245" t="s">
        <v>301</v>
      </c>
      <c r="C394" s="713" t="s">
        <v>751</v>
      </c>
      <c r="D394" s="708" t="s">
        <v>358</v>
      </c>
      <c r="E394" s="707">
        <v>0</v>
      </c>
      <c r="F394" s="707">
        <v>0</v>
      </c>
      <c r="G394" s="707">
        <v>18</v>
      </c>
      <c r="H394" s="708">
        <v>0</v>
      </c>
      <c r="I394" s="707">
        <v>0</v>
      </c>
      <c r="J394" s="707">
        <v>250</v>
      </c>
      <c r="K394" s="708" t="s">
        <v>1326</v>
      </c>
      <c r="L394" s="708" t="s">
        <v>1326</v>
      </c>
      <c r="M394" s="708" t="s">
        <v>1326</v>
      </c>
      <c r="N394" s="708" t="s">
        <v>1326</v>
      </c>
      <c r="O394" s="707">
        <v>61</v>
      </c>
      <c r="P394" s="716">
        <v>0</v>
      </c>
      <c r="Q394" s="708" t="s">
        <v>1326</v>
      </c>
      <c r="R394" s="708" t="s">
        <v>1326</v>
      </c>
      <c r="S394" s="708" t="s">
        <v>1326</v>
      </c>
      <c r="T394" s="708" t="s">
        <v>358</v>
      </c>
      <c r="U394" s="708" t="s">
        <v>358</v>
      </c>
      <c r="V394" s="711">
        <v>0</v>
      </c>
      <c r="W394" s="711" t="s">
        <v>358</v>
      </c>
      <c r="X394" s="707">
        <v>31</v>
      </c>
      <c r="Y394" s="708" t="s">
        <v>358</v>
      </c>
      <c r="AA394" s="690"/>
    </row>
    <row r="395" spans="1:27" ht="15" customHeight="1" x14ac:dyDescent="0.25">
      <c r="A395" s="1245"/>
      <c r="B395" s="1245"/>
      <c r="C395" s="713" t="s">
        <v>595</v>
      </c>
      <c r="D395" s="708" t="s">
        <v>358</v>
      </c>
      <c r="E395" s="707">
        <v>0</v>
      </c>
      <c r="F395" s="707">
        <v>0</v>
      </c>
      <c r="G395" s="707">
        <v>64</v>
      </c>
      <c r="H395" s="708">
        <v>0</v>
      </c>
      <c r="I395" s="707">
        <v>0</v>
      </c>
      <c r="J395" s="707">
        <v>194</v>
      </c>
      <c r="K395" s="708" t="s">
        <v>1326</v>
      </c>
      <c r="L395" s="708" t="s">
        <v>1326</v>
      </c>
      <c r="M395" s="708" t="s">
        <v>1326</v>
      </c>
      <c r="N395" s="708" t="s">
        <v>1326</v>
      </c>
      <c r="O395" s="707">
        <v>63</v>
      </c>
      <c r="P395" s="716">
        <v>0</v>
      </c>
      <c r="Q395" s="708" t="s">
        <v>1326</v>
      </c>
      <c r="R395" s="708" t="s">
        <v>1326</v>
      </c>
      <c r="S395" s="708" t="s">
        <v>1326</v>
      </c>
      <c r="T395" s="708" t="s">
        <v>358</v>
      </c>
      <c r="U395" s="708" t="s">
        <v>358</v>
      </c>
      <c r="V395" s="711">
        <v>0</v>
      </c>
      <c r="W395" s="711" t="s">
        <v>358</v>
      </c>
      <c r="X395" s="707">
        <v>50</v>
      </c>
      <c r="Y395" s="708" t="s">
        <v>358</v>
      </c>
      <c r="AA395" s="690"/>
    </row>
    <row r="396" spans="1:27" ht="15" customHeight="1" x14ac:dyDescent="0.25">
      <c r="A396" s="1245"/>
      <c r="B396" s="1245"/>
      <c r="C396" s="713" t="s">
        <v>589</v>
      </c>
      <c r="D396" s="708" t="s">
        <v>358</v>
      </c>
      <c r="E396" s="707">
        <v>0</v>
      </c>
      <c r="F396" s="707">
        <v>0</v>
      </c>
      <c r="G396" s="707">
        <v>43</v>
      </c>
      <c r="H396" s="708">
        <v>0</v>
      </c>
      <c r="I396" s="707">
        <v>0</v>
      </c>
      <c r="J396" s="707">
        <v>148</v>
      </c>
      <c r="K396" s="708" t="s">
        <v>1326</v>
      </c>
      <c r="L396" s="708" t="s">
        <v>1326</v>
      </c>
      <c r="M396" s="708" t="s">
        <v>1326</v>
      </c>
      <c r="N396" s="708" t="s">
        <v>1326</v>
      </c>
      <c r="O396" s="707">
        <v>134</v>
      </c>
      <c r="P396" s="716">
        <v>0</v>
      </c>
      <c r="Q396" s="708" t="s">
        <v>1326</v>
      </c>
      <c r="R396" s="708" t="s">
        <v>1326</v>
      </c>
      <c r="S396" s="708" t="s">
        <v>1326</v>
      </c>
      <c r="T396" s="708" t="s">
        <v>358</v>
      </c>
      <c r="U396" s="708" t="s">
        <v>358</v>
      </c>
      <c r="V396" s="711">
        <v>0</v>
      </c>
      <c r="W396" s="711" t="s">
        <v>358</v>
      </c>
      <c r="X396" s="707">
        <v>0</v>
      </c>
      <c r="Y396" s="708" t="s">
        <v>358</v>
      </c>
      <c r="AA396" s="690"/>
    </row>
    <row r="397" spans="1:27" ht="15" customHeight="1" x14ac:dyDescent="0.25">
      <c r="A397" s="1245">
        <v>19</v>
      </c>
      <c r="B397" s="1250" t="s">
        <v>302</v>
      </c>
      <c r="C397" s="713" t="s">
        <v>690</v>
      </c>
      <c r="D397" s="708" t="s">
        <v>358</v>
      </c>
      <c r="E397" s="707">
        <v>0</v>
      </c>
      <c r="F397" s="707">
        <v>0</v>
      </c>
      <c r="G397" s="707">
        <v>7</v>
      </c>
      <c r="H397" s="708">
        <v>0</v>
      </c>
      <c r="I397" s="707">
        <v>169</v>
      </c>
      <c r="J397" s="707">
        <v>270</v>
      </c>
      <c r="K397" s="708" t="s">
        <v>1326</v>
      </c>
      <c r="L397" s="708" t="s">
        <v>1326</v>
      </c>
      <c r="M397" s="708" t="s">
        <v>1326</v>
      </c>
      <c r="N397" s="708" t="s">
        <v>1326</v>
      </c>
      <c r="O397" s="707">
        <v>76</v>
      </c>
      <c r="P397" s="716">
        <v>0</v>
      </c>
      <c r="Q397" s="708" t="s">
        <v>1326</v>
      </c>
      <c r="R397" s="708" t="s">
        <v>1326</v>
      </c>
      <c r="S397" s="708" t="s">
        <v>1326</v>
      </c>
      <c r="T397" s="708" t="s">
        <v>358</v>
      </c>
      <c r="U397" s="708" t="s">
        <v>358</v>
      </c>
      <c r="V397" s="711">
        <v>0</v>
      </c>
      <c r="W397" s="711" t="s">
        <v>358</v>
      </c>
      <c r="X397" s="707">
        <v>0</v>
      </c>
      <c r="Y397" s="708" t="s">
        <v>358</v>
      </c>
      <c r="AA397" s="690"/>
    </row>
    <row r="398" spans="1:27" ht="15" customHeight="1" x14ac:dyDescent="0.25">
      <c r="A398" s="1245"/>
      <c r="B398" s="1250"/>
      <c r="C398" s="713" t="s">
        <v>691</v>
      </c>
      <c r="D398" s="708" t="s">
        <v>358</v>
      </c>
      <c r="E398" s="707">
        <v>0</v>
      </c>
      <c r="F398" s="707">
        <v>0</v>
      </c>
      <c r="G398" s="707">
        <v>7</v>
      </c>
      <c r="H398" s="708">
        <v>0</v>
      </c>
      <c r="I398" s="707">
        <v>175</v>
      </c>
      <c r="J398" s="707">
        <v>310</v>
      </c>
      <c r="K398" s="708" t="s">
        <v>1326</v>
      </c>
      <c r="L398" s="708" t="s">
        <v>1326</v>
      </c>
      <c r="M398" s="708" t="s">
        <v>1326</v>
      </c>
      <c r="N398" s="708" t="s">
        <v>1326</v>
      </c>
      <c r="O398" s="707">
        <v>54</v>
      </c>
      <c r="P398" s="716">
        <v>91</v>
      </c>
      <c r="Q398" s="708" t="s">
        <v>1326</v>
      </c>
      <c r="R398" s="708" t="s">
        <v>1326</v>
      </c>
      <c r="S398" s="708" t="s">
        <v>1326</v>
      </c>
      <c r="T398" s="708" t="s">
        <v>358</v>
      </c>
      <c r="U398" s="708" t="s">
        <v>358</v>
      </c>
      <c r="V398" s="711">
        <v>0</v>
      </c>
      <c r="W398" s="711" t="s">
        <v>358</v>
      </c>
      <c r="X398" s="707">
        <v>0</v>
      </c>
      <c r="Y398" s="708" t="s">
        <v>358</v>
      </c>
      <c r="AA398" s="690"/>
    </row>
    <row r="399" spans="1:27" ht="15" customHeight="1" x14ac:dyDescent="0.25">
      <c r="A399" s="1245"/>
      <c r="B399" s="1250"/>
      <c r="C399" s="713" t="s">
        <v>707</v>
      </c>
      <c r="D399" s="708" t="s">
        <v>358</v>
      </c>
      <c r="E399" s="707">
        <v>0</v>
      </c>
      <c r="F399" s="707">
        <v>0</v>
      </c>
      <c r="G399" s="707">
        <v>12</v>
      </c>
      <c r="H399" s="708">
        <v>0</v>
      </c>
      <c r="I399" s="707">
        <v>36</v>
      </c>
      <c r="J399" s="707">
        <v>268</v>
      </c>
      <c r="K399" s="708" t="s">
        <v>1326</v>
      </c>
      <c r="L399" s="708" t="s">
        <v>1326</v>
      </c>
      <c r="M399" s="708" t="s">
        <v>1326</v>
      </c>
      <c r="N399" s="708" t="s">
        <v>1326</v>
      </c>
      <c r="O399" s="707">
        <v>60</v>
      </c>
      <c r="P399" s="716">
        <v>0</v>
      </c>
      <c r="Q399" s="708" t="s">
        <v>1326</v>
      </c>
      <c r="R399" s="708" t="s">
        <v>1326</v>
      </c>
      <c r="S399" s="708" t="s">
        <v>1326</v>
      </c>
      <c r="T399" s="708" t="s">
        <v>358</v>
      </c>
      <c r="U399" s="708" t="s">
        <v>358</v>
      </c>
      <c r="V399" s="711">
        <v>0</v>
      </c>
      <c r="W399" s="711" t="s">
        <v>358</v>
      </c>
      <c r="X399" s="707">
        <v>0</v>
      </c>
      <c r="Y399" s="708" t="s">
        <v>358</v>
      </c>
      <c r="AA399" s="690"/>
    </row>
    <row r="400" spans="1:27" ht="15" customHeight="1" x14ac:dyDescent="0.25">
      <c r="A400" s="1245"/>
      <c r="B400" s="1250"/>
      <c r="C400" s="713" t="s">
        <v>402</v>
      </c>
      <c r="D400" s="708" t="s">
        <v>358</v>
      </c>
      <c r="E400" s="707">
        <v>0</v>
      </c>
      <c r="F400" s="707">
        <v>0</v>
      </c>
      <c r="G400" s="707">
        <v>6</v>
      </c>
      <c r="H400" s="708">
        <v>0</v>
      </c>
      <c r="I400" s="707">
        <v>10</v>
      </c>
      <c r="J400" s="707">
        <v>152</v>
      </c>
      <c r="K400" s="708" t="s">
        <v>1326</v>
      </c>
      <c r="L400" s="708" t="s">
        <v>1326</v>
      </c>
      <c r="M400" s="708" t="s">
        <v>1326</v>
      </c>
      <c r="N400" s="708" t="s">
        <v>1326</v>
      </c>
      <c r="O400" s="707">
        <v>62</v>
      </c>
      <c r="P400" s="716">
        <v>59</v>
      </c>
      <c r="Q400" s="708" t="s">
        <v>1326</v>
      </c>
      <c r="R400" s="708" t="s">
        <v>1326</v>
      </c>
      <c r="S400" s="708" t="s">
        <v>1326</v>
      </c>
      <c r="T400" s="708" t="s">
        <v>358</v>
      </c>
      <c r="U400" s="708" t="s">
        <v>358</v>
      </c>
      <c r="V400" s="711">
        <v>0</v>
      </c>
      <c r="W400" s="711" t="s">
        <v>358</v>
      </c>
      <c r="X400" s="707">
        <v>0</v>
      </c>
      <c r="Y400" s="708" t="s">
        <v>358</v>
      </c>
      <c r="AA400" s="690"/>
    </row>
    <row r="401" spans="1:27" ht="15" customHeight="1" x14ac:dyDescent="0.25">
      <c r="A401" s="1245"/>
      <c r="B401" s="1250"/>
      <c r="C401" s="713" t="s">
        <v>689</v>
      </c>
      <c r="D401" s="708" t="s">
        <v>358</v>
      </c>
      <c r="E401" s="707">
        <v>0</v>
      </c>
      <c r="F401" s="707">
        <v>0</v>
      </c>
      <c r="G401" s="707">
        <v>8</v>
      </c>
      <c r="H401" s="708">
        <v>0</v>
      </c>
      <c r="I401" s="707">
        <v>12</v>
      </c>
      <c r="J401" s="707">
        <v>186</v>
      </c>
      <c r="K401" s="708" t="s">
        <v>1326</v>
      </c>
      <c r="L401" s="708" t="s">
        <v>1326</v>
      </c>
      <c r="M401" s="708" t="s">
        <v>1326</v>
      </c>
      <c r="N401" s="708" t="s">
        <v>1326</v>
      </c>
      <c r="O401" s="707">
        <v>54</v>
      </c>
      <c r="P401" s="716">
        <v>158</v>
      </c>
      <c r="Q401" s="708" t="s">
        <v>1326</v>
      </c>
      <c r="R401" s="708" t="s">
        <v>1326</v>
      </c>
      <c r="S401" s="708" t="s">
        <v>1326</v>
      </c>
      <c r="T401" s="708" t="s">
        <v>358</v>
      </c>
      <c r="U401" s="708" t="s">
        <v>358</v>
      </c>
      <c r="V401" s="711">
        <v>0</v>
      </c>
      <c r="W401" s="711" t="s">
        <v>358</v>
      </c>
      <c r="X401" s="707">
        <v>0</v>
      </c>
      <c r="Y401" s="708" t="s">
        <v>358</v>
      </c>
      <c r="AA401" s="690"/>
    </row>
    <row r="402" spans="1:27" ht="15" customHeight="1" x14ac:dyDescent="0.25">
      <c r="A402" s="1245"/>
      <c r="B402" s="1250"/>
      <c r="C402" s="713" t="s">
        <v>984</v>
      </c>
      <c r="D402" s="708" t="s">
        <v>358</v>
      </c>
      <c r="E402" s="707">
        <v>0</v>
      </c>
      <c r="F402" s="707">
        <v>0</v>
      </c>
      <c r="G402" s="707">
        <v>14</v>
      </c>
      <c r="H402" s="708">
        <v>0</v>
      </c>
      <c r="I402" s="707">
        <v>114</v>
      </c>
      <c r="J402" s="707">
        <v>326</v>
      </c>
      <c r="K402" s="708" t="s">
        <v>1326</v>
      </c>
      <c r="L402" s="708" t="s">
        <v>1326</v>
      </c>
      <c r="M402" s="708" t="s">
        <v>1326</v>
      </c>
      <c r="N402" s="708" t="s">
        <v>1326</v>
      </c>
      <c r="O402" s="707">
        <v>75</v>
      </c>
      <c r="P402" s="716">
        <v>126</v>
      </c>
      <c r="Q402" s="708" t="s">
        <v>1326</v>
      </c>
      <c r="R402" s="708" t="s">
        <v>1326</v>
      </c>
      <c r="S402" s="708" t="s">
        <v>1326</v>
      </c>
      <c r="T402" s="708" t="s">
        <v>358</v>
      </c>
      <c r="U402" s="708" t="s">
        <v>358</v>
      </c>
      <c r="V402" s="711">
        <v>0</v>
      </c>
      <c r="W402" s="711" t="s">
        <v>358</v>
      </c>
      <c r="X402" s="707">
        <v>0</v>
      </c>
      <c r="Y402" s="708" t="s">
        <v>358</v>
      </c>
      <c r="AA402" s="690"/>
    </row>
    <row r="403" spans="1:27" ht="15" customHeight="1" x14ac:dyDescent="0.25">
      <c r="A403" s="1245">
        <v>20</v>
      </c>
      <c r="B403" s="1245" t="s">
        <v>303</v>
      </c>
      <c r="C403" s="713" t="s">
        <v>798</v>
      </c>
      <c r="D403" s="708" t="s">
        <v>358</v>
      </c>
      <c r="E403" s="707">
        <v>4</v>
      </c>
      <c r="F403" s="707">
        <v>0</v>
      </c>
      <c r="G403" s="707">
        <v>0</v>
      </c>
      <c r="H403" s="708">
        <v>0</v>
      </c>
      <c r="I403" s="707">
        <v>0</v>
      </c>
      <c r="J403" s="707">
        <v>218</v>
      </c>
      <c r="K403" s="708" t="s">
        <v>1326</v>
      </c>
      <c r="L403" s="708" t="s">
        <v>1326</v>
      </c>
      <c r="M403" s="708" t="s">
        <v>1326</v>
      </c>
      <c r="N403" s="708" t="s">
        <v>1326</v>
      </c>
      <c r="O403" s="707">
        <v>23</v>
      </c>
      <c r="P403" s="716">
        <v>0</v>
      </c>
      <c r="Q403" s="708" t="s">
        <v>1326</v>
      </c>
      <c r="R403" s="708" t="s">
        <v>1326</v>
      </c>
      <c r="S403" s="708" t="s">
        <v>1326</v>
      </c>
      <c r="T403" s="708" t="s">
        <v>358</v>
      </c>
      <c r="U403" s="708" t="s">
        <v>358</v>
      </c>
      <c r="V403" s="711">
        <v>0</v>
      </c>
      <c r="W403" s="711" t="s">
        <v>358</v>
      </c>
      <c r="X403" s="707">
        <v>39</v>
      </c>
      <c r="Y403" s="708" t="s">
        <v>358</v>
      </c>
      <c r="AA403" s="690"/>
    </row>
    <row r="404" spans="1:27" ht="15" customHeight="1" x14ac:dyDescent="0.25">
      <c r="A404" s="1245"/>
      <c r="B404" s="1245"/>
      <c r="C404" s="713" t="s">
        <v>752</v>
      </c>
      <c r="D404" s="708" t="s">
        <v>358</v>
      </c>
      <c r="E404" s="707">
        <v>0</v>
      </c>
      <c r="F404" s="707">
        <v>0</v>
      </c>
      <c r="G404" s="707">
        <v>9</v>
      </c>
      <c r="H404" s="708">
        <v>0</v>
      </c>
      <c r="I404" s="707">
        <v>112</v>
      </c>
      <c r="J404" s="707">
        <v>135</v>
      </c>
      <c r="K404" s="708" t="s">
        <v>1326</v>
      </c>
      <c r="L404" s="708" t="s">
        <v>1326</v>
      </c>
      <c r="M404" s="708" t="s">
        <v>1326</v>
      </c>
      <c r="N404" s="708" t="s">
        <v>1326</v>
      </c>
      <c r="O404" s="707">
        <v>51</v>
      </c>
      <c r="P404" s="716">
        <v>0</v>
      </c>
      <c r="Q404" s="708" t="s">
        <v>1326</v>
      </c>
      <c r="R404" s="708" t="s">
        <v>1326</v>
      </c>
      <c r="S404" s="708" t="s">
        <v>1326</v>
      </c>
      <c r="T404" s="708" t="s">
        <v>358</v>
      </c>
      <c r="U404" s="708" t="s">
        <v>358</v>
      </c>
      <c r="V404" s="711">
        <v>0</v>
      </c>
      <c r="W404" s="711" t="s">
        <v>358</v>
      </c>
      <c r="X404" s="707">
        <v>287</v>
      </c>
      <c r="Y404" s="708" t="s">
        <v>358</v>
      </c>
      <c r="AA404" s="690"/>
    </row>
    <row r="405" spans="1:27" ht="15" customHeight="1" x14ac:dyDescent="0.25">
      <c r="A405" s="1245"/>
      <c r="B405" s="1245"/>
      <c r="C405" s="713" t="s">
        <v>799</v>
      </c>
      <c r="D405" s="708" t="s">
        <v>358</v>
      </c>
      <c r="E405" s="707">
        <v>0</v>
      </c>
      <c r="F405" s="707">
        <v>0</v>
      </c>
      <c r="G405" s="707">
        <v>0</v>
      </c>
      <c r="H405" s="708">
        <v>0</v>
      </c>
      <c r="I405" s="707">
        <v>41</v>
      </c>
      <c r="J405" s="707">
        <v>12</v>
      </c>
      <c r="K405" s="708" t="s">
        <v>1326</v>
      </c>
      <c r="L405" s="708" t="s">
        <v>1326</v>
      </c>
      <c r="M405" s="708" t="s">
        <v>1326</v>
      </c>
      <c r="N405" s="708" t="s">
        <v>1326</v>
      </c>
      <c r="O405" s="707">
        <v>21</v>
      </c>
      <c r="P405" s="716">
        <v>0</v>
      </c>
      <c r="Q405" s="708" t="s">
        <v>1326</v>
      </c>
      <c r="R405" s="708" t="s">
        <v>1326</v>
      </c>
      <c r="S405" s="708" t="s">
        <v>1326</v>
      </c>
      <c r="T405" s="708" t="s">
        <v>358</v>
      </c>
      <c r="U405" s="708" t="s">
        <v>358</v>
      </c>
      <c r="V405" s="711">
        <v>0</v>
      </c>
      <c r="W405" s="711" t="s">
        <v>358</v>
      </c>
      <c r="X405" s="707">
        <v>176</v>
      </c>
      <c r="Y405" s="708" t="s">
        <v>358</v>
      </c>
      <c r="AA405" s="690"/>
    </row>
    <row r="406" spans="1:27" ht="15" customHeight="1" x14ac:dyDescent="0.25">
      <c r="A406" s="1245"/>
      <c r="B406" s="1245"/>
      <c r="C406" s="713" t="s">
        <v>753</v>
      </c>
      <c r="D406" s="708" t="s">
        <v>358</v>
      </c>
      <c r="E406" s="707">
        <v>0</v>
      </c>
      <c r="F406" s="707">
        <v>0</v>
      </c>
      <c r="G406" s="707">
        <v>21</v>
      </c>
      <c r="H406" s="708">
        <v>0</v>
      </c>
      <c r="I406" s="707">
        <v>0</v>
      </c>
      <c r="J406" s="707">
        <v>58</v>
      </c>
      <c r="K406" s="708" t="s">
        <v>1326</v>
      </c>
      <c r="L406" s="708" t="s">
        <v>1326</v>
      </c>
      <c r="M406" s="708" t="s">
        <v>1326</v>
      </c>
      <c r="N406" s="708" t="s">
        <v>1326</v>
      </c>
      <c r="O406" s="707">
        <v>63</v>
      </c>
      <c r="P406" s="716">
        <v>0</v>
      </c>
      <c r="Q406" s="708" t="s">
        <v>1326</v>
      </c>
      <c r="R406" s="708" t="s">
        <v>1326</v>
      </c>
      <c r="S406" s="708" t="s">
        <v>1326</v>
      </c>
      <c r="T406" s="708" t="s">
        <v>358</v>
      </c>
      <c r="U406" s="708" t="s">
        <v>358</v>
      </c>
      <c r="V406" s="711">
        <v>0</v>
      </c>
      <c r="W406" s="711" t="s">
        <v>358</v>
      </c>
      <c r="X406" s="707">
        <v>0</v>
      </c>
      <c r="Y406" s="708" t="s">
        <v>358</v>
      </c>
      <c r="AA406" s="690"/>
    </row>
    <row r="407" spans="1:27" ht="15" customHeight="1" x14ac:dyDescent="0.25">
      <c r="A407" s="1245"/>
      <c r="B407" s="1245"/>
      <c r="C407" s="713" t="s">
        <v>754</v>
      </c>
      <c r="D407" s="708" t="s">
        <v>358</v>
      </c>
      <c r="E407" s="707">
        <v>0</v>
      </c>
      <c r="F407" s="707">
        <v>0</v>
      </c>
      <c r="G407" s="707">
        <v>19</v>
      </c>
      <c r="H407" s="708">
        <v>0</v>
      </c>
      <c r="I407" s="707">
        <v>0</v>
      </c>
      <c r="J407" s="707">
        <v>479</v>
      </c>
      <c r="K407" s="708" t="s">
        <v>1326</v>
      </c>
      <c r="L407" s="708" t="s">
        <v>1326</v>
      </c>
      <c r="M407" s="708" t="s">
        <v>1326</v>
      </c>
      <c r="N407" s="708" t="s">
        <v>1326</v>
      </c>
      <c r="O407" s="707">
        <v>101</v>
      </c>
      <c r="P407" s="716">
        <v>33</v>
      </c>
      <c r="Q407" s="708" t="s">
        <v>1326</v>
      </c>
      <c r="R407" s="708" t="s">
        <v>1326</v>
      </c>
      <c r="S407" s="708" t="s">
        <v>1326</v>
      </c>
      <c r="T407" s="708" t="s">
        <v>358</v>
      </c>
      <c r="U407" s="708" t="s">
        <v>358</v>
      </c>
      <c r="V407" s="711">
        <v>0</v>
      </c>
      <c r="W407" s="711" t="s">
        <v>358</v>
      </c>
      <c r="X407" s="707">
        <v>0</v>
      </c>
      <c r="Y407" s="708" t="s">
        <v>358</v>
      </c>
      <c r="AA407" s="690"/>
    </row>
    <row r="408" spans="1:27" ht="15" customHeight="1" x14ac:dyDescent="0.25">
      <c r="A408" s="1245"/>
      <c r="B408" s="1245"/>
      <c r="C408" s="713" t="s">
        <v>589</v>
      </c>
      <c r="D408" s="708" t="s">
        <v>358</v>
      </c>
      <c r="E408" s="707" t="s">
        <v>358</v>
      </c>
      <c r="F408" s="707">
        <v>0</v>
      </c>
      <c r="G408" s="707">
        <v>21</v>
      </c>
      <c r="H408" s="708">
        <v>0</v>
      </c>
      <c r="I408" s="716">
        <v>0</v>
      </c>
      <c r="J408" s="716">
        <v>149</v>
      </c>
      <c r="K408" s="708" t="s">
        <v>1326</v>
      </c>
      <c r="L408" s="708" t="s">
        <v>1326</v>
      </c>
      <c r="M408" s="708" t="s">
        <v>1326</v>
      </c>
      <c r="N408" s="708" t="s">
        <v>1326</v>
      </c>
      <c r="O408" s="707">
        <v>92</v>
      </c>
      <c r="P408" s="716">
        <v>0</v>
      </c>
      <c r="Q408" s="708" t="s">
        <v>1326</v>
      </c>
      <c r="R408" s="708" t="s">
        <v>1326</v>
      </c>
      <c r="S408" s="708" t="s">
        <v>1326</v>
      </c>
      <c r="T408" s="708" t="s">
        <v>358</v>
      </c>
      <c r="U408" s="708" t="s">
        <v>358</v>
      </c>
      <c r="V408" s="711">
        <v>0</v>
      </c>
      <c r="W408" s="711" t="s">
        <v>358</v>
      </c>
      <c r="X408" s="707" t="s">
        <v>358</v>
      </c>
      <c r="Y408" s="708" t="s">
        <v>358</v>
      </c>
      <c r="AA408" s="690"/>
    </row>
    <row r="409" spans="1:27" ht="15" customHeight="1" x14ac:dyDescent="0.25">
      <c r="A409" s="1245">
        <v>21</v>
      </c>
      <c r="B409" s="1245" t="s">
        <v>304</v>
      </c>
      <c r="C409" s="713" t="s">
        <v>692</v>
      </c>
      <c r="D409" s="708" t="s">
        <v>358</v>
      </c>
      <c r="E409" s="707">
        <v>0</v>
      </c>
      <c r="F409" s="707">
        <v>0</v>
      </c>
      <c r="G409" s="707">
        <v>0</v>
      </c>
      <c r="H409" s="708">
        <v>0</v>
      </c>
      <c r="I409" s="707">
        <v>61</v>
      </c>
      <c r="J409" s="707">
        <v>86</v>
      </c>
      <c r="K409" s="708" t="s">
        <v>1326</v>
      </c>
      <c r="L409" s="708" t="s">
        <v>1326</v>
      </c>
      <c r="M409" s="708" t="s">
        <v>1326</v>
      </c>
      <c r="N409" s="708" t="s">
        <v>1326</v>
      </c>
      <c r="O409" s="707">
        <v>28</v>
      </c>
      <c r="P409" s="716">
        <v>0</v>
      </c>
      <c r="Q409" s="708" t="s">
        <v>1326</v>
      </c>
      <c r="R409" s="708" t="s">
        <v>1326</v>
      </c>
      <c r="S409" s="708" t="s">
        <v>1326</v>
      </c>
      <c r="T409" s="708" t="s">
        <v>358</v>
      </c>
      <c r="U409" s="708" t="s">
        <v>358</v>
      </c>
      <c r="V409" s="711">
        <v>0</v>
      </c>
      <c r="W409" s="711" t="s">
        <v>358</v>
      </c>
      <c r="X409" s="707">
        <v>0</v>
      </c>
      <c r="Y409" s="708" t="s">
        <v>358</v>
      </c>
      <c r="AA409" s="690"/>
    </row>
    <row r="410" spans="1:27" ht="15" customHeight="1" x14ac:dyDescent="0.25">
      <c r="A410" s="1245"/>
      <c r="B410" s="1245"/>
      <c r="C410" s="713" t="s">
        <v>755</v>
      </c>
      <c r="D410" s="708" t="s">
        <v>358</v>
      </c>
      <c r="E410" s="707">
        <v>0</v>
      </c>
      <c r="F410" s="707">
        <v>0</v>
      </c>
      <c r="G410" s="707" t="s">
        <v>358</v>
      </c>
      <c r="H410" s="708" t="s">
        <v>358</v>
      </c>
      <c r="I410" s="707">
        <v>15</v>
      </c>
      <c r="J410" s="707">
        <v>115</v>
      </c>
      <c r="K410" s="708" t="s">
        <v>1326</v>
      </c>
      <c r="L410" s="708" t="s">
        <v>1326</v>
      </c>
      <c r="M410" s="708" t="s">
        <v>1326</v>
      </c>
      <c r="N410" s="708" t="s">
        <v>1326</v>
      </c>
      <c r="O410" s="707" t="s">
        <v>358</v>
      </c>
      <c r="P410" s="716" t="s">
        <v>358</v>
      </c>
      <c r="Q410" s="708" t="s">
        <v>1326</v>
      </c>
      <c r="R410" s="708" t="s">
        <v>1326</v>
      </c>
      <c r="S410" s="708" t="s">
        <v>1326</v>
      </c>
      <c r="T410" s="708" t="s">
        <v>358</v>
      </c>
      <c r="U410" s="708" t="s">
        <v>358</v>
      </c>
      <c r="V410" s="711">
        <v>0</v>
      </c>
      <c r="W410" s="711" t="s">
        <v>358</v>
      </c>
      <c r="X410" s="707">
        <v>0</v>
      </c>
      <c r="Y410" s="708" t="s">
        <v>358</v>
      </c>
      <c r="AA410" s="690"/>
    </row>
    <row r="411" spans="1:27" ht="15" customHeight="1" x14ac:dyDescent="0.25">
      <c r="A411" s="1245"/>
      <c r="B411" s="1245"/>
      <c r="C411" s="713" t="s">
        <v>589</v>
      </c>
      <c r="D411" s="708" t="s">
        <v>358</v>
      </c>
      <c r="E411" s="707">
        <v>0</v>
      </c>
      <c r="F411" s="707">
        <v>0</v>
      </c>
      <c r="G411" s="707" t="s">
        <v>358</v>
      </c>
      <c r="H411" s="708" t="s">
        <v>358</v>
      </c>
      <c r="I411" s="707">
        <v>0</v>
      </c>
      <c r="J411" s="707">
        <v>110</v>
      </c>
      <c r="K411" s="708" t="s">
        <v>1326</v>
      </c>
      <c r="L411" s="708" t="s">
        <v>1326</v>
      </c>
      <c r="M411" s="708" t="s">
        <v>1326</v>
      </c>
      <c r="N411" s="708" t="s">
        <v>1326</v>
      </c>
      <c r="O411" s="707" t="s">
        <v>358</v>
      </c>
      <c r="P411" s="716" t="s">
        <v>358</v>
      </c>
      <c r="Q411" s="708" t="s">
        <v>1326</v>
      </c>
      <c r="R411" s="708" t="s">
        <v>1326</v>
      </c>
      <c r="S411" s="708" t="s">
        <v>1326</v>
      </c>
      <c r="T411" s="708" t="s">
        <v>358</v>
      </c>
      <c r="U411" s="708" t="s">
        <v>358</v>
      </c>
      <c r="V411" s="711">
        <v>0</v>
      </c>
      <c r="W411" s="711" t="s">
        <v>358</v>
      </c>
      <c r="X411" s="707">
        <v>0</v>
      </c>
      <c r="Y411" s="708" t="s">
        <v>358</v>
      </c>
      <c r="AA411" s="690"/>
    </row>
    <row r="412" spans="1:27" ht="15" customHeight="1" x14ac:dyDescent="0.25">
      <c r="A412" s="1245">
        <v>22</v>
      </c>
      <c r="B412" s="1245" t="s">
        <v>305</v>
      </c>
      <c r="C412" s="713" t="s">
        <v>756</v>
      </c>
      <c r="D412" s="708" t="s">
        <v>358</v>
      </c>
      <c r="E412" s="707">
        <v>0</v>
      </c>
      <c r="F412" s="707">
        <v>0</v>
      </c>
      <c r="G412" s="707">
        <v>7</v>
      </c>
      <c r="H412" s="708">
        <v>0</v>
      </c>
      <c r="I412" s="707">
        <v>0</v>
      </c>
      <c r="J412" s="707">
        <v>160</v>
      </c>
      <c r="K412" s="708" t="s">
        <v>1326</v>
      </c>
      <c r="L412" s="708" t="s">
        <v>1326</v>
      </c>
      <c r="M412" s="708" t="s">
        <v>1326</v>
      </c>
      <c r="N412" s="708" t="s">
        <v>1326</v>
      </c>
      <c r="O412" s="707">
        <v>149</v>
      </c>
      <c r="P412" s="716">
        <v>0</v>
      </c>
      <c r="Q412" s="708" t="s">
        <v>1326</v>
      </c>
      <c r="R412" s="708" t="s">
        <v>1326</v>
      </c>
      <c r="S412" s="708" t="s">
        <v>1326</v>
      </c>
      <c r="T412" s="708" t="s">
        <v>358</v>
      </c>
      <c r="U412" s="708" t="s">
        <v>358</v>
      </c>
      <c r="V412" s="711">
        <v>0</v>
      </c>
      <c r="W412" s="711" t="s">
        <v>358</v>
      </c>
      <c r="X412" s="707">
        <v>0</v>
      </c>
      <c r="Y412" s="708" t="s">
        <v>358</v>
      </c>
      <c r="AA412" s="690"/>
    </row>
    <row r="413" spans="1:27" ht="15" customHeight="1" x14ac:dyDescent="0.25">
      <c r="A413" s="1245"/>
      <c r="B413" s="1245"/>
      <c r="C413" s="713" t="s">
        <v>687</v>
      </c>
      <c r="D413" s="708" t="s">
        <v>358</v>
      </c>
      <c r="E413" s="707">
        <v>0</v>
      </c>
      <c r="F413" s="707">
        <v>0</v>
      </c>
      <c r="G413" s="707">
        <v>4</v>
      </c>
      <c r="H413" s="708">
        <v>0</v>
      </c>
      <c r="I413" s="707">
        <v>0</v>
      </c>
      <c r="J413" s="707">
        <v>453</v>
      </c>
      <c r="K413" s="708" t="s">
        <v>1326</v>
      </c>
      <c r="L413" s="708" t="s">
        <v>1326</v>
      </c>
      <c r="M413" s="708" t="s">
        <v>1326</v>
      </c>
      <c r="N413" s="708" t="s">
        <v>1326</v>
      </c>
      <c r="O413" s="707">
        <v>74</v>
      </c>
      <c r="P413" s="716">
        <v>0</v>
      </c>
      <c r="Q413" s="708" t="s">
        <v>1326</v>
      </c>
      <c r="R413" s="708" t="s">
        <v>1326</v>
      </c>
      <c r="S413" s="708" t="s">
        <v>1326</v>
      </c>
      <c r="T413" s="708" t="s">
        <v>358</v>
      </c>
      <c r="U413" s="708" t="s">
        <v>358</v>
      </c>
      <c r="V413" s="711">
        <v>0</v>
      </c>
      <c r="W413" s="711" t="s">
        <v>358</v>
      </c>
      <c r="X413" s="707">
        <v>0</v>
      </c>
      <c r="Y413" s="708" t="s">
        <v>358</v>
      </c>
      <c r="AA413" s="690"/>
    </row>
    <row r="414" spans="1:27" ht="15" customHeight="1" x14ac:dyDescent="0.25">
      <c r="A414" s="1245"/>
      <c r="B414" s="1245"/>
      <c r="C414" s="713" t="s">
        <v>1458</v>
      </c>
      <c r="D414" s="708" t="s">
        <v>358</v>
      </c>
      <c r="E414" s="707">
        <v>0</v>
      </c>
      <c r="F414" s="707">
        <v>0</v>
      </c>
      <c r="G414" s="707">
        <v>6</v>
      </c>
      <c r="H414" s="708">
        <v>0</v>
      </c>
      <c r="I414" s="707">
        <v>0</v>
      </c>
      <c r="J414" s="707">
        <v>274</v>
      </c>
      <c r="K414" s="708" t="s">
        <v>1326</v>
      </c>
      <c r="L414" s="708" t="s">
        <v>1326</v>
      </c>
      <c r="M414" s="708" t="s">
        <v>1326</v>
      </c>
      <c r="N414" s="708" t="s">
        <v>1326</v>
      </c>
      <c r="O414" s="707">
        <v>45</v>
      </c>
      <c r="P414" s="716">
        <v>0</v>
      </c>
      <c r="Q414" s="708" t="s">
        <v>1326</v>
      </c>
      <c r="R414" s="708" t="s">
        <v>1326</v>
      </c>
      <c r="S414" s="708" t="s">
        <v>1326</v>
      </c>
      <c r="T414" s="708" t="s">
        <v>358</v>
      </c>
      <c r="U414" s="708" t="s">
        <v>358</v>
      </c>
      <c r="V414" s="711">
        <v>0</v>
      </c>
      <c r="W414" s="711" t="s">
        <v>358</v>
      </c>
      <c r="X414" s="707">
        <v>0</v>
      </c>
      <c r="Y414" s="708" t="s">
        <v>358</v>
      </c>
      <c r="AA414" s="690"/>
    </row>
    <row r="415" spans="1:27" ht="15" customHeight="1" x14ac:dyDescent="0.25">
      <c r="A415" s="1245">
        <v>23</v>
      </c>
      <c r="B415" s="1245" t="s">
        <v>306</v>
      </c>
      <c r="C415" s="713" t="s">
        <v>693</v>
      </c>
      <c r="D415" s="708" t="s">
        <v>358</v>
      </c>
      <c r="E415" s="707">
        <v>0</v>
      </c>
      <c r="F415" s="707">
        <v>0</v>
      </c>
      <c r="G415" s="707">
        <v>20</v>
      </c>
      <c r="H415" s="708">
        <v>0</v>
      </c>
      <c r="I415" s="707">
        <v>124</v>
      </c>
      <c r="J415" s="707">
        <v>0</v>
      </c>
      <c r="K415" s="708" t="s">
        <v>1326</v>
      </c>
      <c r="L415" s="708" t="s">
        <v>1326</v>
      </c>
      <c r="M415" s="708" t="s">
        <v>1326</v>
      </c>
      <c r="N415" s="708" t="s">
        <v>1326</v>
      </c>
      <c r="O415" s="707">
        <v>54</v>
      </c>
      <c r="P415" s="716">
        <v>0</v>
      </c>
      <c r="Q415" s="708" t="s">
        <v>1326</v>
      </c>
      <c r="R415" s="708" t="s">
        <v>1326</v>
      </c>
      <c r="S415" s="708" t="s">
        <v>1326</v>
      </c>
      <c r="T415" s="708" t="s">
        <v>358</v>
      </c>
      <c r="U415" s="708" t="s">
        <v>358</v>
      </c>
      <c r="V415" s="711">
        <v>0</v>
      </c>
      <c r="W415" s="711" t="s">
        <v>358</v>
      </c>
      <c r="X415" s="707">
        <v>267</v>
      </c>
      <c r="Y415" s="708" t="s">
        <v>358</v>
      </c>
      <c r="AA415" s="690"/>
    </row>
    <row r="416" spans="1:27" ht="15" customHeight="1" x14ac:dyDescent="0.25">
      <c r="A416" s="1245"/>
      <c r="B416" s="1245"/>
      <c r="C416" s="713" t="s">
        <v>758</v>
      </c>
      <c r="D416" s="708" t="s">
        <v>358</v>
      </c>
      <c r="E416" s="707">
        <v>0</v>
      </c>
      <c r="F416" s="707">
        <v>0</v>
      </c>
      <c r="G416" s="707">
        <v>14</v>
      </c>
      <c r="H416" s="708">
        <v>0</v>
      </c>
      <c r="I416" s="707">
        <v>56</v>
      </c>
      <c r="J416" s="707">
        <v>77</v>
      </c>
      <c r="K416" s="708" t="s">
        <v>1326</v>
      </c>
      <c r="L416" s="708" t="s">
        <v>1326</v>
      </c>
      <c r="M416" s="708" t="s">
        <v>1326</v>
      </c>
      <c r="N416" s="708" t="s">
        <v>1326</v>
      </c>
      <c r="O416" s="707">
        <v>14</v>
      </c>
      <c r="P416" s="716">
        <v>0</v>
      </c>
      <c r="Q416" s="708" t="s">
        <v>1326</v>
      </c>
      <c r="R416" s="708" t="s">
        <v>1326</v>
      </c>
      <c r="S416" s="708" t="s">
        <v>1326</v>
      </c>
      <c r="T416" s="708" t="s">
        <v>358</v>
      </c>
      <c r="U416" s="708" t="s">
        <v>358</v>
      </c>
      <c r="V416" s="711">
        <v>0</v>
      </c>
      <c r="W416" s="711" t="s">
        <v>358</v>
      </c>
      <c r="X416" s="707">
        <v>0</v>
      </c>
      <c r="Y416" s="708" t="s">
        <v>358</v>
      </c>
      <c r="AA416" s="690"/>
    </row>
    <row r="417" spans="1:27" ht="15" customHeight="1" x14ac:dyDescent="0.25">
      <c r="A417" s="1245"/>
      <c r="B417" s="1245"/>
      <c r="C417" s="713" t="s">
        <v>797</v>
      </c>
      <c r="D417" s="708" t="s">
        <v>358</v>
      </c>
      <c r="E417" s="707">
        <v>0</v>
      </c>
      <c r="F417" s="707">
        <v>0</v>
      </c>
      <c r="G417" s="707">
        <v>0</v>
      </c>
      <c r="H417" s="708">
        <v>0</v>
      </c>
      <c r="I417" s="707">
        <v>0</v>
      </c>
      <c r="J417" s="707">
        <v>0</v>
      </c>
      <c r="K417" s="708" t="s">
        <v>1326</v>
      </c>
      <c r="L417" s="708" t="s">
        <v>1326</v>
      </c>
      <c r="M417" s="708" t="s">
        <v>1326</v>
      </c>
      <c r="N417" s="708" t="s">
        <v>1326</v>
      </c>
      <c r="O417" s="707">
        <v>27</v>
      </c>
      <c r="P417" s="716">
        <v>0</v>
      </c>
      <c r="Q417" s="708" t="s">
        <v>1326</v>
      </c>
      <c r="R417" s="708" t="s">
        <v>1326</v>
      </c>
      <c r="S417" s="708" t="s">
        <v>1326</v>
      </c>
      <c r="T417" s="708" t="s">
        <v>358</v>
      </c>
      <c r="U417" s="708" t="s">
        <v>358</v>
      </c>
      <c r="V417" s="711">
        <v>0</v>
      </c>
      <c r="W417" s="711" t="s">
        <v>358</v>
      </c>
      <c r="X417" s="707">
        <v>0</v>
      </c>
      <c r="Y417" s="708" t="s">
        <v>358</v>
      </c>
      <c r="AA417" s="690"/>
    </row>
    <row r="418" spans="1:27" ht="15" customHeight="1" x14ac:dyDescent="0.25">
      <c r="A418" s="1245">
        <v>24</v>
      </c>
      <c r="B418" s="1245" t="s">
        <v>307</v>
      </c>
      <c r="C418" s="713" t="s">
        <v>696</v>
      </c>
      <c r="D418" s="708" t="s">
        <v>358</v>
      </c>
      <c r="E418" s="707">
        <v>0</v>
      </c>
      <c r="F418" s="707">
        <v>0</v>
      </c>
      <c r="G418" s="707">
        <v>2</v>
      </c>
      <c r="H418" s="708">
        <v>0</v>
      </c>
      <c r="I418" s="707">
        <v>0</v>
      </c>
      <c r="J418" s="707">
        <v>416</v>
      </c>
      <c r="K418" s="708" t="s">
        <v>1326</v>
      </c>
      <c r="L418" s="708" t="s">
        <v>1326</v>
      </c>
      <c r="M418" s="708" t="s">
        <v>1326</v>
      </c>
      <c r="N418" s="708" t="s">
        <v>1326</v>
      </c>
      <c r="O418" s="707">
        <v>67</v>
      </c>
      <c r="P418" s="716">
        <v>0</v>
      </c>
      <c r="Q418" s="708" t="s">
        <v>1326</v>
      </c>
      <c r="R418" s="708" t="s">
        <v>1326</v>
      </c>
      <c r="S418" s="708" t="s">
        <v>1326</v>
      </c>
      <c r="T418" s="708" t="s">
        <v>358</v>
      </c>
      <c r="U418" s="708" t="s">
        <v>358</v>
      </c>
      <c r="V418" s="711">
        <v>0</v>
      </c>
      <c r="W418" s="711" t="s">
        <v>358</v>
      </c>
      <c r="X418" s="707">
        <v>0</v>
      </c>
      <c r="Y418" s="708" t="s">
        <v>358</v>
      </c>
      <c r="AA418" s="690"/>
    </row>
    <row r="419" spans="1:27" ht="15" customHeight="1" x14ac:dyDescent="0.25">
      <c r="A419" s="1245"/>
      <c r="B419" s="1245"/>
      <c r="C419" s="713" t="s">
        <v>694</v>
      </c>
      <c r="D419" s="708" t="s">
        <v>358</v>
      </c>
      <c r="E419" s="707">
        <v>0</v>
      </c>
      <c r="F419" s="707">
        <v>0</v>
      </c>
      <c r="G419" s="707">
        <v>11</v>
      </c>
      <c r="H419" s="708">
        <v>0</v>
      </c>
      <c r="I419" s="707">
        <v>0</v>
      </c>
      <c r="J419" s="707">
        <v>263</v>
      </c>
      <c r="K419" s="708" t="s">
        <v>1326</v>
      </c>
      <c r="L419" s="708" t="s">
        <v>1326</v>
      </c>
      <c r="M419" s="708" t="s">
        <v>1326</v>
      </c>
      <c r="N419" s="708" t="s">
        <v>1326</v>
      </c>
      <c r="O419" s="707">
        <v>108</v>
      </c>
      <c r="P419" s="716">
        <v>0</v>
      </c>
      <c r="Q419" s="708" t="s">
        <v>1326</v>
      </c>
      <c r="R419" s="708" t="s">
        <v>1326</v>
      </c>
      <c r="S419" s="708" t="s">
        <v>1326</v>
      </c>
      <c r="T419" s="708" t="s">
        <v>358</v>
      </c>
      <c r="U419" s="708" t="s">
        <v>358</v>
      </c>
      <c r="V419" s="711">
        <v>0</v>
      </c>
      <c r="W419" s="711" t="s">
        <v>358</v>
      </c>
      <c r="X419" s="707">
        <v>0</v>
      </c>
      <c r="Y419" s="708" t="s">
        <v>358</v>
      </c>
      <c r="AA419" s="690"/>
    </row>
    <row r="420" spans="1:27" ht="15" customHeight="1" x14ac:dyDescent="0.25">
      <c r="A420" s="1245"/>
      <c r="B420" s="1245"/>
      <c r="C420" s="713" t="s">
        <v>759</v>
      </c>
      <c r="D420" s="708" t="s">
        <v>358</v>
      </c>
      <c r="E420" s="707">
        <v>0</v>
      </c>
      <c r="F420" s="707">
        <v>0</v>
      </c>
      <c r="G420" s="707">
        <v>0</v>
      </c>
      <c r="H420" s="708">
        <v>0</v>
      </c>
      <c r="I420" s="707">
        <v>0</v>
      </c>
      <c r="J420" s="707">
        <v>270</v>
      </c>
      <c r="K420" s="708" t="s">
        <v>1326</v>
      </c>
      <c r="L420" s="708" t="s">
        <v>1326</v>
      </c>
      <c r="M420" s="708" t="s">
        <v>1326</v>
      </c>
      <c r="N420" s="708" t="s">
        <v>1326</v>
      </c>
      <c r="O420" s="707">
        <v>86</v>
      </c>
      <c r="P420" s="716">
        <v>0</v>
      </c>
      <c r="Q420" s="708" t="s">
        <v>1326</v>
      </c>
      <c r="R420" s="708" t="s">
        <v>1326</v>
      </c>
      <c r="S420" s="708" t="s">
        <v>1326</v>
      </c>
      <c r="T420" s="708" t="s">
        <v>358</v>
      </c>
      <c r="U420" s="708" t="s">
        <v>358</v>
      </c>
      <c r="V420" s="711">
        <v>0</v>
      </c>
      <c r="W420" s="711" t="s">
        <v>358</v>
      </c>
      <c r="X420" s="707">
        <v>0</v>
      </c>
      <c r="Y420" s="708" t="s">
        <v>358</v>
      </c>
      <c r="AA420" s="690"/>
    </row>
    <row r="421" spans="1:27" ht="15" customHeight="1" x14ac:dyDescent="0.25">
      <c r="A421" s="1245"/>
      <c r="B421" s="1245"/>
      <c r="C421" s="713" t="s">
        <v>408</v>
      </c>
      <c r="D421" s="708" t="s">
        <v>358</v>
      </c>
      <c r="E421" s="707">
        <v>0</v>
      </c>
      <c r="F421" s="707">
        <v>0</v>
      </c>
      <c r="G421" s="707">
        <v>14</v>
      </c>
      <c r="H421" s="708">
        <v>0</v>
      </c>
      <c r="I421" s="707">
        <v>0</v>
      </c>
      <c r="J421" s="707">
        <v>218</v>
      </c>
      <c r="K421" s="708" t="s">
        <v>1326</v>
      </c>
      <c r="L421" s="708" t="s">
        <v>1326</v>
      </c>
      <c r="M421" s="708" t="s">
        <v>1326</v>
      </c>
      <c r="N421" s="708" t="s">
        <v>1326</v>
      </c>
      <c r="O421" s="707">
        <v>113</v>
      </c>
      <c r="P421" s="716">
        <v>0</v>
      </c>
      <c r="Q421" s="708" t="s">
        <v>1326</v>
      </c>
      <c r="R421" s="708" t="s">
        <v>1326</v>
      </c>
      <c r="S421" s="708" t="s">
        <v>1326</v>
      </c>
      <c r="T421" s="708" t="s">
        <v>358</v>
      </c>
      <c r="U421" s="708" t="s">
        <v>358</v>
      </c>
      <c r="V421" s="711">
        <v>0</v>
      </c>
      <c r="W421" s="711" t="s">
        <v>358</v>
      </c>
      <c r="X421" s="707">
        <v>0</v>
      </c>
      <c r="Y421" s="708" t="s">
        <v>358</v>
      </c>
      <c r="AA421" s="690"/>
    </row>
    <row r="422" spans="1:27" ht="15" customHeight="1" x14ac:dyDescent="0.25">
      <c r="A422" s="1245"/>
      <c r="B422" s="1245"/>
      <c r="C422" s="713" t="s">
        <v>329</v>
      </c>
      <c r="D422" s="708" t="s">
        <v>358</v>
      </c>
      <c r="E422" s="707">
        <v>0</v>
      </c>
      <c r="F422" s="707">
        <v>0</v>
      </c>
      <c r="G422" s="707">
        <v>0</v>
      </c>
      <c r="H422" s="708">
        <v>0</v>
      </c>
      <c r="I422" s="707">
        <v>0</v>
      </c>
      <c r="J422" s="707">
        <v>0</v>
      </c>
      <c r="K422" s="708" t="s">
        <v>1326</v>
      </c>
      <c r="L422" s="708" t="s">
        <v>1326</v>
      </c>
      <c r="M422" s="708" t="s">
        <v>1326</v>
      </c>
      <c r="N422" s="708" t="s">
        <v>1326</v>
      </c>
      <c r="O422" s="707">
        <v>0</v>
      </c>
      <c r="P422" s="716">
        <v>0</v>
      </c>
      <c r="Q422" s="708" t="s">
        <v>1326</v>
      </c>
      <c r="R422" s="708" t="s">
        <v>1326</v>
      </c>
      <c r="S422" s="708" t="s">
        <v>1326</v>
      </c>
      <c r="T422" s="708" t="s">
        <v>358</v>
      </c>
      <c r="U422" s="708" t="s">
        <v>358</v>
      </c>
      <c r="V422" s="711">
        <v>0</v>
      </c>
      <c r="W422" s="711" t="s">
        <v>358</v>
      </c>
      <c r="X422" s="707">
        <v>0</v>
      </c>
      <c r="Y422" s="708" t="s">
        <v>358</v>
      </c>
      <c r="AA422" s="690"/>
    </row>
    <row r="423" spans="1:27" ht="15" customHeight="1" x14ac:dyDescent="0.25">
      <c r="A423" s="1245"/>
      <c r="B423" s="1245"/>
      <c r="C423" s="713" t="s">
        <v>695</v>
      </c>
      <c r="D423" s="708" t="s">
        <v>358</v>
      </c>
      <c r="E423" s="707">
        <v>0</v>
      </c>
      <c r="F423" s="707">
        <v>0</v>
      </c>
      <c r="G423" s="707">
        <v>4</v>
      </c>
      <c r="H423" s="708">
        <v>0</v>
      </c>
      <c r="I423" s="707">
        <v>0</v>
      </c>
      <c r="J423" s="707">
        <v>43</v>
      </c>
      <c r="K423" s="708" t="s">
        <v>1326</v>
      </c>
      <c r="L423" s="708" t="s">
        <v>1326</v>
      </c>
      <c r="M423" s="708" t="s">
        <v>1326</v>
      </c>
      <c r="N423" s="708" t="s">
        <v>1326</v>
      </c>
      <c r="O423" s="707">
        <v>54</v>
      </c>
      <c r="P423" s="716">
        <v>0</v>
      </c>
      <c r="Q423" s="708" t="s">
        <v>1326</v>
      </c>
      <c r="R423" s="708" t="s">
        <v>1326</v>
      </c>
      <c r="S423" s="708" t="s">
        <v>1326</v>
      </c>
      <c r="T423" s="708" t="s">
        <v>358</v>
      </c>
      <c r="U423" s="708" t="s">
        <v>358</v>
      </c>
      <c r="V423" s="711">
        <v>0</v>
      </c>
      <c r="W423" s="711" t="s">
        <v>358</v>
      </c>
      <c r="X423" s="707">
        <v>0</v>
      </c>
      <c r="Y423" s="708" t="s">
        <v>358</v>
      </c>
      <c r="AA423" s="690"/>
    </row>
    <row r="424" spans="1:27" ht="15" customHeight="1" x14ac:dyDescent="0.25">
      <c r="A424" s="1245"/>
      <c r="B424" s="1245"/>
      <c r="C424" s="713" t="s">
        <v>589</v>
      </c>
      <c r="D424" s="708" t="s">
        <v>358</v>
      </c>
      <c r="E424" s="707" t="s">
        <v>358</v>
      </c>
      <c r="F424" s="707">
        <v>0</v>
      </c>
      <c r="G424" s="707">
        <v>0</v>
      </c>
      <c r="H424" s="708">
        <v>0</v>
      </c>
      <c r="I424" s="707">
        <v>0</v>
      </c>
      <c r="J424" s="707">
        <v>78</v>
      </c>
      <c r="K424" s="708" t="s">
        <v>1326</v>
      </c>
      <c r="L424" s="708" t="s">
        <v>1326</v>
      </c>
      <c r="M424" s="708" t="s">
        <v>1326</v>
      </c>
      <c r="N424" s="708" t="s">
        <v>1326</v>
      </c>
      <c r="O424" s="707">
        <v>0</v>
      </c>
      <c r="P424" s="716">
        <v>0</v>
      </c>
      <c r="Q424" s="708" t="s">
        <v>1326</v>
      </c>
      <c r="R424" s="708" t="s">
        <v>1326</v>
      </c>
      <c r="S424" s="708" t="s">
        <v>1326</v>
      </c>
      <c r="T424" s="708" t="s">
        <v>358</v>
      </c>
      <c r="U424" s="708" t="s">
        <v>358</v>
      </c>
      <c r="V424" s="711">
        <v>0</v>
      </c>
      <c r="W424" s="711" t="s">
        <v>358</v>
      </c>
      <c r="X424" s="707" t="s">
        <v>358</v>
      </c>
      <c r="Y424" s="708" t="s">
        <v>358</v>
      </c>
      <c r="AA424" s="690"/>
    </row>
    <row r="425" spans="1:27" ht="15" customHeight="1" x14ac:dyDescent="0.25">
      <c r="A425" s="1245">
        <v>25</v>
      </c>
      <c r="B425" s="1245" t="s">
        <v>308</v>
      </c>
      <c r="C425" s="713" t="s">
        <v>404</v>
      </c>
      <c r="D425" s="708" t="s">
        <v>358</v>
      </c>
      <c r="E425" s="707">
        <v>0</v>
      </c>
      <c r="F425" s="707">
        <v>0</v>
      </c>
      <c r="G425" s="707">
        <v>0</v>
      </c>
      <c r="H425" s="708">
        <v>0</v>
      </c>
      <c r="I425" s="707">
        <v>962</v>
      </c>
      <c r="J425" s="707">
        <v>890</v>
      </c>
      <c r="K425" s="708" t="s">
        <v>1326</v>
      </c>
      <c r="L425" s="708" t="s">
        <v>1326</v>
      </c>
      <c r="M425" s="708" t="s">
        <v>1326</v>
      </c>
      <c r="N425" s="708" t="s">
        <v>1326</v>
      </c>
      <c r="O425" s="707">
        <v>81</v>
      </c>
      <c r="P425" s="716">
        <v>4925</v>
      </c>
      <c r="Q425" s="708" t="s">
        <v>1326</v>
      </c>
      <c r="R425" s="708" t="s">
        <v>1326</v>
      </c>
      <c r="S425" s="708" t="s">
        <v>1326</v>
      </c>
      <c r="T425" s="708" t="s">
        <v>358</v>
      </c>
      <c r="U425" s="708" t="s">
        <v>358</v>
      </c>
      <c r="V425" s="711">
        <v>0</v>
      </c>
      <c r="W425" s="711" t="s">
        <v>358</v>
      </c>
      <c r="X425" s="707">
        <v>0</v>
      </c>
      <c r="Y425" s="708" t="s">
        <v>358</v>
      </c>
      <c r="AA425" s="690"/>
    </row>
    <row r="426" spans="1:27" ht="15" customHeight="1" x14ac:dyDescent="0.25">
      <c r="A426" s="1245"/>
      <c r="B426" s="1245"/>
      <c r="C426" s="713" t="s">
        <v>589</v>
      </c>
      <c r="D426" s="708" t="s">
        <v>358</v>
      </c>
      <c r="E426" s="707">
        <v>3</v>
      </c>
      <c r="F426" s="707">
        <v>0</v>
      </c>
      <c r="G426" s="707">
        <v>0</v>
      </c>
      <c r="H426" s="708">
        <v>0</v>
      </c>
      <c r="I426" s="707">
        <v>334</v>
      </c>
      <c r="J426" s="707">
        <v>153</v>
      </c>
      <c r="K426" s="708" t="s">
        <v>1326</v>
      </c>
      <c r="L426" s="708" t="s">
        <v>1326</v>
      </c>
      <c r="M426" s="708" t="s">
        <v>1326</v>
      </c>
      <c r="N426" s="708" t="s">
        <v>1326</v>
      </c>
      <c r="O426" s="707">
        <v>57</v>
      </c>
      <c r="P426" s="716">
        <v>3531</v>
      </c>
      <c r="Q426" s="708" t="s">
        <v>1326</v>
      </c>
      <c r="R426" s="708" t="s">
        <v>1326</v>
      </c>
      <c r="S426" s="708" t="s">
        <v>1326</v>
      </c>
      <c r="T426" s="708" t="s">
        <v>358</v>
      </c>
      <c r="U426" s="708" t="s">
        <v>358</v>
      </c>
      <c r="V426" s="711">
        <v>0</v>
      </c>
      <c r="W426" s="711" t="s">
        <v>358</v>
      </c>
      <c r="X426" s="707">
        <v>0</v>
      </c>
      <c r="Y426" s="708" t="s">
        <v>358</v>
      </c>
      <c r="AA426" s="690"/>
    </row>
    <row r="427" spans="1:27" ht="15" customHeight="1" x14ac:dyDescent="0.25">
      <c r="A427" s="1245">
        <v>26</v>
      </c>
      <c r="B427" s="1245" t="s">
        <v>309</v>
      </c>
      <c r="C427" s="713" t="s">
        <v>801</v>
      </c>
      <c r="D427" s="708" t="s">
        <v>358</v>
      </c>
      <c r="E427" s="707">
        <v>0</v>
      </c>
      <c r="F427" s="707">
        <v>0</v>
      </c>
      <c r="G427" s="707">
        <v>15</v>
      </c>
      <c r="H427" s="708">
        <v>0</v>
      </c>
      <c r="I427" s="707">
        <v>59</v>
      </c>
      <c r="J427" s="707">
        <v>291</v>
      </c>
      <c r="K427" s="708" t="s">
        <v>1326</v>
      </c>
      <c r="L427" s="708" t="s">
        <v>1326</v>
      </c>
      <c r="M427" s="708" t="s">
        <v>1326</v>
      </c>
      <c r="N427" s="708" t="s">
        <v>1326</v>
      </c>
      <c r="O427" s="707">
        <v>28</v>
      </c>
      <c r="P427" s="716">
        <v>0</v>
      </c>
      <c r="Q427" s="708" t="s">
        <v>1326</v>
      </c>
      <c r="R427" s="708" t="s">
        <v>1326</v>
      </c>
      <c r="S427" s="708" t="s">
        <v>1326</v>
      </c>
      <c r="T427" s="708" t="s">
        <v>358</v>
      </c>
      <c r="U427" s="708" t="s">
        <v>358</v>
      </c>
      <c r="V427" s="711">
        <v>0</v>
      </c>
      <c r="W427" s="711" t="s">
        <v>358</v>
      </c>
      <c r="X427" s="710">
        <v>63</v>
      </c>
      <c r="Y427" s="708" t="s">
        <v>358</v>
      </c>
      <c r="AA427" s="690"/>
    </row>
    <row r="428" spans="1:27" ht="15" customHeight="1" x14ac:dyDescent="0.25">
      <c r="A428" s="1245"/>
      <c r="B428" s="1245"/>
      <c r="C428" s="713" t="s">
        <v>596</v>
      </c>
      <c r="D428" s="708" t="s">
        <v>358</v>
      </c>
      <c r="E428" s="707">
        <v>0</v>
      </c>
      <c r="F428" s="707">
        <v>0</v>
      </c>
      <c r="G428" s="707">
        <v>13</v>
      </c>
      <c r="H428" s="708">
        <v>0</v>
      </c>
      <c r="I428" s="707">
        <v>6</v>
      </c>
      <c r="J428" s="707">
        <v>125</v>
      </c>
      <c r="K428" s="708" t="s">
        <v>1326</v>
      </c>
      <c r="L428" s="708" t="s">
        <v>1326</v>
      </c>
      <c r="M428" s="708" t="s">
        <v>1326</v>
      </c>
      <c r="N428" s="708" t="s">
        <v>1326</v>
      </c>
      <c r="O428" s="707">
        <v>72</v>
      </c>
      <c r="P428" s="716">
        <v>0</v>
      </c>
      <c r="Q428" s="708" t="s">
        <v>1326</v>
      </c>
      <c r="R428" s="708" t="s">
        <v>1326</v>
      </c>
      <c r="S428" s="708" t="s">
        <v>1326</v>
      </c>
      <c r="T428" s="708" t="s">
        <v>358</v>
      </c>
      <c r="U428" s="708" t="s">
        <v>358</v>
      </c>
      <c r="V428" s="711">
        <v>0</v>
      </c>
      <c r="W428" s="711" t="s">
        <v>358</v>
      </c>
      <c r="X428" s="707">
        <v>0</v>
      </c>
      <c r="Y428" s="708" t="s">
        <v>358</v>
      </c>
      <c r="AA428" s="690"/>
    </row>
    <row r="429" spans="1:27" ht="15" customHeight="1" x14ac:dyDescent="0.25">
      <c r="A429" s="1245"/>
      <c r="B429" s="1245"/>
      <c r="C429" s="713" t="s">
        <v>407</v>
      </c>
      <c r="D429" s="708" t="s">
        <v>358</v>
      </c>
      <c r="E429" s="707">
        <v>0</v>
      </c>
      <c r="F429" s="707">
        <v>0</v>
      </c>
      <c r="G429" s="707">
        <v>0</v>
      </c>
      <c r="H429" s="708">
        <v>0</v>
      </c>
      <c r="I429" s="707">
        <v>26</v>
      </c>
      <c r="J429" s="707">
        <v>8</v>
      </c>
      <c r="K429" s="708" t="s">
        <v>1326</v>
      </c>
      <c r="L429" s="708" t="s">
        <v>1326</v>
      </c>
      <c r="M429" s="708" t="s">
        <v>1326</v>
      </c>
      <c r="N429" s="708" t="s">
        <v>1326</v>
      </c>
      <c r="O429" s="707">
        <v>9</v>
      </c>
      <c r="P429" s="716">
        <v>0</v>
      </c>
      <c r="Q429" s="708" t="s">
        <v>1326</v>
      </c>
      <c r="R429" s="708" t="s">
        <v>1326</v>
      </c>
      <c r="S429" s="708" t="s">
        <v>1326</v>
      </c>
      <c r="T429" s="708" t="s">
        <v>358</v>
      </c>
      <c r="U429" s="708" t="s">
        <v>358</v>
      </c>
      <c r="V429" s="711">
        <v>0</v>
      </c>
      <c r="W429" s="711" t="s">
        <v>358</v>
      </c>
      <c r="X429" s="707">
        <v>0</v>
      </c>
      <c r="Y429" s="708" t="s">
        <v>358</v>
      </c>
      <c r="AA429" s="690"/>
    </row>
    <row r="430" spans="1:27" ht="15" customHeight="1" x14ac:dyDescent="0.25">
      <c r="A430" s="1245"/>
      <c r="B430" s="1245"/>
      <c r="C430" s="713" t="s">
        <v>597</v>
      </c>
      <c r="D430" s="708" t="s">
        <v>358</v>
      </c>
      <c r="E430" s="707">
        <v>0</v>
      </c>
      <c r="F430" s="707">
        <v>0</v>
      </c>
      <c r="G430" s="707">
        <v>35</v>
      </c>
      <c r="H430" s="708">
        <v>0</v>
      </c>
      <c r="I430" s="707">
        <v>56</v>
      </c>
      <c r="J430" s="707">
        <v>277</v>
      </c>
      <c r="K430" s="708" t="s">
        <v>1326</v>
      </c>
      <c r="L430" s="708" t="s">
        <v>1326</v>
      </c>
      <c r="M430" s="708" t="s">
        <v>1326</v>
      </c>
      <c r="N430" s="708" t="s">
        <v>1326</v>
      </c>
      <c r="O430" s="707">
        <v>72</v>
      </c>
      <c r="P430" s="716">
        <v>0</v>
      </c>
      <c r="Q430" s="708" t="s">
        <v>1326</v>
      </c>
      <c r="R430" s="708" t="s">
        <v>1326</v>
      </c>
      <c r="S430" s="708" t="s">
        <v>1326</v>
      </c>
      <c r="T430" s="708" t="s">
        <v>358</v>
      </c>
      <c r="U430" s="708" t="s">
        <v>358</v>
      </c>
      <c r="V430" s="711">
        <v>0</v>
      </c>
      <c r="W430" s="711" t="s">
        <v>358</v>
      </c>
      <c r="X430" s="707">
        <v>232</v>
      </c>
      <c r="Y430" s="708" t="s">
        <v>358</v>
      </c>
      <c r="AA430" s="690"/>
    </row>
    <row r="431" spans="1:27" s="687" customFormat="1" ht="15" customHeight="1" x14ac:dyDescent="0.2">
      <c r="A431" s="1245"/>
      <c r="B431" s="1245"/>
      <c r="C431" s="713" t="s">
        <v>797</v>
      </c>
      <c r="D431" s="711" t="s">
        <v>358</v>
      </c>
      <c r="E431" s="716">
        <v>0</v>
      </c>
      <c r="F431" s="716">
        <v>0</v>
      </c>
      <c r="G431" s="716">
        <v>0</v>
      </c>
      <c r="H431" s="711">
        <v>0</v>
      </c>
      <c r="I431" s="716">
        <v>0</v>
      </c>
      <c r="J431" s="716">
        <v>0</v>
      </c>
      <c r="K431" s="711" t="s">
        <v>1326</v>
      </c>
      <c r="L431" s="711" t="s">
        <v>1326</v>
      </c>
      <c r="M431" s="711" t="s">
        <v>1326</v>
      </c>
      <c r="N431" s="711" t="s">
        <v>1326</v>
      </c>
      <c r="O431" s="716">
        <v>0</v>
      </c>
      <c r="P431" s="716">
        <v>0</v>
      </c>
      <c r="Q431" s="711" t="s">
        <v>1326</v>
      </c>
      <c r="R431" s="711" t="s">
        <v>1326</v>
      </c>
      <c r="S431" s="711" t="s">
        <v>1326</v>
      </c>
      <c r="T431" s="711" t="s">
        <v>358</v>
      </c>
      <c r="U431" s="711" t="s">
        <v>358</v>
      </c>
      <c r="V431" s="711">
        <v>0</v>
      </c>
      <c r="W431" s="711" t="s">
        <v>358</v>
      </c>
      <c r="X431" s="716">
        <v>0</v>
      </c>
      <c r="Y431" s="711" t="s">
        <v>358</v>
      </c>
    </row>
    <row r="432" spans="1:27" ht="15" customHeight="1" x14ac:dyDescent="0.25">
      <c r="A432" s="1245"/>
      <c r="B432" s="1245"/>
      <c r="C432" s="713" t="s">
        <v>697</v>
      </c>
      <c r="D432" s="708" t="s">
        <v>358</v>
      </c>
      <c r="E432" s="707">
        <v>0</v>
      </c>
      <c r="F432" s="707">
        <v>0</v>
      </c>
      <c r="G432" s="707">
        <v>0</v>
      </c>
      <c r="H432" s="708">
        <v>0</v>
      </c>
      <c r="I432" s="707">
        <v>69</v>
      </c>
      <c r="J432" s="716">
        <v>29</v>
      </c>
      <c r="K432" s="708" t="s">
        <v>1326</v>
      </c>
      <c r="L432" s="708" t="s">
        <v>1326</v>
      </c>
      <c r="M432" s="708" t="s">
        <v>1326</v>
      </c>
      <c r="N432" s="708" t="s">
        <v>1326</v>
      </c>
      <c r="O432" s="707">
        <v>11</v>
      </c>
      <c r="P432" s="716">
        <v>0</v>
      </c>
      <c r="Q432" s="708" t="s">
        <v>1326</v>
      </c>
      <c r="R432" s="708" t="s">
        <v>1326</v>
      </c>
      <c r="S432" s="708" t="s">
        <v>1326</v>
      </c>
      <c r="T432" s="708" t="s">
        <v>358</v>
      </c>
      <c r="U432" s="708" t="s">
        <v>358</v>
      </c>
      <c r="V432" s="711">
        <v>0</v>
      </c>
      <c r="W432" s="711" t="s">
        <v>358</v>
      </c>
      <c r="X432" s="707">
        <v>77</v>
      </c>
      <c r="Y432" s="708" t="s">
        <v>358</v>
      </c>
      <c r="AA432" s="690"/>
    </row>
    <row r="433" spans="1:27" ht="15" customHeight="1" x14ac:dyDescent="0.25">
      <c r="A433" s="1245"/>
      <c r="B433" s="1245"/>
      <c r="C433" s="713" t="s">
        <v>760</v>
      </c>
      <c r="D433" s="708" t="s">
        <v>358</v>
      </c>
      <c r="E433" s="707" t="s">
        <v>358</v>
      </c>
      <c r="F433" s="707">
        <v>0</v>
      </c>
      <c r="G433" s="707">
        <v>35</v>
      </c>
      <c r="H433" s="708">
        <v>0</v>
      </c>
      <c r="I433" s="716">
        <v>0</v>
      </c>
      <c r="J433" s="716">
        <v>11</v>
      </c>
      <c r="K433" s="708" t="s">
        <v>1326</v>
      </c>
      <c r="L433" s="708" t="s">
        <v>1326</v>
      </c>
      <c r="M433" s="708" t="s">
        <v>1326</v>
      </c>
      <c r="N433" s="708" t="s">
        <v>1326</v>
      </c>
      <c r="O433" s="707">
        <v>117</v>
      </c>
      <c r="P433" s="716">
        <v>0</v>
      </c>
      <c r="Q433" s="708" t="s">
        <v>1326</v>
      </c>
      <c r="R433" s="708" t="s">
        <v>1326</v>
      </c>
      <c r="S433" s="708" t="s">
        <v>1326</v>
      </c>
      <c r="T433" s="708" t="s">
        <v>358</v>
      </c>
      <c r="U433" s="708" t="s">
        <v>358</v>
      </c>
      <c r="V433" s="711">
        <v>0</v>
      </c>
      <c r="W433" s="711" t="s">
        <v>358</v>
      </c>
      <c r="X433" s="707" t="s">
        <v>358</v>
      </c>
      <c r="Y433" s="708" t="s">
        <v>358</v>
      </c>
      <c r="AA433" s="690"/>
    </row>
    <row r="434" spans="1:27" ht="15" customHeight="1" x14ac:dyDescent="0.25">
      <c r="A434" s="1245"/>
      <c r="B434" s="1245"/>
      <c r="C434" s="713" t="s">
        <v>918</v>
      </c>
      <c r="D434" s="708" t="s">
        <v>358</v>
      </c>
      <c r="E434" s="707">
        <v>0</v>
      </c>
      <c r="F434" s="707">
        <v>0</v>
      </c>
      <c r="G434" s="707">
        <v>0</v>
      </c>
      <c r="H434" s="708">
        <v>0</v>
      </c>
      <c r="I434" s="707">
        <v>39</v>
      </c>
      <c r="J434" s="707">
        <v>80</v>
      </c>
      <c r="K434" s="708" t="s">
        <v>1326</v>
      </c>
      <c r="L434" s="708" t="s">
        <v>1326</v>
      </c>
      <c r="M434" s="708" t="s">
        <v>1326</v>
      </c>
      <c r="N434" s="708" t="s">
        <v>1326</v>
      </c>
      <c r="O434" s="707">
        <v>18</v>
      </c>
      <c r="P434" s="716">
        <v>0</v>
      </c>
      <c r="Q434" s="708" t="s">
        <v>1326</v>
      </c>
      <c r="R434" s="708" t="s">
        <v>1326</v>
      </c>
      <c r="S434" s="708" t="s">
        <v>1326</v>
      </c>
      <c r="T434" s="708" t="s">
        <v>358</v>
      </c>
      <c r="U434" s="708" t="s">
        <v>358</v>
      </c>
      <c r="V434" s="711">
        <v>0</v>
      </c>
      <c r="W434" s="711" t="s">
        <v>358</v>
      </c>
      <c r="X434" s="707">
        <v>0</v>
      </c>
      <c r="Y434" s="708" t="s">
        <v>358</v>
      </c>
      <c r="AA434" s="690"/>
    </row>
    <row r="435" spans="1:27" ht="15" customHeight="1" x14ac:dyDescent="0.25">
      <c r="A435" s="1245"/>
      <c r="B435" s="1245"/>
      <c r="C435" s="713" t="s">
        <v>767</v>
      </c>
      <c r="D435" s="708" t="s">
        <v>358</v>
      </c>
      <c r="E435" s="707">
        <v>0</v>
      </c>
      <c r="F435" s="707">
        <v>0</v>
      </c>
      <c r="G435" s="707">
        <v>2</v>
      </c>
      <c r="H435" s="708">
        <v>0</v>
      </c>
      <c r="I435" s="707">
        <v>0</v>
      </c>
      <c r="J435" s="707">
        <v>0</v>
      </c>
      <c r="K435" s="708" t="s">
        <v>1326</v>
      </c>
      <c r="L435" s="708" t="s">
        <v>1326</v>
      </c>
      <c r="M435" s="708" t="s">
        <v>1326</v>
      </c>
      <c r="N435" s="708" t="s">
        <v>1326</v>
      </c>
      <c r="O435" s="707">
        <v>14</v>
      </c>
      <c r="P435" s="716">
        <v>0</v>
      </c>
      <c r="Q435" s="708" t="s">
        <v>1326</v>
      </c>
      <c r="R435" s="708" t="s">
        <v>1326</v>
      </c>
      <c r="S435" s="708" t="s">
        <v>1326</v>
      </c>
      <c r="T435" s="708" t="s">
        <v>358</v>
      </c>
      <c r="U435" s="708" t="s">
        <v>358</v>
      </c>
      <c r="V435" s="711">
        <v>0</v>
      </c>
      <c r="W435" s="711" t="s">
        <v>358</v>
      </c>
      <c r="X435" s="707">
        <v>0</v>
      </c>
      <c r="Y435" s="708" t="s">
        <v>358</v>
      </c>
      <c r="AA435" s="690"/>
    </row>
    <row r="436" spans="1:27" ht="15" customHeight="1" x14ac:dyDescent="0.25">
      <c r="A436" s="1245"/>
      <c r="B436" s="1245"/>
      <c r="C436" s="713" t="s">
        <v>589</v>
      </c>
      <c r="D436" s="708" t="s">
        <v>358</v>
      </c>
      <c r="E436" s="707">
        <v>0</v>
      </c>
      <c r="F436" s="707">
        <v>0</v>
      </c>
      <c r="G436" s="707">
        <v>0</v>
      </c>
      <c r="H436" s="708">
        <v>0</v>
      </c>
      <c r="I436" s="707">
        <v>44</v>
      </c>
      <c r="J436" s="707">
        <v>242</v>
      </c>
      <c r="K436" s="708" t="s">
        <v>1326</v>
      </c>
      <c r="L436" s="708" t="s">
        <v>1326</v>
      </c>
      <c r="M436" s="708" t="s">
        <v>1326</v>
      </c>
      <c r="N436" s="708" t="s">
        <v>1326</v>
      </c>
      <c r="O436" s="707">
        <v>14</v>
      </c>
      <c r="P436" s="716">
        <v>0</v>
      </c>
      <c r="Q436" s="708" t="s">
        <v>1326</v>
      </c>
      <c r="R436" s="708" t="s">
        <v>1326</v>
      </c>
      <c r="S436" s="708" t="s">
        <v>1326</v>
      </c>
      <c r="T436" s="708" t="s">
        <v>358</v>
      </c>
      <c r="U436" s="708" t="s">
        <v>358</v>
      </c>
      <c r="V436" s="711">
        <v>0</v>
      </c>
      <c r="W436" s="711" t="s">
        <v>358</v>
      </c>
      <c r="X436" s="707">
        <v>158</v>
      </c>
      <c r="Y436" s="708" t="s">
        <v>358</v>
      </c>
      <c r="AA436" s="690"/>
    </row>
    <row r="437" spans="1:27" ht="15" customHeight="1" x14ac:dyDescent="0.25">
      <c r="A437" s="715">
        <v>27</v>
      </c>
      <c r="B437" s="715" t="s">
        <v>310</v>
      </c>
      <c r="C437" s="713" t="s">
        <v>589</v>
      </c>
      <c r="D437" s="708" t="s">
        <v>358</v>
      </c>
      <c r="E437" s="707">
        <v>0</v>
      </c>
      <c r="F437" s="707">
        <v>0</v>
      </c>
      <c r="G437" s="707">
        <v>5</v>
      </c>
      <c r="H437" s="708">
        <v>0</v>
      </c>
      <c r="I437" s="707">
        <v>9</v>
      </c>
      <c r="J437" s="707">
        <v>78</v>
      </c>
      <c r="K437" s="708" t="s">
        <v>1326</v>
      </c>
      <c r="L437" s="708" t="s">
        <v>1326</v>
      </c>
      <c r="M437" s="708" t="s">
        <v>1326</v>
      </c>
      <c r="N437" s="708" t="s">
        <v>1326</v>
      </c>
      <c r="O437" s="707">
        <v>41</v>
      </c>
      <c r="P437" s="716">
        <v>0</v>
      </c>
      <c r="Q437" s="708" t="s">
        <v>1326</v>
      </c>
      <c r="R437" s="708" t="s">
        <v>1326</v>
      </c>
      <c r="S437" s="708" t="s">
        <v>1326</v>
      </c>
      <c r="T437" s="708" t="s">
        <v>358</v>
      </c>
      <c r="U437" s="708" t="s">
        <v>358</v>
      </c>
      <c r="V437" s="711">
        <v>0</v>
      </c>
      <c r="W437" s="711" t="s">
        <v>358</v>
      </c>
      <c r="X437" s="707">
        <v>0</v>
      </c>
      <c r="Y437" s="708" t="s">
        <v>358</v>
      </c>
      <c r="AA437" s="690"/>
    </row>
    <row r="438" spans="1:27" ht="15" customHeight="1" x14ac:dyDescent="0.25">
      <c r="A438" s="1245">
        <v>28</v>
      </c>
      <c r="B438" s="1245" t="s">
        <v>311</v>
      </c>
      <c r="C438" s="713" t="s">
        <v>698</v>
      </c>
      <c r="D438" s="708" t="s">
        <v>358</v>
      </c>
      <c r="E438" s="707">
        <v>0</v>
      </c>
      <c r="F438" s="707">
        <v>0</v>
      </c>
      <c r="G438" s="707">
        <v>62</v>
      </c>
      <c r="H438" s="708">
        <v>0</v>
      </c>
      <c r="I438" s="707">
        <v>238</v>
      </c>
      <c r="J438" s="707">
        <v>601</v>
      </c>
      <c r="K438" s="708" t="s">
        <v>1326</v>
      </c>
      <c r="L438" s="708" t="s">
        <v>1326</v>
      </c>
      <c r="M438" s="708" t="s">
        <v>1326</v>
      </c>
      <c r="N438" s="708" t="s">
        <v>1326</v>
      </c>
      <c r="O438" s="707">
        <v>298</v>
      </c>
      <c r="P438" s="716" t="s">
        <v>358</v>
      </c>
      <c r="Q438" s="708" t="s">
        <v>1326</v>
      </c>
      <c r="R438" s="708" t="s">
        <v>1326</v>
      </c>
      <c r="S438" s="708" t="s">
        <v>1326</v>
      </c>
      <c r="T438" s="708" t="s">
        <v>358</v>
      </c>
      <c r="U438" s="708" t="s">
        <v>358</v>
      </c>
      <c r="V438" s="711">
        <v>0</v>
      </c>
      <c r="W438" s="711" t="s">
        <v>358</v>
      </c>
      <c r="X438" s="707">
        <v>0</v>
      </c>
      <c r="Y438" s="708" t="s">
        <v>358</v>
      </c>
      <c r="AA438" s="690"/>
    </row>
    <row r="439" spans="1:27" ht="15" customHeight="1" x14ac:dyDescent="0.25">
      <c r="A439" s="1245"/>
      <c r="B439" s="1245"/>
      <c r="C439" s="713" t="s">
        <v>598</v>
      </c>
      <c r="D439" s="708" t="s">
        <v>358</v>
      </c>
      <c r="E439" s="707">
        <v>0</v>
      </c>
      <c r="F439" s="707">
        <v>0</v>
      </c>
      <c r="G439" s="707">
        <v>229</v>
      </c>
      <c r="H439" s="708">
        <v>0</v>
      </c>
      <c r="I439" s="707">
        <v>84</v>
      </c>
      <c r="J439" s="707">
        <v>91</v>
      </c>
      <c r="K439" s="708" t="s">
        <v>1326</v>
      </c>
      <c r="L439" s="708" t="s">
        <v>1326</v>
      </c>
      <c r="M439" s="708" t="s">
        <v>1326</v>
      </c>
      <c r="N439" s="708" t="s">
        <v>1326</v>
      </c>
      <c r="O439" s="707">
        <v>1130</v>
      </c>
      <c r="P439" s="716">
        <v>0</v>
      </c>
      <c r="Q439" s="708" t="s">
        <v>1326</v>
      </c>
      <c r="R439" s="708" t="s">
        <v>1326</v>
      </c>
      <c r="S439" s="708" t="s">
        <v>1326</v>
      </c>
      <c r="T439" s="708" t="s">
        <v>358</v>
      </c>
      <c r="U439" s="708" t="s">
        <v>358</v>
      </c>
      <c r="V439" s="711">
        <v>0</v>
      </c>
      <c r="W439" s="711" t="s">
        <v>358</v>
      </c>
      <c r="X439" s="707">
        <v>0</v>
      </c>
      <c r="Y439" s="708" t="s">
        <v>358</v>
      </c>
      <c r="AA439" s="690"/>
    </row>
    <row r="440" spans="1:27" ht="15" customHeight="1" x14ac:dyDescent="0.25">
      <c r="A440" s="1245"/>
      <c r="B440" s="1245"/>
      <c r="C440" s="713" t="s">
        <v>761</v>
      </c>
      <c r="D440" s="708" t="s">
        <v>358</v>
      </c>
      <c r="E440" s="707">
        <v>0</v>
      </c>
      <c r="F440" s="707">
        <v>0</v>
      </c>
      <c r="G440" s="707">
        <v>58</v>
      </c>
      <c r="H440" s="708">
        <v>0</v>
      </c>
      <c r="I440" s="707">
        <v>121</v>
      </c>
      <c r="J440" s="707">
        <v>266</v>
      </c>
      <c r="K440" s="708" t="s">
        <v>1326</v>
      </c>
      <c r="L440" s="708" t="s">
        <v>1326</v>
      </c>
      <c r="M440" s="708" t="s">
        <v>1326</v>
      </c>
      <c r="N440" s="708" t="s">
        <v>1326</v>
      </c>
      <c r="O440" s="707">
        <v>160</v>
      </c>
      <c r="P440" s="716">
        <v>0</v>
      </c>
      <c r="Q440" s="708" t="s">
        <v>1326</v>
      </c>
      <c r="R440" s="708" t="s">
        <v>1326</v>
      </c>
      <c r="S440" s="708" t="s">
        <v>1326</v>
      </c>
      <c r="T440" s="708" t="s">
        <v>358</v>
      </c>
      <c r="U440" s="708" t="s">
        <v>358</v>
      </c>
      <c r="V440" s="711">
        <v>0</v>
      </c>
      <c r="W440" s="711" t="s">
        <v>358</v>
      </c>
      <c r="X440" s="707">
        <v>0</v>
      </c>
      <c r="Y440" s="708" t="s">
        <v>358</v>
      </c>
      <c r="AA440" s="690"/>
    </row>
    <row r="441" spans="1:27" ht="15" customHeight="1" x14ac:dyDescent="0.25">
      <c r="A441" s="1245"/>
      <c r="B441" s="1245"/>
      <c r="C441" s="713" t="s">
        <v>800</v>
      </c>
      <c r="D441" s="708" t="s">
        <v>358</v>
      </c>
      <c r="E441" s="707">
        <v>0</v>
      </c>
      <c r="F441" s="707">
        <v>0</v>
      </c>
      <c r="G441" s="707">
        <v>87</v>
      </c>
      <c r="H441" s="708">
        <v>0</v>
      </c>
      <c r="I441" s="707">
        <v>62</v>
      </c>
      <c r="J441" s="707">
        <v>43</v>
      </c>
      <c r="K441" s="708" t="s">
        <v>1326</v>
      </c>
      <c r="L441" s="708" t="s">
        <v>1326</v>
      </c>
      <c r="M441" s="708" t="s">
        <v>1326</v>
      </c>
      <c r="N441" s="708" t="s">
        <v>1326</v>
      </c>
      <c r="O441" s="707">
        <v>495</v>
      </c>
      <c r="P441" s="716">
        <v>0</v>
      </c>
      <c r="Q441" s="708" t="s">
        <v>1326</v>
      </c>
      <c r="R441" s="708" t="s">
        <v>1326</v>
      </c>
      <c r="S441" s="708" t="s">
        <v>1326</v>
      </c>
      <c r="T441" s="708" t="s">
        <v>358</v>
      </c>
      <c r="U441" s="708" t="s">
        <v>358</v>
      </c>
      <c r="V441" s="711">
        <v>0</v>
      </c>
      <c r="W441" s="711" t="s">
        <v>358</v>
      </c>
      <c r="X441" s="707">
        <v>0</v>
      </c>
      <c r="Y441" s="708" t="s">
        <v>358</v>
      </c>
      <c r="AA441" s="690"/>
    </row>
    <row r="442" spans="1:27" ht="15" customHeight="1" x14ac:dyDescent="0.25">
      <c r="A442" s="1245">
        <v>29</v>
      </c>
      <c r="B442" s="1245" t="s">
        <v>312</v>
      </c>
      <c r="C442" s="713" t="s">
        <v>762</v>
      </c>
      <c r="D442" s="708" t="s">
        <v>358</v>
      </c>
      <c r="E442" s="707">
        <v>0</v>
      </c>
      <c r="F442" s="707">
        <v>0</v>
      </c>
      <c r="G442" s="707">
        <v>38</v>
      </c>
      <c r="H442" s="708">
        <v>0</v>
      </c>
      <c r="I442" s="707">
        <v>21</v>
      </c>
      <c r="J442" s="707">
        <v>65</v>
      </c>
      <c r="K442" s="708" t="s">
        <v>1326</v>
      </c>
      <c r="L442" s="708" t="s">
        <v>1326</v>
      </c>
      <c r="M442" s="708" t="s">
        <v>1326</v>
      </c>
      <c r="N442" s="708" t="s">
        <v>1326</v>
      </c>
      <c r="O442" s="707">
        <v>99</v>
      </c>
      <c r="P442" s="716">
        <v>55</v>
      </c>
      <c r="Q442" s="708" t="s">
        <v>1326</v>
      </c>
      <c r="R442" s="708" t="s">
        <v>1326</v>
      </c>
      <c r="S442" s="708" t="s">
        <v>1326</v>
      </c>
      <c r="T442" s="708" t="s">
        <v>358</v>
      </c>
      <c r="U442" s="708" t="s">
        <v>358</v>
      </c>
      <c r="V442" s="711">
        <v>0</v>
      </c>
      <c r="W442" s="711" t="s">
        <v>358</v>
      </c>
      <c r="X442" s="707">
        <v>0</v>
      </c>
      <c r="Y442" s="708" t="s">
        <v>358</v>
      </c>
      <c r="AA442" s="690"/>
    </row>
    <row r="443" spans="1:27" ht="15" customHeight="1" x14ac:dyDescent="0.25">
      <c r="A443" s="1245"/>
      <c r="B443" s="1245"/>
      <c r="C443" s="713" t="s">
        <v>763</v>
      </c>
      <c r="D443" s="708" t="s">
        <v>358</v>
      </c>
      <c r="E443" s="707">
        <v>0</v>
      </c>
      <c r="F443" s="707">
        <v>0</v>
      </c>
      <c r="G443" s="707">
        <v>8</v>
      </c>
      <c r="H443" s="708">
        <v>0</v>
      </c>
      <c r="I443" s="707">
        <v>365</v>
      </c>
      <c r="J443" s="707">
        <v>679</v>
      </c>
      <c r="K443" s="708" t="s">
        <v>1326</v>
      </c>
      <c r="L443" s="708" t="s">
        <v>1326</v>
      </c>
      <c r="M443" s="708" t="s">
        <v>1326</v>
      </c>
      <c r="N443" s="708" t="s">
        <v>1326</v>
      </c>
      <c r="O443" s="707">
        <v>338</v>
      </c>
      <c r="P443" s="716">
        <v>387</v>
      </c>
      <c r="Q443" s="708" t="s">
        <v>1326</v>
      </c>
      <c r="R443" s="708" t="s">
        <v>1326</v>
      </c>
      <c r="S443" s="708" t="s">
        <v>1326</v>
      </c>
      <c r="T443" s="708" t="s">
        <v>358</v>
      </c>
      <c r="U443" s="708" t="s">
        <v>358</v>
      </c>
      <c r="V443" s="711">
        <v>0</v>
      </c>
      <c r="W443" s="711" t="s">
        <v>358</v>
      </c>
      <c r="X443" s="707">
        <v>0</v>
      </c>
      <c r="Y443" s="708" t="s">
        <v>358</v>
      </c>
      <c r="AA443" s="690"/>
    </row>
    <row r="444" spans="1:27" ht="15" customHeight="1" x14ac:dyDescent="0.25">
      <c r="A444" s="1245"/>
      <c r="B444" s="1245"/>
      <c r="C444" s="713" t="s">
        <v>699</v>
      </c>
      <c r="D444" s="708" t="s">
        <v>358</v>
      </c>
      <c r="E444" s="707">
        <v>0</v>
      </c>
      <c r="F444" s="707">
        <v>0</v>
      </c>
      <c r="G444" s="707">
        <v>0</v>
      </c>
      <c r="H444" s="708">
        <v>0</v>
      </c>
      <c r="I444" s="707">
        <v>35</v>
      </c>
      <c r="J444" s="707">
        <v>10</v>
      </c>
      <c r="K444" s="708" t="s">
        <v>1326</v>
      </c>
      <c r="L444" s="708" t="s">
        <v>1326</v>
      </c>
      <c r="M444" s="708" t="s">
        <v>1326</v>
      </c>
      <c r="N444" s="708" t="s">
        <v>1326</v>
      </c>
      <c r="O444" s="707">
        <v>36</v>
      </c>
      <c r="P444" s="716">
        <v>0</v>
      </c>
      <c r="Q444" s="708" t="s">
        <v>1326</v>
      </c>
      <c r="R444" s="708" t="s">
        <v>1326</v>
      </c>
      <c r="S444" s="708" t="s">
        <v>1326</v>
      </c>
      <c r="T444" s="708" t="s">
        <v>358</v>
      </c>
      <c r="U444" s="708" t="s">
        <v>358</v>
      </c>
      <c r="V444" s="711">
        <v>0</v>
      </c>
      <c r="W444" s="711" t="s">
        <v>358</v>
      </c>
      <c r="X444" s="707">
        <v>0</v>
      </c>
      <c r="Y444" s="708" t="s">
        <v>358</v>
      </c>
      <c r="AA444" s="690"/>
    </row>
    <row r="445" spans="1:27" ht="15" customHeight="1" x14ac:dyDescent="0.25">
      <c r="A445" s="1245"/>
      <c r="B445" s="1245"/>
      <c r="C445" s="713" t="s">
        <v>589</v>
      </c>
      <c r="D445" s="708" t="s">
        <v>358</v>
      </c>
      <c r="E445" s="707">
        <v>0</v>
      </c>
      <c r="F445" s="707">
        <v>0</v>
      </c>
      <c r="G445" s="707">
        <v>7</v>
      </c>
      <c r="H445" s="708">
        <v>0</v>
      </c>
      <c r="I445" s="707">
        <v>38</v>
      </c>
      <c r="J445" s="707">
        <v>171</v>
      </c>
      <c r="K445" s="708" t="s">
        <v>1326</v>
      </c>
      <c r="L445" s="708" t="s">
        <v>1326</v>
      </c>
      <c r="M445" s="708" t="s">
        <v>1326</v>
      </c>
      <c r="N445" s="708" t="s">
        <v>1326</v>
      </c>
      <c r="O445" s="707">
        <v>99</v>
      </c>
      <c r="P445" s="716">
        <v>169</v>
      </c>
      <c r="Q445" s="708" t="s">
        <v>1326</v>
      </c>
      <c r="R445" s="708" t="s">
        <v>1326</v>
      </c>
      <c r="S445" s="708" t="s">
        <v>1326</v>
      </c>
      <c r="T445" s="708" t="s">
        <v>358</v>
      </c>
      <c r="U445" s="708" t="s">
        <v>358</v>
      </c>
      <c r="V445" s="711">
        <v>0</v>
      </c>
      <c r="W445" s="711" t="s">
        <v>358</v>
      </c>
      <c r="X445" s="707">
        <v>0</v>
      </c>
      <c r="Y445" s="708" t="s">
        <v>358</v>
      </c>
      <c r="AA445" s="690"/>
    </row>
    <row r="446" spans="1:27" ht="15" customHeight="1" x14ac:dyDescent="0.25">
      <c r="A446" s="1245">
        <v>30</v>
      </c>
      <c r="B446" s="1245" t="s">
        <v>313</v>
      </c>
      <c r="C446" s="713" t="s">
        <v>764</v>
      </c>
      <c r="D446" s="708" t="s">
        <v>358</v>
      </c>
      <c r="E446" s="707">
        <v>0</v>
      </c>
      <c r="F446" s="707">
        <v>0</v>
      </c>
      <c r="G446" s="707">
        <v>12</v>
      </c>
      <c r="H446" s="708">
        <v>0</v>
      </c>
      <c r="I446" s="707">
        <v>58</v>
      </c>
      <c r="J446" s="707">
        <v>192</v>
      </c>
      <c r="K446" s="708" t="s">
        <v>1326</v>
      </c>
      <c r="L446" s="708" t="s">
        <v>1326</v>
      </c>
      <c r="M446" s="708" t="s">
        <v>1326</v>
      </c>
      <c r="N446" s="708" t="s">
        <v>1326</v>
      </c>
      <c r="O446" s="707">
        <v>32</v>
      </c>
      <c r="P446" s="716">
        <v>0</v>
      </c>
      <c r="Q446" s="708" t="s">
        <v>1326</v>
      </c>
      <c r="R446" s="708" t="s">
        <v>1326</v>
      </c>
      <c r="S446" s="708" t="s">
        <v>1326</v>
      </c>
      <c r="T446" s="708" t="s">
        <v>358</v>
      </c>
      <c r="U446" s="708" t="s">
        <v>358</v>
      </c>
      <c r="V446" s="711">
        <v>0</v>
      </c>
      <c r="W446" s="711" t="s">
        <v>358</v>
      </c>
      <c r="X446" s="707">
        <v>0</v>
      </c>
      <c r="Y446" s="708" t="s">
        <v>358</v>
      </c>
      <c r="AA446" s="690"/>
    </row>
    <row r="447" spans="1:27" ht="15" customHeight="1" x14ac:dyDescent="0.25">
      <c r="A447" s="1245"/>
      <c r="B447" s="1245"/>
      <c r="C447" s="713" t="s">
        <v>701</v>
      </c>
      <c r="D447" s="708" t="s">
        <v>358</v>
      </c>
      <c r="E447" s="707">
        <v>0</v>
      </c>
      <c r="F447" s="707">
        <v>0</v>
      </c>
      <c r="G447" s="707">
        <v>6</v>
      </c>
      <c r="H447" s="708">
        <v>0</v>
      </c>
      <c r="I447" s="707">
        <v>183</v>
      </c>
      <c r="J447" s="707">
        <v>290</v>
      </c>
      <c r="K447" s="708" t="s">
        <v>1326</v>
      </c>
      <c r="L447" s="708" t="s">
        <v>1326</v>
      </c>
      <c r="M447" s="708" t="s">
        <v>1326</v>
      </c>
      <c r="N447" s="708" t="s">
        <v>1326</v>
      </c>
      <c r="O447" s="707">
        <v>18</v>
      </c>
      <c r="P447" s="716">
        <v>0</v>
      </c>
      <c r="Q447" s="708" t="s">
        <v>1326</v>
      </c>
      <c r="R447" s="708" t="s">
        <v>1326</v>
      </c>
      <c r="S447" s="708" t="s">
        <v>1326</v>
      </c>
      <c r="T447" s="708" t="s">
        <v>358</v>
      </c>
      <c r="U447" s="708" t="s">
        <v>358</v>
      </c>
      <c r="V447" s="711">
        <v>0</v>
      </c>
      <c r="W447" s="711" t="s">
        <v>358</v>
      </c>
      <c r="X447" s="707">
        <v>0</v>
      </c>
      <c r="Y447" s="708" t="s">
        <v>358</v>
      </c>
      <c r="AA447" s="690"/>
    </row>
    <row r="448" spans="1:27" ht="15" customHeight="1" x14ac:dyDescent="0.25">
      <c r="A448" s="1245"/>
      <c r="B448" s="1245"/>
      <c r="C448" s="713" t="s">
        <v>700</v>
      </c>
      <c r="D448" s="708" t="s">
        <v>358</v>
      </c>
      <c r="E448" s="707">
        <v>0</v>
      </c>
      <c r="F448" s="707">
        <v>0</v>
      </c>
      <c r="G448" s="707" t="s">
        <v>358</v>
      </c>
      <c r="H448" s="708" t="s">
        <v>358</v>
      </c>
      <c r="I448" s="710">
        <v>172</v>
      </c>
      <c r="J448" s="707">
        <v>186</v>
      </c>
      <c r="K448" s="708" t="s">
        <v>1326</v>
      </c>
      <c r="L448" s="708" t="s">
        <v>1326</v>
      </c>
      <c r="M448" s="708" t="s">
        <v>1326</v>
      </c>
      <c r="N448" s="708" t="s">
        <v>1326</v>
      </c>
      <c r="O448" s="707" t="s">
        <v>358</v>
      </c>
      <c r="P448" s="716" t="s">
        <v>358</v>
      </c>
      <c r="Q448" s="708" t="s">
        <v>1326</v>
      </c>
      <c r="R448" s="708" t="s">
        <v>1326</v>
      </c>
      <c r="S448" s="708" t="s">
        <v>1326</v>
      </c>
      <c r="T448" s="708" t="s">
        <v>358</v>
      </c>
      <c r="U448" s="708" t="s">
        <v>358</v>
      </c>
      <c r="V448" s="711">
        <v>0</v>
      </c>
      <c r="W448" s="711" t="s">
        <v>358</v>
      </c>
      <c r="X448" s="707">
        <v>0</v>
      </c>
      <c r="Y448" s="708" t="s">
        <v>358</v>
      </c>
      <c r="AA448" s="690"/>
    </row>
    <row r="449" spans="1:27" ht="15" customHeight="1" x14ac:dyDescent="0.25">
      <c r="A449" s="1245"/>
      <c r="B449" s="1245"/>
      <c r="C449" s="713" t="s">
        <v>652</v>
      </c>
      <c r="D449" s="708" t="s">
        <v>358</v>
      </c>
      <c r="E449" s="707" t="s">
        <v>358</v>
      </c>
      <c r="F449" s="707">
        <v>0</v>
      </c>
      <c r="G449" s="707">
        <v>3</v>
      </c>
      <c r="H449" s="708">
        <v>0</v>
      </c>
      <c r="I449" s="710" t="s">
        <v>358</v>
      </c>
      <c r="J449" s="707" t="s">
        <v>358</v>
      </c>
      <c r="K449" s="708" t="s">
        <v>1326</v>
      </c>
      <c r="L449" s="708" t="s">
        <v>1326</v>
      </c>
      <c r="M449" s="708" t="s">
        <v>1326</v>
      </c>
      <c r="N449" s="708" t="s">
        <v>1326</v>
      </c>
      <c r="O449" s="707">
        <v>18</v>
      </c>
      <c r="P449" s="716">
        <v>0</v>
      </c>
      <c r="Q449" s="708" t="s">
        <v>1326</v>
      </c>
      <c r="R449" s="708" t="s">
        <v>1326</v>
      </c>
      <c r="S449" s="708" t="s">
        <v>1326</v>
      </c>
      <c r="T449" s="708" t="s">
        <v>358</v>
      </c>
      <c r="U449" s="708" t="s">
        <v>358</v>
      </c>
      <c r="V449" s="711">
        <v>0</v>
      </c>
      <c r="W449" s="711" t="s">
        <v>358</v>
      </c>
      <c r="X449" s="707" t="s">
        <v>358</v>
      </c>
      <c r="Y449" s="708" t="s">
        <v>358</v>
      </c>
      <c r="AA449" s="690"/>
    </row>
    <row r="450" spans="1:27" ht="15" customHeight="1" x14ac:dyDescent="0.25">
      <c r="A450" s="1245"/>
      <c r="B450" s="1245"/>
      <c r="C450" s="713" t="s">
        <v>589</v>
      </c>
      <c r="D450" s="708" t="s">
        <v>358</v>
      </c>
      <c r="E450" s="707">
        <v>0</v>
      </c>
      <c r="F450" s="707">
        <v>0</v>
      </c>
      <c r="G450" s="707">
        <v>14</v>
      </c>
      <c r="H450" s="708">
        <v>0</v>
      </c>
      <c r="I450" s="710">
        <v>44</v>
      </c>
      <c r="J450" s="716">
        <v>80</v>
      </c>
      <c r="K450" s="708" t="s">
        <v>1326</v>
      </c>
      <c r="L450" s="708" t="s">
        <v>1326</v>
      </c>
      <c r="M450" s="708" t="s">
        <v>1326</v>
      </c>
      <c r="N450" s="708" t="s">
        <v>1326</v>
      </c>
      <c r="O450" s="707">
        <v>32</v>
      </c>
      <c r="P450" s="716">
        <v>0</v>
      </c>
      <c r="Q450" s="708" t="s">
        <v>1326</v>
      </c>
      <c r="R450" s="708" t="s">
        <v>1326</v>
      </c>
      <c r="S450" s="708" t="s">
        <v>1326</v>
      </c>
      <c r="T450" s="708" t="s">
        <v>358</v>
      </c>
      <c r="U450" s="708" t="s">
        <v>358</v>
      </c>
      <c r="V450" s="711">
        <v>0</v>
      </c>
      <c r="W450" s="711" t="s">
        <v>358</v>
      </c>
      <c r="X450" s="707">
        <v>0</v>
      </c>
      <c r="Y450" s="708" t="s">
        <v>358</v>
      </c>
      <c r="AA450" s="690"/>
    </row>
    <row r="451" spans="1:27" ht="15" customHeight="1" x14ac:dyDescent="0.25">
      <c r="A451" s="1245">
        <v>31</v>
      </c>
      <c r="B451" s="1245" t="s">
        <v>314</v>
      </c>
      <c r="C451" s="713" t="s">
        <v>921</v>
      </c>
      <c r="D451" s="708" t="s">
        <v>358</v>
      </c>
      <c r="E451" s="707">
        <v>0</v>
      </c>
      <c r="F451" s="707">
        <v>0</v>
      </c>
      <c r="G451" s="707">
        <v>0</v>
      </c>
      <c r="H451" s="708">
        <v>0</v>
      </c>
      <c r="I451" s="710">
        <v>0</v>
      </c>
      <c r="J451" s="707">
        <v>0</v>
      </c>
      <c r="K451" s="708" t="s">
        <v>1326</v>
      </c>
      <c r="L451" s="708" t="s">
        <v>1326</v>
      </c>
      <c r="M451" s="708" t="s">
        <v>1326</v>
      </c>
      <c r="N451" s="708" t="s">
        <v>1326</v>
      </c>
      <c r="O451" s="707">
        <v>0</v>
      </c>
      <c r="P451" s="716">
        <v>0</v>
      </c>
      <c r="Q451" s="708" t="s">
        <v>1326</v>
      </c>
      <c r="R451" s="708" t="s">
        <v>1326</v>
      </c>
      <c r="S451" s="708" t="s">
        <v>1326</v>
      </c>
      <c r="T451" s="708" t="s">
        <v>358</v>
      </c>
      <c r="U451" s="708" t="s">
        <v>358</v>
      </c>
      <c r="V451" s="711">
        <v>0</v>
      </c>
      <c r="W451" s="711" t="s">
        <v>358</v>
      </c>
      <c r="X451" s="707">
        <v>0</v>
      </c>
      <c r="Y451" s="708" t="s">
        <v>358</v>
      </c>
      <c r="AA451" s="690"/>
    </row>
    <row r="452" spans="1:27" ht="15" customHeight="1" x14ac:dyDescent="0.25">
      <c r="A452" s="1245"/>
      <c r="B452" s="1245"/>
      <c r="C452" s="713" t="s">
        <v>1449</v>
      </c>
      <c r="D452" s="708" t="s">
        <v>358</v>
      </c>
      <c r="E452" s="707">
        <v>0</v>
      </c>
      <c r="F452" s="707">
        <v>0</v>
      </c>
      <c r="G452" s="707">
        <v>6</v>
      </c>
      <c r="H452" s="708">
        <v>10</v>
      </c>
      <c r="I452" s="710">
        <v>0</v>
      </c>
      <c r="J452" s="707">
        <v>320</v>
      </c>
      <c r="K452" s="708" t="s">
        <v>1326</v>
      </c>
      <c r="L452" s="708" t="s">
        <v>1326</v>
      </c>
      <c r="M452" s="708" t="s">
        <v>1326</v>
      </c>
      <c r="N452" s="708" t="s">
        <v>1326</v>
      </c>
      <c r="O452" s="707">
        <v>48</v>
      </c>
      <c r="P452" s="716">
        <v>0</v>
      </c>
      <c r="Q452" s="708" t="s">
        <v>1326</v>
      </c>
      <c r="R452" s="708" t="s">
        <v>1326</v>
      </c>
      <c r="S452" s="708" t="s">
        <v>1326</v>
      </c>
      <c r="T452" s="708" t="s">
        <v>358</v>
      </c>
      <c r="U452" s="708" t="s">
        <v>358</v>
      </c>
      <c r="V452" s="711">
        <v>0</v>
      </c>
      <c r="W452" s="711" t="s">
        <v>358</v>
      </c>
      <c r="X452" s="707">
        <v>0</v>
      </c>
      <c r="Y452" s="708" t="s">
        <v>358</v>
      </c>
      <c r="AA452" s="690"/>
    </row>
    <row r="453" spans="1:27" ht="15" customHeight="1" x14ac:dyDescent="0.25">
      <c r="A453" s="1245"/>
      <c r="B453" s="1245"/>
      <c r="C453" s="713" t="s">
        <v>700</v>
      </c>
      <c r="D453" s="711" t="s">
        <v>358</v>
      </c>
      <c r="E453" s="716">
        <v>0</v>
      </c>
      <c r="F453" s="716">
        <v>0</v>
      </c>
      <c r="G453" s="716" t="s">
        <v>358</v>
      </c>
      <c r="H453" s="711" t="s">
        <v>358</v>
      </c>
      <c r="I453" s="714">
        <v>0</v>
      </c>
      <c r="J453" s="716">
        <v>0</v>
      </c>
      <c r="K453" s="711" t="s">
        <v>1326</v>
      </c>
      <c r="L453" s="711" t="s">
        <v>1326</v>
      </c>
      <c r="M453" s="711" t="s">
        <v>1326</v>
      </c>
      <c r="N453" s="711" t="s">
        <v>1326</v>
      </c>
      <c r="O453" s="716">
        <v>0</v>
      </c>
      <c r="P453" s="716" t="s">
        <v>358</v>
      </c>
      <c r="Q453" s="711" t="s">
        <v>1326</v>
      </c>
      <c r="R453" s="711" t="s">
        <v>1326</v>
      </c>
      <c r="S453" s="711" t="s">
        <v>1326</v>
      </c>
      <c r="T453" s="711" t="s">
        <v>358</v>
      </c>
      <c r="U453" s="711" t="s">
        <v>358</v>
      </c>
      <c r="V453" s="711">
        <v>0</v>
      </c>
      <c r="W453" s="711" t="s">
        <v>358</v>
      </c>
      <c r="X453" s="716">
        <v>0</v>
      </c>
      <c r="Y453" s="711" t="s">
        <v>358</v>
      </c>
      <c r="AA453" s="690"/>
    </row>
    <row r="454" spans="1:27" ht="15" customHeight="1" x14ac:dyDescent="0.25">
      <c r="A454" s="1245"/>
      <c r="B454" s="1245"/>
      <c r="C454" s="713" t="s">
        <v>589</v>
      </c>
      <c r="D454" s="708" t="s">
        <v>358</v>
      </c>
      <c r="E454" s="707">
        <v>0</v>
      </c>
      <c r="F454" s="707">
        <v>0</v>
      </c>
      <c r="G454" s="707">
        <v>33</v>
      </c>
      <c r="H454" s="708">
        <v>0</v>
      </c>
      <c r="I454" s="710">
        <v>0</v>
      </c>
      <c r="J454" s="707">
        <v>692</v>
      </c>
      <c r="K454" s="708" t="s">
        <v>1326</v>
      </c>
      <c r="L454" s="708" t="s">
        <v>1326</v>
      </c>
      <c r="M454" s="708" t="s">
        <v>1326</v>
      </c>
      <c r="N454" s="708" t="s">
        <v>1326</v>
      </c>
      <c r="O454" s="707">
        <v>212</v>
      </c>
      <c r="P454" s="716">
        <v>0</v>
      </c>
      <c r="Q454" s="708" t="s">
        <v>1326</v>
      </c>
      <c r="R454" s="708" t="s">
        <v>1326</v>
      </c>
      <c r="S454" s="708" t="s">
        <v>1326</v>
      </c>
      <c r="T454" s="708" t="s">
        <v>358</v>
      </c>
      <c r="U454" s="708" t="s">
        <v>358</v>
      </c>
      <c r="V454" s="711">
        <v>0</v>
      </c>
      <c r="W454" s="711" t="s">
        <v>358</v>
      </c>
      <c r="X454" s="707">
        <v>0</v>
      </c>
      <c r="Y454" s="708" t="s">
        <v>358</v>
      </c>
      <c r="AA454" s="690"/>
    </row>
    <row r="455" spans="1:27" ht="15" customHeight="1" x14ac:dyDescent="0.25">
      <c r="A455" s="1245">
        <v>32</v>
      </c>
      <c r="B455" s="1245" t="s">
        <v>315</v>
      </c>
      <c r="C455" s="713" t="s">
        <v>765</v>
      </c>
      <c r="D455" s="708" t="s">
        <v>358</v>
      </c>
      <c r="E455" s="707">
        <v>0</v>
      </c>
      <c r="F455" s="707">
        <v>0</v>
      </c>
      <c r="G455" s="707">
        <v>4</v>
      </c>
      <c r="H455" s="708">
        <v>0</v>
      </c>
      <c r="I455" s="710">
        <v>279</v>
      </c>
      <c r="J455" s="707">
        <v>148</v>
      </c>
      <c r="K455" s="708" t="s">
        <v>1326</v>
      </c>
      <c r="L455" s="708" t="s">
        <v>1326</v>
      </c>
      <c r="M455" s="708" t="s">
        <v>1326</v>
      </c>
      <c r="N455" s="708" t="s">
        <v>1326</v>
      </c>
      <c r="O455" s="707">
        <v>113</v>
      </c>
      <c r="P455" s="716">
        <v>0</v>
      </c>
      <c r="Q455" s="708" t="s">
        <v>1326</v>
      </c>
      <c r="R455" s="708" t="s">
        <v>1326</v>
      </c>
      <c r="S455" s="708" t="s">
        <v>1326</v>
      </c>
      <c r="T455" s="708" t="s">
        <v>358</v>
      </c>
      <c r="U455" s="708" t="s">
        <v>358</v>
      </c>
      <c r="V455" s="711">
        <v>0</v>
      </c>
      <c r="W455" s="711" t="s">
        <v>358</v>
      </c>
      <c r="X455" s="707">
        <v>76</v>
      </c>
      <c r="Y455" s="708" t="s">
        <v>358</v>
      </c>
      <c r="AA455" s="690"/>
    </row>
    <row r="456" spans="1:27" ht="15" customHeight="1" x14ac:dyDescent="0.25">
      <c r="A456" s="1245"/>
      <c r="B456" s="1245"/>
      <c r="C456" s="713" t="s">
        <v>702</v>
      </c>
      <c r="D456" s="708" t="s">
        <v>358</v>
      </c>
      <c r="E456" s="707">
        <v>0</v>
      </c>
      <c r="F456" s="707">
        <v>0</v>
      </c>
      <c r="G456" s="707">
        <v>15</v>
      </c>
      <c r="H456" s="708">
        <v>0</v>
      </c>
      <c r="I456" s="710">
        <v>84</v>
      </c>
      <c r="J456" s="707">
        <v>69</v>
      </c>
      <c r="K456" s="708" t="s">
        <v>1326</v>
      </c>
      <c r="L456" s="708" t="s">
        <v>1326</v>
      </c>
      <c r="M456" s="708" t="s">
        <v>1326</v>
      </c>
      <c r="N456" s="708" t="s">
        <v>1326</v>
      </c>
      <c r="O456" s="707">
        <v>23</v>
      </c>
      <c r="P456" s="716">
        <v>0</v>
      </c>
      <c r="Q456" s="708" t="s">
        <v>1326</v>
      </c>
      <c r="R456" s="708" t="s">
        <v>1326</v>
      </c>
      <c r="S456" s="708" t="s">
        <v>1326</v>
      </c>
      <c r="T456" s="708" t="s">
        <v>358</v>
      </c>
      <c r="U456" s="708" t="s">
        <v>358</v>
      </c>
      <c r="V456" s="711">
        <v>0</v>
      </c>
      <c r="W456" s="711" t="s">
        <v>358</v>
      </c>
      <c r="X456" s="707">
        <v>0</v>
      </c>
      <c r="Y456" s="708" t="s">
        <v>358</v>
      </c>
      <c r="AA456" s="690"/>
    </row>
    <row r="457" spans="1:27" ht="15" customHeight="1" x14ac:dyDescent="0.25">
      <c r="A457" s="1245"/>
      <c r="B457" s="1245"/>
      <c r="C457" s="713" t="s">
        <v>1537</v>
      </c>
      <c r="D457" s="708" t="s">
        <v>358</v>
      </c>
      <c r="E457" s="707">
        <v>0</v>
      </c>
      <c r="F457" s="707">
        <v>0</v>
      </c>
      <c r="G457" s="707">
        <v>8</v>
      </c>
      <c r="H457" s="708">
        <v>0</v>
      </c>
      <c r="I457" s="710">
        <v>94</v>
      </c>
      <c r="J457" s="707">
        <v>51</v>
      </c>
      <c r="K457" s="708" t="s">
        <v>1326</v>
      </c>
      <c r="L457" s="708" t="s">
        <v>1326</v>
      </c>
      <c r="M457" s="708" t="s">
        <v>1326</v>
      </c>
      <c r="N457" s="708" t="s">
        <v>1326</v>
      </c>
      <c r="O457" s="707">
        <v>125</v>
      </c>
      <c r="P457" s="716">
        <v>0</v>
      </c>
      <c r="Q457" s="708" t="s">
        <v>1326</v>
      </c>
      <c r="R457" s="708" t="s">
        <v>1326</v>
      </c>
      <c r="S457" s="708" t="s">
        <v>1326</v>
      </c>
      <c r="T457" s="708" t="s">
        <v>358</v>
      </c>
      <c r="U457" s="708" t="s">
        <v>358</v>
      </c>
      <c r="V457" s="711">
        <v>0</v>
      </c>
      <c r="W457" s="711" t="s">
        <v>358</v>
      </c>
      <c r="X457" s="707">
        <v>0</v>
      </c>
      <c r="Y457" s="708"/>
      <c r="AA457" s="690"/>
    </row>
    <row r="458" spans="1:27" ht="15" customHeight="1" x14ac:dyDescent="0.25">
      <c r="A458" s="1245"/>
      <c r="B458" s="1245"/>
      <c r="C458" s="713" t="s">
        <v>747</v>
      </c>
      <c r="D458" s="708" t="s">
        <v>358</v>
      </c>
      <c r="E458" s="707">
        <v>0</v>
      </c>
      <c r="F458" s="707">
        <v>0</v>
      </c>
      <c r="G458" s="707">
        <v>0</v>
      </c>
      <c r="H458" s="708">
        <v>0</v>
      </c>
      <c r="I458" s="710">
        <v>0</v>
      </c>
      <c r="J458" s="707">
        <v>0</v>
      </c>
      <c r="K458" s="708" t="s">
        <v>1326</v>
      </c>
      <c r="L458" s="708" t="s">
        <v>1326</v>
      </c>
      <c r="M458" s="708" t="s">
        <v>1326</v>
      </c>
      <c r="N458" s="708" t="s">
        <v>1326</v>
      </c>
      <c r="O458" s="707">
        <v>0</v>
      </c>
      <c r="P458" s="716">
        <v>0</v>
      </c>
      <c r="Q458" s="708" t="s">
        <v>1326</v>
      </c>
      <c r="R458" s="708" t="s">
        <v>1326</v>
      </c>
      <c r="S458" s="708" t="s">
        <v>1326</v>
      </c>
      <c r="T458" s="708" t="s">
        <v>358</v>
      </c>
      <c r="U458" s="708" t="s">
        <v>358</v>
      </c>
      <c r="V458" s="711">
        <v>0</v>
      </c>
      <c r="W458" s="711" t="s">
        <v>358</v>
      </c>
      <c r="X458" s="707">
        <v>0</v>
      </c>
      <c r="Y458" s="708" t="s">
        <v>358</v>
      </c>
      <c r="AA458" s="690"/>
    </row>
    <row r="459" spans="1:27" ht="15" customHeight="1" x14ac:dyDescent="0.25">
      <c r="A459" s="1245"/>
      <c r="B459" s="1245"/>
      <c r="C459" s="713" t="s">
        <v>589</v>
      </c>
      <c r="D459" s="708" t="s">
        <v>358</v>
      </c>
      <c r="E459" s="707">
        <v>0</v>
      </c>
      <c r="F459" s="707">
        <v>0</v>
      </c>
      <c r="G459" s="707">
        <v>3</v>
      </c>
      <c r="H459" s="708">
        <v>0</v>
      </c>
      <c r="I459" s="710">
        <v>211</v>
      </c>
      <c r="J459" s="707">
        <v>449</v>
      </c>
      <c r="K459" s="708" t="s">
        <v>1326</v>
      </c>
      <c r="L459" s="708" t="s">
        <v>1326</v>
      </c>
      <c r="M459" s="708" t="s">
        <v>1326</v>
      </c>
      <c r="N459" s="708" t="s">
        <v>1326</v>
      </c>
      <c r="O459" s="707">
        <v>50</v>
      </c>
      <c r="P459" s="716">
        <v>0</v>
      </c>
      <c r="Q459" s="708" t="s">
        <v>1326</v>
      </c>
      <c r="R459" s="708" t="s">
        <v>1326</v>
      </c>
      <c r="S459" s="708" t="s">
        <v>1326</v>
      </c>
      <c r="T459" s="708" t="s">
        <v>358</v>
      </c>
      <c r="U459" s="708" t="s">
        <v>358</v>
      </c>
      <c r="V459" s="711">
        <v>0</v>
      </c>
      <c r="W459" s="711" t="s">
        <v>358</v>
      </c>
      <c r="X459" s="710">
        <v>280</v>
      </c>
      <c r="Y459" s="708" t="s">
        <v>358</v>
      </c>
      <c r="AA459" s="690"/>
    </row>
    <row r="460" spans="1:27" ht="15" customHeight="1" x14ac:dyDescent="0.25">
      <c r="A460" s="1245">
        <v>33</v>
      </c>
      <c r="B460" s="1245" t="s">
        <v>316</v>
      </c>
      <c r="C460" s="713" t="s">
        <v>793</v>
      </c>
      <c r="D460" s="708" t="s">
        <v>358</v>
      </c>
      <c r="E460" s="707">
        <v>0</v>
      </c>
      <c r="F460" s="707">
        <v>0</v>
      </c>
      <c r="G460" s="707">
        <v>42</v>
      </c>
      <c r="H460" s="708">
        <v>0</v>
      </c>
      <c r="I460" s="710">
        <v>0</v>
      </c>
      <c r="J460" s="707">
        <v>296</v>
      </c>
      <c r="K460" s="708" t="s">
        <v>1326</v>
      </c>
      <c r="L460" s="708" t="s">
        <v>1326</v>
      </c>
      <c r="M460" s="708" t="s">
        <v>1326</v>
      </c>
      <c r="N460" s="708" t="s">
        <v>1326</v>
      </c>
      <c r="O460" s="707">
        <v>237</v>
      </c>
      <c r="P460" s="716">
        <v>0</v>
      </c>
      <c r="Q460" s="708" t="s">
        <v>1326</v>
      </c>
      <c r="R460" s="708" t="s">
        <v>1326</v>
      </c>
      <c r="S460" s="708" t="s">
        <v>1326</v>
      </c>
      <c r="T460" s="708" t="s">
        <v>358</v>
      </c>
      <c r="U460" s="708" t="s">
        <v>358</v>
      </c>
      <c r="V460" s="711">
        <v>0</v>
      </c>
      <c r="W460" s="711" t="s">
        <v>358</v>
      </c>
      <c r="X460" s="707">
        <v>0</v>
      </c>
      <c r="Y460" s="708" t="s">
        <v>358</v>
      </c>
      <c r="AA460" s="690"/>
    </row>
    <row r="461" spans="1:27" ht="15" customHeight="1" x14ac:dyDescent="0.25">
      <c r="A461" s="1245"/>
      <c r="B461" s="1245"/>
      <c r="C461" s="713" t="s">
        <v>329</v>
      </c>
      <c r="D461" s="708" t="s">
        <v>358</v>
      </c>
      <c r="E461" s="707">
        <v>0</v>
      </c>
      <c r="F461" s="707">
        <v>0</v>
      </c>
      <c r="G461" s="707">
        <v>2</v>
      </c>
      <c r="H461" s="708">
        <v>0</v>
      </c>
      <c r="I461" s="710">
        <v>0</v>
      </c>
      <c r="J461" s="707">
        <v>75</v>
      </c>
      <c r="K461" s="708" t="s">
        <v>1326</v>
      </c>
      <c r="L461" s="708" t="s">
        <v>1326</v>
      </c>
      <c r="M461" s="708" t="s">
        <v>1326</v>
      </c>
      <c r="N461" s="708" t="s">
        <v>1326</v>
      </c>
      <c r="O461" s="707">
        <v>50</v>
      </c>
      <c r="P461" s="716">
        <v>0</v>
      </c>
      <c r="Q461" s="708" t="s">
        <v>1326</v>
      </c>
      <c r="R461" s="708" t="s">
        <v>1326</v>
      </c>
      <c r="S461" s="708" t="s">
        <v>1326</v>
      </c>
      <c r="T461" s="708" t="s">
        <v>358</v>
      </c>
      <c r="U461" s="708" t="s">
        <v>358</v>
      </c>
      <c r="V461" s="711">
        <v>0</v>
      </c>
      <c r="W461" s="711" t="s">
        <v>358</v>
      </c>
      <c r="X461" s="707">
        <v>0</v>
      </c>
      <c r="Y461" s="708" t="s">
        <v>358</v>
      </c>
      <c r="AA461" s="690"/>
    </row>
    <row r="462" spans="1:27" ht="15" customHeight="1" x14ac:dyDescent="0.25">
      <c r="A462" s="1245"/>
      <c r="B462" s="1245"/>
      <c r="C462" s="713" t="s">
        <v>406</v>
      </c>
      <c r="D462" s="708" t="s">
        <v>358</v>
      </c>
      <c r="E462" s="707" t="s">
        <v>358</v>
      </c>
      <c r="F462" s="707">
        <v>0</v>
      </c>
      <c r="G462" s="707">
        <v>18</v>
      </c>
      <c r="H462" s="708">
        <v>0</v>
      </c>
      <c r="I462" s="710">
        <v>0</v>
      </c>
      <c r="J462" s="716">
        <v>101</v>
      </c>
      <c r="K462" s="708" t="s">
        <v>1326</v>
      </c>
      <c r="L462" s="708" t="s">
        <v>1326</v>
      </c>
      <c r="M462" s="708" t="s">
        <v>1326</v>
      </c>
      <c r="N462" s="708" t="s">
        <v>1326</v>
      </c>
      <c r="O462" s="707">
        <v>56</v>
      </c>
      <c r="P462" s="716">
        <v>0</v>
      </c>
      <c r="Q462" s="708" t="s">
        <v>1326</v>
      </c>
      <c r="R462" s="708" t="s">
        <v>1326</v>
      </c>
      <c r="S462" s="708" t="s">
        <v>1326</v>
      </c>
      <c r="T462" s="708" t="s">
        <v>358</v>
      </c>
      <c r="U462" s="708" t="s">
        <v>358</v>
      </c>
      <c r="V462" s="711">
        <v>0</v>
      </c>
      <c r="W462" s="711" t="s">
        <v>358</v>
      </c>
      <c r="X462" s="707" t="s">
        <v>358</v>
      </c>
      <c r="Y462" s="708" t="s">
        <v>358</v>
      </c>
      <c r="AA462" s="690"/>
    </row>
    <row r="463" spans="1:27" ht="15" customHeight="1" x14ac:dyDescent="0.25">
      <c r="A463" s="1245"/>
      <c r="B463" s="1245"/>
      <c r="C463" s="713" t="s">
        <v>797</v>
      </c>
      <c r="D463" s="708" t="s">
        <v>358</v>
      </c>
      <c r="E463" s="707">
        <v>0</v>
      </c>
      <c r="F463" s="707">
        <v>0</v>
      </c>
      <c r="G463" s="707">
        <v>5</v>
      </c>
      <c r="H463" s="708">
        <v>0</v>
      </c>
      <c r="I463" s="710">
        <v>0</v>
      </c>
      <c r="J463" s="707">
        <v>0</v>
      </c>
      <c r="K463" s="708" t="s">
        <v>1326</v>
      </c>
      <c r="L463" s="708" t="s">
        <v>1326</v>
      </c>
      <c r="M463" s="708" t="s">
        <v>1326</v>
      </c>
      <c r="N463" s="708" t="s">
        <v>1326</v>
      </c>
      <c r="O463" s="707">
        <v>41</v>
      </c>
      <c r="P463" s="716">
        <v>0</v>
      </c>
      <c r="Q463" s="708" t="s">
        <v>1326</v>
      </c>
      <c r="R463" s="708" t="s">
        <v>1326</v>
      </c>
      <c r="S463" s="708" t="s">
        <v>1326</v>
      </c>
      <c r="T463" s="708" t="s">
        <v>358</v>
      </c>
      <c r="U463" s="708" t="s">
        <v>358</v>
      </c>
      <c r="V463" s="711">
        <v>0</v>
      </c>
      <c r="W463" s="711" t="s">
        <v>358</v>
      </c>
      <c r="X463" s="707">
        <v>0</v>
      </c>
      <c r="Y463" s="708" t="s">
        <v>358</v>
      </c>
      <c r="AA463" s="690"/>
    </row>
    <row r="464" spans="1:27" ht="15" customHeight="1" x14ac:dyDescent="0.25">
      <c r="A464" s="1245"/>
      <c r="B464" s="1245"/>
      <c r="C464" s="713" t="s">
        <v>767</v>
      </c>
      <c r="D464" s="708" t="s">
        <v>358</v>
      </c>
      <c r="E464" s="707">
        <v>0</v>
      </c>
      <c r="F464" s="707">
        <v>0</v>
      </c>
      <c r="G464" s="707">
        <v>0</v>
      </c>
      <c r="H464" s="708">
        <v>0</v>
      </c>
      <c r="I464" s="710">
        <v>0</v>
      </c>
      <c r="J464" s="707">
        <v>0</v>
      </c>
      <c r="K464" s="708" t="s">
        <v>1326</v>
      </c>
      <c r="L464" s="708" t="s">
        <v>1326</v>
      </c>
      <c r="M464" s="708" t="s">
        <v>1326</v>
      </c>
      <c r="N464" s="708" t="s">
        <v>1326</v>
      </c>
      <c r="O464" s="707">
        <v>72</v>
      </c>
      <c r="P464" s="716">
        <v>0</v>
      </c>
      <c r="Q464" s="708" t="s">
        <v>1326</v>
      </c>
      <c r="R464" s="708" t="s">
        <v>1326</v>
      </c>
      <c r="S464" s="708" t="s">
        <v>1326</v>
      </c>
      <c r="T464" s="708" t="s">
        <v>358</v>
      </c>
      <c r="U464" s="708" t="s">
        <v>358</v>
      </c>
      <c r="V464" s="711">
        <v>0</v>
      </c>
      <c r="W464" s="711" t="s">
        <v>358</v>
      </c>
      <c r="X464" s="707">
        <v>0</v>
      </c>
      <c r="Y464" s="708" t="s">
        <v>358</v>
      </c>
      <c r="AA464" s="690"/>
    </row>
    <row r="465" spans="1:27" ht="15" customHeight="1" x14ac:dyDescent="0.25">
      <c r="A465" s="1245">
        <v>34</v>
      </c>
      <c r="B465" s="1246" t="s">
        <v>317</v>
      </c>
      <c r="C465" s="713" t="s">
        <v>600</v>
      </c>
      <c r="D465" s="708" t="s">
        <v>358</v>
      </c>
      <c r="E465" s="707">
        <v>0</v>
      </c>
      <c r="F465" s="707">
        <v>0</v>
      </c>
      <c r="G465" s="707">
        <v>3</v>
      </c>
      <c r="H465" s="708">
        <v>0</v>
      </c>
      <c r="I465" s="710">
        <v>34</v>
      </c>
      <c r="J465" s="707">
        <v>5</v>
      </c>
      <c r="K465" s="708" t="s">
        <v>1326</v>
      </c>
      <c r="L465" s="708" t="s">
        <v>1326</v>
      </c>
      <c r="M465" s="708" t="s">
        <v>1326</v>
      </c>
      <c r="N465" s="708" t="s">
        <v>1326</v>
      </c>
      <c r="O465" s="707">
        <v>14</v>
      </c>
      <c r="P465" s="716">
        <v>0</v>
      </c>
      <c r="Q465" s="708" t="s">
        <v>1326</v>
      </c>
      <c r="R465" s="708" t="s">
        <v>1326</v>
      </c>
      <c r="S465" s="708" t="s">
        <v>1326</v>
      </c>
      <c r="T465" s="708" t="s">
        <v>358</v>
      </c>
      <c r="U465" s="708" t="s">
        <v>358</v>
      </c>
      <c r="V465" s="711">
        <v>0</v>
      </c>
      <c r="W465" s="711" t="s">
        <v>358</v>
      </c>
      <c r="X465" s="707">
        <v>11</v>
      </c>
      <c r="Y465" s="708" t="s">
        <v>358</v>
      </c>
      <c r="AA465" s="690"/>
    </row>
    <row r="466" spans="1:27" ht="15" customHeight="1" x14ac:dyDescent="0.25">
      <c r="A466" s="1245"/>
      <c r="B466" s="1246"/>
      <c r="C466" s="713" t="s">
        <v>1538</v>
      </c>
      <c r="D466" s="708" t="s">
        <v>358</v>
      </c>
      <c r="E466" s="707">
        <v>0</v>
      </c>
      <c r="F466" s="707">
        <v>0</v>
      </c>
      <c r="G466" s="707">
        <v>4</v>
      </c>
      <c r="H466" s="708">
        <v>0</v>
      </c>
      <c r="I466" s="710">
        <v>79</v>
      </c>
      <c r="J466" s="707">
        <v>0</v>
      </c>
      <c r="K466" s="708" t="s">
        <v>1326</v>
      </c>
      <c r="L466" s="708" t="s">
        <v>1326</v>
      </c>
      <c r="M466" s="708" t="s">
        <v>1326</v>
      </c>
      <c r="N466" s="708" t="s">
        <v>1326</v>
      </c>
      <c r="O466" s="707">
        <v>0</v>
      </c>
      <c r="P466" s="716">
        <v>0</v>
      </c>
      <c r="Q466" s="708" t="s">
        <v>1326</v>
      </c>
      <c r="R466" s="708" t="s">
        <v>1326</v>
      </c>
      <c r="S466" s="708" t="s">
        <v>1326</v>
      </c>
      <c r="T466" s="708" t="s">
        <v>358</v>
      </c>
      <c r="U466" s="708" t="s">
        <v>358</v>
      </c>
      <c r="V466" s="711">
        <v>0</v>
      </c>
      <c r="W466" s="711" t="s">
        <v>358</v>
      </c>
      <c r="X466" s="707">
        <v>16</v>
      </c>
      <c r="Y466" s="708" t="s">
        <v>358</v>
      </c>
      <c r="AA466" s="690"/>
    </row>
    <row r="467" spans="1:27" ht="15" customHeight="1" x14ac:dyDescent="0.25">
      <c r="A467" s="1245"/>
      <c r="B467" s="1246"/>
      <c r="C467" s="713" t="s">
        <v>413</v>
      </c>
      <c r="D467" s="708" t="s">
        <v>358</v>
      </c>
      <c r="E467" s="707">
        <v>0</v>
      </c>
      <c r="F467" s="707">
        <v>0</v>
      </c>
      <c r="G467" s="707">
        <v>2</v>
      </c>
      <c r="H467" s="708">
        <v>0</v>
      </c>
      <c r="I467" s="710">
        <v>25</v>
      </c>
      <c r="J467" s="707">
        <v>86</v>
      </c>
      <c r="K467" s="708" t="s">
        <v>1326</v>
      </c>
      <c r="L467" s="708" t="s">
        <v>1326</v>
      </c>
      <c r="M467" s="708" t="s">
        <v>1326</v>
      </c>
      <c r="N467" s="708" t="s">
        <v>1326</v>
      </c>
      <c r="O467" s="707">
        <v>32</v>
      </c>
      <c r="P467" s="716">
        <v>0</v>
      </c>
      <c r="Q467" s="708" t="s">
        <v>1326</v>
      </c>
      <c r="R467" s="708" t="s">
        <v>1326</v>
      </c>
      <c r="S467" s="708" t="s">
        <v>1326</v>
      </c>
      <c r="T467" s="708" t="s">
        <v>358</v>
      </c>
      <c r="U467" s="708" t="s">
        <v>358</v>
      </c>
      <c r="V467" s="711">
        <v>0</v>
      </c>
      <c r="W467" s="711" t="s">
        <v>358</v>
      </c>
      <c r="X467" s="707">
        <v>7</v>
      </c>
      <c r="Y467" s="708" t="s">
        <v>358</v>
      </c>
      <c r="AA467" s="690"/>
    </row>
    <row r="468" spans="1:27" ht="15" customHeight="1" x14ac:dyDescent="0.25">
      <c r="A468" s="1245"/>
      <c r="B468" s="1246"/>
      <c r="C468" s="713" t="s">
        <v>696</v>
      </c>
      <c r="D468" s="708" t="s">
        <v>358</v>
      </c>
      <c r="E468" s="707">
        <v>0</v>
      </c>
      <c r="F468" s="707">
        <v>0</v>
      </c>
      <c r="G468" s="707">
        <v>0</v>
      </c>
      <c r="H468" s="708">
        <v>0</v>
      </c>
      <c r="I468" s="710">
        <v>0</v>
      </c>
      <c r="J468" s="707">
        <v>0</v>
      </c>
      <c r="K468" s="708" t="s">
        <v>1326</v>
      </c>
      <c r="L468" s="708" t="s">
        <v>1326</v>
      </c>
      <c r="M468" s="708" t="s">
        <v>1326</v>
      </c>
      <c r="N468" s="708" t="s">
        <v>1326</v>
      </c>
      <c r="O468" s="707">
        <v>0</v>
      </c>
      <c r="P468" s="716">
        <v>0</v>
      </c>
      <c r="Q468" s="708" t="s">
        <v>1326</v>
      </c>
      <c r="R468" s="708" t="s">
        <v>1326</v>
      </c>
      <c r="S468" s="708" t="s">
        <v>1326</v>
      </c>
      <c r="T468" s="708" t="s">
        <v>358</v>
      </c>
      <c r="U468" s="708" t="s">
        <v>358</v>
      </c>
      <c r="V468" s="711">
        <v>0</v>
      </c>
      <c r="W468" s="711" t="s">
        <v>358</v>
      </c>
      <c r="X468" s="707">
        <v>0</v>
      </c>
      <c r="Y468" s="708" t="s">
        <v>358</v>
      </c>
      <c r="AA468" s="690"/>
    </row>
    <row r="469" spans="1:27" ht="15" customHeight="1" x14ac:dyDescent="0.25">
      <c r="A469" s="1245"/>
      <c r="B469" s="1246"/>
      <c r="C469" s="713" t="s">
        <v>1459</v>
      </c>
      <c r="D469" s="708" t="s">
        <v>358</v>
      </c>
      <c r="E469" s="707" t="s">
        <v>358</v>
      </c>
      <c r="F469" s="707">
        <v>0</v>
      </c>
      <c r="G469" s="707" t="s">
        <v>358</v>
      </c>
      <c r="H469" s="708" t="s">
        <v>358</v>
      </c>
      <c r="I469" s="710" t="s">
        <v>358</v>
      </c>
      <c r="J469" s="707" t="s">
        <v>358</v>
      </c>
      <c r="K469" s="708" t="s">
        <v>1326</v>
      </c>
      <c r="L469" s="708" t="s">
        <v>1326</v>
      </c>
      <c r="M469" s="708" t="s">
        <v>1326</v>
      </c>
      <c r="N469" s="708" t="s">
        <v>1326</v>
      </c>
      <c r="O469" s="707" t="s">
        <v>358</v>
      </c>
      <c r="P469" s="716" t="s">
        <v>358</v>
      </c>
      <c r="Q469" s="708" t="s">
        <v>1326</v>
      </c>
      <c r="R469" s="708" t="s">
        <v>1326</v>
      </c>
      <c r="S469" s="708" t="s">
        <v>1326</v>
      </c>
      <c r="T469" s="708" t="s">
        <v>358</v>
      </c>
      <c r="U469" s="708" t="s">
        <v>358</v>
      </c>
      <c r="V469" s="711">
        <v>0</v>
      </c>
      <c r="W469" s="711" t="s">
        <v>358</v>
      </c>
      <c r="X469" s="707" t="s">
        <v>358</v>
      </c>
      <c r="Y469" s="708" t="s">
        <v>358</v>
      </c>
      <c r="AA469" s="690"/>
    </row>
    <row r="470" spans="1:27" ht="15" customHeight="1" x14ac:dyDescent="0.25">
      <c r="A470" s="1245"/>
      <c r="B470" s="1246"/>
      <c r="C470" s="713" t="s">
        <v>767</v>
      </c>
      <c r="D470" s="708" t="s">
        <v>358</v>
      </c>
      <c r="E470" s="707">
        <v>0</v>
      </c>
      <c r="F470" s="707">
        <v>0</v>
      </c>
      <c r="G470" s="707">
        <v>7</v>
      </c>
      <c r="H470" s="708">
        <v>0</v>
      </c>
      <c r="I470" s="710">
        <v>91</v>
      </c>
      <c r="J470" s="707">
        <v>735</v>
      </c>
      <c r="K470" s="708" t="s">
        <v>1326</v>
      </c>
      <c r="L470" s="708" t="s">
        <v>1326</v>
      </c>
      <c r="M470" s="708" t="s">
        <v>1326</v>
      </c>
      <c r="N470" s="708" t="s">
        <v>1326</v>
      </c>
      <c r="O470" s="707">
        <v>20</v>
      </c>
      <c r="P470" s="716">
        <v>0</v>
      </c>
      <c r="Q470" s="708" t="s">
        <v>1326</v>
      </c>
      <c r="R470" s="708" t="s">
        <v>1326</v>
      </c>
      <c r="S470" s="708" t="s">
        <v>1326</v>
      </c>
      <c r="T470" s="708" t="s">
        <v>358</v>
      </c>
      <c r="U470" s="708" t="s">
        <v>358</v>
      </c>
      <c r="V470" s="711">
        <v>0</v>
      </c>
      <c r="W470" s="711" t="s">
        <v>358</v>
      </c>
      <c r="X470" s="707">
        <v>31</v>
      </c>
      <c r="Y470" s="708" t="s">
        <v>358</v>
      </c>
      <c r="AA470" s="690"/>
    </row>
    <row r="471" spans="1:27" ht="15" customHeight="1" x14ac:dyDescent="0.25">
      <c r="A471" s="1245"/>
      <c r="B471" s="1246"/>
      <c r="C471" s="713" t="s">
        <v>801</v>
      </c>
      <c r="D471" s="708" t="s">
        <v>358</v>
      </c>
      <c r="E471" s="707">
        <v>0</v>
      </c>
      <c r="F471" s="707">
        <v>0</v>
      </c>
      <c r="G471" s="707">
        <v>0</v>
      </c>
      <c r="H471" s="708">
        <v>0</v>
      </c>
      <c r="I471" s="710">
        <v>0</v>
      </c>
      <c r="J471" s="707">
        <v>0</v>
      </c>
      <c r="K471" s="708" t="s">
        <v>1326</v>
      </c>
      <c r="L471" s="708" t="s">
        <v>1326</v>
      </c>
      <c r="M471" s="708" t="s">
        <v>1326</v>
      </c>
      <c r="N471" s="708" t="s">
        <v>1326</v>
      </c>
      <c r="O471" s="707">
        <v>0</v>
      </c>
      <c r="P471" s="716">
        <v>0</v>
      </c>
      <c r="Q471" s="708" t="s">
        <v>1326</v>
      </c>
      <c r="R471" s="708" t="s">
        <v>1326</v>
      </c>
      <c r="S471" s="708" t="s">
        <v>1326</v>
      </c>
      <c r="T471" s="708" t="s">
        <v>358</v>
      </c>
      <c r="U471" s="708" t="s">
        <v>358</v>
      </c>
      <c r="V471" s="711">
        <v>0</v>
      </c>
      <c r="W471" s="711" t="s">
        <v>358</v>
      </c>
      <c r="X471" s="707">
        <v>0</v>
      </c>
      <c r="Y471" s="708" t="s">
        <v>358</v>
      </c>
      <c r="AA471" s="690"/>
    </row>
    <row r="472" spans="1:27" ht="15" customHeight="1" x14ac:dyDescent="0.25">
      <c r="A472" s="1245"/>
      <c r="B472" s="1246"/>
      <c r="C472" s="713" t="s">
        <v>589</v>
      </c>
      <c r="D472" s="708" t="s">
        <v>358</v>
      </c>
      <c r="E472" s="707">
        <v>0</v>
      </c>
      <c r="F472" s="707">
        <v>0</v>
      </c>
      <c r="G472" s="707">
        <v>9</v>
      </c>
      <c r="H472" s="708">
        <v>7</v>
      </c>
      <c r="I472" s="710">
        <v>58</v>
      </c>
      <c r="J472" s="707">
        <v>472</v>
      </c>
      <c r="K472" s="708" t="s">
        <v>1326</v>
      </c>
      <c r="L472" s="708" t="s">
        <v>1326</v>
      </c>
      <c r="M472" s="708" t="s">
        <v>1326</v>
      </c>
      <c r="N472" s="708" t="s">
        <v>1326</v>
      </c>
      <c r="O472" s="707">
        <v>41</v>
      </c>
      <c r="P472" s="716">
        <v>0</v>
      </c>
      <c r="Q472" s="708" t="s">
        <v>1326</v>
      </c>
      <c r="R472" s="708" t="s">
        <v>1326</v>
      </c>
      <c r="S472" s="708" t="s">
        <v>1326</v>
      </c>
      <c r="T472" s="708" t="s">
        <v>358</v>
      </c>
      <c r="U472" s="708" t="s">
        <v>358</v>
      </c>
      <c r="V472" s="711">
        <v>0</v>
      </c>
      <c r="W472" s="711" t="s">
        <v>358</v>
      </c>
      <c r="X472" s="707">
        <v>0</v>
      </c>
      <c r="Y472" s="708" t="s">
        <v>358</v>
      </c>
      <c r="AA472" s="690"/>
    </row>
    <row r="473" spans="1:27" ht="15" customHeight="1" x14ac:dyDescent="0.25">
      <c r="A473" s="1245">
        <v>35</v>
      </c>
      <c r="B473" s="1245" t="s">
        <v>318</v>
      </c>
      <c r="C473" s="713" t="s">
        <v>797</v>
      </c>
      <c r="D473" s="708" t="s">
        <v>358</v>
      </c>
      <c r="E473" s="707">
        <v>0</v>
      </c>
      <c r="F473" s="707">
        <v>0</v>
      </c>
      <c r="G473" s="707">
        <v>0</v>
      </c>
      <c r="H473" s="708">
        <v>0</v>
      </c>
      <c r="I473" s="710">
        <v>441</v>
      </c>
      <c r="J473" s="707">
        <v>1041</v>
      </c>
      <c r="K473" s="708" t="s">
        <v>1326</v>
      </c>
      <c r="L473" s="708" t="s">
        <v>1326</v>
      </c>
      <c r="M473" s="708" t="s">
        <v>1326</v>
      </c>
      <c r="N473" s="708" t="s">
        <v>1326</v>
      </c>
      <c r="O473" s="707">
        <v>117</v>
      </c>
      <c r="P473" s="716">
        <v>0</v>
      </c>
      <c r="Q473" s="708" t="s">
        <v>1326</v>
      </c>
      <c r="R473" s="708" t="s">
        <v>1326</v>
      </c>
      <c r="S473" s="708" t="s">
        <v>1326</v>
      </c>
      <c r="T473" s="708" t="s">
        <v>358</v>
      </c>
      <c r="U473" s="708" t="s">
        <v>358</v>
      </c>
      <c r="V473" s="711">
        <v>0</v>
      </c>
      <c r="W473" s="711" t="s">
        <v>358</v>
      </c>
      <c r="X473" s="710">
        <v>988</v>
      </c>
      <c r="Y473" s="708" t="s">
        <v>358</v>
      </c>
      <c r="AA473" s="690"/>
    </row>
    <row r="474" spans="1:27" ht="15" customHeight="1" x14ac:dyDescent="0.25">
      <c r="A474" s="1245"/>
      <c r="B474" s="1245"/>
      <c r="C474" s="713" t="s">
        <v>328</v>
      </c>
      <c r="D474" s="708" t="s">
        <v>358</v>
      </c>
      <c r="E474" s="707" t="s">
        <v>358</v>
      </c>
      <c r="F474" s="707">
        <v>0</v>
      </c>
      <c r="G474" s="707">
        <v>0</v>
      </c>
      <c r="H474" s="708">
        <v>0</v>
      </c>
      <c r="I474" s="714">
        <v>52</v>
      </c>
      <c r="J474" s="707">
        <v>0</v>
      </c>
      <c r="K474" s="708" t="s">
        <v>1326</v>
      </c>
      <c r="L474" s="708" t="s">
        <v>1326</v>
      </c>
      <c r="M474" s="708" t="s">
        <v>1326</v>
      </c>
      <c r="N474" s="708" t="s">
        <v>1326</v>
      </c>
      <c r="O474" s="707">
        <v>0</v>
      </c>
      <c r="P474" s="716">
        <v>0</v>
      </c>
      <c r="Q474" s="708" t="s">
        <v>1326</v>
      </c>
      <c r="R474" s="708" t="s">
        <v>1326</v>
      </c>
      <c r="S474" s="708" t="s">
        <v>1326</v>
      </c>
      <c r="T474" s="708" t="s">
        <v>358</v>
      </c>
      <c r="U474" s="708" t="s">
        <v>358</v>
      </c>
      <c r="V474" s="711">
        <v>0</v>
      </c>
      <c r="W474" s="711" t="s">
        <v>358</v>
      </c>
      <c r="X474" s="707" t="s">
        <v>358</v>
      </c>
      <c r="Y474" s="708" t="s">
        <v>358</v>
      </c>
      <c r="AA474" s="690"/>
    </row>
    <row r="475" spans="1:27" ht="15" customHeight="1" x14ac:dyDescent="0.25">
      <c r="A475" s="1245"/>
      <c r="B475" s="1245"/>
      <c r="C475" s="713" t="s">
        <v>929</v>
      </c>
      <c r="D475" s="708" t="s">
        <v>358</v>
      </c>
      <c r="E475" s="707">
        <v>0</v>
      </c>
      <c r="F475" s="707">
        <v>0</v>
      </c>
      <c r="G475" s="707">
        <v>0</v>
      </c>
      <c r="H475" s="708">
        <v>0</v>
      </c>
      <c r="I475" s="710">
        <v>0</v>
      </c>
      <c r="J475" s="707">
        <v>0</v>
      </c>
      <c r="K475" s="708" t="s">
        <v>1326</v>
      </c>
      <c r="L475" s="708" t="s">
        <v>1326</v>
      </c>
      <c r="M475" s="708" t="s">
        <v>1326</v>
      </c>
      <c r="N475" s="708" t="s">
        <v>1326</v>
      </c>
      <c r="O475" s="707">
        <v>0</v>
      </c>
      <c r="P475" s="716">
        <v>0</v>
      </c>
      <c r="Q475" s="708" t="s">
        <v>1326</v>
      </c>
      <c r="R475" s="708" t="s">
        <v>1326</v>
      </c>
      <c r="S475" s="708" t="s">
        <v>1326</v>
      </c>
      <c r="T475" s="708" t="s">
        <v>358</v>
      </c>
      <c r="U475" s="708" t="s">
        <v>358</v>
      </c>
      <c r="V475" s="711">
        <v>0</v>
      </c>
      <c r="W475" s="711" t="s">
        <v>358</v>
      </c>
      <c r="X475" s="707">
        <v>0</v>
      </c>
      <c r="Y475" s="708" t="s">
        <v>358</v>
      </c>
      <c r="AA475" s="690"/>
    </row>
    <row r="476" spans="1:27" ht="15" customHeight="1" x14ac:dyDescent="0.25">
      <c r="A476" s="1245">
        <v>36</v>
      </c>
      <c r="B476" s="1245" t="s">
        <v>319</v>
      </c>
      <c r="C476" s="713" t="s">
        <v>768</v>
      </c>
      <c r="D476" s="708" t="s">
        <v>358</v>
      </c>
      <c r="E476" s="707">
        <v>0</v>
      </c>
      <c r="F476" s="707">
        <v>0</v>
      </c>
      <c r="G476" s="707">
        <v>0</v>
      </c>
      <c r="H476" s="708">
        <v>0</v>
      </c>
      <c r="I476" s="710">
        <v>84</v>
      </c>
      <c r="J476" s="707">
        <v>492</v>
      </c>
      <c r="K476" s="708" t="s">
        <v>1326</v>
      </c>
      <c r="L476" s="708" t="s">
        <v>1326</v>
      </c>
      <c r="M476" s="708" t="s">
        <v>1326</v>
      </c>
      <c r="N476" s="708" t="s">
        <v>1326</v>
      </c>
      <c r="O476" s="707">
        <v>45</v>
      </c>
      <c r="P476" s="716">
        <v>0</v>
      </c>
      <c r="Q476" s="708" t="s">
        <v>1326</v>
      </c>
      <c r="R476" s="708" t="s">
        <v>1326</v>
      </c>
      <c r="S476" s="708" t="s">
        <v>1326</v>
      </c>
      <c r="T476" s="708" t="s">
        <v>358</v>
      </c>
      <c r="U476" s="708" t="s">
        <v>358</v>
      </c>
      <c r="V476" s="711">
        <v>0</v>
      </c>
      <c r="W476" s="711" t="s">
        <v>358</v>
      </c>
      <c r="X476" s="707">
        <v>0</v>
      </c>
      <c r="Y476" s="708" t="s">
        <v>358</v>
      </c>
      <c r="AA476" s="690"/>
    </row>
    <row r="477" spans="1:27" ht="15" customHeight="1" x14ac:dyDescent="0.25">
      <c r="A477" s="1245"/>
      <c r="B477" s="1245"/>
      <c r="C477" s="713" t="s">
        <v>589</v>
      </c>
      <c r="D477" s="708" t="s">
        <v>358</v>
      </c>
      <c r="E477" s="707">
        <v>0</v>
      </c>
      <c r="F477" s="707">
        <v>0</v>
      </c>
      <c r="G477" s="707">
        <v>0</v>
      </c>
      <c r="H477" s="708">
        <v>0</v>
      </c>
      <c r="I477" s="710">
        <v>19</v>
      </c>
      <c r="J477" s="707">
        <v>453</v>
      </c>
      <c r="K477" s="708" t="s">
        <v>1326</v>
      </c>
      <c r="L477" s="708" t="s">
        <v>1326</v>
      </c>
      <c r="M477" s="708" t="s">
        <v>1326</v>
      </c>
      <c r="N477" s="708" t="s">
        <v>1326</v>
      </c>
      <c r="O477" s="707">
        <v>191</v>
      </c>
      <c r="P477" s="716">
        <v>128</v>
      </c>
      <c r="Q477" s="708" t="s">
        <v>1326</v>
      </c>
      <c r="R477" s="708" t="s">
        <v>1326</v>
      </c>
      <c r="S477" s="708" t="s">
        <v>1326</v>
      </c>
      <c r="T477" s="708" t="s">
        <v>358</v>
      </c>
      <c r="U477" s="708" t="s">
        <v>358</v>
      </c>
      <c r="V477" s="711">
        <v>0</v>
      </c>
      <c r="W477" s="711" t="s">
        <v>358</v>
      </c>
      <c r="X477" s="707">
        <v>0</v>
      </c>
      <c r="Y477" s="708" t="s">
        <v>358</v>
      </c>
      <c r="AA477" s="690"/>
    </row>
    <row r="478" spans="1:27" ht="15" customHeight="1" x14ac:dyDescent="0.25">
      <c r="A478" s="1245">
        <v>37</v>
      </c>
      <c r="B478" s="1245" t="s">
        <v>320</v>
      </c>
      <c r="C478" s="713" t="s">
        <v>769</v>
      </c>
      <c r="D478" s="708" t="s">
        <v>358</v>
      </c>
      <c r="E478" s="707">
        <v>0</v>
      </c>
      <c r="F478" s="707">
        <v>0</v>
      </c>
      <c r="G478" s="707">
        <v>51</v>
      </c>
      <c r="H478" s="708">
        <v>0</v>
      </c>
      <c r="I478" s="710">
        <v>0</v>
      </c>
      <c r="J478" s="707">
        <v>635</v>
      </c>
      <c r="K478" s="708" t="s">
        <v>1326</v>
      </c>
      <c r="L478" s="708" t="s">
        <v>1326</v>
      </c>
      <c r="M478" s="708" t="s">
        <v>1326</v>
      </c>
      <c r="N478" s="708" t="s">
        <v>1326</v>
      </c>
      <c r="O478" s="707">
        <v>167</v>
      </c>
      <c r="P478" s="716">
        <v>0</v>
      </c>
      <c r="Q478" s="708" t="s">
        <v>1326</v>
      </c>
      <c r="R478" s="708" t="s">
        <v>1326</v>
      </c>
      <c r="S478" s="708" t="s">
        <v>1326</v>
      </c>
      <c r="T478" s="708" t="s">
        <v>358</v>
      </c>
      <c r="U478" s="708" t="s">
        <v>358</v>
      </c>
      <c r="V478" s="711">
        <v>0</v>
      </c>
      <c r="W478" s="711" t="s">
        <v>358</v>
      </c>
      <c r="X478" s="707">
        <v>0</v>
      </c>
      <c r="Y478" s="708" t="s">
        <v>358</v>
      </c>
      <c r="AA478" s="690"/>
    </row>
    <row r="479" spans="1:27" ht="15" customHeight="1" x14ac:dyDescent="0.25">
      <c r="A479" s="1245"/>
      <c r="B479" s="1245"/>
      <c r="C479" s="713" t="s">
        <v>589</v>
      </c>
      <c r="D479" s="708" t="s">
        <v>358</v>
      </c>
      <c r="E479" s="707">
        <v>42</v>
      </c>
      <c r="F479" s="707">
        <v>0</v>
      </c>
      <c r="G479" s="707">
        <v>23</v>
      </c>
      <c r="H479" s="708">
        <v>0</v>
      </c>
      <c r="I479" s="710">
        <v>60</v>
      </c>
      <c r="J479" s="707">
        <v>650</v>
      </c>
      <c r="K479" s="708" t="s">
        <v>1326</v>
      </c>
      <c r="L479" s="708" t="s">
        <v>1326</v>
      </c>
      <c r="M479" s="708" t="s">
        <v>1326</v>
      </c>
      <c r="N479" s="708" t="s">
        <v>1326</v>
      </c>
      <c r="O479" s="707">
        <v>104</v>
      </c>
      <c r="P479" s="716">
        <v>30</v>
      </c>
      <c r="Q479" s="708" t="s">
        <v>1326</v>
      </c>
      <c r="R479" s="708" t="s">
        <v>1326</v>
      </c>
      <c r="S479" s="708" t="s">
        <v>1326</v>
      </c>
      <c r="T479" s="708" t="s">
        <v>358</v>
      </c>
      <c r="U479" s="708" t="s">
        <v>358</v>
      </c>
      <c r="V479" s="711">
        <v>0</v>
      </c>
      <c r="W479" s="711" t="s">
        <v>358</v>
      </c>
      <c r="X479" s="707">
        <v>0</v>
      </c>
      <c r="Y479" s="708" t="s">
        <v>358</v>
      </c>
      <c r="AA479" s="690"/>
    </row>
    <row r="480" spans="1:27" ht="15" customHeight="1" x14ac:dyDescent="0.25">
      <c r="A480" s="1245">
        <v>38</v>
      </c>
      <c r="B480" s="1245" t="s">
        <v>321</v>
      </c>
      <c r="C480" s="713" t="s">
        <v>770</v>
      </c>
      <c r="D480" s="708" t="s">
        <v>358</v>
      </c>
      <c r="E480" s="707">
        <v>0</v>
      </c>
      <c r="F480" s="707">
        <v>0</v>
      </c>
      <c r="G480" s="707">
        <v>0</v>
      </c>
      <c r="H480" s="708">
        <v>0</v>
      </c>
      <c r="I480" s="710">
        <v>42</v>
      </c>
      <c r="J480" s="707">
        <v>598</v>
      </c>
      <c r="K480" s="708" t="s">
        <v>1326</v>
      </c>
      <c r="L480" s="708" t="s">
        <v>1326</v>
      </c>
      <c r="M480" s="708" t="s">
        <v>1326</v>
      </c>
      <c r="N480" s="708" t="s">
        <v>1326</v>
      </c>
      <c r="O480" s="707">
        <v>180</v>
      </c>
      <c r="P480" s="716">
        <v>0</v>
      </c>
      <c r="Q480" s="708" t="s">
        <v>1326</v>
      </c>
      <c r="R480" s="708" t="s">
        <v>1326</v>
      </c>
      <c r="S480" s="708" t="s">
        <v>1326</v>
      </c>
      <c r="T480" s="708" t="s">
        <v>358</v>
      </c>
      <c r="U480" s="708" t="s">
        <v>358</v>
      </c>
      <c r="V480" s="711">
        <v>0</v>
      </c>
      <c r="W480" s="711" t="s">
        <v>358</v>
      </c>
      <c r="X480" s="707">
        <v>0</v>
      </c>
      <c r="Y480" s="708" t="s">
        <v>358</v>
      </c>
      <c r="AA480" s="690"/>
    </row>
    <row r="481" spans="1:27" ht="15" customHeight="1" x14ac:dyDescent="0.25">
      <c r="A481" s="1245"/>
      <c r="B481" s="1245"/>
      <c r="C481" s="713" t="s">
        <v>703</v>
      </c>
      <c r="D481" s="708" t="s">
        <v>358</v>
      </c>
      <c r="E481" s="707">
        <v>0</v>
      </c>
      <c r="F481" s="707">
        <v>0</v>
      </c>
      <c r="G481" s="707">
        <v>6</v>
      </c>
      <c r="H481" s="708">
        <v>0</v>
      </c>
      <c r="I481" s="710">
        <v>0</v>
      </c>
      <c r="J481" s="707">
        <v>47</v>
      </c>
      <c r="K481" s="708" t="s">
        <v>1326</v>
      </c>
      <c r="L481" s="708" t="s">
        <v>1326</v>
      </c>
      <c r="M481" s="708" t="s">
        <v>1326</v>
      </c>
      <c r="N481" s="708" t="s">
        <v>1326</v>
      </c>
      <c r="O481" s="707">
        <v>23</v>
      </c>
      <c r="P481" s="716">
        <v>0</v>
      </c>
      <c r="Q481" s="708" t="s">
        <v>1326</v>
      </c>
      <c r="R481" s="708" t="s">
        <v>1326</v>
      </c>
      <c r="S481" s="708" t="s">
        <v>1326</v>
      </c>
      <c r="T481" s="708" t="s">
        <v>358</v>
      </c>
      <c r="U481" s="708" t="s">
        <v>358</v>
      </c>
      <c r="V481" s="711">
        <v>0</v>
      </c>
      <c r="W481" s="711" t="s">
        <v>358</v>
      </c>
      <c r="X481" s="707">
        <v>0</v>
      </c>
      <c r="Y481" s="708" t="s">
        <v>358</v>
      </c>
      <c r="AA481" s="690"/>
    </row>
    <row r="482" spans="1:27" ht="15" customHeight="1" x14ac:dyDescent="0.25">
      <c r="A482" s="1245"/>
      <c r="B482" s="1245"/>
      <c r="C482" s="713" t="s">
        <v>665</v>
      </c>
      <c r="D482" s="708" t="s">
        <v>358</v>
      </c>
      <c r="E482" s="707">
        <v>0</v>
      </c>
      <c r="F482" s="707">
        <v>0</v>
      </c>
      <c r="G482" s="707">
        <v>0</v>
      </c>
      <c r="H482" s="708">
        <v>0</v>
      </c>
      <c r="I482" s="710">
        <v>0</v>
      </c>
      <c r="J482" s="707">
        <v>82</v>
      </c>
      <c r="K482" s="708" t="s">
        <v>1326</v>
      </c>
      <c r="L482" s="708" t="s">
        <v>1326</v>
      </c>
      <c r="M482" s="708" t="s">
        <v>1326</v>
      </c>
      <c r="N482" s="708" t="s">
        <v>1326</v>
      </c>
      <c r="O482" s="707" t="s">
        <v>358</v>
      </c>
      <c r="P482" s="716">
        <v>0</v>
      </c>
      <c r="Q482" s="708" t="s">
        <v>1326</v>
      </c>
      <c r="R482" s="708" t="s">
        <v>1326</v>
      </c>
      <c r="S482" s="708" t="s">
        <v>1326</v>
      </c>
      <c r="T482" s="708" t="s">
        <v>358</v>
      </c>
      <c r="U482" s="708" t="s">
        <v>358</v>
      </c>
      <c r="V482" s="711">
        <v>0</v>
      </c>
      <c r="W482" s="711" t="s">
        <v>358</v>
      </c>
      <c r="X482" s="707">
        <v>0</v>
      </c>
      <c r="Y482" s="708" t="s">
        <v>358</v>
      </c>
      <c r="AA482" s="690"/>
    </row>
    <row r="483" spans="1:27" ht="15" customHeight="1" x14ac:dyDescent="0.25">
      <c r="A483" s="1245"/>
      <c r="B483" s="1245"/>
      <c r="C483" s="713" t="s">
        <v>1155</v>
      </c>
      <c r="D483" s="708" t="s">
        <v>358</v>
      </c>
      <c r="E483" s="707" t="s">
        <v>358</v>
      </c>
      <c r="F483" s="707">
        <v>0</v>
      </c>
      <c r="G483" s="707">
        <v>0</v>
      </c>
      <c r="H483" s="708">
        <v>0</v>
      </c>
      <c r="I483" s="714">
        <v>0</v>
      </c>
      <c r="J483" s="716">
        <v>32</v>
      </c>
      <c r="K483" s="708" t="s">
        <v>1326</v>
      </c>
      <c r="L483" s="708" t="s">
        <v>1326</v>
      </c>
      <c r="M483" s="708" t="s">
        <v>1326</v>
      </c>
      <c r="N483" s="708" t="s">
        <v>1326</v>
      </c>
      <c r="O483" s="707">
        <v>0</v>
      </c>
      <c r="P483" s="716">
        <v>0</v>
      </c>
      <c r="Q483" s="708" t="s">
        <v>1326</v>
      </c>
      <c r="R483" s="708" t="s">
        <v>1326</v>
      </c>
      <c r="S483" s="708" t="s">
        <v>1326</v>
      </c>
      <c r="T483" s="708" t="s">
        <v>358</v>
      </c>
      <c r="U483" s="708" t="s">
        <v>358</v>
      </c>
      <c r="V483" s="711">
        <v>0</v>
      </c>
      <c r="W483" s="711" t="s">
        <v>358</v>
      </c>
      <c r="X483" s="707" t="s">
        <v>358</v>
      </c>
      <c r="Y483" s="708" t="s">
        <v>358</v>
      </c>
      <c r="AA483" s="690"/>
    </row>
    <row r="484" spans="1:27" ht="15" customHeight="1" x14ac:dyDescent="0.25">
      <c r="A484" s="1245"/>
      <c r="B484" s="1245"/>
      <c r="C484" s="713" t="s">
        <v>589</v>
      </c>
      <c r="D484" s="708" t="s">
        <v>358</v>
      </c>
      <c r="E484" s="707">
        <v>0</v>
      </c>
      <c r="F484" s="707">
        <v>0</v>
      </c>
      <c r="G484" s="707">
        <v>9</v>
      </c>
      <c r="H484" s="708">
        <v>0</v>
      </c>
      <c r="I484" s="710">
        <v>0</v>
      </c>
      <c r="J484" s="707">
        <v>289</v>
      </c>
      <c r="K484" s="708" t="s">
        <v>1326</v>
      </c>
      <c r="L484" s="708" t="s">
        <v>1326</v>
      </c>
      <c r="M484" s="708" t="s">
        <v>1326</v>
      </c>
      <c r="N484" s="708" t="s">
        <v>1326</v>
      </c>
      <c r="O484" s="707">
        <v>77</v>
      </c>
      <c r="P484" s="716">
        <v>0</v>
      </c>
      <c r="Q484" s="708" t="s">
        <v>1326</v>
      </c>
      <c r="R484" s="708" t="s">
        <v>1326</v>
      </c>
      <c r="S484" s="708" t="s">
        <v>1326</v>
      </c>
      <c r="T484" s="708" t="s">
        <v>358</v>
      </c>
      <c r="U484" s="708" t="s">
        <v>358</v>
      </c>
      <c r="V484" s="711">
        <v>0</v>
      </c>
      <c r="W484" s="711" t="s">
        <v>358</v>
      </c>
      <c r="X484" s="707">
        <v>0</v>
      </c>
      <c r="Y484" s="708" t="s">
        <v>358</v>
      </c>
      <c r="AA484" s="690"/>
    </row>
    <row r="485" spans="1:27" ht="15" customHeight="1" x14ac:dyDescent="0.25">
      <c r="A485" s="1245">
        <v>39</v>
      </c>
      <c r="B485" s="1245" t="s">
        <v>322</v>
      </c>
      <c r="C485" s="713" t="s">
        <v>400</v>
      </c>
      <c r="D485" s="708" t="s">
        <v>358</v>
      </c>
      <c r="E485" s="707">
        <v>0</v>
      </c>
      <c r="F485" s="707">
        <v>0</v>
      </c>
      <c r="G485" s="707">
        <v>0</v>
      </c>
      <c r="H485" s="708">
        <v>0</v>
      </c>
      <c r="I485" s="710">
        <v>17</v>
      </c>
      <c r="J485" s="707">
        <v>396</v>
      </c>
      <c r="K485" s="708" t="s">
        <v>1326</v>
      </c>
      <c r="L485" s="708" t="s">
        <v>1326</v>
      </c>
      <c r="M485" s="708" t="s">
        <v>1326</v>
      </c>
      <c r="N485" s="708" t="s">
        <v>1326</v>
      </c>
      <c r="O485" s="707">
        <v>81</v>
      </c>
      <c r="P485" s="716">
        <v>0</v>
      </c>
      <c r="Q485" s="708" t="s">
        <v>1326</v>
      </c>
      <c r="R485" s="708" t="s">
        <v>1326</v>
      </c>
      <c r="S485" s="708" t="s">
        <v>1326</v>
      </c>
      <c r="T485" s="708" t="s">
        <v>358</v>
      </c>
      <c r="U485" s="708" t="s">
        <v>358</v>
      </c>
      <c r="V485" s="711">
        <v>0</v>
      </c>
      <c r="W485" s="711" t="s">
        <v>358</v>
      </c>
      <c r="X485" s="707">
        <v>0</v>
      </c>
      <c r="Y485" s="708" t="s">
        <v>358</v>
      </c>
      <c r="AA485" s="690"/>
    </row>
    <row r="486" spans="1:27" ht="15" customHeight="1" x14ac:dyDescent="0.25">
      <c r="A486" s="1245"/>
      <c r="B486" s="1245"/>
      <c r="C486" s="713" t="s">
        <v>704</v>
      </c>
      <c r="D486" s="708" t="s">
        <v>358</v>
      </c>
      <c r="E486" s="707">
        <v>0</v>
      </c>
      <c r="F486" s="707">
        <v>0</v>
      </c>
      <c r="G486" s="707">
        <v>0</v>
      </c>
      <c r="H486" s="708">
        <v>0</v>
      </c>
      <c r="I486" s="710">
        <v>3</v>
      </c>
      <c r="J486" s="707">
        <v>49</v>
      </c>
      <c r="K486" s="708" t="s">
        <v>1326</v>
      </c>
      <c r="L486" s="708" t="s">
        <v>1326</v>
      </c>
      <c r="M486" s="708" t="s">
        <v>1326</v>
      </c>
      <c r="N486" s="708" t="s">
        <v>1326</v>
      </c>
      <c r="O486" s="707">
        <v>53</v>
      </c>
      <c r="P486" s="716" t="s">
        <v>358</v>
      </c>
      <c r="Q486" s="708" t="s">
        <v>1326</v>
      </c>
      <c r="R486" s="708" t="s">
        <v>1326</v>
      </c>
      <c r="S486" s="708" t="s">
        <v>1326</v>
      </c>
      <c r="T486" s="708" t="s">
        <v>358</v>
      </c>
      <c r="U486" s="708" t="s">
        <v>358</v>
      </c>
      <c r="V486" s="711">
        <v>0</v>
      </c>
      <c r="W486" s="711" t="s">
        <v>358</v>
      </c>
      <c r="X486" s="707">
        <v>0</v>
      </c>
      <c r="Y486" s="708" t="s">
        <v>358</v>
      </c>
      <c r="AA486" s="690"/>
    </row>
    <row r="487" spans="1:27" ht="15" customHeight="1" x14ac:dyDescent="0.25">
      <c r="A487" s="1245"/>
      <c r="B487" s="1245"/>
      <c r="C487" s="713" t="s">
        <v>589</v>
      </c>
      <c r="D487" s="708" t="s">
        <v>358</v>
      </c>
      <c r="E487" s="707">
        <v>0</v>
      </c>
      <c r="F487" s="707">
        <v>0</v>
      </c>
      <c r="G487" s="707">
        <v>2</v>
      </c>
      <c r="H487" s="708">
        <v>0</v>
      </c>
      <c r="I487" s="710">
        <v>0</v>
      </c>
      <c r="J487" s="707">
        <v>76</v>
      </c>
      <c r="K487" s="708" t="s">
        <v>1326</v>
      </c>
      <c r="L487" s="708" t="s">
        <v>1326</v>
      </c>
      <c r="M487" s="708" t="s">
        <v>1326</v>
      </c>
      <c r="N487" s="708" t="s">
        <v>1326</v>
      </c>
      <c r="O487" s="707">
        <v>139</v>
      </c>
      <c r="P487" s="716">
        <v>10</v>
      </c>
      <c r="Q487" s="708" t="s">
        <v>1326</v>
      </c>
      <c r="R487" s="708" t="s">
        <v>1326</v>
      </c>
      <c r="S487" s="708" t="s">
        <v>1326</v>
      </c>
      <c r="T487" s="708" t="s">
        <v>358</v>
      </c>
      <c r="U487" s="708" t="s">
        <v>358</v>
      </c>
      <c r="V487" s="711">
        <v>0</v>
      </c>
      <c r="W487" s="711" t="s">
        <v>358</v>
      </c>
      <c r="X487" s="707">
        <v>0</v>
      </c>
      <c r="Y487" s="708" t="s">
        <v>358</v>
      </c>
      <c r="AA487" s="690"/>
    </row>
    <row r="488" spans="1:27" ht="15" customHeight="1" x14ac:dyDescent="0.25">
      <c r="A488" s="1245">
        <v>40</v>
      </c>
      <c r="B488" s="1245" t="s">
        <v>323</v>
      </c>
      <c r="C488" s="713" t="s">
        <v>797</v>
      </c>
      <c r="D488" s="708" t="s">
        <v>358</v>
      </c>
      <c r="E488" s="707">
        <v>0</v>
      </c>
      <c r="F488" s="707">
        <v>0</v>
      </c>
      <c r="G488" s="707">
        <v>4</v>
      </c>
      <c r="H488" s="708">
        <v>0</v>
      </c>
      <c r="I488" s="710">
        <v>0</v>
      </c>
      <c r="J488" s="707">
        <v>0</v>
      </c>
      <c r="K488" s="708" t="s">
        <v>1326</v>
      </c>
      <c r="L488" s="708" t="s">
        <v>1326</v>
      </c>
      <c r="M488" s="708" t="s">
        <v>1326</v>
      </c>
      <c r="N488" s="708" t="s">
        <v>1326</v>
      </c>
      <c r="O488" s="707">
        <v>27</v>
      </c>
      <c r="P488" s="716">
        <v>0</v>
      </c>
      <c r="Q488" s="708" t="s">
        <v>1326</v>
      </c>
      <c r="R488" s="708" t="s">
        <v>1326</v>
      </c>
      <c r="S488" s="708" t="s">
        <v>1326</v>
      </c>
      <c r="T488" s="708" t="s">
        <v>358</v>
      </c>
      <c r="U488" s="708" t="s">
        <v>358</v>
      </c>
      <c r="V488" s="711">
        <v>0</v>
      </c>
      <c r="W488" s="711" t="s">
        <v>358</v>
      </c>
      <c r="X488" s="707">
        <v>0</v>
      </c>
      <c r="Y488" s="708" t="s">
        <v>358</v>
      </c>
      <c r="AA488" s="690"/>
    </row>
    <row r="489" spans="1:27" ht="15" customHeight="1" x14ac:dyDescent="0.25">
      <c r="A489" s="1245"/>
      <c r="B489" s="1245"/>
      <c r="C489" s="713" t="s">
        <v>767</v>
      </c>
      <c r="D489" s="708" t="s">
        <v>358</v>
      </c>
      <c r="E489" s="707">
        <v>0</v>
      </c>
      <c r="F489" s="707">
        <v>0</v>
      </c>
      <c r="G489" s="707">
        <v>9</v>
      </c>
      <c r="H489" s="708">
        <v>0</v>
      </c>
      <c r="I489" s="710">
        <v>0</v>
      </c>
      <c r="J489" s="707">
        <v>0</v>
      </c>
      <c r="K489" s="708" t="s">
        <v>1326</v>
      </c>
      <c r="L489" s="708" t="s">
        <v>1326</v>
      </c>
      <c r="M489" s="708" t="s">
        <v>1326</v>
      </c>
      <c r="N489" s="708" t="s">
        <v>1326</v>
      </c>
      <c r="O489" s="707">
        <v>63</v>
      </c>
      <c r="P489" s="716">
        <v>0</v>
      </c>
      <c r="Q489" s="708" t="s">
        <v>1326</v>
      </c>
      <c r="R489" s="708" t="s">
        <v>1326</v>
      </c>
      <c r="S489" s="708" t="s">
        <v>1326</v>
      </c>
      <c r="T489" s="708" t="s">
        <v>358</v>
      </c>
      <c r="U489" s="708" t="s">
        <v>358</v>
      </c>
      <c r="V489" s="711">
        <v>0</v>
      </c>
      <c r="W489" s="711" t="s">
        <v>358</v>
      </c>
      <c r="X489" s="707">
        <v>0</v>
      </c>
      <c r="Y489" s="708" t="s">
        <v>358</v>
      </c>
      <c r="AA489" s="690"/>
    </row>
    <row r="490" spans="1:27" ht="15" customHeight="1" x14ac:dyDescent="0.25">
      <c r="A490" s="1245">
        <v>41</v>
      </c>
      <c r="B490" s="1245" t="s">
        <v>324</v>
      </c>
      <c r="C490" s="713" t="s">
        <v>771</v>
      </c>
      <c r="D490" s="708" t="s">
        <v>358</v>
      </c>
      <c r="E490" s="707">
        <v>0</v>
      </c>
      <c r="F490" s="707">
        <v>0</v>
      </c>
      <c r="G490" s="707">
        <v>11</v>
      </c>
      <c r="H490" s="708">
        <v>0</v>
      </c>
      <c r="I490" s="710">
        <v>257</v>
      </c>
      <c r="J490" s="707">
        <v>215</v>
      </c>
      <c r="K490" s="708" t="s">
        <v>1326</v>
      </c>
      <c r="L490" s="708" t="s">
        <v>1326</v>
      </c>
      <c r="M490" s="708" t="s">
        <v>1326</v>
      </c>
      <c r="N490" s="708" t="s">
        <v>1326</v>
      </c>
      <c r="O490" s="707">
        <v>78</v>
      </c>
      <c r="P490" s="716">
        <v>45</v>
      </c>
      <c r="Q490" s="708" t="s">
        <v>1326</v>
      </c>
      <c r="R490" s="708" t="s">
        <v>1326</v>
      </c>
      <c r="S490" s="708" t="s">
        <v>1326</v>
      </c>
      <c r="T490" s="708" t="s">
        <v>358</v>
      </c>
      <c r="U490" s="708" t="s">
        <v>358</v>
      </c>
      <c r="V490" s="711">
        <v>0</v>
      </c>
      <c r="W490" s="711" t="s">
        <v>358</v>
      </c>
      <c r="X490" s="710">
        <v>48</v>
      </c>
      <c r="Y490" s="708" t="s">
        <v>358</v>
      </c>
      <c r="AA490" s="690"/>
    </row>
    <row r="491" spans="1:27" ht="15" customHeight="1" x14ac:dyDescent="0.25">
      <c r="A491" s="1245"/>
      <c r="B491" s="1245"/>
      <c r="C491" s="713" t="s">
        <v>598</v>
      </c>
      <c r="D491" s="708" t="s">
        <v>358</v>
      </c>
      <c r="E491" s="707">
        <v>0</v>
      </c>
      <c r="F491" s="707">
        <v>0</v>
      </c>
      <c r="G491" s="707">
        <v>3</v>
      </c>
      <c r="H491" s="708">
        <v>0</v>
      </c>
      <c r="I491" s="710">
        <v>110</v>
      </c>
      <c r="J491" s="707">
        <v>31</v>
      </c>
      <c r="K491" s="708" t="s">
        <v>1326</v>
      </c>
      <c r="L491" s="708" t="s">
        <v>1326</v>
      </c>
      <c r="M491" s="708" t="s">
        <v>1326</v>
      </c>
      <c r="N491" s="708" t="s">
        <v>1326</v>
      </c>
      <c r="O491" s="707">
        <v>21</v>
      </c>
      <c r="P491" s="716">
        <v>132</v>
      </c>
      <c r="Q491" s="708" t="s">
        <v>1326</v>
      </c>
      <c r="R491" s="708" t="s">
        <v>1326</v>
      </c>
      <c r="S491" s="708" t="s">
        <v>1326</v>
      </c>
      <c r="T491" s="708" t="s">
        <v>358</v>
      </c>
      <c r="U491" s="708" t="s">
        <v>358</v>
      </c>
      <c r="V491" s="711">
        <v>0</v>
      </c>
      <c r="W491" s="711" t="s">
        <v>358</v>
      </c>
      <c r="X491" s="707">
        <v>0</v>
      </c>
      <c r="Y491" s="708" t="s">
        <v>358</v>
      </c>
      <c r="AA491" s="690"/>
    </row>
    <row r="492" spans="1:27" ht="15" customHeight="1" x14ac:dyDescent="0.25">
      <c r="A492" s="1245"/>
      <c r="B492" s="1245"/>
      <c r="C492" s="713" t="s">
        <v>589</v>
      </c>
      <c r="D492" s="708" t="s">
        <v>358</v>
      </c>
      <c r="E492" s="707">
        <v>0</v>
      </c>
      <c r="F492" s="707">
        <v>0</v>
      </c>
      <c r="G492" s="707">
        <v>21</v>
      </c>
      <c r="H492" s="708">
        <v>0</v>
      </c>
      <c r="I492" s="710">
        <v>8</v>
      </c>
      <c r="J492" s="707">
        <v>242</v>
      </c>
      <c r="K492" s="708" t="s">
        <v>1326</v>
      </c>
      <c r="L492" s="708" t="s">
        <v>1326</v>
      </c>
      <c r="M492" s="708" t="s">
        <v>1326</v>
      </c>
      <c r="N492" s="708" t="s">
        <v>1326</v>
      </c>
      <c r="O492" s="707">
        <v>85</v>
      </c>
      <c r="P492" s="716">
        <v>189</v>
      </c>
      <c r="Q492" s="708" t="s">
        <v>1326</v>
      </c>
      <c r="R492" s="708" t="s">
        <v>1326</v>
      </c>
      <c r="S492" s="708" t="s">
        <v>1326</v>
      </c>
      <c r="T492" s="708" t="s">
        <v>358</v>
      </c>
      <c r="U492" s="708" t="s">
        <v>358</v>
      </c>
      <c r="V492" s="711">
        <v>0</v>
      </c>
      <c r="W492" s="711" t="s">
        <v>358</v>
      </c>
      <c r="X492" s="707">
        <v>0</v>
      </c>
      <c r="Y492" s="708" t="s">
        <v>358</v>
      </c>
      <c r="AA492" s="690"/>
    </row>
    <row r="493" spans="1:27" ht="15" customHeight="1" x14ac:dyDescent="0.25">
      <c r="A493" s="1245">
        <v>42</v>
      </c>
      <c r="B493" s="1245" t="s">
        <v>325</v>
      </c>
      <c r="C493" s="713" t="s">
        <v>682</v>
      </c>
      <c r="D493" s="708" t="s">
        <v>358</v>
      </c>
      <c r="E493" s="707">
        <v>0</v>
      </c>
      <c r="F493" s="707">
        <v>0</v>
      </c>
      <c r="G493" s="707">
        <v>9</v>
      </c>
      <c r="H493" s="708">
        <v>0</v>
      </c>
      <c r="I493" s="710">
        <v>11</v>
      </c>
      <c r="J493" s="707">
        <v>828</v>
      </c>
      <c r="K493" s="708" t="s">
        <v>1326</v>
      </c>
      <c r="L493" s="708" t="s">
        <v>1326</v>
      </c>
      <c r="M493" s="708" t="s">
        <v>1326</v>
      </c>
      <c r="N493" s="708" t="s">
        <v>1326</v>
      </c>
      <c r="O493" s="707">
        <v>59</v>
      </c>
      <c r="P493" s="716">
        <v>149</v>
      </c>
      <c r="Q493" s="708" t="s">
        <v>1326</v>
      </c>
      <c r="R493" s="708" t="s">
        <v>1326</v>
      </c>
      <c r="S493" s="708" t="s">
        <v>1326</v>
      </c>
      <c r="T493" s="708" t="s">
        <v>358</v>
      </c>
      <c r="U493" s="708" t="s">
        <v>358</v>
      </c>
      <c r="V493" s="711">
        <v>0</v>
      </c>
      <c r="W493" s="711" t="s">
        <v>358</v>
      </c>
      <c r="X493" s="707">
        <v>0</v>
      </c>
      <c r="Y493" s="708" t="s">
        <v>358</v>
      </c>
      <c r="AA493" s="690"/>
    </row>
    <row r="494" spans="1:27" ht="15" customHeight="1" x14ac:dyDescent="0.25">
      <c r="A494" s="1245"/>
      <c r="B494" s="1245"/>
      <c r="C494" s="713" t="s">
        <v>589</v>
      </c>
      <c r="D494" s="708" t="s">
        <v>358</v>
      </c>
      <c r="E494" s="707">
        <v>0</v>
      </c>
      <c r="F494" s="707">
        <v>0</v>
      </c>
      <c r="G494" s="707">
        <v>12</v>
      </c>
      <c r="H494" s="708">
        <v>0</v>
      </c>
      <c r="I494" s="710">
        <v>0</v>
      </c>
      <c r="J494" s="707">
        <v>669</v>
      </c>
      <c r="K494" s="708" t="s">
        <v>1326</v>
      </c>
      <c r="L494" s="708" t="s">
        <v>1326</v>
      </c>
      <c r="M494" s="708" t="s">
        <v>1326</v>
      </c>
      <c r="N494" s="708" t="s">
        <v>1326</v>
      </c>
      <c r="O494" s="707">
        <v>169</v>
      </c>
      <c r="P494" s="716">
        <v>0</v>
      </c>
      <c r="Q494" s="708" t="s">
        <v>1326</v>
      </c>
      <c r="R494" s="708" t="s">
        <v>1326</v>
      </c>
      <c r="S494" s="708" t="s">
        <v>1326</v>
      </c>
      <c r="T494" s="708" t="s">
        <v>358</v>
      </c>
      <c r="U494" s="708" t="s">
        <v>358</v>
      </c>
      <c r="V494" s="711">
        <v>0</v>
      </c>
      <c r="W494" s="711" t="s">
        <v>358</v>
      </c>
      <c r="X494" s="707">
        <v>0</v>
      </c>
      <c r="Y494" s="708" t="s">
        <v>358</v>
      </c>
      <c r="AA494" s="690"/>
    </row>
    <row r="495" spans="1:27" ht="15" customHeight="1" x14ac:dyDescent="0.25">
      <c r="A495" s="715">
        <v>43</v>
      </c>
      <c r="B495" s="738" t="s">
        <v>326</v>
      </c>
      <c r="C495" s="739" t="s">
        <v>589</v>
      </c>
      <c r="D495" s="708" t="s">
        <v>358</v>
      </c>
      <c r="E495" s="742">
        <v>0</v>
      </c>
      <c r="F495" s="707">
        <v>0</v>
      </c>
      <c r="G495" s="742">
        <v>59</v>
      </c>
      <c r="H495" s="708">
        <v>0</v>
      </c>
      <c r="I495" s="718">
        <v>103</v>
      </c>
      <c r="J495" s="742">
        <v>534</v>
      </c>
      <c r="K495" s="708" t="s">
        <v>1326</v>
      </c>
      <c r="L495" s="708" t="s">
        <v>1326</v>
      </c>
      <c r="M495" s="708" t="s">
        <v>1326</v>
      </c>
      <c r="N495" s="708" t="s">
        <v>1326</v>
      </c>
      <c r="O495" s="742">
        <v>386</v>
      </c>
      <c r="P495" s="716">
        <v>1184</v>
      </c>
      <c r="Q495" s="708" t="s">
        <v>1326</v>
      </c>
      <c r="R495" s="708" t="s">
        <v>1326</v>
      </c>
      <c r="S495" s="708" t="s">
        <v>1326</v>
      </c>
      <c r="T495" s="708" t="s">
        <v>358</v>
      </c>
      <c r="U495" s="708" t="s">
        <v>358</v>
      </c>
      <c r="V495" s="711">
        <v>0</v>
      </c>
      <c r="W495" s="711" t="s">
        <v>358</v>
      </c>
      <c r="X495" s="742">
        <v>0</v>
      </c>
      <c r="Y495" s="708" t="s">
        <v>358</v>
      </c>
      <c r="AA495" s="690"/>
    </row>
    <row r="496" spans="1:27" s="752" customFormat="1" ht="21" customHeight="1" x14ac:dyDescent="0.25">
      <c r="A496" s="1249" t="s">
        <v>21</v>
      </c>
      <c r="B496" s="1249"/>
      <c r="C496" s="1249"/>
      <c r="D496" s="708" t="s">
        <v>358</v>
      </c>
      <c r="E496" s="720">
        <f t="shared" ref="E496:J496" si="0">SUM(E339:E495)</f>
        <v>70</v>
      </c>
      <c r="F496" s="711">
        <f t="shared" si="0"/>
        <v>0</v>
      </c>
      <c r="G496" s="711">
        <f t="shared" si="0"/>
        <v>2267</v>
      </c>
      <c r="H496" s="711">
        <f t="shared" si="0"/>
        <v>17</v>
      </c>
      <c r="I496" s="711">
        <f t="shared" si="0"/>
        <v>9402</v>
      </c>
      <c r="J496" s="711">
        <f t="shared" si="0"/>
        <v>37212</v>
      </c>
      <c r="K496" s="711" t="s">
        <v>1326</v>
      </c>
      <c r="L496" s="711" t="s">
        <v>1326</v>
      </c>
      <c r="M496" s="711" t="s">
        <v>1326</v>
      </c>
      <c r="N496" s="711" t="s">
        <v>1326</v>
      </c>
      <c r="O496" s="711">
        <f>SUM(O339:O495)</f>
        <v>14161</v>
      </c>
      <c r="P496" s="711">
        <f>SUM(P339:P495)</f>
        <v>18225</v>
      </c>
      <c r="Q496" s="711" t="s">
        <v>1326</v>
      </c>
      <c r="R496" s="711" t="s">
        <v>1326</v>
      </c>
      <c r="S496" s="711" t="s">
        <v>1326</v>
      </c>
      <c r="T496" s="711" t="s">
        <v>358</v>
      </c>
      <c r="U496" s="711" t="s">
        <v>358</v>
      </c>
      <c r="V496" s="711">
        <v>0</v>
      </c>
      <c r="W496" s="711" t="s">
        <v>358</v>
      </c>
      <c r="X496" s="720">
        <f>SUM(X339:X495)</f>
        <v>4315</v>
      </c>
      <c r="Y496" s="708" t="s">
        <v>358</v>
      </c>
      <c r="AA496" s="753"/>
    </row>
    <row r="497" spans="1:27" ht="15" customHeight="1" x14ac:dyDescent="0.25">
      <c r="D497" s="723"/>
      <c r="E497" s="275"/>
      <c r="AA497" s="690"/>
    </row>
    <row r="498" spans="1:27" ht="15" customHeight="1" x14ac:dyDescent="0.25">
      <c r="D498" s="723"/>
      <c r="E498" s="275"/>
      <c r="V498" s="1247" t="s">
        <v>1461</v>
      </c>
      <c r="W498" s="1247"/>
      <c r="X498" s="1247"/>
      <c r="Y498" s="1247"/>
      <c r="AA498" s="690"/>
    </row>
    <row r="499" spans="1:27" ht="47.25" customHeight="1" x14ac:dyDescent="0.25">
      <c r="A499" s="1248" t="s">
        <v>357</v>
      </c>
      <c r="B499" s="1248" t="s">
        <v>1025</v>
      </c>
      <c r="C499" s="1248"/>
      <c r="D499" s="1248" t="s">
        <v>24</v>
      </c>
      <c r="E499" s="1248"/>
      <c r="F499" s="1248" t="s">
        <v>1450</v>
      </c>
      <c r="G499" s="1248"/>
      <c r="H499" s="1248"/>
      <c r="I499" s="1248"/>
      <c r="J499" s="1248"/>
      <c r="K499" s="1248"/>
      <c r="L499" s="1248"/>
      <c r="M499" s="1248"/>
      <c r="N499" s="1248"/>
      <c r="O499" s="1248"/>
      <c r="P499" s="1248"/>
      <c r="Q499" s="1248"/>
      <c r="R499" s="1248"/>
      <c r="S499" s="1248"/>
      <c r="T499" s="1248"/>
      <c r="U499" s="1248"/>
      <c r="V499" s="1248"/>
      <c r="W499" s="1248"/>
      <c r="X499" s="1248"/>
      <c r="Y499" s="1248"/>
      <c r="Z499" s="723"/>
      <c r="AA499" s="723"/>
    </row>
    <row r="500" spans="1:27" ht="100.5" customHeight="1" x14ac:dyDescent="0.25">
      <c r="A500" s="1248"/>
      <c r="B500" s="1248"/>
      <c r="C500" s="1248"/>
      <c r="D500" s="697" t="s">
        <v>68</v>
      </c>
      <c r="E500" s="697" t="s">
        <v>69</v>
      </c>
      <c r="F500" s="754"/>
      <c r="G500" s="754"/>
      <c r="H500" s="754"/>
      <c r="I500" s="754"/>
      <c r="J500" s="754"/>
      <c r="K500" s="754"/>
      <c r="L500" s="754"/>
      <c r="M500" s="754"/>
      <c r="N500" s="754"/>
      <c r="O500" s="754"/>
      <c r="P500" s="754"/>
      <c r="Q500" s="754"/>
      <c r="R500" s="754"/>
      <c r="S500" s="754"/>
      <c r="T500" s="754"/>
      <c r="U500" s="754"/>
      <c r="V500" s="754"/>
      <c r="W500" s="754"/>
      <c r="X500" s="754"/>
      <c r="Y500" s="754"/>
      <c r="AA500" s="690"/>
    </row>
    <row r="501" spans="1:27" ht="15" customHeight="1" x14ac:dyDescent="0.25">
      <c r="A501" s="698">
        <v>1</v>
      </c>
      <c r="B501" s="700">
        <v>2</v>
      </c>
      <c r="C501" s="700"/>
      <c r="D501" s="700">
        <v>64</v>
      </c>
      <c r="E501" s="700">
        <v>65</v>
      </c>
      <c r="F501" s="700">
        <v>66</v>
      </c>
      <c r="G501" s="700">
        <v>67</v>
      </c>
      <c r="H501" s="700">
        <v>68</v>
      </c>
      <c r="I501" s="700">
        <v>69</v>
      </c>
      <c r="J501" s="700">
        <v>70</v>
      </c>
      <c r="K501" s="700">
        <v>71</v>
      </c>
      <c r="L501" s="700">
        <v>72</v>
      </c>
      <c r="M501" s="700">
        <v>73</v>
      </c>
      <c r="N501" s="700">
        <v>74</v>
      </c>
      <c r="O501" s="700">
        <v>75</v>
      </c>
      <c r="P501" s="700">
        <v>76</v>
      </c>
      <c r="Q501" s="700">
        <v>77</v>
      </c>
      <c r="R501" s="700">
        <v>78</v>
      </c>
      <c r="S501" s="700">
        <v>79</v>
      </c>
      <c r="T501" s="700">
        <v>80</v>
      </c>
      <c r="U501" s="700">
        <v>81</v>
      </c>
      <c r="V501" s="700">
        <v>82</v>
      </c>
      <c r="W501" s="700">
        <v>83</v>
      </c>
      <c r="X501" s="700">
        <v>84</v>
      </c>
      <c r="Y501" s="700"/>
      <c r="AA501" s="690"/>
    </row>
    <row r="502" spans="1:27" ht="15" customHeight="1" x14ac:dyDescent="0.25">
      <c r="A502" s="1245">
        <v>1</v>
      </c>
      <c r="B502" s="1249" t="s">
        <v>284</v>
      </c>
      <c r="C502" s="725" t="s">
        <v>679</v>
      </c>
      <c r="D502" s="727">
        <v>470</v>
      </c>
      <c r="E502" s="708" t="s">
        <v>358</v>
      </c>
      <c r="F502" s="708"/>
      <c r="G502" s="708"/>
      <c r="H502" s="708"/>
      <c r="I502" s="708"/>
      <c r="J502" s="708"/>
      <c r="K502" s="708"/>
      <c r="L502" s="708"/>
      <c r="M502" s="708"/>
      <c r="N502" s="708"/>
      <c r="O502" s="708"/>
      <c r="P502" s="708"/>
      <c r="Q502" s="708"/>
      <c r="R502" s="708"/>
      <c r="S502" s="708"/>
      <c r="T502" s="708"/>
      <c r="U502" s="708"/>
      <c r="V502" s="708"/>
      <c r="W502" s="708"/>
      <c r="X502" s="708"/>
      <c r="Y502" s="708"/>
      <c r="AA502" s="690"/>
    </row>
    <row r="503" spans="1:27" ht="15" customHeight="1" x14ac:dyDescent="0.25">
      <c r="A503" s="1245"/>
      <c r="B503" s="1249"/>
      <c r="C503" s="725" t="s">
        <v>919</v>
      </c>
      <c r="D503" s="702">
        <v>168</v>
      </c>
      <c r="E503" s="708" t="s">
        <v>358</v>
      </c>
      <c r="F503" s="708"/>
      <c r="G503" s="708"/>
      <c r="H503" s="708"/>
      <c r="I503" s="708"/>
      <c r="J503" s="708"/>
      <c r="K503" s="708"/>
      <c r="L503" s="708"/>
      <c r="M503" s="708"/>
      <c r="N503" s="708"/>
      <c r="O503" s="708"/>
      <c r="P503" s="708"/>
      <c r="Q503" s="708"/>
      <c r="R503" s="708"/>
      <c r="S503" s="708"/>
      <c r="T503" s="708"/>
      <c r="U503" s="708"/>
      <c r="V503" s="708"/>
      <c r="W503" s="708"/>
      <c r="X503" s="708"/>
      <c r="Y503" s="708"/>
      <c r="AA503" s="690"/>
    </row>
    <row r="504" spans="1:27" ht="15" customHeight="1" x14ac:dyDescent="0.25">
      <c r="A504" s="1245"/>
      <c r="B504" s="1249"/>
      <c r="C504" s="725" t="s">
        <v>589</v>
      </c>
      <c r="D504" s="702">
        <v>200</v>
      </c>
      <c r="E504" s="708" t="s">
        <v>358</v>
      </c>
      <c r="F504" s="708"/>
      <c r="G504" s="708"/>
      <c r="H504" s="708"/>
      <c r="I504" s="708"/>
      <c r="J504" s="708"/>
      <c r="K504" s="708"/>
      <c r="L504" s="708"/>
      <c r="M504" s="708"/>
      <c r="N504" s="708"/>
      <c r="O504" s="708"/>
      <c r="P504" s="708"/>
      <c r="Q504" s="708"/>
      <c r="R504" s="708"/>
      <c r="S504" s="708"/>
      <c r="T504" s="708"/>
      <c r="U504" s="708"/>
      <c r="V504" s="708"/>
      <c r="W504" s="708"/>
      <c r="X504" s="708"/>
      <c r="Y504" s="708"/>
      <c r="AA504" s="690"/>
    </row>
    <row r="505" spans="1:27" ht="15" customHeight="1" x14ac:dyDescent="0.25">
      <c r="A505" s="1245">
        <v>2</v>
      </c>
      <c r="B505" s="1245" t="s">
        <v>285</v>
      </c>
      <c r="C505" s="725" t="s">
        <v>740</v>
      </c>
      <c r="D505" s="702">
        <v>140</v>
      </c>
      <c r="E505" s="708" t="s">
        <v>358</v>
      </c>
      <c r="F505" s="708"/>
      <c r="G505" s="708"/>
      <c r="H505" s="708"/>
      <c r="I505" s="708"/>
      <c r="J505" s="708"/>
      <c r="K505" s="708"/>
      <c r="L505" s="708"/>
      <c r="M505" s="708"/>
      <c r="N505" s="708"/>
      <c r="O505" s="708"/>
      <c r="P505" s="708"/>
      <c r="Q505" s="708"/>
      <c r="R505" s="708"/>
      <c r="S505" s="708"/>
      <c r="T505" s="708"/>
      <c r="U505" s="708"/>
      <c r="V505" s="708"/>
      <c r="W505" s="708"/>
      <c r="X505" s="708"/>
      <c r="Y505" s="708"/>
      <c r="AA505" s="690"/>
    </row>
    <row r="506" spans="1:27" ht="15" customHeight="1" x14ac:dyDescent="0.25">
      <c r="A506" s="1245"/>
      <c r="B506" s="1245"/>
      <c r="C506" s="725" t="s">
        <v>589</v>
      </c>
      <c r="D506" s="707">
        <v>0</v>
      </c>
      <c r="E506" s="708" t="s">
        <v>358</v>
      </c>
      <c r="F506" s="708"/>
      <c r="G506" s="708"/>
      <c r="H506" s="708"/>
      <c r="I506" s="708"/>
      <c r="J506" s="708"/>
      <c r="K506" s="708"/>
      <c r="L506" s="708"/>
      <c r="M506" s="708"/>
      <c r="N506" s="708"/>
      <c r="O506" s="708"/>
      <c r="P506" s="708"/>
      <c r="Q506" s="708"/>
      <c r="R506" s="708"/>
      <c r="S506" s="708"/>
      <c r="T506" s="708"/>
      <c r="U506" s="708"/>
      <c r="V506" s="708"/>
      <c r="W506" s="708"/>
      <c r="X506" s="708"/>
      <c r="Y506" s="708"/>
      <c r="AA506" s="690"/>
    </row>
    <row r="507" spans="1:27" ht="15" customHeight="1" x14ac:dyDescent="0.25">
      <c r="A507" s="1245">
        <v>3</v>
      </c>
      <c r="B507" s="1249" t="s">
        <v>286</v>
      </c>
      <c r="C507" s="725" t="s">
        <v>680</v>
      </c>
      <c r="D507" s="707">
        <v>445</v>
      </c>
      <c r="E507" s="708" t="s">
        <v>358</v>
      </c>
      <c r="F507" s="708"/>
      <c r="G507" s="708"/>
      <c r="H507" s="708"/>
      <c r="I507" s="708"/>
      <c r="J507" s="708"/>
      <c r="K507" s="708"/>
      <c r="L507" s="708"/>
      <c r="M507" s="708"/>
      <c r="N507" s="708"/>
      <c r="O507" s="708"/>
      <c r="P507" s="708"/>
      <c r="Q507" s="708"/>
      <c r="R507" s="708"/>
      <c r="S507" s="708"/>
      <c r="T507" s="708"/>
      <c r="U507" s="708"/>
      <c r="V507" s="708"/>
      <c r="W507" s="708"/>
      <c r="X507" s="708"/>
      <c r="Y507" s="708"/>
      <c r="AA507" s="690"/>
    </row>
    <row r="508" spans="1:27" ht="15" customHeight="1" x14ac:dyDescent="0.25">
      <c r="A508" s="1245"/>
      <c r="B508" s="1249"/>
      <c r="C508" s="725" t="s">
        <v>401</v>
      </c>
      <c r="D508" s="707">
        <v>142</v>
      </c>
      <c r="E508" s="708" t="s">
        <v>358</v>
      </c>
      <c r="F508" s="708"/>
      <c r="G508" s="708"/>
      <c r="H508" s="708"/>
      <c r="I508" s="708"/>
      <c r="J508" s="708"/>
      <c r="K508" s="708"/>
      <c r="L508" s="708"/>
      <c r="M508" s="708"/>
      <c r="N508" s="708"/>
      <c r="O508" s="708"/>
      <c r="P508" s="708"/>
      <c r="Q508" s="708"/>
      <c r="R508" s="708"/>
      <c r="S508" s="708"/>
      <c r="T508" s="708"/>
      <c r="U508" s="708"/>
      <c r="V508" s="708"/>
      <c r="W508" s="708"/>
      <c r="X508" s="708"/>
      <c r="Y508" s="708"/>
      <c r="AA508" s="690"/>
    </row>
    <row r="509" spans="1:27" ht="15" customHeight="1" x14ac:dyDescent="0.25">
      <c r="A509" s="1245"/>
      <c r="B509" s="1249"/>
      <c r="C509" s="725" t="s">
        <v>747</v>
      </c>
      <c r="D509" s="707">
        <v>42</v>
      </c>
      <c r="E509" s="708" t="s">
        <v>358</v>
      </c>
      <c r="F509" s="708"/>
      <c r="G509" s="708"/>
      <c r="H509" s="708"/>
      <c r="I509" s="708"/>
      <c r="J509" s="708"/>
      <c r="K509" s="708"/>
      <c r="L509" s="708"/>
      <c r="M509" s="708"/>
      <c r="N509" s="708"/>
      <c r="O509" s="708"/>
      <c r="P509" s="708"/>
      <c r="Q509" s="708"/>
      <c r="R509" s="708"/>
      <c r="S509" s="708"/>
      <c r="T509" s="708"/>
      <c r="U509" s="708"/>
      <c r="V509" s="708"/>
      <c r="W509" s="708"/>
      <c r="X509" s="708"/>
      <c r="Y509" s="708"/>
      <c r="AA509" s="690"/>
    </row>
    <row r="510" spans="1:27" ht="15" customHeight="1" x14ac:dyDescent="0.25">
      <c r="A510" s="1245"/>
      <c r="B510" s="1249"/>
      <c r="C510" s="725" t="s">
        <v>589</v>
      </c>
      <c r="D510" s="707">
        <v>25</v>
      </c>
      <c r="E510" s="708" t="s">
        <v>358</v>
      </c>
      <c r="F510" s="708"/>
      <c r="G510" s="708"/>
      <c r="H510" s="708"/>
      <c r="I510" s="708"/>
      <c r="J510" s="708"/>
      <c r="K510" s="708"/>
      <c r="L510" s="708"/>
      <c r="M510" s="708"/>
      <c r="N510" s="708"/>
      <c r="O510" s="708"/>
      <c r="P510" s="708"/>
      <c r="Q510" s="708"/>
      <c r="R510" s="708"/>
      <c r="S510" s="708"/>
      <c r="T510" s="708"/>
      <c r="U510" s="708"/>
      <c r="V510" s="708"/>
      <c r="W510" s="708"/>
      <c r="X510" s="708"/>
      <c r="Y510" s="708"/>
      <c r="AA510" s="690"/>
    </row>
    <row r="511" spans="1:27" ht="15" customHeight="1" x14ac:dyDescent="0.25">
      <c r="A511" s="1245">
        <v>4</v>
      </c>
      <c r="B511" s="1245" t="s">
        <v>287</v>
      </c>
      <c r="C511" s="713" t="s">
        <v>681</v>
      </c>
      <c r="D511" s="707">
        <v>340</v>
      </c>
      <c r="E511" s="708" t="s">
        <v>358</v>
      </c>
      <c r="F511" s="708"/>
      <c r="G511" s="708"/>
      <c r="H511" s="708"/>
      <c r="I511" s="708"/>
      <c r="J511" s="708"/>
      <c r="K511" s="708"/>
      <c r="L511" s="708"/>
      <c r="M511" s="708"/>
      <c r="N511" s="708"/>
      <c r="O511" s="708"/>
      <c r="P511" s="708"/>
      <c r="Q511" s="708"/>
      <c r="R511" s="708"/>
      <c r="S511" s="708"/>
      <c r="T511" s="708"/>
      <c r="U511" s="708"/>
      <c r="V511" s="708"/>
      <c r="W511" s="708"/>
      <c r="X511" s="708"/>
      <c r="Y511" s="708"/>
      <c r="AA511" s="690"/>
    </row>
    <row r="512" spans="1:27" ht="15" customHeight="1" x14ac:dyDescent="0.25">
      <c r="A512" s="1245"/>
      <c r="B512" s="1245"/>
      <c r="C512" s="713" t="s">
        <v>800</v>
      </c>
      <c r="D512" s="707">
        <v>0</v>
      </c>
      <c r="E512" s="708" t="s">
        <v>358</v>
      </c>
      <c r="F512" s="708"/>
      <c r="G512" s="708"/>
      <c r="H512" s="708"/>
      <c r="I512" s="708"/>
      <c r="J512" s="708"/>
      <c r="K512" s="708"/>
      <c r="L512" s="708"/>
      <c r="M512" s="708"/>
      <c r="N512" s="708"/>
      <c r="O512" s="708"/>
      <c r="P512" s="708"/>
      <c r="Q512" s="708"/>
      <c r="R512" s="708"/>
      <c r="S512" s="708"/>
      <c r="T512" s="708"/>
      <c r="U512" s="708"/>
      <c r="V512" s="708"/>
      <c r="W512" s="708"/>
      <c r="X512" s="708"/>
      <c r="Y512" s="708"/>
      <c r="AA512" s="690"/>
    </row>
    <row r="513" spans="1:27" ht="15" customHeight="1" x14ac:dyDescent="0.25">
      <c r="A513" s="1245">
        <v>5</v>
      </c>
      <c r="B513" s="1249" t="s">
        <v>288</v>
      </c>
      <c r="C513" s="713" t="s">
        <v>739</v>
      </c>
      <c r="D513" s="707">
        <v>195</v>
      </c>
      <c r="E513" s="708" t="s">
        <v>358</v>
      </c>
      <c r="F513" s="708"/>
      <c r="G513" s="708"/>
      <c r="H513" s="708"/>
      <c r="I513" s="708"/>
      <c r="J513" s="708"/>
      <c r="K513" s="708"/>
      <c r="L513" s="708"/>
      <c r="M513" s="708"/>
      <c r="N513" s="708"/>
      <c r="O513" s="708"/>
      <c r="P513" s="708"/>
      <c r="Q513" s="708"/>
      <c r="R513" s="708"/>
      <c r="S513" s="708"/>
      <c r="T513" s="708"/>
      <c r="U513" s="708"/>
      <c r="V513" s="708"/>
      <c r="W513" s="708"/>
      <c r="X513" s="708"/>
      <c r="Y513" s="708"/>
      <c r="AA513" s="690"/>
    </row>
    <row r="514" spans="1:27" ht="15" customHeight="1" x14ac:dyDescent="0.25">
      <c r="A514" s="1245"/>
      <c r="B514" s="1249"/>
      <c r="C514" s="713" t="s">
        <v>795</v>
      </c>
      <c r="D514" s="707">
        <v>304</v>
      </c>
      <c r="E514" s="708" t="s">
        <v>358</v>
      </c>
      <c r="F514" s="708"/>
      <c r="G514" s="708"/>
      <c r="H514" s="708"/>
      <c r="I514" s="708"/>
      <c r="J514" s="708"/>
      <c r="K514" s="708"/>
      <c r="L514" s="708"/>
      <c r="M514" s="708"/>
      <c r="N514" s="708"/>
      <c r="O514" s="708"/>
      <c r="P514" s="708"/>
      <c r="Q514" s="708"/>
      <c r="R514" s="708"/>
      <c r="S514" s="708"/>
      <c r="T514" s="708"/>
      <c r="U514" s="708"/>
      <c r="V514" s="708"/>
      <c r="W514" s="708"/>
      <c r="X514" s="708"/>
      <c r="Y514" s="708"/>
      <c r="AA514" s="690"/>
    </row>
    <row r="515" spans="1:27" ht="15" customHeight="1" x14ac:dyDescent="0.25">
      <c r="A515" s="1245"/>
      <c r="B515" s="1249"/>
      <c r="C515" s="713" t="s">
        <v>1020</v>
      </c>
      <c r="D515" s="707">
        <v>7</v>
      </c>
      <c r="E515" s="708" t="s">
        <v>358</v>
      </c>
      <c r="F515" s="708"/>
      <c r="G515" s="708"/>
      <c r="H515" s="708"/>
      <c r="I515" s="708"/>
      <c r="J515" s="708"/>
      <c r="K515" s="708"/>
      <c r="L515" s="708"/>
      <c r="M515" s="708"/>
      <c r="N515" s="708"/>
      <c r="O515" s="708"/>
      <c r="P515" s="708"/>
      <c r="Q515" s="708"/>
      <c r="R515" s="708"/>
      <c r="S515" s="708"/>
      <c r="T515" s="708"/>
      <c r="U515" s="708"/>
      <c r="V515" s="708"/>
      <c r="W515" s="708"/>
      <c r="X515" s="708"/>
      <c r="Y515" s="708"/>
      <c r="AA515" s="690"/>
    </row>
    <row r="516" spans="1:27" ht="15" customHeight="1" x14ac:dyDescent="0.25">
      <c r="A516" s="1245"/>
      <c r="B516" s="1249"/>
      <c r="C516" s="713" t="s">
        <v>682</v>
      </c>
      <c r="D516" s="707">
        <v>0</v>
      </c>
      <c r="E516" s="708" t="s">
        <v>358</v>
      </c>
      <c r="F516" s="708"/>
      <c r="G516" s="708"/>
      <c r="H516" s="708"/>
      <c r="I516" s="708"/>
      <c r="J516" s="708"/>
      <c r="K516" s="708"/>
      <c r="L516" s="708"/>
      <c r="M516" s="708"/>
      <c r="N516" s="708"/>
      <c r="O516" s="708"/>
      <c r="P516" s="708"/>
      <c r="Q516" s="708"/>
      <c r="R516" s="708"/>
      <c r="S516" s="708"/>
      <c r="T516" s="708"/>
      <c r="U516" s="708"/>
      <c r="V516" s="708"/>
      <c r="W516" s="708"/>
      <c r="X516" s="708"/>
      <c r="Y516" s="708"/>
      <c r="AA516" s="690"/>
    </row>
    <row r="517" spans="1:27" ht="15" customHeight="1" x14ac:dyDescent="0.25">
      <c r="A517" s="1245"/>
      <c r="B517" s="1249"/>
      <c r="C517" s="713" t="s">
        <v>747</v>
      </c>
      <c r="D517" s="707">
        <v>0</v>
      </c>
      <c r="E517" s="708" t="s">
        <v>358</v>
      </c>
      <c r="F517" s="708"/>
      <c r="G517" s="708"/>
      <c r="H517" s="708"/>
      <c r="I517" s="708"/>
      <c r="J517" s="708"/>
      <c r="K517" s="708"/>
      <c r="L517" s="708"/>
      <c r="M517" s="708"/>
      <c r="N517" s="708"/>
      <c r="O517" s="708"/>
      <c r="P517" s="708"/>
      <c r="Q517" s="708"/>
      <c r="R517" s="708"/>
      <c r="S517" s="708"/>
      <c r="T517" s="708"/>
      <c r="U517" s="708"/>
      <c r="V517" s="708"/>
      <c r="W517" s="708"/>
      <c r="X517" s="708"/>
      <c r="Y517" s="708"/>
      <c r="AA517" s="690"/>
    </row>
    <row r="518" spans="1:27" ht="15" customHeight="1" x14ac:dyDescent="0.25">
      <c r="A518" s="1245"/>
      <c r="B518" s="1249"/>
      <c r="C518" s="713" t="s">
        <v>589</v>
      </c>
      <c r="D518" s="707">
        <v>402</v>
      </c>
      <c r="E518" s="708" t="s">
        <v>358</v>
      </c>
      <c r="F518" s="708"/>
      <c r="G518" s="708"/>
      <c r="H518" s="708"/>
      <c r="I518" s="708"/>
      <c r="J518" s="708"/>
      <c r="K518" s="708"/>
      <c r="L518" s="708"/>
      <c r="M518" s="708"/>
      <c r="N518" s="708"/>
      <c r="O518" s="708"/>
      <c r="P518" s="708"/>
      <c r="Q518" s="708"/>
      <c r="R518" s="708"/>
      <c r="S518" s="708"/>
      <c r="T518" s="708"/>
      <c r="U518" s="708"/>
      <c r="V518" s="708"/>
      <c r="W518" s="708"/>
      <c r="X518" s="708"/>
      <c r="Y518" s="708"/>
      <c r="AA518" s="690"/>
    </row>
    <row r="519" spans="1:27" ht="15" customHeight="1" x14ac:dyDescent="0.25">
      <c r="A519" s="1245">
        <v>6</v>
      </c>
      <c r="B519" s="1249" t="s">
        <v>289</v>
      </c>
      <c r="C519" s="713" t="s">
        <v>683</v>
      </c>
      <c r="D519" s="707">
        <v>95</v>
      </c>
      <c r="E519" s="708" t="s">
        <v>358</v>
      </c>
      <c r="F519" s="708"/>
      <c r="G519" s="708"/>
      <c r="H519" s="708"/>
      <c r="I519" s="708"/>
      <c r="J519" s="708"/>
      <c r="K519" s="708"/>
      <c r="L519" s="708"/>
      <c r="M519" s="708"/>
      <c r="N519" s="708"/>
      <c r="O519" s="708"/>
      <c r="P519" s="708"/>
      <c r="Q519" s="708"/>
      <c r="R519" s="708"/>
      <c r="S519" s="708"/>
      <c r="T519" s="708"/>
      <c r="U519" s="708"/>
      <c r="V519" s="708"/>
      <c r="W519" s="708"/>
      <c r="X519" s="708"/>
      <c r="Y519" s="708"/>
      <c r="AA519" s="690"/>
    </row>
    <row r="520" spans="1:27" ht="15" customHeight="1" x14ac:dyDescent="0.25">
      <c r="A520" s="1245"/>
      <c r="B520" s="1249"/>
      <c r="C520" s="713" t="s">
        <v>589</v>
      </c>
      <c r="D520" s="707">
        <v>190</v>
      </c>
      <c r="E520" s="708" t="s">
        <v>358</v>
      </c>
      <c r="F520" s="708"/>
      <c r="G520" s="708"/>
      <c r="H520" s="708"/>
      <c r="I520" s="708"/>
      <c r="J520" s="708"/>
      <c r="K520" s="708"/>
      <c r="L520" s="708"/>
      <c r="M520" s="708"/>
      <c r="N520" s="708"/>
      <c r="O520" s="708"/>
      <c r="P520" s="708"/>
      <c r="Q520" s="708"/>
      <c r="R520" s="708"/>
      <c r="S520" s="708"/>
      <c r="T520" s="708"/>
      <c r="U520" s="708"/>
      <c r="V520" s="708"/>
      <c r="W520" s="708"/>
      <c r="X520" s="708"/>
      <c r="Y520" s="708"/>
      <c r="AA520" s="690"/>
    </row>
    <row r="521" spans="1:27" ht="15" customHeight="1" x14ac:dyDescent="0.25">
      <c r="A521" s="1245">
        <v>7</v>
      </c>
      <c r="B521" s="1245" t="s">
        <v>290</v>
      </c>
      <c r="C521" s="713" t="s">
        <v>742</v>
      </c>
      <c r="D521" s="707">
        <v>142</v>
      </c>
      <c r="E521" s="708" t="s">
        <v>358</v>
      </c>
      <c r="F521" s="708"/>
      <c r="G521" s="708"/>
      <c r="H521" s="708"/>
      <c r="I521" s="708"/>
      <c r="J521" s="708"/>
      <c r="K521" s="708"/>
      <c r="L521" s="708"/>
      <c r="M521" s="708"/>
      <c r="N521" s="708"/>
      <c r="O521" s="708"/>
      <c r="P521" s="708"/>
      <c r="Q521" s="708"/>
      <c r="R521" s="708"/>
      <c r="S521" s="708"/>
      <c r="T521" s="708"/>
      <c r="U521" s="708"/>
      <c r="V521" s="708"/>
      <c r="W521" s="708"/>
      <c r="X521" s="708"/>
      <c r="Y521" s="708"/>
      <c r="AA521" s="690"/>
    </row>
    <row r="522" spans="1:27" ht="15" customHeight="1" x14ac:dyDescent="0.25">
      <c r="A522" s="1245"/>
      <c r="B522" s="1245"/>
      <c r="C522" s="713" t="s">
        <v>796</v>
      </c>
      <c r="D522" s="707">
        <v>520</v>
      </c>
      <c r="E522" s="708" t="s">
        <v>358</v>
      </c>
      <c r="F522" s="708"/>
      <c r="G522" s="708"/>
      <c r="H522" s="708"/>
      <c r="I522" s="708"/>
      <c r="J522" s="708"/>
      <c r="K522" s="708"/>
      <c r="L522" s="708"/>
      <c r="M522" s="708"/>
      <c r="N522" s="708"/>
      <c r="O522" s="708"/>
      <c r="P522" s="708"/>
      <c r="Q522" s="708"/>
      <c r="R522" s="708"/>
      <c r="S522" s="708"/>
      <c r="T522" s="708"/>
      <c r="U522" s="708"/>
      <c r="V522" s="708"/>
      <c r="W522" s="708"/>
      <c r="X522" s="708"/>
      <c r="Y522" s="708"/>
      <c r="AA522" s="690"/>
    </row>
    <row r="523" spans="1:27" ht="15" customHeight="1" x14ac:dyDescent="0.25">
      <c r="A523" s="1245"/>
      <c r="B523" s="1245"/>
      <c r="C523" s="713" t="s">
        <v>590</v>
      </c>
      <c r="D523" s="707">
        <v>296</v>
      </c>
      <c r="E523" s="708" t="s">
        <v>358</v>
      </c>
      <c r="F523" s="708"/>
      <c r="G523" s="708"/>
      <c r="H523" s="708"/>
      <c r="I523" s="708"/>
      <c r="J523" s="708"/>
      <c r="K523" s="708"/>
      <c r="L523" s="708"/>
      <c r="M523" s="708"/>
      <c r="N523" s="708"/>
      <c r="O523" s="708"/>
      <c r="P523" s="708"/>
      <c r="Q523" s="708"/>
      <c r="R523" s="708"/>
      <c r="S523" s="708"/>
      <c r="T523" s="708"/>
      <c r="U523" s="708"/>
      <c r="V523" s="708"/>
      <c r="W523" s="708"/>
      <c r="X523" s="708"/>
      <c r="Y523" s="708"/>
      <c r="AA523" s="690"/>
    </row>
    <row r="524" spans="1:27" ht="15" customHeight="1" x14ac:dyDescent="0.25">
      <c r="A524" s="1245"/>
      <c r="B524" s="1245"/>
      <c r="C524" s="713" t="s">
        <v>684</v>
      </c>
      <c r="D524" s="707">
        <v>0</v>
      </c>
      <c r="E524" s="708" t="s">
        <v>358</v>
      </c>
      <c r="F524" s="708"/>
      <c r="G524" s="708"/>
      <c r="H524" s="708"/>
      <c r="I524" s="708"/>
      <c r="J524" s="708"/>
      <c r="K524" s="708"/>
      <c r="L524" s="708"/>
      <c r="M524" s="708"/>
      <c r="N524" s="708"/>
      <c r="O524" s="708"/>
      <c r="P524" s="708"/>
      <c r="Q524" s="708"/>
      <c r="R524" s="708"/>
      <c r="S524" s="708"/>
      <c r="T524" s="708"/>
      <c r="U524" s="708"/>
      <c r="V524" s="708"/>
      <c r="W524" s="708"/>
      <c r="X524" s="708"/>
      <c r="Y524" s="708"/>
      <c r="AA524" s="690"/>
    </row>
    <row r="525" spans="1:27" ht="15" customHeight="1" x14ac:dyDescent="0.25">
      <c r="A525" s="1245"/>
      <c r="B525" s="1245"/>
      <c r="C525" s="713" t="s">
        <v>589</v>
      </c>
      <c r="D525" s="707">
        <v>0</v>
      </c>
      <c r="E525" s="708" t="s">
        <v>358</v>
      </c>
      <c r="F525" s="708"/>
      <c r="G525" s="708"/>
      <c r="H525" s="708"/>
      <c r="I525" s="708"/>
      <c r="J525" s="708"/>
      <c r="K525" s="708"/>
      <c r="L525" s="708"/>
      <c r="M525" s="708"/>
      <c r="N525" s="708"/>
      <c r="O525" s="708"/>
      <c r="P525" s="708"/>
      <c r="Q525" s="708"/>
      <c r="R525" s="708"/>
      <c r="S525" s="708"/>
      <c r="T525" s="708"/>
      <c r="U525" s="708"/>
      <c r="V525" s="708"/>
      <c r="W525" s="708"/>
      <c r="X525" s="708"/>
      <c r="Y525" s="708"/>
      <c r="AA525" s="690"/>
    </row>
    <row r="526" spans="1:27" ht="15" customHeight="1" x14ac:dyDescent="0.25">
      <c r="A526" s="715">
        <v>8</v>
      </c>
      <c r="B526" s="716" t="s">
        <v>291</v>
      </c>
      <c r="C526" s="713" t="s">
        <v>743</v>
      </c>
      <c r="D526" s="707">
        <v>316</v>
      </c>
      <c r="E526" s="708" t="s">
        <v>358</v>
      </c>
      <c r="F526" s="708"/>
      <c r="G526" s="708"/>
      <c r="H526" s="708"/>
      <c r="I526" s="708"/>
      <c r="J526" s="708"/>
      <c r="K526" s="708"/>
      <c r="L526" s="708"/>
      <c r="M526" s="708"/>
      <c r="N526" s="708"/>
      <c r="O526" s="708"/>
      <c r="P526" s="708"/>
      <c r="Q526" s="708"/>
      <c r="R526" s="708"/>
      <c r="S526" s="708"/>
      <c r="T526" s="708"/>
      <c r="U526" s="708"/>
      <c r="V526" s="708"/>
      <c r="W526" s="708"/>
      <c r="X526" s="708"/>
      <c r="Y526" s="708"/>
      <c r="AA526" s="690"/>
    </row>
    <row r="527" spans="1:27" ht="15" customHeight="1" x14ac:dyDescent="0.25">
      <c r="A527" s="1245">
        <v>9</v>
      </c>
      <c r="B527" s="1245" t="s">
        <v>292</v>
      </c>
      <c r="C527" s="713" t="s">
        <v>744</v>
      </c>
      <c r="D527" s="707">
        <v>192</v>
      </c>
      <c r="E527" s="708" t="s">
        <v>358</v>
      </c>
      <c r="F527" s="708"/>
      <c r="G527" s="708"/>
      <c r="H527" s="708"/>
      <c r="I527" s="708"/>
      <c r="J527" s="708"/>
      <c r="K527" s="708"/>
      <c r="L527" s="708"/>
      <c r="M527" s="708"/>
      <c r="N527" s="708"/>
      <c r="O527" s="708"/>
      <c r="P527" s="708"/>
      <c r="Q527" s="708"/>
      <c r="R527" s="708"/>
      <c r="S527" s="708"/>
      <c r="T527" s="708"/>
      <c r="U527" s="708"/>
      <c r="V527" s="708"/>
      <c r="W527" s="708"/>
      <c r="X527" s="708"/>
      <c r="Y527" s="708"/>
      <c r="AA527" s="690"/>
    </row>
    <row r="528" spans="1:27" ht="15" customHeight="1" x14ac:dyDescent="0.25">
      <c r="A528" s="1245"/>
      <c r="B528" s="1245"/>
      <c r="C528" s="713" t="s">
        <v>685</v>
      </c>
      <c r="D528" s="707">
        <v>90</v>
      </c>
      <c r="E528" s="708" t="s">
        <v>358</v>
      </c>
      <c r="F528" s="708"/>
      <c r="G528" s="708"/>
      <c r="H528" s="708"/>
      <c r="I528" s="708"/>
      <c r="J528" s="708"/>
      <c r="K528" s="708"/>
      <c r="L528" s="708"/>
      <c r="M528" s="708"/>
      <c r="N528" s="708"/>
      <c r="O528" s="708"/>
      <c r="P528" s="708"/>
      <c r="Q528" s="708"/>
      <c r="R528" s="708"/>
      <c r="S528" s="708"/>
      <c r="T528" s="708"/>
      <c r="U528" s="708"/>
      <c r="V528" s="708"/>
      <c r="W528" s="708"/>
      <c r="X528" s="708"/>
      <c r="Y528" s="708"/>
      <c r="AA528" s="690"/>
    </row>
    <row r="529" spans="1:27" ht="15" customHeight="1" x14ac:dyDescent="0.25">
      <c r="A529" s="1245"/>
      <c r="B529" s="1245"/>
      <c r="C529" s="713" t="s">
        <v>1015</v>
      </c>
      <c r="D529" s="707">
        <v>212</v>
      </c>
      <c r="E529" s="708" t="s">
        <v>358</v>
      </c>
      <c r="F529" s="708"/>
      <c r="G529" s="708"/>
      <c r="H529" s="708"/>
      <c r="I529" s="708"/>
      <c r="J529" s="708"/>
      <c r="K529" s="708"/>
      <c r="L529" s="708"/>
      <c r="M529" s="708"/>
      <c r="N529" s="708"/>
      <c r="O529" s="708"/>
      <c r="P529" s="708"/>
      <c r="Q529" s="708"/>
      <c r="R529" s="708"/>
      <c r="S529" s="708"/>
      <c r="T529" s="708"/>
      <c r="U529" s="708"/>
      <c r="V529" s="708"/>
      <c r="W529" s="708"/>
      <c r="X529" s="708"/>
      <c r="Y529" s="708"/>
      <c r="AA529" s="690"/>
    </row>
    <row r="530" spans="1:27" ht="15" customHeight="1" x14ac:dyDescent="0.25">
      <c r="A530" s="1245"/>
      <c r="B530" s="1245"/>
      <c r="C530" s="713" t="s">
        <v>797</v>
      </c>
      <c r="D530" s="707">
        <v>0</v>
      </c>
      <c r="E530" s="708" t="s">
        <v>358</v>
      </c>
      <c r="F530" s="708"/>
      <c r="G530" s="708"/>
      <c r="H530" s="708"/>
      <c r="I530" s="708"/>
      <c r="J530" s="708"/>
      <c r="K530" s="708"/>
      <c r="L530" s="708"/>
      <c r="M530" s="708"/>
      <c r="N530" s="708"/>
      <c r="O530" s="708"/>
      <c r="P530" s="708"/>
      <c r="Q530" s="708"/>
      <c r="R530" s="708"/>
      <c r="S530" s="708"/>
      <c r="T530" s="708"/>
      <c r="U530" s="708"/>
      <c r="V530" s="708"/>
      <c r="W530" s="708"/>
      <c r="X530" s="708"/>
      <c r="Y530" s="708"/>
      <c r="AA530" s="690"/>
    </row>
    <row r="531" spans="1:27" ht="15" customHeight="1" x14ac:dyDescent="0.25">
      <c r="A531" s="1245"/>
      <c r="B531" s="1245"/>
      <c r="C531" s="713" t="s">
        <v>589</v>
      </c>
      <c r="D531" s="707">
        <v>105</v>
      </c>
      <c r="E531" s="708" t="s">
        <v>358</v>
      </c>
      <c r="F531" s="708"/>
      <c r="G531" s="708"/>
      <c r="H531" s="708"/>
      <c r="I531" s="708"/>
      <c r="J531" s="708"/>
      <c r="K531" s="708"/>
      <c r="L531" s="708"/>
      <c r="M531" s="708"/>
      <c r="N531" s="708"/>
      <c r="O531" s="708"/>
      <c r="P531" s="708"/>
      <c r="Q531" s="708"/>
      <c r="R531" s="708"/>
      <c r="S531" s="708"/>
      <c r="T531" s="708"/>
      <c r="U531" s="708"/>
      <c r="V531" s="708"/>
      <c r="W531" s="708"/>
      <c r="X531" s="708"/>
      <c r="Y531" s="708"/>
      <c r="AA531" s="690"/>
    </row>
    <row r="532" spans="1:27" ht="15" customHeight="1" x14ac:dyDescent="0.25">
      <c r="A532" s="1245"/>
      <c r="B532" s="1245"/>
      <c r="C532" s="713" t="s">
        <v>939</v>
      </c>
      <c r="D532" s="707">
        <v>0</v>
      </c>
      <c r="E532" s="708" t="s">
        <v>358</v>
      </c>
      <c r="F532" s="708"/>
      <c r="G532" s="708"/>
      <c r="H532" s="708"/>
      <c r="I532" s="708"/>
      <c r="J532" s="708"/>
      <c r="K532" s="708"/>
      <c r="L532" s="708"/>
      <c r="M532" s="708"/>
      <c r="N532" s="708"/>
      <c r="O532" s="708"/>
      <c r="P532" s="708"/>
      <c r="Q532" s="708"/>
      <c r="R532" s="708"/>
      <c r="S532" s="708"/>
      <c r="T532" s="708"/>
      <c r="U532" s="708"/>
      <c r="V532" s="708"/>
      <c r="W532" s="708"/>
      <c r="X532" s="708"/>
      <c r="Y532" s="708"/>
      <c r="AA532" s="690"/>
    </row>
    <row r="533" spans="1:27" ht="15" customHeight="1" x14ac:dyDescent="0.25">
      <c r="A533" s="715">
        <v>10</v>
      </c>
      <c r="B533" s="715" t="s">
        <v>293</v>
      </c>
      <c r="C533" s="713" t="s">
        <v>745</v>
      </c>
      <c r="D533" s="707">
        <v>120</v>
      </c>
      <c r="E533" s="708" t="s">
        <v>358</v>
      </c>
      <c r="F533" s="708"/>
      <c r="G533" s="708"/>
      <c r="H533" s="708"/>
      <c r="I533" s="708"/>
      <c r="J533" s="708"/>
      <c r="K533" s="708"/>
      <c r="L533" s="708"/>
      <c r="M533" s="708"/>
      <c r="N533" s="708"/>
      <c r="O533" s="708"/>
      <c r="P533" s="708"/>
      <c r="Q533" s="708"/>
      <c r="R533" s="708"/>
      <c r="S533" s="708"/>
      <c r="T533" s="708"/>
      <c r="U533" s="708"/>
      <c r="V533" s="708"/>
      <c r="W533" s="708"/>
      <c r="X533" s="708"/>
      <c r="Y533" s="708"/>
      <c r="AA533" s="690"/>
    </row>
    <row r="534" spans="1:27" ht="15" customHeight="1" x14ac:dyDescent="0.25">
      <c r="A534" s="1245">
        <v>11</v>
      </c>
      <c r="B534" s="1249" t="s">
        <v>294</v>
      </c>
      <c r="C534" s="713" t="s">
        <v>746</v>
      </c>
      <c r="D534" s="707">
        <v>115</v>
      </c>
      <c r="E534" s="708" t="s">
        <v>358</v>
      </c>
      <c r="F534" s="708"/>
      <c r="G534" s="708"/>
      <c r="H534" s="708"/>
      <c r="I534" s="708"/>
      <c r="J534" s="708"/>
      <c r="K534" s="708"/>
      <c r="L534" s="708"/>
      <c r="M534" s="708"/>
      <c r="N534" s="708"/>
      <c r="O534" s="708"/>
      <c r="P534" s="708"/>
      <c r="Q534" s="708"/>
      <c r="R534" s="708"/>
      <c r="S534" s="708"/>
      <c r="T534" s="708"/>
      <c r="U534" s="708"/>
      <c r="V534" s="708"/>
      <c r="W534" s="708"/>
      <c r="X534" s="708"/>
      <c r="Y534" s="708"/>
      <c r="AA534" s="690"/>
    </row>
    <row r="535" spans="1:27" ht="15" customHeight="1" x14ac:dyDescent="0.25">
      <c r="A535" s="1245"/>
      <c r="B535" s="1249"/>
      <c r="C535" s="713" t="s">
        <v>589</v>
      </c>
      <c r="D535" s="707">
        <v>60</v>
      </c>
      <c r="E535" s="708" t="s">
        <v>358</v>
      </c>
      <c r="F535" s="708"/>
      <c r="G535" s="708"/>
      <c r="H535" s="708"/>
      <c r="I535" s="708"/>
      <c r="J535" s="708"/>
      <c r="K535" s="708"/>
      <c r="L535" s="708"/>
      <c r="M535" s="708"/>
      <c r="N535" s="708"/>
      <c r="O535" s="708"/>
      <c r="P535" s="708"/>
      <c r="Q535" s="708"/>
      <c r="R535" s="708"/>
      <c r="S535" s="708"/>
      <c r="T535" s="708"/>
      <c r="U535" s="708"/>
      <c r="V535" s="708"/>
      <c r="W535" s="708"/>
      <c r="X535" s="708"/>
      <c r="Y535" s="708"/>
      <c r="AA535" s="690"/>
    </row>
    <row r="536" spans="1:27" ht="15" customHeight="1" x14ac:dyDescent="0.25">
      <c r="A536" s="1245">
        <v>12</v>
      </c>
      <c r="B536" s="1245" t="s">
        <v>295</v>
      </c>
      <c r="C536" s="713" t="s">
        <v>589</v>
      </c>
      <c r="D536" s="707">
        <v>571</v>
      </c>
      <c r="E536" s="708" t="s">
        <v>358</v>
      </c>
      <c r="F536" s="708"/>
      <c r="G536" s="708"/>
      <c r="H536" s="708"/>
      <c r="I536" s="708"/>
      <c r="J536" s="708"/>
      <c r="K536" s="708"/>
      <c r="L536" s="708"/>
      <c r="M536" s="708"/>
      <c r="N536" s="708"/>
      <c r="O536" s="708"/>
      <c r="P536" s="708"/>
      <c r="Q536" s="708"/>
      <c r="R536" s="708"/>
      <c r="S536" s="708"/>
      <c r="T536" s="708"/>
      <c r="U536" s="708"/>
      <c r="V536" s="708"/>
      <c r="W536" s="708"/>
      <c r="X536" s="708"/>
      <c r="Y536" s="708"/>
      <c r="AA536" s="690"/>
    </row>
    <row r="537" spans="1:27" ht="15" customHeight="1" x14ac:dyDescent="0.25">
      <c r="A537" s="1245"/>
      <c r="B537" s="1245"/>
      <c r="C537" s="713" t="s">
        <v>591</v>
      </c>
      <c r="D537" s="707">
        <v>0</v>
      </c>
      <c r="E537" s="708" t="s">
        <v>358</v>
      </c>
      <c r="F537" s="708"/>
      <c r="G537" s="708"/>
      <c r="H537" s="708"/>
      <c r="I537" s="708"/>
      <c r="J537" s="708"/>
      <c r="K537" s="708"/>
      <c r="L537" s="708"/>
      <c r="M537" s="708"/>
      <c r="N537" s="708"/>
      <c r="O537" s="708"/>
      <c r="P537" s="708"/>
      <c r="Q537" s="708"/>
      <c r="R537" s="708"/>
      <c r="S537" s="708"/>
      <c r="T537" s="708"/>
      <c r="U537" s="708"/>
      <c r="V537" s="708"/>
      <c r="W537" s="708"/>
      <c r="X537" s="708"/>
      <c r="Y537" s="708"/>
      <c r="AA537" s="690"/>
    </row>
    <row r="538" spans="1:27" ht="15" customHeight="1" x14ac:dyDescent="0.25">
      <c r="A538" s="1245"/>
      <c r="B538" s="1245"/>
      <c r="C538" s="713" t="s">
        <v>592</v>
      </c>
      <c r="D538" s="707">
        <v>152</v>
      </c>
      <c r="E538" s="708" t="s">
        <v>358</v>
      </c>
      <c r="F538" s="708"/>
      <c r="G538" s="708"/>
      <c r="H538" s="708"/>
      <c r="I538" s="708"/>
      <c r="J538" s="708"/>
      <c r="K538" s="708"/>
      <c r="L538" s="708"/>
      <c r="M538" s="708"/>
      <c r="N538" s="708"/>
      <c r="O538" s="708"/>
      <c r="P538" s="708"/>
      <c r="Q538" s="708"/>
      <c r="R538" s="708"/>
      <c r="S538" s="708"/>
      <c r="T538" s="708"/>
      <c r="U538" s="708"/>
      <c r="V538" s="708"/>
      <c r="W538" s="708"/>
      <c r="X538" s="708"/>
      <c r="Y538" s="708"/>
      <c r="AA538" s="690"/>
    </row>
    <row r="539" spans="1:27" ht="15" customHeight="1" x14ac:dyDescent="0.25">
      <c r="A539" s="1245"/>
      <c r="B539" s="1245"/>
      <c r="C539" s="713" t="s">
        <v>797</v>
      </c>
      <c r="D539" s="707">
        <v>0</v>
      </c>
      <c r="E539" s="708" t="s">
        <v>358</v>
      </c>
      <c r="F539" s="708"/>
      <c r="G539" s="708"/>
      <c r="H539" s="708"/>
      <c r="I539" s="708"/>
      <c r="J539" s="708"/>
      <c r="K539" s="708"/>
      <c r="L539" s="708"/>
      <c r="M539" s="708"/>
      <c r="N539" s="708"/>
      <c r="O539" s="708"/>
      <c r="P539" s="708"/>
      <c r="Q539" s="708"/>
      <c r="R539" s="708"/>
      <c r="S539" s="708"/>
      <c r="T539" s="708"/>
      <c r="U539" s="708"/>
      <c r="V539" s="708"/>
      <c r="W539" s="708"/>
      <c r="X539" s="708"/>
      <c r="Y539" s="708"/>
      <c r="AA539" s="690"/>
    </row>
    <row r="540" spans="1:27" ht="15" customHeight="1" x14ac:dyDescent="0.25">
      <c r="A540" s="1245">
        <v>13</v>
      </c>
      <c r="B540" s="1245" t="s">
        <v>296</v>
      </c>
      <c r="C540" s="713" t="s">
        <v>748</v>
      </c>
      <c r="D540" s="707">
        <v>240</v>
      </c>
      <c r="E540" s="708" t="s">
        <v>358</v>
      </c>
      <c r="F540" s="708"/>
      <c r="G540" s="708"/>
      <c r="H540" s="708"/>
      <c r="I540" s="708"/>
      <c r="J540" s="708"/>
      <c r="K540" s="708"/>
      <c r="L540" s="708"/>
      <c r="M540" s="708"/>
      <c r="N540" s="708"/>
      <c r="O540" s="708"/>
      <c r="P540" s="708"/>
      <c r="Q540" s="708"/>
      <c r="R540" s="708"/>
      <c r="S540" s="708"/>
      <c r="T540" s="708"/>
      <c r="U540" s="708"/>
      <c r="V540" s="708"/>
      <c r="W540" s="708"/>
      <c r="X540" s="708"/>
      <c r="Y540" s="708"/>
      <c r="AA540" s="690"/>
    </row>
    <row r="541" spans="1:27" ht="15" customHeight="1" x14ac:dyDescent="0.25">
      <c r="A541" s="1245"/>
      <c r="B541" s="1245"/>
      <c r="C541" s="713" t="s">
        <v>412</v>
      </c>
      <c r="D541" s="707">
        <v>116</v>
      </c>
      <c r="E541" s="708" t="s">
        <v>358</v>
      </c>
      <c r="F541" s="708"/>
      <c r="G541" s="708"/>
      <c r="H541" s="708"/>
      <c r="I541" s="708"/>
      <c r="J541" s="708"/>
      <c r="K541" s="708"/>
      <c r="L541" s="708"/>
      <c r="M541" s="708"/>
      <c r="N541" s="708"/>
      <c r="O541" s="708"/>
      <c r="P541" s="708"/>
      <c r="Q541" s="708"/>
      <c r="R541" s="708"/>
      <c r="S541" s="708"/>
      <c r="T541" s="708"/>
      <c r="U541" s="708"/>
      <c r="V541" s="708"/>
      <c r="W541" s="708"/>
      <c r="X541" s="708"/>
      <c r="Y541" s="708"/>
      <c r="AA541" s="690"/>
    </row>
    <row r="542" spans="1:27" ht="15" customHeight="1" x14ac:dyDescent="0.25">
      <c r="A542" s="1245"/>
      <c r="B542" s="1245"/>
      <c r="C542" s="713" t="s">
        <v>589</v>
      </c>
      <c r="D542" s="707">
        <v>108</v>
      </c>
      <c r="E542" s="708" t="s">
        <v>358</v>
      </c>
      <c r="F542" s="708"/>
      <c r="G542" s="708"/>
      <c r="H542" s="708"/>
      <c r="I542" s="708"/>
      <c r="J542" s="708"/>
      <c r="K542" s="708"/>
      <c r="L542" s="708"/>
      <c r="M542" s="708"/>
      <c r="N542" s="708"/>
      <c r="O542" s="708"/>
      <c r="P542" s="708"/>
      <c r="Q542" s="708"/>
      <c r="R542" s="708"/>
      <c r="S542" s="708"/>
      <c r="T542" s="708"/>
      <c r="U542" s="708"/>
      <c r="V542" s="708"/>
      <c r="W542" s="708"/>
      <c r="X542" s="708"/>
      <c r="Y542" s="708"/>
      <c r="AA542" s="690"/>
    </row>
    <row r="543" spans="1:27" ht="15" customHeight="1" x14ac:dyDescent="0.25">
      <c r="A543" s="1245">
        <v>14</v>
      </c>
      <c r="B543" s="1245" t="s">
        <v>297</v>
      </c>
      <c r="C543" s="713" t="s">
        <v>749</v>
      </c>
      <c r="D543" s="707">
        <v>1540</v>
      </c>
      <c r="E543" s="708" t="s">
        <v>358</v>
      </c>
      <c r="F543" s="708"/>
      <c r="G543" s="708"/>
      <c r="H543" s="708"/>
      <c r="I543" s="708"/>
      <c r="J543" s="708"/>
      <c r="K543" s="708"/>
      <c r="L543" s="708"/>
      <c r="M543" s="708"/>
      <c r="N543" s="708"/>
      <c r="O543" s="708"/>
      <c r="P543" s="708"/>
      <c r="Q543" s="708"/>
      <c r="R543" s="708"/>
      <c r="S543" s="708"/>
      <c r="T543" s="708"/>
      <c r="U543" s="708"/>
      <c r="V543" s="708"/>
      <c r="W543" s="708"/>
      <c r="X543" s="708"/>
      <c r="Y543" s="708"/>
      <c r="AA543" s="690"/>
    </row>
    <row r="544" spans="1:27" ht="15" customHeight="1" x14ac:dyDescent="0.25">
      <c r="A544" s="1245"/>
      <c r="B544" s="1245"/>
      <c r="C544" s="713" t="s">
        <v>403</v>
      </c>
      <c r="D544" s="707">
        <v>0</v>
      </c>
      <c r="E544" s="708" t="s">
        <v>358</v>
      </c>
      <c r="F544" s="708"/>
      <c r="G544" s="708"/>
      <c r="H544" s="708"/>
      <c r="I544" s="708"/>
      <c r="J544" s="708"/>
      <c r="K544" s="708"/>
      <c r="L544" s="708"/>
      <c r="M544" s="708"/>
      <c r="N544" s="708"/>
      <c r="O544" s="708"/>
      <c r="P544" s="708"/>
      <c r="Q544" s="708"/>
      <c r="R544" s="708"/>
      <c r="S544" s="708"/>
      <c r="T544" s="708"/>
      <c r="U544" s="708"/>
      <c r="V544" s="708"/>
      <c r="W544" s="708"/>
      <c r="X544" s="708"/>
      <c r="Y544" s="708"/>
      <c r="AA544" s="690"/>
    </row>
    <row r="545" spans="1:27" ht="15" customHeight="1" x14ac:dyDescent="0.25">
      <c r="A545" s="1245">
        <v>15</v>
      </c>
      <c r="B545" s="1245" t="s">
        <v>363</v>
      </c>
      <c r="C545" s="713" t="s">
        <v>687</v>
      </c>
      <c r="D545" s="707" t="s">
        <v>358</v>
      </c>
      <c r="E545" s="708" t="s">
        <v>358</v>
      </c>
      <c r="F545" s="708"/>
      <c r="G545" s="708"/>
      <c r="H545" s="708"/>
      <c r="I545" s="708"/>
      <c r="J545" s="708"/>
      <c r="K545" s="708"/>
      <c r="L545" s="708"/>
      <c r="M545" s="708"/>
      <c r="N545" s="708"/>
      <c r="O545" s="708"/>
      <c r="P545" s="708"/>
      <c r="Q545" s="708"/>
      <c r="R545" s="708"/>
      <c r="S545" s="708"/>
      <c r="T545" s="708"/>
      <c r="U545" s="708"/>
      <c r="V545" s="708"/>
      <c r="W545" s="708"/>
      <c r="X545" s="708"/>
      <c r="Y545" s="708"/>
      <c r="AA545" s="690"/>
    </row>
    <row r="546" spans="1:27" ht="15" customHeight="1" x14ac:dyDescent="0.25">
      <c r="A546" s="1245"/>
      <c r="B546" s="1245"/>
      <c r="C546" s="713" t="s">
        <v>750</v>
      </c>
      <c r="D546" s="707">
        <v>311</v>
      </c>
      <c r="E546" s="708" t="s">
        <v>358</v>
      </c>
      <c r="F546" s="708"/>
      <c r="G546" s="708"/>
      <c r="H546" s="708"/>
      <c r="I546" s="708"/>
      <c r="J546" s="708"/>
      <c r="K546" s="708"/>
      <c r="L546" s="708"/>
      <c r="M546" s="708"/>
      <c r="N546" s="708"/>
      <c r="O546" s="708"/>
      <c r="P546" s="708"/>
      <c r="Q546" s="708"/>
      <c r="R546" s="708"/>
      <c r="S546" s="708"/>
      <c r="T546" s="708"/>
      <c r="U546" s="708"/>
      <c r="V546" s="708"/>
      <c r="W546" s="708"/>
      <c r="X546" s="708"/>
      <c r="Y546" s="708"/>
      <c r="AA546" s="690"/>
    </row>
    <row r="547" spans="1:27" ht="15" customHeight="1" x14ac:dyDescent="0.25">
      <c r="A547" s="1245"/>
      <c r="B547" s="1245"/>
      <c r="C547" s="713" t="s">
        <v>593</v>
      </c>
      <c r="D547" s="707">
        <v>189</v>
      </c>
      <c r="E547" s="708" t="s">
        <v>358</v>
      </c>
      <c r="F547" s="708"/>
      <c r="G547" s="708"/>
      <c r="H547" s="708"/>
      <c r="I547" s="708"/>
      <c r="J547" s="708"/>
      <c r="K547" s="708"/>
      <c r="L547" s="708"/>
      <c r="M547" s="708"/>
      <c r="N547" s="708"/>
      <c r="O547" s="708"/>
      <c r="P547" s="708"/>
      <c r="Q547" s="708"/>
      <c r="R547" s="708"/>
      <c r="S547" s="708"/>
      <c r="T547" s="708"/>
      <c r="U547" s="708"/>
      <c r="V547" s="708"/>
      <c r="W547" s="708"/>
      <c r="X547" s="708"/>
      <c r="Y547" s="708"/>
      <c r="AA547" s="690"/>
    </row>
    <row r="548" spans="1:27" ht="15" customHeight="1" x14ac:dyDescent="0.25">
      <c r="A548" s="1245">
        <v>16</v>
      </c>
      <c r="B548" s="1245" t="s">
        <v>299</v>
      </c>
      <c r="C548" s="713" t="s">
        <v>410</v>
      </c>
      <c r="D548" s="707">
        <v>0</v>
      </c>
      <c r="E548" s="708" t="s">
        <v>358</v>
      </c>
      <c r="F548" s="708"/>
      <c r="G548" s="708"/>
      <c r="H548" s="708"/>
      <c r="I548" s="708"/>
      <c r="J548" s="708"/>
      <c r="K548" s="708"/>
      <c r="L548" s="708"/>
      <c r="M548" s="708"/>
      <c r="N548" s="708"/>
      <c r="O548" s="708"/>
      <c r="P548" s="708"/>
      <c r="Q548" s="708"/>
      <c r="R548" s="708"/>
      <c r="S548" s="708"/>
      <c r="T548" s="708"/>
      <c r="U548" s="708"/>
      <c r="V548" s="708"/>
      <c r="W548" s="708"/>
      <c r="X548" s="708"/>
      <c r="Y548" s="708"/>
      <c r="AA548" s="690"/>
    </row>
    <row r="549" spans="1:27" ht="15" customHeight="1" x14ac:dyDescent="0.25">
      <c r="A549" s="1245"/>
      <c r="B549" s="1245"/>
      <c r="C549" s="713" t="s">
        <v>411</v>
      </c>
      <c r="D549" s="707">
        <v>13</v>
      </c>
      <c r="E549" s="708" t="s">
        <v>358</v>
      </c>
      <c r="F549" s="708"/>
      <c r="G549" s="708"/>
      <c r="H549" s="708"/>
      <c r="I549" s="708"/>
      <c r="J549" s="708"/>
      <c r="K549" s="708"/>
      <c r="L549" s="708"/>
      <c r="M549" s="708"/>
      <c r="N549" s="708"/>
      <c r="O549" s="708"/>
      <c r="P549" s="708"/>
      <c r="Q549" s="708"/>
      <c r="R549" s="708"/>
      <c r="S549" s="708"/>
      <c r="T549" s="708"/>
      <c r="U549" s="708"/>
      <c r="V549" s="708"/>
      <c r="W549" s="708"/>
      <c r="X549" s="708"/>
      <c r="Y549" s="708"/>
      <c r="AA549" s="690"/>
    </row>
    <row r="550" spans="1:27" ht="15" customHeight="1" x14ac:dyDescent="0.25">
      <c r="A550" s="1245"/>
      <c r="B550" s="1245"/>
      <c r="C550" s="713" t="s">
        <v>916</v>
      </c>
      <c r="D550" s="707">
        <v>20</v>
      </c>
      <c r="E550" s="708" t="s">
        <v>358</v>
      </c>
      <c r="F550" s="708"/>
      <c r="G550" s="708"/>
      <c r="H550" s="708"/>
      <c r="I550" s="708"/>
      <c r="J550" s="708"/>
      <c r="K550" s="708"/>
      <c r="L550" s="708"/>
      <c r="M550" s="708"/>
      <c r="N550" s="708"/>
      <c r="O550" s="708"/>
      <c r="P550" s="708"/>
      <c r="Q550" s="708"/>
      <c r="R550" s="708"/>
      <c r="S550" s="708"/>
      <c r="T550" s="708"/>
      <c r="U550" s="708"/>
      <c r="V550" s="708"/>
      <c r="W550" s="708"/>
      <c r="X550" s="708"/>
      <c r="Y550" s="708"/>
      <c r="AA550" s="690"/>
    </row>
    <row r="551" spans="1:27" ht="15" customHeight="1" x14ac:dyDescent="0.25">
      <c r="A551" s="1245"/>
      <c r="B551" s="1245"/>
      <c r="C551" s="713" t="s">
        <v>917</v>
      </c>
      <c r="D551" s="707">
        <v>0</v>
      </c>
      <c r="E551" s="708" t="s">
        <v>358</v>
      </c>
      <c r="F551" s="708"/>
      <c r="G551" s="708"/>
      <c r="H551" s="708"/>
      <c r="I551" s="708"/>
      <c r="J551" s="708"/>
      <c r="K551" s="708"/>
      <c r="L551" s="708"/>
      <c r="M551" s="708"/>
      <c r="N551" s="708"/>
      <c r="O551" s="708"/>
      <c r="P551" s="708"/>
      <c r="Q551" s="708"/>
      <c r="R551" s="708"/>
      <c r="S551" s="708"/>
      <c r="T551" s="708"/>
      <c r="U551" s="708"/>
      <c r="V551" s="708"/>
      <c r="W551" s="708"/>
      <c r="X551" s="708"/>
      <c r="Y551" s="708"/>
      <c r="AA551" s="690"/>
    </row>
    <row r="552" spans="1:27" ht="15" customHeight="1" x14ac:dyDescent="0.25">
      <c r="A552" s="1245"/>
      <c r="B552" s="1245"/>
      <c r="C552" s="713" t="s">
        <v>797</v>
      </c>
      <c r="D552" s="707">
        <v>0</v>
      </c>
      <c r="E552" s="708" t="s">
        <v>358</v>
      </c>
      <c r="F552" s="708"/>
      <c r="G552" s="708"/>
      <c r="H552" s="708"/>
      <c r="I552" s="708"/>
      <c r="J552" s="708"/>
      <c r="K552" s="708"/>
      <c r="L552" s="708"/>
      <c r="M552" s="708"/>
      <c r="N552" s="708"/>
      <c r="O552" s="708"/>
      <c r="P552" s="708"/>
      <c r="Q552" s="708"/>
      <c r="R552" s="708"/>
      <c r="S552" s="708"/>
      <c r="T552" s="708"/>
      <c r="U552" s="708"/>
      <c r="V552" s="708"/>
      <c r="W552" s="708"/>
      <c r="X552" s="708"/>
      <c r="Y552" s="708"/>
      <c r="AA552" s="690"/>
    </row>
    <row r="553" spans="1:27" ht="15" customHeight="1" x14ac:dyDescent="0.25">
      <c r="A553" s="1245"/>
      <c r="B553" s="1245"/>
      <c r="C553" s="713" t="s">
        <v>688</v>
      </c>
      <c r="D553" s="707">
        <v>0</v>
      </c>
      <c r="E553" s="708" t="s">
        <v>358</v>
      </c>
      <c r="F553" s="708"/>
      <c r="G553" s="708"/>
      <c r="H553" s="708"/>
      <c r="I553" s="708"/>
      <c r="J553" s="708"/>
      <c r="K553" s="708"/>
      <c r="L553" s="708"/>
      <c r="M553" s="708"/>
      <c r="N553" s="708"/>
      <c r="O553" s="708"/>
      <c r="P553" s="708"/>
      <c r="Q553" s="708"/>
      <c r="R553" s="708"/>
      <c r="S553" s="708"/>
      <c r="T553" s="708"/>
      <c r="U553" s="708"/>
      <c r="V553" s="708"/>
      <c r="W553" s="708"/>
      <c r="X553" s="708"/>
      <c r="Y553" s="708"/>
      <c r="AA553" s="690"/>
    </row>
    <row r="554" spans="1:27" ht="15" customHeight="1" x14ac:dyDescent="0.25">
      <c r="A554" s="1245"/>
      <c r="B554" s="1245"/>
      <c r="C554" s="713" t="s">
        <v>589</v>
      </c>
      <c r="D554" s="707">
        <v>0</v>
      </c>
      <c r="E554" s="708" t="s">
        <v>358</v>
      </c>
      <c r="F554" s="708"/>
      <c r="G554" s="708"/>
      <c r="H554" s="708"/>
      <c r="I554" s="708"/>
      <c r="J554" s="708"/>
      <c r="K554" s="708"/>
      <c r="L554" s="708"/>
      <c r="M554" s="708"/>
      <c r="N554" s="708"/>
      <c r="O554" s="708"/>
      <c r="P554" s="708"/>
      <c r="Q554" s="708"/>
      <c r="R554" s="708"/>
      <c r="S554" s="708"/>
      <c r="T554" s="708"/>
      <c r="U554" s="708"/>
      <c r="V554" s="708"/>
      <c r="W554" s="708"/>
      <c r="X554" s="708"/>
      <c r="Y554" s="708"/>
      <c r="AA554" s="690"/>
    </row>
    <row r="555" spans="1:27" ht="15" customHeight="1" x14ac:dyDescent="0.25">
      <c r="A555" s="1245">
        <v>17</v>
      </c>
      <c r="B555" s="1245" t="s">
        <v>300</v>
      </c>
      <c r="C555" s="713" t="s">
        <v>414</v>
      </c>
      <c r="D555" s="707">
        <v>176</v>
      </c>
      <c r="E555" s="708" t="s">
        <v>358</v>
      </c>
      <c r="F555" s="708"/>
      <c r="G555" s="708"/>
      <c r="H555" s="708"/>
      <c r="I555" s="708"/>
      <c r="J555" s="708"/>
      <c r="K555" s="708"/>
      <c r="L555" s="708"/>
      <c r="M555" s="708"/>
      <c r="N555" s="708"/>
      <c r="O555" s="708"/>
      <c r="P555" s="708"/>
      <c r="Q555" s="708"/>
      <c r="R555" s="708"/>
      <c r="S555" s="708"/>
      <c r="T555" s="708"/>
      <c r="U555" s="708"/>
      <c r="V555" s="708"/>
      <c r="W555" s="708"/>
      <c r="X555" s="708"/>
      <c r="Y555" s="708"/>
      <c r="AA555" s="690"/>
    </row>
    <row r="556" spans="1:27" ht="15" customHeight="1" x14ac:dyDescent="0.25">
      <c r="A556" s="1245"/>
      <c r="B556" s="1245"/>
      <c r="C556" s="713" t="s">
        <v>589</v>
      </c>
      <c r="D556" s="707">
        <v>95</v>
      </c>
      <c r="E556" s="708" t="s">
        <v>358</v>
      </c>
      <c r="F556" s="708"/>
      <c r="G556" s="708"/>
      <c r="H556" s="708"/>
      <c r="I556" s="708"/>
      <c r="J556" s="708"/>
      <c r="K556" s="708"/>
      <c r="L556" s="708"/>
      <c r="M556" s="708"/>
      <c r="N556" s="708"/>
      <c r="O556" s="708"/>
      <c r="P556" s="708"/>
      <c r="Q556" s="708"/>
      <c r="R556" s="708"/>
      <c r="S556" s="708"/>
      <c r="T556" s="708"/>
      <c r="U556" s="708"/>
      <c r="V556" s="708"/>
      <c r="W556" s="708"/>
      <c r="X556" s="708"/>
      <c r="Y556" s="708"/>
      <c r="AA556" s="690"/>
    </row>
    <row r="557" spans="1:27" ht="15" customHeight="1" x14ac:dyDescent="0.25">
      <c r="A557" s="1245">
        <v>18</v>
      </c>
      <c r="B557" s="1245" t="s">
        <v>301</v>
      </c>
      <c r="C557" s="713" t="s">
        <v>751</v>
      </c>
      <c r="D557" s="707">
        <v>129</v>
      </c>
      <c r="E557" s="708" t="s">
        <v>358</v>
      </c>
      <c r="F557" s="708"/>
      <c r="G557" s="708"/>
      <c r="H557" s="708"/>
      <c r="I557" s="708"/>
      <c r="J557" s="708"/>
      <c r="K557" s="708"/>
      <c r="L557" s="708"/>
      <c r="M557" s="708"/>
      <c r="N557" s="708"/>
      <c r="O557" s="708"/>
      <c r="P557" s="708"/>
      <c r="Q557" s="708"/>
      <c r="R557" s="708"/>
      <c r="S557" s="708"/>
      <c r="T557" s="708"/>
      <c r="U557" s="708"/>
      <c r="V557" s="708"/>
      <c r="W557" s="708"/>
      <c r="X557" s="708"/>
      <c r="Y557" s="708"/>
      <c r="AA557" s="690"/>
    </row>
    <row r="558" spans="1:27" ht="15" customHeight="1" x14ac:dyDescent="0.25">
      <c r="A558" s="1245"/>
      <c r="B558" s="1245"/>
      <c r="C558" s="713" t="s">
        <v>595</v>
      </c>
      <c r="D558" s="707">
        <v>365</v>
      </c>
      <c r="E558" s="708" t="s">
        <v>358</v>
      </c>
      <c r="F558" s="708"/>
      <c r="G558" s="708"/>
      <c r="H558" s="708"/>
      <c r="I558" s="708"/>
      <c r="J558" s="708"/>
      <c r="K558" s="708"/>
      <c r="L558" s="708"/>
      <c r="M558" s="708"/>
      <c r="N558" s="708"/>
      <c r="O558" s="708"/>
      <c r="P558" s="708"/>
      <c r="Q558" s="708"/>
      <c r="R558" s="708"/>
      <c r="S558" s="708"/>
      <c r="T558" s="708"/>
      <c r="U558" s="708"/>
      <c r="V558" s="708"/>
      <c r="W558" s="708"/>
      <c r="X558" s="708"/>
      <c r="Y558" s="708"/>
      <c r="AA558" s="690"/>
    </row>
    <row r="559" spans="1:27" ht="15" customHeight="1" x14ac:dyDescent="0.25">
      <c r="A559" s="1245"/>
      <c r="B559" s="1245"/>
      <c r="C559" s="713" t="s">
        <v>589</v>
      </c>
      <c r="D559" s="707">
        <v>436</v>
      </c>
      <c r="E559" s="708" t="s">
        <v>358</v>
      </c>
      <c r="F559" s="708"/>
      <c r="G559" s="708"/>
      <c r="H559" s="708"/>
      <c r="I559" s="708"/>
      <c r="J559" s="708"/>
      <c r="K559" s="708"/>
      <c r="L559" s="708"/>
      <c r="M559" s="708"/>
      <c r="N559" s="708"/>
      <c r="O559" s="708"/>
      <c r="P559" s="708"/>
      <c r="Q559" s="708"/>
      <c r="R559" s="708"/>
      <c r="S559" s="708"/>
      <c r="T559" s="708"/>
      <c r="U559" s="708"/>
      <c r="V559" s="708"/>
      <c r="W559" s="708"/>
      <c r="X559" s="708"/>
      <c r="Y559" s="708"/>
      <c r="AA559" s="690"/>
    </row>
    <row r="560" spans="1:27" ht="15" customHeight="1" x14ac:dyDescent="0.25">
      <c r="A560" s="1245">
        <v>19</v>
      </c>
      <c r="B560" s="1250" t="s">
        <v>302</v>
      </c>
      <c r="C560" s="713" t="s">
        <v>690</v>
      </c>
      <c r="D560" s="707">
        <v>65</v>
      </c>
      <c r="E560" s="708" t="s">
        <v>358</v>
      </c>
      <c r="F560" s="708"/>
      <c r="G560" s="708"/>
      <c r="H560" s="708"/>
      <c r="I560" s="708"/>
      <c r="J560" s="708"/>
      <c r="K560" s="708"/>
      <c r="L560" s="708"/>
      <c r="M560" s="708"/>
      <c r="N560" s="708"/>
      <c r="O560" s="708"/>
      <c r="P560" s="708"/>
      <c r="Q560" s="708"/>
      <c r="R560" s="708"/>
      <c r="S560" s="708"/>
      <c r="T560" s="708"/>
      <c r="U560" s="708"/>
      <c r="V560" s="708"/>
      <c r="W560" s="708"/>
      <c r="X560" s="708"/>
      <c r="Y560" s="708"/>
      <c r="AA560" s="690"/>
    </row>
    <row r="561" spans="1:27" ht="15" customHeight="1" x14ac:dyDescent="0.25">
      <c r="A561" s="1245"/>
      <c r="B561" s="1250"/>
      <c r="C561" s="713" t="s">
        <v>691</v>
      </c>
      <c r="D561" s="707">
        <v>44</v>
      </c>
      <c r="E561" s="708" t="s">
        <v>358</v>
      </c>
      <c r="F561" s="708"/>
      <c r="G561" s="708"/>
      <c r="H561" s="708"/>
      <c r="I561" s="708"/>
      <c r="J561" s="708"/>
      <c r="K561" s="708"/>
      <c r="L561" s="708"/>
      <c r="M561" s="708"/>
      <c r="N561" s="708"/>
      <c r="O561" s="708"/>
      <c r="P561" s="708"/>
      <c r="Q561" s="708"/>
      <c r="R561" s="708"/>
      <c r="S561" s="708"/>
      <c r="T561" s="708"/>
      <c r="U561" s="708"/>
      <c r="V561" s="708"/>
      <c r="W561" s="708"/>
      <c r="X561" s="708"/>
      <c r="Y561" s="708"/>
      <c r="AA561" s="690"/>
    </row>
    <row r="562" spans="1:27" ht="15" customHeight="1" x14ac:dyDescent="0.25">
      <c r="A562" s="1245"/>
      <c r="B562" s="1250"/>
      <c r="C562" s="713" t="s">
        <v>707</v>
      </c>
      <c r="D562" s="707">
        <v>60</v>
      </c>
      <c r="E562" s="708" t="s">
        <v>358</v>
      </c>
      <c r="F562" s="708"/>
      <c r="G562" s="708"/>
      <c r="H562" s="708"/>
      <c r="I562" s="708"/>
      <c r="J562" s="708"/>
      <c r="K562" s="708"/>
      <c r="L562" s="708"/>
      <c r="M562" s="708"/>
      <c r="N562" s="708"/>
      <c r="O562" s="708"/>
      <c r="P562" s="708"/>
      <c r="Q562" s="708"/>
      <c r="R562" s="708"/>
      <c r="S562" s="708"/>
      <c r="T562" s="708"/>
      <c r="U562" s="708"/>
      <c r="V562" s="708"/>
      <c r="W562" s="708"/>
      <c r="X562" s="708"/>
      <c r="Y562" s="708"/>
      <c r="AA562" s="690"/>
    </row>
    <row r="563" spans="1:27" ht="15" customHeight="1" x14ac:dyDescent="0.25">
      <c r="A563" s="1245"/>
      <c r="B563" s="1250"/>
      <c r="C563" s="713" t="s">
        <v>402</v>
      </c>
      <c r="D563" s="707">
        <v>56</v>
      </c>
      <c r="E563" s="708" t="s">
        <v>358</v>
      </c>
      <c r="F563" s="708"/>
      <c r="G563" s="708"/>
      <c r="H563" s="708"/>
      <c r="I563" s="708"/>
      <c r="J563" s="708"/>
      <c r="K563" s="708"/>
      <c r="L563" s="708"/>
      <c r="M563" s="708"/>
      <c r="N563" s="708"/>
      <c r="O563" s="708"/>
      <c r="P563" s="708"/>
      <c r="Q563" s="708"/>
      <c r="R563" s="708"/>
      <c r="S563" s="708"/>
      <c r="T563" s="708"/>
      <c r="U563" s="708"/>
      <c r="V563" s="708"/>
      <c r="W563" s="708"/>
      <c r="X563" s="708"/>
      <c r="Y563" s="708"/>
      <c r="AA563" s="690"/>
    </row>
    <row r="564" spans="1:27" ht="15" customHeight="1" x14ac:dyDescent="0.25">
      <c r="A564" s="1245"/>
      <c r="B564" s="1250"/>
      <c r="C564" s="713" t="s">
        <v>689</v>
      </c>
      <c r="D564" s="707">
        <v>123</v>
      </c>
      <c r="E564" s="708" t="s">
        <v>358</v>
      </c>
      <c r="F564" s="708"/>
      <c r="G564" s="708"/>
      <c r="H564" s="708"/>
      <c r="I564" s="708"/>
      <c r="J564" s="708"/>
      <c r="K564" s="708"/>
      <c r="L564" s="708"/>
      <c r="M564" s="708"/>
      <c r="N564" s="708"/>
      <c r="O564" s="708"/>
      <c r="P564" s="708"/>
      <c r="Q564" s="708"/>
      <c r="R564" s="708"/>
      <c r="S564" s="708"/>
      <c r="T564" s="708"/>
      <c r="U564" s="708"/>
      <c r="V564" s="708"/>
      <c r="W564" s="708"/>
      <c r="X564" s="708"/>
      <c r="Y564" s="708"/>
      <c r="AA564" s="690"/>
    </row>
    <row r="565" spans="1:27" ht="15" customHeight="1" x14ac:dyDescent="0.25">
      <c r="A565" s="1245"/>
      <c r="B565" s="1250"/>
      <c r="C565" s="713" t="s">
        <v>984</v>
      </c>
      <c r="D565" s="707">
        <v>60</v>
      </c>
      <c r="E565" s="708" t="s">
        <v>358</v>
      </c>
      <c r="F565" s="708"/>
      <c r="G565" s="708"/>
      <c r="H565" s="708"/>
      <c r="I565" s="708"/>
      <c r="J565" s="708"/>
      <c r="K565" s="708"/>
      <c r="L565" s="708"/>
      <c r="M565" s="708"/>
      <c r="N565" s="708"/>
      <c r="O565" s="708"/>
      <c r="P565" s="708"/>
      <c r="Q565" s="708"/>
      <c r="R565" s="708"/>
      <c r="S565" s="708"/>
      <c r="T565" s="708"/>
      <c r="U565" s="708"/>
      <c r="V565" s="708"/>
      <c r="W565" s="708"/>
      <c r="X565" s="708"/>
      <c r="Y565" s="708"/>
      <c r="AA565" s="690"/>
    </row>
    <row r="566" spans="1:27" ht="15" customHeight="1" x14ac:dyDescent="0.25">
      <c r="A566" s="1245">
        <v>20</v>
      </c>
      <c r="B566" s="1245" t="s">
        <v>303</v>
      </c>
      <c r="C566" s="713" t="s">
        <v>798</v>
      </c>
      <c r="D566" s="707">
        <v>150</v>
      </c>
      <c r="E566" s="708" t="s">
        <v>358</v>
      </c>
      <c r="F566" s="708"/>
      <c r="G566" s="708"/>
      <c r="H566" s="708"/>
      <c r="I566" s="708"/>
      <c r="J566" s="708"/>
      <c r="K566" s="708"/>
      <c r="L566" s="708"/>
      <c r="M566" s="708"/>
      <c r="N566" s="708"/>
      <c r="O566" s="708"/>
      <c r="P566" s="708"/>
      <c r="Q566" s="708"/>
      <c r="R566" s="708"/>
      <c r="S566" s="708"/>
      <c r="T566" s="708"/>
      <c r="U566" s="708"/>
      <c r="V566" s="708"/>
      <c r="W566" s="708"/>
      <c r="X566" s="708"/>
      <c r="Y566" s="708"/>
      <c r="AA566" s="690"/>
    </row>
    <row r="567" spans="1:27" ht="15" customHeight="1" x14ac:dyDescent="0.25">
      <c r="A567" s="1245"/>
      <c r="B567" s="1245"/>
      <c r="C567" s="713" t="s">
        <v>752</v>
      </c>
      <c r="D567" s="707">
        <v>219</v>
      </c>
      <c r="E567" s="708" t="s">
        <v>358</v>
      </c>
      <c r="F567" s="708"/>
      <c r="G567" s="708"/>
      <c r="H567" s="708"/>
      <c r="I567" s="708"/>
      <c r="J567" s="708"/>
      <c r="K567" s="708"/>
      <c r="L567" s="708"/>
      <c r="M567" s="708"/>
      <c r="N567" s="708"/>
      <c r="O567" s="708"/>
      <c r="P567" s="708"/>
      <c r="Q567" s="708"/>
      <c r="R567" s="708"/>
      <c r="S567" s="708"/>
      <c r="T567" s="708"/>
      <c r="U567" s="708"/>
      <c r="V567" s="708"/>
      <c r="W567" s="708"/>
      <c r="X567" s="708"/>
      <c r="Y567" s="708"/>
      <c r="AA567" s="690"/>
    </row>
    <row r="568" spans="1:27" ht="15" customHeight="1" x14ac:dyDescent="0.25">
      <c r="A568" s="1245"/>
      <c r="B568" s="1245"/>
      <c r="C568" s="713" t="s">
        <v>799</v>
      </c>
      <c r="D568" s="707">
        <v>44</v>
      </c>
      <c r="E568" s="708" t="s">
        <v>358</v>
      </c>
      <c r="F568" s="708"/>
      <c r="G568" s="708"/>
      <c r="H568" s="708"/>
      <c r="I568" s="708"/>
      <c r="J568" s="708"/>
      <c r="K568" s="708"/>
      <c r="L568" s="708"/>
      <c r="M568" s="708"/>
      <c r="N568" s="708"/>
      <c r="O568" s="708"/>
      <c r="P568" s="708"/>
      <c r="Q568" s="708"/>
      <c r="R568" s="708"/>
      <c r="S568" s="708"/>
      <c r="T568" s="708"/>
      <c r="U568" s="708"/>
      <c r="V568" s="708"/>
      <c r="W568" s="708"/>
      <c r="X568" s="708"/>
      <c r="Y568" s="708"/>
      <c r="AA568" s="690"/>
    </row>
    <row r="569" spans="1:27" ht="15" customHeight="1" x14ac:dyDescent="0.25">
      <c r="A569" s="1245"/>
      <c r="B569" s="1245"/>
      <c r="C569" s="713" t="s">
        <v>753</v>
      </c>
      <c r="D569" s="707">
        <v>132</v>
      </c>
      <c r="E569" s="708" t="s">
        <v>358</v>
      </c>
      <c r="F569" s="708"/>
      <c r="G569" s="708"/>
      <c r="H569" s="708"/>
      <c r="I569" s="708"/>
      <c r="J569" s="708"/>
      <c r="K569" s="708"/>
      <c r="L569" s="708"/>
      <c r="M569" s="708"/>
      <c r="N569" s="708"/>
      <c r="O569" s="708"/>
      <c r="P569" s="708"/>
      <c r="Q569" s="708"/>
      <c r="R569" s="708"/>
      <c r="S569" s="708"/>
      <c r="T569" s="708"/>
      <c r="U569" s="708"/>
      <c r="V569" s="708"/>
      <c r="W569" s="708"/>
      <c r="X569" s="708"/>
      <c r="Y569" s="708"/>
      <c r="AA569" s="690"/>
    </row>
    <row r="570" spans="1:27" ht="15" customHeight="1" x14ac:dyDescent="0.25">
      <c r="A570" s="1245"/>
      <c r="B570" s="1245"/>
      <c r="C570" s="713" t="s">
        <v>754</v>
      </c>
      <c r="D570" s="707">
        <v>229</v>
      </c>
      <c r="E570" s="708" t="s">
        <v>358</v>
      </c>
      <c r="F570" s="708"/>
      <c r="G570" s="708"/>
      <c r="H570" s="708"/>
      <c r="I570" s="708"/>
      <c r="J570" s="708"/>
      <c r="K570" s="708"/>
      <c r="L570" s="708"/>
      <c r="M570" s="708"/>
      <c r="N570" s="708"/>
      <c r="O570" s="708"/>
      <c r="P570" s="708"/>
      <c r="Q570" s="708"/>
      <c r="R570" s="708"/>
      <c r="S570" s="708"/>
      <c r="T570" s="708"/>
      <c r="U570" s="708"/>
      <c r="V570" s="708"/>
      <c r="W570" s="708"/>
      <c r="X570" s="708"/>
      <c r="Y570" s="708"/>
      <c r="AA570" s="690"/>
    </row>
    <row r="571" spans="1:27" ht="15" customHeight="1" x14ac:dyDescent="0.25">
      <c r="A571" s="1245"/>
      <c r="B571" s="1245"/>
      <c r="C571" s="713" t="s">
        <v>589</v>
      </c>
      <c r="D571" s="707">
        <v>260</v>
      </c>
      <c r="E571" s="708" t="s">
        <v>358</v>
      </c>
      <c r="F571" s="708"/>
      <c r="G571" s="708"/>
      <c r="H571" s="708"/>
      <c r="I571" s="708"/>
      <c r="J571" s="708"/>
      <c r="K571" s="708"/>
      <c r="L571" s="708"/>
      <c r="M571" s="708"/>
      <c r="N571" s="708"/>
      <c r="O571" s="708"/>
      <c r="P571" s="708"/>
      <c r="Q571" s="708"/>
      <c r="R571" s="708"/>
      <c r="S571" s="708"/>
      <c r="T571" s="708"/>
      <c r="U571" s="708"/>
      <c r="V571" s="708"/>
      <c r="W571" s="708"/>
      <c r="X571" s="708"/>
      <c r="Y571" s="708"/>
      <c r="AA571" s="690"/>
    </row>
    <row r="572" spans="1:27" ht="15" customHeight="1" x14ac:dyDescent="0.25">
      <c r="A572" s="1245">
        <v>21</v>
      </c>
      <c r="B572" s="1245" t="s">
        <v>304</v>
      </c>
      <c r="C572" s="713" t="s">
        <v>692</v>
      </c>
      <c r="D572" s="707">
        <v>142</v>
      </c>
      <c r="E572" s="708" t="s">
        <v>358</v>
      </c>
      <c r="F572" s="708"/>
      <c r="G572" s="708"/>
      <c r="H572" s="708"/>
      <c r="I572" s="708"/>
      <c r="J572" s="708"/>
      <c r="K572" s="708"/>
      <c r="L572" s="708"/>
      <c r="M572" s="708"/>
      <c r="N572" s="708"/>
      <c r="O572" s="708"/>
      <c r="P572" s="708"/>
      <c r="Q572" s="708"/>
      <c r="R572" s="708"/>
      <c r="S572" s="708"/>
      <c r="T572" s="708"/>
      <c r="U572" s="708"/>
      <c r="V572" s="708"/>
      <c r="W572" s="708"/>
      <c r="X572" s="708"/>
      <c r="Y572" s="708"/>
      <c r="AA572" s="690"/>
    </row>
    <row r="573" spans="1:27" ht="15" customHeight="1" x14ac:dyDescent="0.25">
      <c r="A573" s="1245"/>
      <c r="B573" s="1245"/>
      <c r="C573" s="713" t="s">
        <v>755</v>
      </c>
      <c r="D573" s="707" t="s">
        <v>358</v>
      </c>
      <c r="E573" s="708" t="s">
        <v>358</v>
      </c>
      <c r="F573" s="708"/>
      <c r="G573" s="708"/>
      <c r="H573" s="708"/>
      <c r="I573" s="708"/>
      <c r="J573" s="708"/>
      <c r="K573" s="708"/>
      <c r="L573" s="708"/>
      <c r="M573" s="708"/>
      <c r="N573" s="708"/>
      <c r="O573" s="708"/>
      <c r="P573" s="708"/>
      <c r="Q573" s="708"/>
      <c r="R573" s="708"/>
      <c r="S573" s="708"/>
      <c r="T573" s="708"/>
      <c r="U573" s="708"/>
      <c r="V573" s="708"/>
      <c r="W573" s="708"/>
      <c r="X573" s="708"/>
      <c r="Y573" s="708"/>
      <c r="AA573" s="690"/>
    </row>
    <row r="574" spans="1:27" ht="15" customHeight="1" x14ac:dyDescent="0.25">
      <c r="A574" s="1245"/>
      <c r="B574" s="1245"/>
      <c r="C574" s="713" t="s">
        <v>589</v>
      </c>
      <c r="D574" s="707" t="s">
        <v>358</v>
      </c>
      <c r="E574" s="708" t="s">
        <v>358</v>
      </c>
      <c r="F574" s="708"/>
      <c r="G574" s="708"/>
      <c r="H574" s="708"/>
      <c r="I574" s="708"/>
      <c r="J574" s="708"/>
      <c r="K574" s="708"/>
      <c r="L574" s="708"/>
      <c r="M574" s="708"/>
      <c r="N574" s="708"/>
      <c r="O574" s="708"/>
      <c r="P574" s="708"/>
      <c r="Q574" s="708"/>
      <c r="R574" s="708"/>
      <c r="S574" s="708"/>
      <c r="T574" s="708"/>
      <c r="U574" s="708"/>
      <c r="V574" s="708"/>
      <c r="W574" s="708"/>
      <c r="X574" s="708"/>
      <c r="Y574" s="708"/>
      <c r="AA574" s="690"/>
    </row>
    <row r="575" spans="1:27" ht="15" customHeight="1" x14ac:dyDescent="0.25">
      <c r="A575" s="1245">
        <v>22</v>
      </c>
      <c r="B575" s="1245" t="s">
        <v>305</v>
      </c>
      <c r="C575" s="713" t="s">
        <v>756</v>
      </c>
      <c r="D575" s="707">
        <v>18</v>
      </c>
      <c r="E575" s="708" t="s">
        <v>358</v>
      </c>
      <c r="F575" s="708"/>
      <c r="G575" s="708"/>
      <c r="H575" s="708"/>
      <c r="I575" s="708"/>
      <c r="J575" s="708"/>
      <c r="K575" s="708"/>
      <c r="L575" s="708"/>
      <c r="M575" s="708"/>
      <c r="N575" s="708"/>
      <c r="O575" s="708"/>
      <c r="P575" s="708"/>
      <c r="Q575" s="708"/>
      <c r="R575" s="708"/>
      <c r="S575" s="708"/>
      <c r="T575" s="708"/>
      <c r="U575" s="708"/>
      <c r="V575" s="708"/>
      <c r="W575" s="708"/>
      <c r="X575" s="708"/>
      <c r="Y575" s="708"/>
      <c r="AA575" s="690"/>
    </row>
    <row r="576" spans="1:27" ht="15" customHeight="1" x14ac:dyDescent="0.25">
      <c r="A576" s="1245"/>
      <c r="B576" s="1245"/>
      <c r="C576" s="713" t="s">
        <v>687</v>
      </c>
      <c r="D576" s="707">
        <v>13</v>
      </c>
      <c r="E576" s="708" t="s">
        <v>358</v>
      </c>
      <c r="F576" s="708"/>
      <c r="G576" s="708"/>
      <c r="H576" s="708"/>
      <c r="I576" s="708"/>
      <c r="J576" s="708"/>
      <c r="K576" s="708"/>
      <c r="L576" s="708"/>
      <c r="M576" s="708"/>
      <c r="N576" s="708"/>
      <c r="O576" s="708"/>
      <c r="P576" s="708"/>
      <c r="Q576" s="708"/>
      <c r="R576" s="708"/>
      <c r="S576" s="708"/>
      <c r="T576" s="708"/>
      <c r="U576" s="708"/>
      <c r="V576" s="708"/>
      <c r="W576" s="708"/>
      <c r="X576" s="708"/>
      <c r="Y576" s="708"/>
      <c r="AA576" s="690"/>
    </row>
    <row r="577" spans="1:27" ht="15" customHeight="1" x14ac:dyDescent="0.25">
      <c r="A577" s="1245"/>
      <c r="B577" s="1245"/>
      <c r="C577" s="713" t="s">
        <v>1458</v>
      </c>
      <c r="D577" s="707">
        <v>38</v>
      </c>
      <c r="E577" s="708" t="s">
        <v>358</v>
      </c>
      <c r="F577" s="708"/>
      <c r="G577" s="708"/>
      <c r="H577" s="708"/>
      <c r="I577" s="708"/>
      <c r="J577" s="708"/>
      <c r="K577" s="708"/>
      <c r="L577" s="708"/>
      <c r="M577" s="708"/>
      <c r="N577" s="708"/>
      <c r="O577" s="708"/>
      <c r="P577" s="708"/>
      <c r="Q577" s="708"/>
      <c r="R577" s="708"/>
      <c r="S577" s="708"/>
      <c r="T577" s="708"/>
      <c r="U577" s="708"/>
      <c r="V577" s="708"/>
      <c r="W577" s="708"/>
      <c r="X577" s="708"/>
      <c r="Y577" s="708"/>
      <c r="AA577" s="690"/>
    </row>
    <row r="578" spans="1:27" ht="15" customHeight="1" x14ac:dyDescent="0.25">
      <c r="A578" s="1245">
        <v>23</v>
      </c>
      <c r="B578" s="1245" t="s">
        <v>306</v>
      </c>
      <c r="C578" s="713" t="s">
        <v>693</v>
      </c>
      <c r="D578" s="707">
        <v>70</v>
      </c>
      <c r="E578" s="708" t="s">
        <v>358</v>
      </c>
      <c r="F578" s="708"/>
      <c r="G578" s="708"/>
      <c r="H578" s="708"/>
      <c r="I578" s="708"/>
      <c r="J578" s="708"/>
      <c r="K578" s="708"/>
      <c r="L578" s="708"/>
      <c r="M578" s="708"/>
      <c r="N578" s="708"/>
      <c r="O578" s="708"/>
      <c r="P578" s="708"/>
      <c r="Q578" s="708"/>
      <c r="R578" s="708"/>
      <c r="S578" s="708"/>
      <c r="T578" s="708"/>
      <c r="U578" s="708"/>
      <c r="V578" s="708"/>
      <c r="W578" s="708"/>
      <c r="X578" s="708"/>
      <c r="Y578" s="708"/>
      <c r="AA578" s="690"/>
    </row>
    <row r="579" spans="1:27" ht="15" customHeight="1" x14ac:dyDescent="0.25">
      <c r="A579" s="1245"/>
      <c r="B579" s="1245"/>
      <c r="C579" s="713" t="s">
        <v>758</v>
      </c>
      <c r="D579" s="707">
        <v>64</v>
      </c>
      <c r="E579" s="708" t="s">
        <v>358</v>
      </c>
      <c r="F579" s="708"/>
      <c r="G579" s="708"/>
      <c r="H579" s="708"/>
      <c r="I579" s="708"/>
      <c r="J579" s="708"/>
      <c r="K579" s="708"/>
      <c r="L579" s="708"/>
      <c r="M579" s="708"/>
      <c r="N579" s="708"/>
      <c r="O579" s="708"/>
      <c r="P579" s="708"/>
      <c r="Q579" s="708"/>
      <c r="R579" s="708"/>
      <c r="S579" s="708"/>
      <c r="T579" s="708"/>
      <c r="U579" s="708"/>
      <c r="V579" s="708"/>
      <c r="W579" s="708"/>
      <c r="X579" s="708"/>
      <c r="Y579" s="708"/>
      <c r="AA579" s="690"/>
    </row>
    <row r="580" spans="1:27" ht="15" customHeight="1" x14ac:dyDescent="0.25">
      <c r="A580" s="1245"/>
      <c r="B580" s="1245"/>
      <c r="C580" s="713" t="s">
        <v>797</v>
      </c>
      <c r="D580" s="707">
        <v>59</v>
      </c>
      <c r="E580" s="708" t="s">
        <v>358</v>
      </c>
      <c r="F580" s="708"/>
      <c r="G580" s="708"/>
      <c r="H580" s="708"/>
      <c r="I580" s="708"/>
      <c r="J580" s="708"/>
      <c r="K580" s="708"/>
      <c r="L580" s="708"/>
      <c r="M580" s="708"/>
      <c r="N580" s="708"/>
      <c r="O580" s="708"/>
      <c r="P580" s="708"/>
      <c r="Q580" s="708"/>
      <c r="R580" s="708"/>
      <c r="S580" s="708"/>
      <c r="T580" s="708"/>
      <c r="U580" s="708"/>
      <c r="V580" s="708"/>
      <c r="W580" s="708"/>
      <c r="X580" s="708"/>
      <c r="Y580" s="708"/>
      <c r="AA580" s="690"/>
    </row>
    <row r="581" spans="1:27" ht="15" customHeight="1" x14ac:dyDescent="0.25">
      <c r="A581" s="1245">
        <v>24</v>
      </c>
      <c r="B581" s="1245" t="s">
        <v>307</v>
      </c>
      <c r="C581" s="713" t="s">
        <v>696</v>
      </c>
      <c r="D581" s="707">
        <v>20</v>
      </c>
      <c r="E581" s="708" t="s">
        <v>358</v>
      </c>
      <c r="F581" s="708"/>
      <c r="G581" s="708"/>
      <c r="H581" s="708"/>
      <c r="I581" s="708"/>
      <c r="J581" s="708"/>
      <c r="K581" s="708"/>
      <c r="L581" s="708"/>
      <c r="M581" s="708"/>
      <c r="N581" s="708"/>
      <c r="O581" s="708"/>
      <c r="P581" s="708"/>
      <c r="Q581" s="708"/>
      <c r="R581" s="708"/>
      <c r="S581" s="708"/>
      <c r="T581" s="708"/>
      <c r="U581" s="708"/>
      <c r="V581" s="708"/>
      <c r="W581" s="708"/>
      <c r="X581" s="708"/>
      <c r="Y581" s="708"/>
      <c r="AA581" s="690"/>
    </row>
    <row r="582" spans="1:27" ht="15" customHeight="1" x14ac:dyDescent="0.25">
      <c r="A582" s="1245"/>
      <c r="B582" s="1245"/>
      <c r="C582" s="713" t="s">
        <v>694</v>
      </c>
      <c r="D582" s="707">
        <v>74</v>
      </c>
      <c r="E582" s="708" t="s">
        <v>358</v>
      </c>
      <c r="F582" s="708"/>
      <c r="G582" s="708"/>
      <c r="H582" s="708"/>
      <c r="I582" s="708"/>
      <c r="J582" s="708"/>
      <c r="K582" s="708"/>
      <c r="L582" s="708"/>
      <c r="M582" s="708"/>
      <c r="N582" s="708"/>
      <c r="O582" s="708"/>
      <c r="P582" s="708"/>
      <c r="Q582" s="708"/>
      <c r="R582" s="708"/>
      <c r="S582" s="708"/>
      <c r="T582" s="708"/>
      <c r="U582" s="708"/>
      <c r="V582" s="708"/>
      <c r="W582" s="708"/>
      <c r="X582" s="708"/>
      <c r="Y582" s="708"/>
      <c r="AA582" s="690"/>
    </row>
    <row r="583" spans="1:27" ht="15" customHeight="1" x14ac:dyDescent="0.25">
      <c r="A583" s="1245"/>
      <c r="B583" s="1245"/>
      <c r="C583" s="713" t="s">
        <v>759</v>
      </c>
      <c r="D583" s="707">
        <v>330</v>
      </c>
      <c r="E583" s="708" t="s">
        <v>358</v>
      </c>
      <c r="F583" s="708"/>
      <c r="G583" s="708"/>
      <c r="H583" s="708"/>
      <c r="I583" s="708"/>
      <c r="J583" s="708"/>
      <c r="K583" s="708"/>
      <c r="L583" s="708"/>
      <c r="M583" s="708"/>
      <c r="N583" s="708"/>
      <c r="O583" s="708"/>
      <c r="P583" s="708"/>
      <c r="Q583" s="708"/>
      <c r="R583" s="708"/>
      <c r="S583" s="708"/>
      <c r="T583" s="708"/>
      <c r="U583" s="708"/>
      <c r="V583" s="708"/>
      <c r="W583" s="708"/>
      <c r="X583" s="708"/>
      <c r="Y583" s="708"/>
      <c r="AA583" s="690"/>
    </row>
    <row r="584" spans="1:27" ht="15" customHeight="1" x14ac:dyDescent="0.25">
      <c r="A584" s="1245"/>
      <c r="B584" s="1245"/>
      <c r="C584" s="713" t="s">
        <v>408</v>
      </c>
      <c r="D584" s="707">
        <v>170</v>
      </c>
      <c r="E584" s="708" t="s">
        <v>358</v>
      </c>
      <c r="F584" s="708"/>
      <c r="G584" s="708"/>
      <c r="H584" s="708"/>
      <c r="I584" s="708"/>
      <c r="J584" s="708"/>
      <c r="K584" s="708"/>
      <c r="L584" s="708"/>
      <c r="M584" s="708"/>
      <c r="N584" s="708"/>
      <c r="O584" s="708"/>
      <c r="P584" s="708"/>
      <c r="Q584" s="708"/>
      <c r="R584" s="708"/>
      <c r="S584" s="708"/>
      <c r="T584" s="708"/>
      <c r="U584" s="708"/>
      <c r="V584" s="708"/>
      <c r="W584" s="708"/>
      <c r="X584" s="708"/>
      <c r="Y584" s="708"/>
      <c r="AA584" s="690"/>
    </row>
    <row r="585" spans="1:27" ht="15" customHeight="1" x14ac:dyDescent="0.25">
      <c r="A585" s="1245"/>
      <c r="B585" s="1245"/>
      <c r="C585" s="713" t="s">
        <v>329</v>
      </c>
      <c r="D585" s="707">
        <v>0</v>
      </c>
      <c r="E585" s="708" t="s">
        <v>358</v>
      </c>
      <c r="F585" s="708"/>
      <c r="G585" s="708"/>
      <c r="H585" s="708"/>
      <c r="I585" s="708"/>
      <c r="J585" s="708"/>
      <c r="K585" s="708"/>
      <c r="L585" s="708"/>
      <c r="M585" s="708"/>
      <c r="N585" s="708"/>
      <c r="O585" s="708"/>
      <c r="P585" s="708"/>
      <c r="Q585" s="708"/>
      <c r="R585" s="708"/>
      <c r="S585" s="708"/>
      <c r="T585" s="708"/>
      <c r="U585" s="708"/>
      <c r="V585" s="708"/>
      <c r="W585" s="708"/>
      <c r="X585" s="708"/>
      <c r="Y585" s="708"/>
      <c r="AA585" s="690"/>
    </row>
    <row r="586" spans="1:27" ht="15" customHeight="1" x14ac:dyDescent="0.25">
      <c r="A586" s="1245"/>
      <c r="B586" s="1245"/>
      <c r="C586" s="713" t="s">
        <v>695</v>
      </c>
      <c r="D586" s="707">
        <v>70</v>
      </c>
      <c r="E586" s="708" t="s">
        <v>358</v>
      </c>
      <c r="F586" s="708"/>
      <c r="G586" s="708"/>
      <c r="H586" s="708"/>
      <c r="I586" s="708"/>
      <c r="J586" s="708"/>
      <c r="K586" s="708"/>
      <c r="L586" s="708"/>
      <c r="M586" s="708"/>
      <c r="N586" s="708"/>
      <c r="O586" s="708"/>
      <c r="P586" s="708"/>
      <c r="Q586" s="708"/>
      <c r="R586" s="708"/>
      <c r="S586" s="708"/>
      <c r="T586" s="708"/>
      <c r="U586" s="708"/>
      <c r="V586" s="708"/>
      <c r="W586" s="708"/>
      <c r="X586" s="708"/>
      <c r="Y586" s="708"/>
      <c r="AA586" s="690"/>
    </row>
    <row r="587" spans="1:27" ht="15" customHeight="1" x14ac:dyDescent="0.25">
      <c r="A587" s="1245"/>
      <c r="B587" s="1245"/>
      <c r="C587" s="713" t="s">
        <v>589</v>
      </c>
      <c r="D587" s="707">
        <v>0</v>
      </c>
      <c r="E587" s="708" t="s">
        <v>358</v>
      </c>
      <c r="F587" s="708"/>
      <c r="G587" s="708"/>
      <c r="H587" s="708"/>
      <c r="I587" s="708"/>
      <c r="J587" s="708"/>
      <c r="K587" s="708"/>
      <c r="L587" s="708"/>
      <c r="M587" s="708"/>
      <c r="N587" s="708"/>
      <c r="O587" s="708"/>
      <c r="P587" s="708"/>
      <c r="Q587" s="708"/>
      <c r="R587" s="708"/>
      <c r="S587" s="708"/>
      <c r="T587" s="708"/>
      <c r="U587" s="708"/>
      <c r="V587" s="708"/>
      <c r="W587" s="708"/>
      <c r="X587" s="708"/>
      <c r="Y587" s="708"/>
      <c r="AA587" s="690"/>
    </row>
    <row r="588" spans="1:27" ht="15" customHeight="1" x14ac:dyDescent="0.25">
      <c r="A588" s="1245">
        <v>25</v>
      </c>
      <c r="B588" s="1245" t="s">
        <v>308</v>
      </c>
      <c r="C588" s="713" t="s">
        <v>404</v>
      </c>
      <c r="D588" s="707">
        <v>86</v>
      </c>
      <c r="E588" s="708" t="s">
        <v>358</v>
      </c>
      <c r="F588" s="708"/>
      <c r="G588" s="708"/>
      <c r="H588" s="708"/>
      <c r="I588" s="708"/>
      <c r="J588" s="708"/>
      <c r="K588" s="708"/>
      <c r="L588" s="708"/>
      <c r="M588" s="708"/>
      <c r="N588" s="708"/>
      <c r="O588" s="708"/>
      <c r="P588" s="708"/>
      <c r="Q588" s="708"/>
      <c r="R588" s="708"/>
      <c r="S588" s="708"/>
      <c r="T588" s="708"/>
      <c r="U588" s="708"/>
      <c r="V588" s="708"/>
      <c r="W588" s="708"/>
      <c r="X588" s="708"/>
      <c r="Y588" s="708"/>
      <c r="AA588" s="690"/>
    </row>
    <row r="589" spans="1:27" ht="15" customHeight="1" x14ac:dyDescent="0.25">
      <c r="A589" s="1245"/>
      <c r="B589" s="1245"/>
      <c r="C589" s="713" t="s">
        <v>589</v>
      </c>
      <c r="D589" s="707">
        <v>39</v>
      </c>
      <c r="E589" s="708" t="s">
        <v>358</v>
      </c>
      <c r="F589" s="708"/>
      <c r="G589" s="708"/>
      <c r="H589" s="708"/>
      <c r="I589" s="708"/>
      <c r="J589" s="708"/>
      <c r="K589" s="708"/>
      <c r="L589" s="708"/>
      <c r="M589" s="708"/>
      <c r="N589" s="708"/>
      <c r="O589" s="708"/>
      <c r="P589" s="708"/>
      <c r="Q589" s="708"/>
      <c r="R589" s="708"/>
      <c r="S589" s="708"/>
      <c r="T589" s="708"/>
      <c r="U589" s="708"/>
      <c r="V589" s="708"/>
      <c r="W589" s="708"/>
      <c r="X589" s="708"/>
      <c r="Y589" s="708"/>
      <c r="AA589" s="690"/>
    </row>
    <row r="590" spans="1:27" ht="15" customHeight="1" x14ac:dyDescent="0.25">
      <c r="A590" s="1245">
        <v>26</v>
      </c>
      <c r="B590" s="1245" t="s">
        <v>309</v>
      </c>
      <c r="C590" s="713" t="s">
        <v>801</v>
      </c>
      <c r="D590" s="707">
        <v>224</v>
      </c>
      <c r="E590" s="708" t="s">
        <v>358</v>
      </c>
      <c r="F590" s="708"/>
      <c r="G590" s="708"/>
      <c r="H590" s="708"/>
      <c r="I590" s="708"/>
      <c r="J590" s="708"/>
      <c r="K590" s="708"/>
      <c r="L590" s="708"/>
      <c r="M590" s="708"/>
      <c r="N590" s="708"/>
      <c r="O590" s="708"/>
      <c r="P590" s="708"/>
      <c r="Q590" s="708"/>
      <c r="R590" s="708"/>
      <c r="S590" s="708"/>
      <c r="T590" s="708"/>
      <c r="U590" s="708"/>
      <c r="V590" s="708"/>
      <c r="W590" s="708"/>
      <c r="X590" s="708"/>
      <c r="Y590" s="708"/>
      <c r="AA590" s="690"/>
    </row>
    <row r="591" spans="1:27" ht="15" customHeight="1" x14ac:dyDescent="0.25">
      <c r="A591" s="1245"/>
      <c r="B591" s="1245"/>
      <c r="C591" s="713" t="s">
        <v>596</v>
      </c>
      <c r="D591" s="707">
        <v>120</v>
      </c>
      <c r="E591" s="708" t="s">
        <v>358</v>
      </c>
      <c r="F591" s="708"/>
      <c r="G591" s="708"/>
      <c r="H591" s="708"/>
      <c r="I591" s="708"/>
      <c r="J591" s="708"/>
      <c r="K591" s="708"/>
      <c r="L591" s="708"/>
      <c r="M591" s="708"/>
      <c r="N591" s="708"/>
      <c r="O591" s="708"/>
      <c r="P591" s="708"/>
      <c r="Q591" s="708"/>
      <c r="R591" s="708"/>
      <c r="S591" s="708"/>
      <c r="T591" s="708"/>
      <c r="U591" s="708"/>
      <c r="V591" s="708"/>
      <c r="W591" s="708"/>
      <c r="X591" s="708"/>
      <c r="Y591" s="708"/>
      <c r="AA591" s="690"/>
    </row>
    <row r="592" spans="1:27" ht="15" customHeight="1" x14ac:dyDescent="0.25">
      <c r="A592" s="1245"/>
      <c r="B592" s="1245"/>
      <c r="C592" s="713" t="s">
        <v>407</v>
      </c>
      <c r="D592" s="707">
        <v>20</v>
      </c>
      <c r="E592" s="708" t="s">
        <v>358</v>
      </c>
      <c r="F592" s="708"/>
      <c r="G592" s="708"/>
      <c r="H592" s="708"/>
      <c r="I592" s="708"/>
      <c r="J592" s="708"/>
      <c r="K592" s="708"/>
      <c r="L592" s="708"/>
      <c r="M592" s="708"/>
      <c r="N592" s="708"/>
      <c r="O592" s="708"/>
      <c r="P592" s="708"/>
      <c r="Q592" s="708"/>
      <c r="R592" s="708"/>
      <c r="S592" s="708"/>
      <c r="T592" s="708"/>
      <c r="U592" s="708"/>
      <c r="V592" s="708"/>
      <c r="W592" s="708"/>
      <c r="X592" s="708"/>
      <c r="Y592" s="708"/>
      <c r="AA592" s="690"/>
    </row>
    <row r="593" spans="1:27" ht="15" customHeight="1" x14ac:dyDescent="0.25">
      <c r="A593" s="1245"/>
      <c r="B593" s="1245"/>
      <c r="C593" s="713" t="s">
        <v>597</v>
      </c>
      <c r="D593" s="707">
        <v>321</v>
      </c>
      <c r="E593" s="708" t="s">
        <v>358</v>
      </c>
      <c r="F593" s="708"/>
      <c r="G593" s="708"/>
      <c r="H593" s="708"/>
      <c r="I593" s="708"/>
      <c r="J593" s="708"/>
      <c r="K593" s="708"/>
      <c r="L593" s="708"/>
      <c r="M593" s="708"/>
      <c r="N593" s="708"/>
      <c r="O593" s="708"/>
      <c r="P593" s="708"/>
      <c r="Q593" s="708"/>
      <c r="R593" s="708"/>
      <c r="S593" s="708"/>
      <c r="T593" s="708"/>
      <c r="U593" s="708"/>
      <c r="V593" s="708"/>
      <c r="W593" s="708"/>
      <c r="X593" s="708"/>
      <c r="Y593" s="708"/>
      <c r="AA593" s="690"/>
    </row>
    <row r="594" spans="1:27" ht="15" customHeight="1" x14ac:dyDescent="0.25">
      <c r="A594" s="1245"/>
      <c r="B594" s="1245"/>
      <c r="C594" s="713" t="s">
        <v>797</v>
      </c>
      <c r="D594" s="707">
        <v>0</v>
      </c>
      <c r="E594" s="708" t="s">
        <v>358</v>
      </c>
      <c r="F594" s="708"/>
      <c r="G594" s="708"/>
      <c r="H594" s="708"/>
      <c r="I594" s="708"/>
      <c r="J594" s="708"/>
      <c r="K594" s="708"/>
      <c r="L594" s="708"/>
      <c r="M594" s="708"/>
      <c r="N594" s="708"/>
      <c r="O594" s="708"/>
      <c r="P594" s="708"/>
      <c r="Q594" s="708"/>
      <c r="R594" s="708"/>
      <c r="S594" s="708"/>
      <c r="T594" s="708"/>
      <c r="U594" s="708"/>
      <c r="V594" s="708"/>
      <c r="W594" s="708"/>
      <c r="X594" s="708"/>
      <c r="Y594" s="708"/>
      <c r="AA594" s="690"/>
    </row>
    <row r="595" spans="1:27" ht="15" customHeight="1" x14ac:dyDescent="0.25">
      <c r="A595" s="1245"/>
      <c r="B595" s="1245"/>
      <c r="C595" s="713" t="s">
        <v>697</v>
      </c>
      <c r="D595" s="707">
        <v>5</v>
      </c>
      <c r="E595" s="708" t="s">
        <v>358</v>
      </c>
      <c r="F595" s="708"/>
      <c r="G595" s="708"/>
      <c r="H595" s="708"/>
      <c r="I595" s="708"/>
      <c r="J595" s="708"/>
      <c r="K595" s="708"/>
      <c r="L595" s="708"/>
      <c r="M595" s="708"/>
      <c r="N595" s="708"/>
      <c r="O595" s="708"/>
      <c r="P595" s="708"/>
      <c r="Q595" s="708"/>
      <c r="R595" s="708"/>
      <c r="S595" s="708"/>
      <c r="T595" s="708"/>
      <c r="U595" s="708"/>
      <c r="V595" s="708"/>
      <c r="W595" s="708"/>
      <c r="X595" s="708"/>
      <c r="Y595" s="708"/>
      <c r="AA595" s="690"/>
    </row>
    <row r="596" spans="1:27" ht="15" customHeight="1" x14ac:dyDescent="0.25">
      <c r="A596" s="1245"/>
      <c r="B596" s="1245"/>
      <c r="C596" s="713" t="s">
        <v>760</v>
      </c>
      <c r="D596" s="707">
        <v>342</v>
      </c>
      <c r="E596" s="708" t="s">
        <v>358</v>
      </c>
      <c r="F596" s="708"/>
      <c r="G596" s="708"/>
      <c r="H596" s="708"/>
      <c r="I596" s="708"/>
      <c r="J596" s="708"/>
      <c r="K596" s="708"/>
      <c r="L596" s="708"/>
      <c r="M596" s="708"/>
      <c r="N596" s="708"/>
      <c r="O596" s="708"/>
      <c r="P596" s="708"/>
      <c r="Q596" s="708"/>
      <c r="R596" s="708"/>
      <c r="S596" s="708"/>
      <c r="T596" s="708"/>
      <c r="U596" s="708"/>
      <c r="V596" s="708"/>
      <c r="W596" s="708"/>
      <c r="X596" s="708"/>
      <c r="Y596" s="708"/>
      <c r="AA596" s="690"/>
    </row>
    <row r="597" spans="1:27" ht="15" customHeight="1" x14ac:dyDescent="0.25">
      <c r="A597" s="1245"/>
      <c r="B597" s="1245"/>
      <c r="C597" s="713" t="s">
        <v>918</v>
      </c>
      <c r="D597" s="707">
        <v>5</v>
      </c>
      <c r="E597" s="708" t="s">
        <v>358</v>
      </c>
      <c r="F597" s="708"/>
      <c r="G597" s="708"/>
      <c r="H597" s="708"/>
      <c r="I597" s="708"/>
      <c r="J597" s="708"/>
      <c r="K597" s="708"/>
      <c r="L597" s="708"/>
      <c r="M597" s="708"/>
      <c r="N597" s="708"/>
      <c r="O597" s="708"/>
      <c r="P597" s="708"/>
      <c r="Q597" s="708"/>
      <c r="R597" s="708"/>
      <c r="S597" s="708"/>
      <c r="T597" s="708"/>
      <c r="U597" s="708"/>
      <c r="V597" s="708"/>
      <c r="W597" s="708"/>
      <c r="X597" s="708"/>
      <c r="Y597" s="708"/>
      <c r="AA597" s="690"/>
    </row>
    <row r="598" spans="1:27" ht="15" customHeight="1" x14ac:dyDescent="0.25">
      <c r="A598" s="1245"/>
      <c r="B598" s="1245"/>
      <c r="C598" s="713" t="s">
        <v>767</v>
      </c>
      <c r="D598" s="707">
        <v>16</v>
      </c>
      <c r="E598" s="708" t="s">
        <v>358</v>
      </c>
      <c r="F598" s="708"/>
      <c r="G598" s="708"/>
      <c r="H598" s="708"/>
      <c r="I598" s="708"/>
      <c r="J598" s="708"/>
      <c r="K598" s="708"/>
      <c r="L598" s="708"/>
      <c r="M598" s="708"/>
      <c r="N598" s="708"/>
      <c r="O598" s="708"/>
      <c r="P598" s="708"/>
      <c r="Q598" s="708"/>
      <c r="R598" s="708"/>
      <c r="S598" s="708"/>
      <c r="T598" s="708"/>
      <c r="U598" s="708"/>
      <c r="V598" s="708"/>
      <c r="W598" s="708"/>
      <c r="X598" s="708"/>
      <c r="Y598" s="708"/>
      <c r="AA598" s="690"/>
    </row>
    <row r="599" spans="1:27" ht="15" customHeight="1" x14ac:dyDescent="0.25">
      <c r="A599" s="1245"/>
      <c r="B599" s="1245"/>
      <c r="C599" s="713" t="s">
        <v>589</v>
      </c>
      <c r="D599" s="707">
        <v>25</v>
      </c>
      <c r="E599" s="708" t="s">
        <v>358</v>
      </c>
      <c r="F599" s="708"/>
      <c r="G599" s="708"/>
      <c r="H599" s="708"/>
      <c r="I599" s="708"/>
      <c r="J599" s="708"/>
      <c r="K599" s="708"/>
      <c r="L599" s="708"/>
      <c r="M599" s="708"/>
      <c r="N599" s="708"/>
      <c r="O599" s="708"/>
      <c r="P599" s="708"/>
      <c r="Q599" s="708"/>
      <c r="R599" s="708"/>
      <c r="S599" s="708"/>
      <c r="T599" s="708"/>
      <c r="U599" s="708"/>
      <c r="V599" s="708"/>
      <c r="W599" s="708"/>
      <c r="X599" s="708"/>
      <c r="Y599" s="708"/>
      <c r="AA599" s="690"/>
    </row>
    <row r="600" spans="1:27" ht="15" customHeight="1" x14ac:dyDescent="0.25">
      <c r="A600" s="715">
        <v>27</v>
      </c>
      <c r="B600" s="715" t="s">
        <v>310</v>
      </c>
      <c r="C600" s="713" t="s">
        <v>589</v>
      </c>
      <c r="D600" s="707">
        <v>27</v>
      </c>
      <c r="E600" s="708" t="s">
        <v>358</v>
      </c>
      <c r="F600" s="708"/>
      <c r="G600" s="708"/>
      <c r="H600" s="708"/>
      <c r="I600" s="708"/>
      <c r="J600" s="708"/>
      <c r="K600" s="708"/>
      <c r="L600" s="708"/>
      <c r="M600" s="708"/>
      <c r="N600" s="708"/>
      <c r="O600" s="708"/>
      <c r="P600" s="708"/>
      <c r="Q600" s="708"/>
      <c r="R600" s="708"/>
      <c r="S600" s="708"/>
      <c r="T600" s="708"/>
      <c r="U600" s="708"/>
      <c r="V600" s="708"/>
      <c r="W600" s="708"/>
      <c r="X600" s="708"/>
      <c r="Y600" s="708"/>
      <c r="AA600" s="690"/>
    </row>
    <row r="601" spans="1:27" ht="15" customHeight="1" x14ac:dyDescent="0.25">
      <c r="A601" s="1245">
        <v>28</v>
      </c>
      <c r="B601" s="1245" t="s">
        <v>311</v>
      </c>
      <c r="C601" s="713" t="s">
        <v>698</v>
      </c>
      <c r="D601" s="707">
        <v>386</v>
      </c>
      <c r="E601" s="708" t="s">
        <v>358</v>
      </c>
      <c r="F601" s="708"/>
      <c r="G601" s="708"/>
      <c r="H601" s="708"/>
      <c r="I601" s="708"/>
      <c r="J601" s="708"/>
      <c r="K601" s="708"/>
      <c r="L601" s="708"/>
      <c r="M601" s="708"/>
      <c r="N601" s="708"/>
      <c r="O601" s="708"/>
      <c r="P601" s="708"/>
      <c r="Q601" s="708"/>
      <c r="R601" s="708"/>
      <c r="S601" s="708"/>
      <c r="T601" s="708"/>
      <c r="U601" s="708"/>
      <c r="V601" s="708"/>
      <c r="W601" s="708"/>
      <c r="X601" s="708"/>
      <c r="Y601" s="708"/>
      <c r="AA601" s="690"/>
    </row>
    <row r="602" spans="1:27" ht="15" customHeight="1" x14ac:dyDescent="0.25">
      <c r="A602" s="1245"/>
      <c r="B602" s="1245"/>
      <c r="C602" s="713" t="s">
        <v>598</v>
      </c>
      <c r="D602" s="707">
        <v>728</v>
      </c>
      <c r="E602" s="708" t="s">
        <v>358</v>
      </c>
      <c r="F602" s="708"/>
      <c r="G602" s="708"/>
      <c r="H602" s="708"/>
      <c r="I602" s="708"/>
      <c r="J602" s="708"/>
      <c r="K602" s="708"/>
      <c r="L602" s="708"/>
      <c r="M602" s="708"/>
      <c r="N602" s="708"/>
      <c r="O602" s="708"/>
      <c r="P602" s="708"/>
      <c r="Q602" s="708"/>
      <c r="R602" s="708"/>
      <c r="S602" s="708"/>
      <c r="T602" s="708"/>
      <c r="U602" s="708"/>
      <c r="V602" s="708"/>
      <c r="W602" s="708"/>
      <c r="X602" s="708"/>
      <c r="Y602" s="708"/>
      <c r="AA602" s="690"/>
    </row>
    <row r="603" spans="1:27" ht="15" customHeight="1" x14ac:dyDescent="0.25">
      <c r="A603" s="1245"/>
      <c r="B603" s="1245"/>
      <c r="C603" s="713" t="s">
        <v>761</v>
      </c>
      <c r="D603" s="707">
        <v>300</v>
      </c>
      <c r="E603" s="708" t="s">
        <v>358</v>
      </c>
      <c r="F603" s="708"/>
      <c r="G603" s="708"/>
      <c r="H603" s="708"/>
      <c r="I603" s="708"/>
      <c r="J603" s="708"/>
      <c r="K603" s="708"/>
      <c r="L603" s="708"/>
      <c r="M603" s="708"/>
      <c r="N603" s="708"/>
      <c r="O603" s="708"/>
      <c r="P603" s="708"/>
      <c r="Q603" s="708"/>
      <c r="R603" s="708"/>
      <c r="S603" s="708"/>
      <c r="T603" s="708"/>
      <c r="U603" s="708"/>
      <c r="V603" s="708"/>
      <c r="W603" s="708"/>
      <c r="X603" s="708"/>
      <c r="Y603" s="708"/>
      <c r="AA603" s="690"/>
    </row>
    <row r="604" spans="1:27" ht="15" customHeight="1" x14ac:dyDescent="0.25">
      <c r="A604" s="1245"/>
      <c r="B604" s="1245"/>
      <c r="C604" s="713" t="s">
        <v>800</v>
      </c>
      <c r="D604" s="707">
        <v>252</v>
      </c>
      <c r="E604" s="708" t="s">
        <v>358</v>
      </c>
      <c r="F604" s="708"/>
      <c r="G604" s="708"/>
      <c r="H604" s="708"/>
      <c r="I604" s="708"/>
      <c r="J604" s="708"/>
      <c r="K604" s="708"/>
      <c r="L604" s="708"/>
      <c r="M604" s="708"/>
      <c r="N604" s="708"/>
      <c r="O604" s="708"/>
      <c r="P604" s="708"/>
      <c r="Q604" s="708"/>
      <c r="R604" s="708"/>
      <c r="S604" s="708"/>
      <c r="T604" s="708"/>
      <c r="U604" s="708"/>
      <c r="V604" s="708"/>
      <c r="W604" s="708"/>
      <c r="X604" s="708"/>
      <c r="Y604" s="708"/>
      <c r="AA604" s="690"/>
    </row>
    <row r="605" spans="1:27" ht="15" customHeight="1" x14ac:dyDescent="0.25">
      <c r="A605" s="1245">
        <v>29</v>
      </c>
      <c r="B605" s="1245" t="s">
        <v>312</v>
      </c>
      <c r="C605" s="713" t="s">
        <v>762</v>
      </c>
      <c r="D605" s="707">
        <v>104</v>
      </c>
      <c r="E605" s="708" t="s">
        <v>358</v>
      </c>
      <c r="F605" s="708"/>
      <c r="G605" s="708"/>
      <c r="H605" s="708"/>
      <c r="I605" s="708"/>
      <c r="J605" s="708"/>
      <c r="K605" s="708"/>
      <c r="L605" s="708"/>
      <c r="M605" s="708"/>
      <c r="N605" s="708"/>
      <c r="O605" s="708"/>
      <c r="P605" s="708"/>
      <c r="Q605" s="708"/>
      <c r="R605" s="708"/>
      <c r="S605" s="708"/>
      <c r="T605" s="708"/>
      <c r="U605" s="708"/>
      <c r="V605" s="708"/>
      <c r="W605" s="708"/>
      <c r="X605" s="708"/>
      <c r="Y605" s="708"/>
      <c r="AA605" s="690"/>
    </row>
    <row r="606" spans="1:27" ht="15" customHeight="1" x14ac:dyDescent="0.25">
      <c r="A606" s="1245"/>
      <c r="B606" s="1245"/>
      <c r="C606" s="713" t="s">
        <v>763</v>
      </c>
      <c r="D606" s="707">
        <v>493</v>
      </c>
      <c r="E606" s="708" t="s">
        <v>358</v>
      </c>
      <c r="F606" s="708"/>
      <c r="G606" s="708"/>
      <c r="H606" s="708"/>
      <c r="I606" s="708"/>
      <c r="J606" s="708"/>
      <c r="K606" s="708"/>
      <c r="L606" s="708"/>
      <c r="M606" s="708"/>
      <c r="N606" s="708"/>
      <c r="O606" s="708"/>
      <c r="P606" s="708"/>
      <c r="Q606" s="708"/>
      <c r="R606" s="708"/>
      <c r="S606" s="708"/>
      <c r="T606" s="708"/>
      <c r="U606" s="708"/>
      <c r="V606" s="708"/>
      <c r="W606" s="708"/>
      <c r="X606" s="708"/>
      <c r="Y606" s="708"/>
      <c r="AA606" s="690"/>
    </row>
    <row r="607" spans="1:27" ht="15" customHeight="1" x14ac:dyDescent="0.25">
      <c r="A607" s="1245"/>
      <c r="B607" s="1245"/>
      <c r="C607" s="713" t="s">
        <v>699</v>
      </c>
      <c r="D607" s="707">
        <v>0</v>
      </c>
      <c r="E607" s="708" t="s">
        <v>358</v>
      </c>
      <c r="F607" s="708"/>
      <c r="G607" s="708"/>
      <c r="H607" s="708"/>
      <c r="I607" s="708"/>
      <c r="J607" s="708"/>
      <c r="K607" s="708"/>
      <c r="L607" s="708"/>
      <c r="M607" s="708"/>
      <c r="N607" s="708"/>
      <c r="O607" s="708"/>
      <c r="P607" s="708"/>
      <c r="Q607" s="708"/>
      <c r="R607" s="708"/>
      <c r="S607" s="708"/>
      <c r="T607" s="708"/>
      <c r="U607" s="708"/>
      <c r="V607" s="708"/>
      <c r="W607" s="708"/>
      <c r="X607" s="708"/>
      <c r="Y607" s="708"/>
      <c r="AA607" s="690"/>
    </row>
    <row r="608" spans="1:27" ht="15" customHeight="1" x14ac:dyDescent="0.25">
      <c r="A608" s="1245"/>
      <c r="B608" s="1245"/>
      <c r="C608" s="713" t="s">
        <v>589</v>
      </c>
      <c r="D608" s="707">
        <v>99</v>
      </c>
      <c r="E608" s="708" t="s">
        <v>358</v>
      </c>
      <c r="F608" s="708"/>
      <c r="G608" s="708"/>
      <c r="H608" s="708"/>
      <c r="I608" s="708"/>
      <c r="J608" s="708"/>
      <c r="K608" s="708"/>
      <c r="L608" s="708"/>
      <c r="M608" s="708"/>
      <c r="N608" s="708"/>
      <c r="O608" s="708"/>
      <c r="P608" s="708"/>
      <c r="Q608" s="708"/>
      <c r="R608" s="708"/>
      <c r="S608" s="708"/>
      <c r="T608" s="708"/>
      <c r="U608" s="708"/>
      <c r="V608" s="708"/>
      <c r="W608" s="708"/>
      <c r="X608" s="708"/>
      <c r="Y608" s="708"/>
      <c r="AA608" s="690"/>
    </row>
    <row r="609" spans="1:27" ht="15" customHeight="1" x14ac:dyDescent="0.25">
      <c r="A609" s="1245">
        <v>30</v>
      </c>
      <c r="B609" s="1245" t="s">
        <v>313</v>
      </c>
      <c r="C609" s="713" t="s">
        <v>764</v>
      </c>
      <c r="D609" s="707">
        <v>182</v>
      </c>
      <c r="E609" s="708" t="s">
        <v>358</v>
      </c>
      <c r="F609" s="708"/>
      <c r="G609" s="708"/>
      <c r="H609" s="708"/>
      <c r="I609" s="708"/>
      <c r="J609" s="708"/>
      <c r="K609" s="708"/>
      <c r="L609" s="708"/>
      <c r="M609" s="708"/>
      <c r="N609" s="708"/>
      <c r="O609" s="708"/>
      <c r="P609" s="708"/>
      <c r="Q609" s="708"/>
      <c r="R609" s="708"/>
      <c r="S609" s="708"/>
      <c r="T609" s="708"/>
      <c r="U609" s="708"/>
      <c r="V609" s="708"/>
      <c r="W609" s="708"/>
      <c r="X609" s="708"/>
      <c r="Y609" s="708"/>
      <c r="AA609" s="690"/>
    </row>
    <row r="610" spans="1:27" ht="15" customHeight="1" x14ac:dyDescent="0.25">
      <c r="A610" s="1245"/>
      <c r="B610" s="1245"/>
      <c r="C610" s="713" t="s">
        <v>701</v>
      </c>
      <c r="D610" s="707">
        <v>35</v>
      </c>
      <c r="E610" s="708" t="s">
        <v>358</v>
      </c>
      <c r="F610" s="708"/>
      <c r="G610" s="708"/>
      <c r="H610" s="708"/>
      <c r="I610" s="708"/>
      <c r="J610" s="708"/>
      <c r="K610" s="708"/>
      <c r="L610" s="708"/>
      <c r="M610" s="708"/>
      <c r="N610" s="708"/>
      <c r="O610" s="708"/>
      <c r="P610" s="708"/>
      <c r="Q610" s="708"/>
      <c r="R610" s="708"/>
      <c r="S610" s="708"/>
      <c r="T610" s="708"/>
      <c r="U610" s="708"/>
      <c r="V610" s="708"/>
      <c r="W610" s="708"/>
      <c r="X610" s="708"/>
      <c r="Y610" s="708"/>
      <c r="AA610" s="690"/>
    </row>
    <row r="611" spans="1:27" ht="15" customHeight="1" x14ac:dyDescent="0.25">
      <c r="A611" s="1245"/>
      <c r="B611" s="1245"/>
      <c r="C611" s="713" t="s">
        <v>700</v>
      </c>
      <c r="D611" s="707" t="s">
        <v>358</v>
      </c>
      <c r="E611" s="708" t="s">
        <v>358</v>
      </c>
      <c r="F611" s="708"/>
      <c r="G611" s="708"/>
      <c r="H611" s="708"/>
      <c r="I611" s="708"/>
      <c r="J611" s="708"/>
      <c r="K611" s="708"/>
      <c r="L611" s="708"/>
      <c r="M611" s="708"/>
      <c r="N611" s="708"/>
      <c r="O611" s="708"/>
      <c r="P611" s="708"/>
      <c r="Q611" s="708"/>
      <c r="R611" s="708"/>
      <c r="S611" s="708"/>
      <c r="T611" s="708"/>
      <c r="U611" s="708"/>
      <c r="V611" s="708"/>
      <c r="W611" s="708"/>
      <c r="X611" s="708"/>
      <c r="Y611" s="708"/>
      <c r="AA611" s="690"/>
    </row>
    <row r="612" spans="1:27" ht="15" customHeight="1" x14ac:dyDescent="0.25">
      <c r="A612" s="1245"/>
      <c r="B612" s="1245"/>
      <c r="C612" s="713" t="s">
        <v>652</v>
      </c>
      <c r="D612" s="707">
        <v>55</v>
      </c>
      <c r="E612" s="708" t="s">
        <v>358</v>
      </c>
      <c r="F612" s="708"/>
      <c r="G612" s="708"/>
      <c r="H612" s="708"/>
      <c r="I612" s="708"/>
      <c r="J612" s="708"/>
      <c r="K612" s="708"/>
      <c r="L612" s="708"/>
      <c r="M612" s="708"/>
      <c r="N612" s="708"/>
      <c r="O612" s="708"/>
      <c r="P612" s="708"/>
      <c r="Q612" s="708"/>
      <c r="R612" s="708"/>
      <c r="S612" s="708"/>
      <c r="T612" s="708"/>
      <c r="U612" s="708"/>
      <c r="V612" s="708"/>
      <c r="W612" s="708"/>
      <c r="X612" s="708"/>
      <c r="Y612" s="708"/>
      <c r="AA612" s="690"/>
    </row>
    <row r="613" spans="1:27" ht="15" customHeight="1" x14ac:dyDescent="0.25">
      <c r="A613" s="1245"/>
      <c r="B613" s="1245"/>
      <c r="C613" s="713" t="s">
        <v>589</v>
      </c>
      <c r="D613" s="707">
        <v>160</v>
      </c>
      <c r="E613" s="708" t="s">
        <v>358</v>
      </c>
      <c r="F613" s="708"/>
      <c r="G613" s="708"/>
      <c r="H613" s="708"/>
      <c r="I613" s="708"/>
      <c r="J613" s="708"/>
      <c r="K613" s="708"/>
      <c r="L613" s="708"/>
      <c r="M613" s="708"/>
      <c r="N613" s="708"/>
      <c r="O613" s="708"/>
      <c r="P613" s="708"/>
      <c r="Q613" s="708"/>
      <c r="R613" s="708"/>
      <c r="S613" s="708"/>
      <c r="T613" s="708"/>
      <c r="U613" s="708"/>
      <c r="V613" s="708"/>
      <c r="W613" s="708"/>
      <c r="X613" s="708"/>
      <c r="Y613" s="708"/>
      <c r="AA613" s="690"/>
    </row>
    <row r="614" spans="1:27" ht="15" customHeight="1" x14ac:dyDescent="0.25">
      <c r="A614" s="1245">
        <v>31</v>
      </c>
      <c r="B614" s="1245" t="s">
        <v>314</v>
      </c>
      <c r="C614" s="713" t="s">
        <v>921</v>
      </c>
      <c r="D614" s="707">
        <v>0</v>
      </c>
      <c r="E614" s="708" t="s">
        <v>358</v>
      </c>
      <c r="F614" s="708"/>
      <c r="G614" s="708"/>
      <c r="H614" s="708"/>
      <c r="I614" s="708"/>
      <c r="J614" s="708"/>
      <c r="K614" s="708"/>
      <c r="L614" s="708"/>
      <c r="M614" s="708"/>
      <c r="N614" s="708"/>
      <c r="O614" s="708"/>
      <c r="P614" s="708"/>
      <c r="Q614" s="708"/>
      <c r="R614" s="708"/>
      <c r="S614" s="708"/>
      <c r="T614" s="708"/>
      <c r="U614" s="708"/>
      <c r="V614" s="708"/>
      <c r="W614" s="708"/>
      <c r="X614" s="708"/>
      <c r="Y614" s="708"/>
      <c r="AA614" s="690"/>
    </row>
    <row r="615" spans="1:27" ht="15" customHeight="1" x14ac:dyDescent="0.25">
      <c r="A615" s="1245"/>
      <c r="B615" s="1245"/>
      <c r="C615" s="713" t="s">
        <v>1449</v>
      </c>
      <c r="D615" s="707">
        <v>76</v>
      </c>
      <c r="E615" s="708" t="s">
        <v>358</v>
      </c>
      <c r="F615" s="708"/>
      <c r="G615" s="708"/>
      <c r="H615" s="708"/>
      <c r="I615" s="708"/>
      <c r="J615" s="708"/>
      <c r="K615" s="708"/>
      <c r="L615" s="708"/>
      <c r="M615" s="708"/>
      <c r="N615" s="708"/>
      <c r="O615" s="708"/>
      <c r="P615" s="708"/>
      <c r="Q615" s="708"/>
      <c r="R615" s="708"/>
      <c r="S615" s="708"/>
      <c r="T615" s="708"/>
      <c r="U615" s="708"/>
      <c r="V615" s="708"/>
      <c r="W615" s="708"/>
      <c r="X615" s="708"/>
      <c r="Y615" s="708"/>
      <c r="AA615" s="690"/>
    </row>
    <row r="616" spans="1:27" ht="15" customHeight="1" x14ac:dyDescent="0.25">
      <c r="A616" s="1245"/>
      <c r="B616" s="1245"/>
      <c r="C616" s="713" t="s">
        <v>700</v>
      </c>
      <c r="D616" s="707">
        <v>0</v>
      </c>
      <c r="E616" s="711" t="s">
        <v>358</v>
      </c>
      <c r="F616" s="708"/>
      <c r="G616" s="708"/>
      <c r="H616" s="708"/>
      <c r="I616" s="708"/>
      <c r="J616" s="708"/>
      <c r="K616" s="708"/>
      <c r="L616" s="708"/>
      <c r="M616" s="708"/>
      <c r="N616" s="708"/>
      <c r="O616" s="708"/>
      <c r="P616" s="708"/>
      <c r="Q616" s="708"/>
      <c r="R616" s="708"/>
      <c r="S616" s="708"/>
      <c r="T616" s="708"/>
      <c r="U616" s="708"/>
      <c r="V616" s="708"/>
      <c r="W616" s="708"/>
      <c r="X616" s="708"/>
      <c r="Y616" s="708"/>
      <c r="AA616" s="690"/>
    </row>
    <row r="617" spans="1:27" ht="15" customHeight="1" x14ac:dyDescent="0.25">
      <c r="A617" s="1245"/>
      <c r="B617" s="1245"/>
      <c r="C617" s="713" t="s">
        <v>589</v>
      </c>
      <c r="D617" s="707">
        <v>144</v>
      </c>
      <c r="E617" s="708" t="s">
        <v>358</v>
      </c>
      <c r="F617" s="708"/>
      <c r="G617" s="708"/>
      <c r="H617" s="708"/>
      <c r="I617" s="708"/>
      <c r="J617" s="708"/>
      <c r="K617" s="708"/>
      <c r="L617" s="708"/>
      <c r="M617" s="708"/>
      <c r="N617" s="708"/>
      <c r="O617" s="708"/>
      <c r="P617" s="708"/>
      <c r="Q617" s="708"/>
      <c r="R617" s="708"/>
      <c r="S617" s="708"/>
      <c r="T617" s="708"/>
      <c r="U617" s="708"/>
      <c r="V617" s="708"/>
      <c r="W617" s="708"/>
      <c r="X617" s="708"/>
      <c r="Y617" s="708"/>
      <c r="AA617" s="690"/>
    </row>
    <row r="618" spans="1:27" ht="15" customHeight="1" x14ac:dyDescent="0.25">
      <c r="A618" s="1245">
        <v>32</v>
      </c>
      <c r="B618" s="1245" t="s">
        <v>315</v>
      </c>
      <c r="C618" s="713" t="s">
        <v>765</v>
      </c>
      <c r="D618" s="707">
        <v>90</v>
      </c>
      <c r="E618" s="708" t="s">
        <v>358</v>
      </c>
      <c r="F618" s="708"/>
      <c r="G618" s="708"/>
      <c r="H618" s="708"/>
      <c r="I618" s="708"/>
      <c r="J618" s="708"/>
      <c r="K618" s="708"/>
      <c r="L618" s="708"/>
      <c r="M618" s="708"/>
      <c r="N618" s="708"/>
      <c r="O618" s="708"/>
      <c r="P618" s="708"/>
      <c r="Q618" s="708"/>
      <c r="R618" s="708"/>
      <c r="S618" s="708"/>
      <c r="T618" s="708"/>
      <c r="U618" s="708"/>
      <c r="V618" s="708"/>
      <c r="W618" s="708"/>
      <c r="X618" s="708"/>
      <c r="Y618" s="708"/>
      <c r="AA618" s="690"/>
    </row>
    <row r="619" spans="1:27" ht="15" customHeight="1" x14ac:dyDescent="0.25">
      <c r="A619" s="1245"/>
      <c r="B619" s="1245"/>
      <c r="C619" s="713" t="s">
        <v>702</v>
      </c>
      <c r="D619" s="707">
        <v>179</v>
      </c>
      <c r="E619" s="708" t="s">
        <v>358</v>
      </c>
      <c r="F619" s="708"/>
      <c r="G619" s="708"/>
      <c r="H619" s="708"/>
      <c r="I619" s="708"/>
      <c r="J619" s="708"/>
      <c r="K619" s="708"/>
      <c r="L619" s="708"/>
      <c r="M619" s="708"/>
      <c r="N619" s="708"/>
      <c r="O619" s="708"/>
      <c r="P619" s="708"/>
      <c r="Q619" s="708"/>
      <c r="R619" s="708"/>
      <c r="S619" s="708"/>
      <c r="T619" s="708"/>
      <c r="U619" s="708"/>
      <c r="V619" s="708"/>
      <c r="W619" s="708"/>
      <c r="X619" s="708"/>
      <c r="Y619" s="708"/>
      <c r="AA619" s="690"/>
    </row>
    <row r="620" spans="1:27" ht="15" customHeight="1" x14ac:dyDescent="0.25">
      <c r="A620" s="1245"/>
      <c r="B620" s="1245"/>
      <c r="C620" s="713" t="s">
        <v>1537</v>
      </c>
      <c r="D620" s="707">
        <v>32</v>
      </c>
      <c r="E620" s="708" t="s">
        <v>358</v>
      </c>
      <c r="F620" s="708"/>
      <c r="G620" s="708"/>
      <c r="H620" s="708"/>
      <c r="I620" s="708"/>
      <c r="J620" s="708"/>
      <c r="K620" s="708"/>
      <c r="L620" s="708"/>
      <c r="M620" s="708"/>
      <c r="N620" s="708"/>
      <c r="O620" s="708"/>
      <c r="P620" s="708"/>
      <c r="Q620" s="708"/>
      <c r="R620" s="708"/>
      <c r="S620" s="708"/>
      <c r="T620" s="708"/>
      <c r="U620" s="708"/>
      <c r="V620" s="708"/>
      <c r="W620" s="708"/>
      <c r="X620" s="708"/>
      <c r="Y620" s="708"/>
      <c r="AA620" s="690"/>
    </row>
    <row r="621" spans="1:27" ht="15" customHeight="1" x14ac:dyDescent="0.25">
      <c r="A621" s="1245"/>
      <c r="B621" s="1245"/>
      <c r="C621" s="713" t="s">
        <v>747</v>
      </c>
      <c r="D621" s="707">
        <v>0</v>
      </c>
      <c r="E621" s="708" t="s">
        <v>358</v>
      </c>
      <c r="F621" s="708"/>
      <c r="G621" s="708"/>
      <c r="H621" s="708"/>
      <c r="I621" s="708"/>
      <c r="J621" s="708"/>
      <c r="K621" s="708"/>
      <c r="L621" s="708"/>
      <c r="M621" s="708"/>
      <c r="N621" s="708"/>
      <c r="O621" s="708"/>
      <c r="P621" s="708"/>
      <c r="Q621" s="708"/>
      <c r="R621" s="708"/>
      <c r="S621" s="708"/>
      <c r="T621" s="708"/>
      <c r="U621" s="708"/>
      <c r="V621" s="708"/>
      <c r="W621" s="708"/>
      <c r="X621" s="708"/>
      <c r="Y621" s="708"/>
      <c r="AA621" s="690"/>
    </row>
    <row r="622" spans="1:27" ht="15" customHeight="1" x14ac:dyDescent="0.25">
      <c r="A622" s="1245"/>
      <c r="B622" s="1245"/>
      <c r="C622" s="713" t="s">
        <v>589</v>
      </c>
      <c r="D622" s="707">
        <v>53</v>
      </c>
      <c r="E622" s="708" t="s">
        <v>358</v>
      </c>
      <c r="F622" s="708"/>
      <c r="G622" s="708"/>
      <c r="H622" s="708"/>
      <c r="I622" s="708"/>
      <c r="J622" s="708"/>
      <c r="K622" s="708"/>
      <c r="L622" s="708"/>
      <c r="M622" s="708"/>
      <c r="N622" s="708"/>
      <c r="O622" s="708"/>
      <c r="P622" s="708"/>
      <c r="Q622" s="708"/>
      <c r="R622" s="708"/>
      <c r="S622" s="708"/>
      <c r="T622" s="708"/>
      <c r="U622" s="708"/>
      <c r="V622" s="708"/>
      <c r="W622" s="708"/>
      <c r="X622" s="708"/>
      <c r="Y622" s="708"/>
      <c r="AA622" s="690"/>
    </row>
    <row r="623" spans="1:27" ht="15" customHeight="1" x14ac:dyDescent="0.25">
      <c r="A623" s="1245">
        <v>33</v>
      </c>
      <c r="B623" s="1245" t="s">
        <v>316</v>
      </c>
      <c r="C623" s="713" t="s">
        <v>793</v>
      </c>
      <c r="D623" s="707">
        <v>480</v>
      </c>
      <c r="E623" s="708" t="s">
        <v>358</v>
      </c>
      <c r="F623" s="708"/>
      <c r="G623" s="708"/>
      <c r="H623" s="708"/>
      <c r="I623" s="708"/>
      <c r="J623" s="708"/>
      <c r="K623" s="708"/>
      <c r="L623" s="708"/>
      <c r="M623" s="708"/>
      <c r="N623" s="708"/>
      <c r="O623" s="708"/>
      <c r="P623" s="708"/>
      <c r="Q623" s="708"/>
      <c r="R623" s="708"/>
      <c r="S623" s="708"/>
      <c r="T623" s="708"/>
      <c r="U623" s="708"/>
      <c r="V623" s="708"/>
      <c r="W623" s="708"/>
      <c r="X623" s="708"/>
      <c r="Y623" s="708"/>
      <c r="AA623" s="690"/>
    </row>
    <row r="624" spans="1:27" ht="15" customHeight="1" x14ac:dyDescent="0.25">
      <c r="A624" s="1245"/>
      <c r="B624" s="1245"/>
      <c r="C624" s="713" t="s">
        <v>329</v>
      </c>
      <c r="D624" s="707">
        <v>12</v>
      </c>
      <c r="E624" s="708" t="s">
        <v>358</v>
      </c>
      <c r="F624" s="708"/>
      <c r="G624" s="708"/>
      <c r="H624" s="708"/>
      <c r="I624" s="708"/>
      <c r="J624" s="708"/>
      <c r="K624" s="708"/>
      <c r="L624" s="708"/>
      <c r="M624" s="708"/>
      <c r="N624" s="708"/>
      <c r="O624" s="708"/>
      <c r="P624" s="708"/>
      <c r="Q624" s="708"/>
      <c r="R624" s="708"/>
      <c r="S624" s="708"/>
      <c r="T624" s="708"/>
      <c r="U624" s="708"/>
      <c r="V624" s="708"/>
      <c r="W624" s="708"/>
      <c r="X624" s="708"/>
      <c r="Y624" s="708"/>
      <c r="AA624" s="690"/>
    </row>
    <row r="625" spans="1:27" ht="15" customHeight="1" x14ac:dyDescent="0.25">
      <c r="A625" s="1245"/>
      <c r="B625" s="1245"/>
      <c r="C625" s="713" t="s">
        <v>406</v>
      </c>
      <c r="D625" s="707">
        <v>118</v>
      </c>
      <c r="E625" s="708" t="s">
        <v>358</v>
      </c>
      <c r="F625" s="708"/>
      <c r="G625" s="708"/>
      <c r="H625" s="708"/>
      <c r="I625" s="708"/>
      <c r="J625" s="708"/>
      <c r="K625" s="708"/>
      <c r="L625" s="708"/>
      <c r="M625" s="708"/>
      <c r="N625" s="708"/>
      <c r="O625" s="708"/>
      <c r="P625" s="708"/>
      <c r="Q625" s="708"/>
      <c r="R625" s="708"/>
      <c r="S625" s="708"/>
      <c r="T625" s="708"/>
      <c r="U625" s="708"/>
      <c r="V625" s="708"/>
      <c r="W625" s="708"/>
      <c r="X625" s="708"/>
      <c r="Y625" s="708"/>
      <c r="AA625" s="690"/>
    </row>
    <row r="626" spans="1:27" ht="15" customHeight="1" x14ac:dyDescent="0.25">
      <c r="A626" s="1245"/>
      <c r="B626" s="1245"/>
      <c r="C626" s="713" t="s">
        <v>797</v>
      </c>
      <c r="D626" s="707">
        <v>64</v>
      </c>
      <c r="E626" s="708" t="s">
        <v>358</v>
      </c>
      <c r="F626" s="708"/>
      <c r="G626" s="708"/>
      <c r="H626" s="708"/>
      <c r="I626" s="708"/>
      <c r="J626" s="708"/>
      <c r="K626" s="708"/>
      <c r="L626" s="708"/>
      <c r="M626" s="708"/>
      <c r="N626" s="708"/>
      <c r="O626" s="708"/>
      <c r="P626" s="708"/>
      <c r="Q626" s="708"/>
      <c r="R626" s="708"/>
      <c r="S626" s="708"/>
      <c r="T626" s="708"/>
      <c r="U626" s="708"/>
      <c r="V626" s="708"/>
      <c r="W626" s="708"/>
      <c r="X626" s="708"/>
      <c r="Y626" s="708"/>
      <c r="AA626" s="690"/>
    </row>
    <row r="627" spans="1:27" ht="15" customHeight="1" x14ac:dyDescent="0.25">
      <c r="A627" s="1245"/>
      <c r="B627" s="1245"/>
      <c r="C627" s="713" t="s">
        <v>767</v>
      </c>
      <c r="D627" s="707">
        <v>35</v>
      </c>
      <c r="E627" s="708" t="s">
        <v>358</v>
      </c>
      <c r="F627" s="708"/>
      <c r="G627" s="708"/>
      <c r="H627" s="708"/>
      <c r="I627" s="708"/>
      <c r="J627" s="708"/>
      <c r="K627" s="708"/>
      <c r="L627" s="708"/>
      <c r="M627" s="708"/>
      <c r="N627" s="708"/>
      <c r="O627" s="708"/>
      <c r="P627" s="708"/>
      <c r="Q627" s="708"/>
      <c r="R627" s="708"/>
      <c r="S627" s="708"/>
      <c r="T627" s="708"/>
      <c r="U627" s="708"/>
      <c r="V627" s="708"/>
      <c r="W627" s="708"/>
      <c r="X627" s="708"/>
      <c r="Y627" s="708"/>
      <c r="AA627" s="690"/>
    </row>
    <row r="628" spans="1:27" ht="15" customHeight="1" x14ac:dyDescent="0.25">
      <c r="A628" s="1245">
        <v>34</v>
      </c>
      <c r="B628" s="1246" t="s">
        <v>317</v>
      </c>
      <c r="C628" s="755" t="s">
        <v>600</v>
      </c>
      <c r="D628" s="707">
        <v>74</v>
      </c>
      <c r="E628" s="708" t="s">
        <v>358</v>
      </c>
      <c r="F628" s="708"/>
      <c r="G628" s="708"/>
      <c r="H628" s="708"/>
      <c r="I628" s="708"/>
      <c r="J628" s="708"/>
      <c r="K628" s="708"/>
      <c r="L628" s="708"/>
      <c r="M628" s="708"/>
      <c r="N628" s="708"/>
      <c r="O628" s="708"/>
      <c r="P628" s="708"/>
      <c r="Q628" s="708"/>
      <c r="R628" s="708"/>
      <c r="S628" s="708"/>
      <c r="T628" s="708"/>
      <c r="U628" s="708"/>
      <c r="V628" s="708"/>
      <c r="W628" s="708"/>
      <c r="X628" s="708"/>
      <c r="Y628" s="708"/>
      <c r="AA628" s="690"/>
    </row>
    <row r="629" spans="1:27" ht="15" customHeight="1" x14ac:dyDescent="0.25">
      <c r="A629" s="1245"/>
      <c r="B629" s="1246"/>
      <c r="C629" s="755" t="s">
        <v>1538</v>
      </c>
      <c r="D629" s="707">
        <v>40</v>
      </c>
      <c r="E629" s="708" t="s">
        <v>358</v>
      </c>
      <c r="F629" s="708"/>
      <c r="G629" s="708"/>
      <c r="H629" s="708"/>
      <c r="I629" s="708"/>
      <c r="J629" s="708"/>
      <c r="K629" s="708"/>
      <c r="L629" s="708"/>
      <c r="M629" s="708"/>
      <c r="N629" s="708"/>
      <c r="O629" s="708"/>
      <c r="P629" s="708"/>
      <c r="Q629" s="708"/>
      <c r="R629" s="708"/>
      <c r="S629" s="708"/>
      <c r="T629" s="708"/>
      <c r="U629" s="708"/>
      <c r="V629" s="708"/>
      <c r="W629" s="708"/>
      <c r="X629" s="708"/>
      <c r="Y629" s="708"/>
      <c r="AA629" s="690"/>
    </row>
    <row r="630" spans="1:27" ht="15" customHeight="1" x14ac:dyDescent="0.25">
      <c r="A630" s="1245"/>
      <c r="B630" s="1246"/>
      <c r="C630" s="755" t="s">
        <v>413</v>
      </c>
      <c r="D630" s="707">
        <v>278</v>
      </c>
      <c r="E630" s="708" t="s">
        <v>358</v>
      </c>
      <c r="F630" s="708"/>
      <c r="G630" s="708"/>
      <c r="H630" s="708"/>
      <c r="I630" s="708"/>
      <c r="J630" s="708"/>
      <c r="K630" s="708"/>
      <c r="L630" s="708"/>
      <c r="M630" s="708"/>
      <c r="N630" s="708"/>
      <c r="O630" s="708"/>
      <c r="P630" s="708"/>
      <c r="Q630" s="708"/>
      <c r="R630" s="708"/>
      <c r="S630" s="708"/>
      <c r="T630" s="708"/>
      <c r="U630" s="708"/>
      <c r="V630" s="708"/>
      <c r="W630" s="708"/>
      <c r="X630" s="708"/>
      <c r="Y630" s="708"/>
      <c r="AA630" s="690"/>
    </row>
    <row r="631" spans="1:27" ht="15" customHeight="1" x14ac:dyDescent="0.25">
      <c r="A631" s="1245"/>
      <c r="B631" s="1246"/>
      <c r="C631" s="713" t="s">
        <v>696</v>
      </c>
      <c r="D631" s="707">
        <v>0</v>
      </c>
      <c r="E631" s="708" t="s">
        <v>358</v>
      </c>
      <c r="F631" s="708"/>
      <c r="G631" s="708"/>
      <c r="H631" s="708"/>
      <c r="I631" s="708"/>
      <c r="J631" s="708"/>
      <c r="K631" s="708"/>
      <c r="L631" s="708"/>
      <c r="M631" s="708"/>
      <c r="N631" s="708"/>
      <c r="O631" s="708"/>
      <c r="P631" s="708"/>
      <c r="Q631" s="708"/>
      <c r="R631" s="708"/>
      <c r="S631" s="708"/>
      <c r="T631" s="708"/>
      <c r="U631" s="708"/>
      <c r="V631" s="708"/>
      <c r="W631" s="708"/>
      <c r="X631" s="708"/>
      <c r="Y631" s="708"/>
      <c r="AA631" s="690"/>
    </row>
    <row r="632" spans="1:27" ht="15" customHeight="1" x14ac:dyDescent="0.25">
      <c r="A632" s="1245"/>
      <c r="B632" s="1246"/>
      <c r="C632" s="713" t="s">
        <v>1459</v>
      </c>
      <c r="D632" s="707" t="s">
        <v>358</v>
      </c>
      <c r="E632" s="708" t="s">
        <v>358</v>
      </c>
      <c r="F632" s="708"/>
      <c r="G632" s="708"/>
      <c r="H632" s="708"/>
      <c r="I632" s="708"/>
      <c r="J632" s="708"/>
      <c r="K632" s="708"/>
      <c r="L632" s="708"/>
      <c r="M632" s="708"/>
      <c r="N632" s="708"/>
      <c r="O632" s="708"/>
      <c r="P632" s="708"/>
      <c r="Q632" s="708"/>
      <c r="R632" s="708"/>
      <c r="S632" s="708"/>
      <c r="T632" s="708"/>
      <c r="U632" s="708"/>
      <c r="V632" s="708"/>
      <c r="W632" s="708"/>
      <c r="X632" s="708"/>
      <c r="Y632" s="708"/>
      <c r="AA632" s="690"/>
    </row>
    <row r="633" spans="1:27" ht="15" customHeight="1" x14ac:dyDescent="0.25">
      <c r="A633" s="1245"/>
      <c r="B633" s="1246"/>
      <c r="C633" s="755" t="s">
        <v>767</v>
      </c>
      <c r="D633" s="707">
        <v>36</v>
      </c>
      <c r="E633" s="708" t="s">
        <v>358</v>
      </c>
      <c r="F633" s="708"/>
      <c r="G633" s="708"/>
      <c r="H633" s="708"/>
      <c r="I633" s="708"/>
      <c r="J633" s="708"/>
      <c r="K633" s="708"/>
      <c r="L633" s="708"/>
      <c r="M633" s="708"/>
      <c r="N633" s="708"/>
      <c r="O633" s="708"/>
      <c r="P633" s="708"/>
      <c r="Q633" s="708"/>
      <c r="R633" s="708"/>
      <c r="S633" s="708"/>
      <c r="T633" s="708"/>
      <c r="U633" s="708"/>
      <c r="V633" s="708"/>
      <c r="W633" s="708"/>
      <c r="X633" s="708"/>
      <c r="Y633" s="708"/>
      <c r="AA633" s="690"/>
    </row>
    <row r="634" spans="1:27" ht="15" customHeight="1" x14ac:dyDescent="0.25">
      <c r="A634" s="1245"/>
      <c r="B634" s="1246"/>
      <c r="C634" s="713" t="s">
        <v>801</v>
      </c>
      <c r="D634" s="707">
        <v>0</v>
      </c>
      <c r="E634" s="708" t="s">
        <v>358</v>
      </c>
      <c r="F634" s="708"/>
      <c r="G634" s="708"/>
      <c r="H634" s="708"/>
      <c r="I634" s="708"/>
      <c r="J634" s="708"/>
      <c r="K634" s="708"/>
      <c r="L634" s="708"/>
      <c r="M634" s="708"/>
      <c r="N634" s="708"/>
      <c r="O634" s="708"/>
      <c r="P634" s="708"/>
      <c r="Q634" s="708"/>
      <c r="R634" s="708"/>
      <c r="S634" s="708"/>
      <c r="T634" s="708"/>
      <c r="U634" s="708"/>
      <c r="V634" s="708"/>
      <c r="W634" s="708"/>
      <c r="X634" s="708"/>
      <c r="Y634" s="708"/>
      <c r="AA634" s="690"/>
    </row>
    <row r="635" spans="1:27" ht="15" customHeight="1" x14ac:dyDescent="0.25">
      <c r="A635" s="1245"/>
      <c r="B635" s="1246"/>
      <c r="C635" s="755" t="s">
        <v>589</v>
      </c>
      <c r="D635" s="707">
        <v>324</v>
      </c>
      <c r="E635" s="708" t="s">
        <v>358</v>
      </c>
      <c r="F635" s="708"/>
      <c r="G635" s="708"/>
      <c r="H635" s="708"/>
      <c r="I635" s="708"/>
      <c r="J635" s="708"/>
      <c r="K635" s="708"/>
      <c r="L635" s="708"/>
      <c r="M635" s="708"/>
      <c r="N635" s="708"/>
      <c r="O635" s="708"/>
      <c r="P635" s="708"/>
      <c r="Q635" s="708"/>
      <c r="R635" s="708"/>
      <c r="S635" s="708"/>
      <c r="T635" s="708"/>
      <c r="U635" s="708"/>
      <c r="V635" s="708"/>
      <c r="W635" s="708"/>
      <c r="X635" s="708"/>
      <c r="Y635" s="708"/>
      <c r="AA635" s="690"/>
    </row>
    <row r="636" spans="1:27" ht="15" customHeight="1" x14ac:dyDescent="0.25">
      <c r="A636" s="1245">
        <v>35</v>
      </c>
      <c r="B636" s="1245" t="s">
        <v>318</v>
      </c>
      <c r="C636" s="713" t="s">
        <v>797</v>
      </c>
      <c r="D636" s="707">
        <v>107</v>
      </c>
      <c r="E636" s="708" t="s">
        <v>358</v>
      </c>
      <c r="F636" s="708"/>
      <c r="G636" s="708"/>
      <c r="H636" s="708"/>
      <c r="I636" s="708"/>
      <c r="J636" s="708"/>
      <c r="K636" s="708"/>
      <c r="L636" s="708"/>
      <c r="M636" s="708"/>
      <c r="N636" s="708"/>
      <c r="O636" s="708"/>
      <c r="P636" s="708"/>
      <c r="Q636" s="708"/>
      <c r="R636" s="708"/>
      <c r="S636" s="708"/>
      <c r="T636" s="708"/>
      <c r="U636" s="708"/>
      <c r="V636" s="708"/>
      <c r="W636" s="708"/>
      <c r="X636" s="708"/>
      <c r="Y636" s="708"/>
      <c r="AA636" s="690"/>
    </row>
    <row r="637" spans="1:27" ht="15" customHeight="1" x14ac:dyDescent="0.25">
      <c r="A637" s="1245"/>
      <c r="B637" s="1245"/>
      <c r="C637" s="713" t="s">
        <v>328</v>
      </c>
      <c r="D637" s="707">
        <v>0</v>
      </c>
      <c r="E637" s="708" t="s">
        <v>358</v>
      </c>
      <c r="F637" s="708"/>
      <c r="G637" s="708"/>
      <c r="H637" s="708"/>
      <c r="I637" s="708"/>
      <c r="J637" s="708"/>
      <c r="K637" s="708"/>
      <c r="L637" s="708"/>
      <c r="M637" s="708"/>
      <c r="N637" s="708"/>
      <c r="O637" s="708"/>
      <c r="P637" s="708"/>
      <c r="Q637" s="708"/>
      <c r="R637" s="708"/>
      <c r="S637" s="708"/>
      <c r="T637" s="708"/>
      <c r="U637" s="708"/>
      <c r="V637" s="708"/>
      <c r="W637" s="708"/>
      <c r="X637" s="708"/>
      <c r="Y637" s="708"/>
      <c r="AA637" s="690"/>
    </row>
    <row r="638" spans="1:27" ht="15" customHeight="1" x14ac:dyDescent="0.25">
      <c r="A638" s="1245"/>
      <c r="B638" s="1245"/>
      <c r="C638" s="755" t="s">
        <v>767</v>
      </c>
      <c r="D638" s="707">
        <v>0</v>
      </c>
      <c r="E638" s="708" t="s">
        <v>358</v>
      </c>
      <c r="F638" s="708"/>
      <c r="G638" s="708"/>
      <c r="H638" s="708"/>
      <c r="I638" s="708"/>
      <c r="J638" s="708"/>
      <c r="K638" s="708"/>
      <c r="L638" s="708"/>
      <c r="M638" s="708"/>
      <c r="N638" s="708"/>
      <c r="O638" s="708"/>
      <c r="P638" s="708"/>
      <c r="Q638" s="708"/>
      <c r="R638" s="708"/>
      <c r="S638" s="708"/>
      <c r="T638" s="708"/>
      <c r="U638" s="708"/>
      <c r="V638" s="708"/>
      <c r="W638" s="708"/>
      <c r="X638" s="708"/>
      <c r="Y638" s="708"/>
      <c r="AA638" s="690"/>
    </row>
    <row r="639" spans="1:27" ht="15" customHeight="1" x14ac:dyDescent="0.25">
      <c r="A639" s="1245">
        <v>36</v>
      </c>
      <c r="B639" s="1245" t="s">
        <v>319</v>
      </c>
      <c r="C639" s="713" t="s">
        <v>768</v>
      </c>
      <c r="D639" s="707">
        <v>48</v>
      </c>
      <c r="E639" s="708" t="s">
        <v>358</v>
      </c>
      <c r="F639" s="708"/>
      <c r="G639" s="708"/>
      <c r="H639" s="708"/>
      <c r="I639" s="708"/>
      <c r="J639" s="708"/>
      <c r="K639" s="708"/>
      <c r="L639" s="708"/>
      <c r="M639" s="708"/>
      <c r="N639" s="708"/>
      <c r="O639" s="708"/>
      <c r="P639" s="708"/>
      <c r="Q639" s="708"/>
      <c r="R639" s="708"/>
      <c r="S639" s="708"/>
      <c r="T639" s="708"/>
      <c r="U639" s="708"/>
      <c r="V639" s="708"/>
      <c r="W639" s="708"/>
      <c r="X639" s="708"/>
      <c r="Y639" s="708"/>
      <c r="AA639" s="690"/>
    </row>
    <row r="640" spans="1:27" ht="15" customHeight="1" x14ac:dyDescent="0.25">
      <c r="A640" s="1245"/>
      <c r="B640" s="1245"/>
      <c r="C640" s="713" t="s">
        <v>589</v>
      </c>
      <c r="D640" s="707">
        <v>205</v>
      </c>
      <c r="E640" s="708" t="s">
        <v>358</v>
      </c>
      <c r="F640" s="708"/>
      <c r="G640" s="708"/>
      <c r="H640" s="708"/>
      <c r="I640" s="708"/>
      <c r="J640" s="708"/>
      <c r="K640" s="708"/>
      <c r="L640" s="708"/>
      <c r="M640" s="708"/>
      <c r="N640" s="708"/>
      <c r="O640" s="708"/>
      <c r="P640" s="708"/>
      <c r="Q640" s="708"/>
      <c r="R640" s="708"/>
      <c r="S640" s="708"/>
      <c r="T640" s="708"/>
      <c r="U640" s="708"/>
      <c r="V640" s="708"/>
      <c r="W640" s="708"/>
      <c r="X640" s="708"/>
      <c r="Y640" s="708"/>
      <c r="AA640" s="690"/>
    </row>
    <row r="641" spans="1:27" ht="15" customHeight="1" x14ac:dyDescent="0.25">
      <c r="A641" s="1245">
        <v>37</v>
      </c>
      <c r="B641" s="1245" t="s">
        <v>320</v>
      </c>
      <c r="C641" s="713" t="s">
        <v>769</v>
      </c>
      <c r="D641" s="707">
        <v>716</v>
      </c>
      <c r="E641" s="708" t="s">
        <v>358</v>
      </c>
      <c r="F641" s="708"/>
      <c r="G641" s="708"/>
      <c r="H641" s="708"/>
      <c r="I641" s="708"/>
      <c r="J641" s="708"/>
      <c r="K641" s="708"/>
      <c r="L641" s="708"/>
      <c r="M641" s="708"/>
      <c r="N641" s="708"/>
      <c r="O641" s="708"/>
      <c r="P641" s="708"/>
      <c r="Q641" s="708"/>
      <c r="R641" s="708"/>
      <c r="S641" s="708"/>
      <c r="T641" s="708"/>
      <c r="U641" s="708"/>
      <c r="V641" s="708"/>
      <c r="W641" s="708"/>
      <c r="X641" s="708"/>
      <c r="Y641" s="708"/>
      <c r="AA641" s="690"/>
    </row>
    <row r="642" spans="1:27" ht="15" customHeight="1" x14ac:dyDescent="0.25">
      <c r="A642" s="1245"/>
      <c r="B642" s="1245"/>
      <c r="C642" s="713" t="s">
        <v>589</v>
      </c>
      <c r="D642" s="707">
        <v>243</v>
      </c>
      <c r="E642" s="708" t="s">
        <v>358</v>
      </c>
      <c r="F642" s="708"/>
      <c r="G642" s="708"/>
      <c r="H642" s="708"/>
      <c r="I642" s="708"/>
      <c r="J642" s="708"/>
      <c r="K642" s="708"/>
      <c r="L642" s="708"/>
      <c r="M642" s="708"/>
      <c r="N642" s="708"/>
      <c r="O642" s="708"/>
      <c r="P642" s="708"/>
      <c r="Q642" s="708"/>
      <c r="R642" s="708"/>
      <c r="S642" s="708"/>
      <c r="T642" s="708"/>
      <c r="U642" s="708"/>
      <c r="V642" s="708"/>
      <c r="W642" s="708"/>
      <c r="X642" s="708"/>
      <c r="Y642" s="708"/>
      <c r="AA642" s="690"/>
    </row>
    <row r="643" spans="1:27" ht="15" customHeight="1" x14ac:dyDescent="0.25">
      <c r="A643" s="1245">
        <v>38</v>
      </c>
      <c r="B643" s="1245" t="s">
        <v>321</v>
      </c>
      <c r="C643" s="713" t="s">
        <v>770</v>
      </c>
      <c r="D643" s="707">
        <v>742</v>
      </c>
      <c r="E643" s="708" t="s">
        <v>358</v>
      </c>
      <c r="F643" s="708"/>
      <c r="G643" s="708"/>
      <c r="H643" s="708"/>
      <c r="I643" s="708"/>
      <c r="J643" s="708"/>
      <c r="K643" s="708"/>
      <c r="L643" s="708"/>
      <c r="M643" s="708"/>
      <c r="N643" s="708"/>
      <c r="O643" s="708"/>
      <c r="P643" s="708"/>
      <c r="Q643" s="708"/>
      <c r="R643" s="708"/>
      <c r="S643" s="708"/>
      <c r="T643" s="708"/>
      <c r="U643" s="708"/>
      <c r="V643" s="708"/>
      <c r="W643" s="708"/>
      <c r="X643" s="708"/>
      <c r="Y643" s="708"/>
      <c r="AA643" s="690"/>
    </row>
    <row r="644" spans="1:27" ht="15" customHeight="1" x14ac:dyDescent="0.25">
      <c r="A644" s="1245"/>
      <c r="B644" s="1245"/>
      <c r="C644" s="713" t="s">
        <v>703</v>
      </c>
      <c r="D644" s="707">
        <v>50</v>
      </c>
      <c r="E644" s="708" t="s">
        <v>358</v>
      </c>
      <c r="F644" s="708"/>
      <c r="G644" s="708"/>
      <c r="H644" s="708"/>
      <c r="I644" s="708"/>
      <c r="J644" s="708"/>
      <c r="K644" s="708"/>
      <c r="L644" s="708"/>
      <c r="M644" s="708"/>
      <c r="N644" s="708"/>
      <c r="O644" s="708"/>
      <c r="P644" s="708"/>
      <c r="Q644" s="708"/>
      <c r="R644" s="708"/>
      <c r="S644" s="708"/>
      <c r="T644" s="708"/>
      <c r="U644" s="708"/>
      <c r="V644" s="708"/>
      <c r="W644" s="708"/>
      <c r="X644" s="708"/>
      <c r="Y644" s="708"/>
      <c r="AA644" s="690"/>
    </row>
    <row r="645" spans="1:27" ht="15" customHeight="1" x14ac:dyDescent="0.25">
      <c r="A645" s="1245"/>
      <c r="B645" s="1245"/>
      <c r="C645" s="713" t="s">
        <v>665</v>
      </c>
      <c r="D645" s="707" t="s">
        <v>358</v>
      </c>
      <c r="E645" s="708" t="s">
        <v>358</v>
      </c>
      <c r="F645" s="708"/>
      <c r="G645" s="708"/>
      <c r="H645" s="708"/>
      <c r="I645" s="708"/>
      <c r="J645" s="708"/>
      <c r="K645" s="708"/>
      <c r="L645" s="708"/>
      <c r="M645" s="708"/>
      <c r="N645" s="708"/>
      <c r="O645" s="708"/>
      <c r="P645" s="708"/>
      <c r="Q645" s="708"/>
      <c r="R645" s="708"/>
      <c r="S645" s="708"/>
      <c r="T645" s="708"/>
      <c r="U645" s="708"/>
      <c r="V645" s="708"/>
      <c r="W645" s="708"/>
      <c r="X645" s="708"/>
      <c r="Y645" s="708"/>
      <c r="AA645" s="690"/>
    </row>
    <row r="646" spans="1:27" ht="15" customHeight="1" x14ac:dyDescent="0.25">
      <c r="A646" s="1245"/>
      <c r="B646" s="1245"/>
      <c r="C646" s="713" t="s">
        <v>1155</v>
      </c>
      <c r="D646" s="707">
        <v>0</v>
      </c>
      <c r="E646" s="708" t="s">
        <v>358</v>
      </c>
      <c r="F646" s="708"/>
      <c r="G646" s="708"/>
      <c r="H646" s="708"/>
      <c r="I646" s="708"/>
      <c r="J646" s="708"/>
      <c r="K646" s="708"/>
      <c r="L646" s="708"/>
      <c r="M646" s="708"/>
      <c r="N646" s="708"/>
      <c r="O646" s="708"/>
      <c r="P646" s="708"/>
      <c r="Q646" s="708"/>
      <c r="R646" s="708"/>
      <c r="S646" s="708"/>
      <c r="T646" s="708"/>
      <c r="U646" s="708"/>
      <c r="V646" s="708"/>
      <c r="W646" s="708"/>
      <c r="X646" s="708"/>
      <c r="Y646" s="708"/>
      <c r="AA646" s="690"/>
    </row>
    <row r="647" spans="1:27" ht="15" customHeight="1" x14ac:dyDescent="0.25">
      <c r="A647" s="1245"/>
      <c r="B647" s="1245"/>
      <c r="C647" s="713" t="s">
        <v>589</v>
      </c>
      <c r="D647" s="707">
        <v>195</v>
      </c>
      <c r="E647" s="708" t="s">
        <v>358</v>
      </c>
      <c r="F647" s="708"/>
      <c r="G647" s="708"/>
      <c r="H647" s="708"/>
      <c r="I647" s="708"/>
      <c r="J647" s="708"/>
      <c r="K647" s="708"/>
      <c r="L647" s="708"/>
      <c r="M647" s="708"/>
      <c r="N647" s="708"/>
      <c r="O647" s="708"/>
      <c r="P647" s="708"/>
      <c r="Q647" s="708"/>
      <c r="R647" s="708"/>
      <c r="S647" s="708"/>
      <c r="T647" s="708"/>
      <c r="U647" s="708"/>
      <c r="V647" s="708"/>
      <c r="W647" s="708"/>
      <c r="X647" s="708"/>
      <c r="Y647" s="708"/>
      <c r="AA647" s="690"/>
    </row>
    <row r="648" spans="1:27" ht="15" customHeight="1" x14ac:dyDescent="0.25">
      <c r="A648" s="1245">
        <v>39</v>
      </c>
      <c r="B648" s="1245" t="s">
        <v>322</v>
      </c>
      <c r="C648" s="713" t="s">
        <v>400</v>
      </c>
      <c r="D648" s="707">
        <v>386</v>
      </c>
      <c r="E648" s="708" t="s">
        <v>358</v>
      </c>
      <c r="F648" s="708"/>
      <c r="G648" s="708"/>
      <c r="H648" s="708"/>
      <c r="I648" s="708"/>
      <c r="J648" s="708"/>
      <c r="K648" s="708"/>
      <c r="L648" s="708"/>
      <c r="M648" s="708"/>
      <c r="N648" s="708"/>
      <c r="O648" s="708"/>
      <c r="P648" s="708"/>
      <c r="Q648" s="708"/>
      <c r="R648" s="708"/>
      <c r="S648" s="708"/>
      <c r="T648" s="708"/>
      <c r="U648" s="708"/>
      <c r="V648" s="708"/>
      <c r="W648" s="708"/>
      <c r="X648" s="708"/>
      <c r="Y648" s="708"/>
      <c r="AA648" s="690"/>
    </row>
    <row r="649" spans="1:27" ht="15" customHeight="1" x14ac:dyDescent="0.25">
      <c r="A649" s="1245"/>
      <c r="B649" s="1245"/>
      <c r="C649" s="713" t="s">
        <v>704</v>
      </c>
      <c r="D649" s="707">
        <v>36</v>
      </c>
      <c r="E649" s="708" t="s">
        <v>358</v>
      </c>
      <c r="F649" s="708"/>
      <c r="G649" s="708"/>
      <c r="H649" s="708"/>
      <c r="I649" s="708"/>
      <c r="J649" s="708"/>
      <c r="K649" s="708"/>
      <c r="L649" s="708"/>
      <c r="M649" s="708"/>
      <c r="N649" s="708"/>
      <c r="O649" s="708"/>
      <c r="P649" s="708"/>
      <c r="Q649" s="708"/>
      <c r="R649" s="708"/>
      <c r="S649" s="708"/>
      <c r="T649" s="708"/>
      <c r="U649" s="708"/>
      <c r="V649" s="708"/>
      <c r="W649" s="708"/>
      <c r="X649" s="708"/>
      <c r="Y649" s="708"/>
      <c r="AA649" s="690"/>
    </row>
    <row r="650" spans="1:27" ht="15" customHeight="1" x14ac:dyDescent="0.25">
      <c r="A650" s="1245"/>
      <c r="B650" s="1245"/>
      <c r="C650" s="713" t="s">
        <v>589</v>
      </c>
      <c r="D650" s="707">
        <v>164</v>
      </c>
      <c r="E650" s="708" t="s">
        <v>358</v>
      </c>
      <c r="F650" s="708"/>
      <c r="G650" s="708"/>
      <c r="H650" s="708"/>
      <c r="I650" s="708"/>
      <c r="J650" s="708"/>
      <c r="K650" s="708"/>
      <c r="L650" s="708"/>
      <c r="M650" s="708"/>
      <c r="N650" s="708"/>
      <c r="O650" s="708"/>
      <c r="P650" s="708"/>
      <c r="Q650" s="708"/>
      <c r="R650" s="708"/>
      <c r="S650" s="708"/>
      <c r="T650" s="708"/>
      <c r="U650" s="708"/>
      <c r="V650" s="708"/>
      <c r="W650" s="708"/>
      <c r="X650" s="708"/>
      <c r="Y650" s="708"/>
      <c r="AA650" s="690"/>
    </row>
    <row r="651" spans="1:27" ht="15" customHeight="1" x14ac:dyDescent="0.25">
      <c r="A651" s="1245">
        <v>40</v>
      </c>
      <c r="B651" s="1245" t="s">
        <v>323</v>
      </c>
      <c r="C651" s="713" t="s">
        <v>797</v>
      </c>
      <c r="D651" s="707">
        <v>48</v>
      </c>
      <c r="E651" s="708" t="s">
        <v>358</v>
      </c>
      <c r="F651" s="708"/>
      <c r="G651" s="708"/>
      <c r="H651" s="708"/>
      <c r="I651" s="708"/>
      <c r="J651" s="708"/>
      <c r="K651" s="708"/>
      <c r="L651" s="708"/>
      <c r="M651" s="708"/>
      <c r="N651" s="708"/>
      <c r="O651" s="708"/>
      <c r="P651" s="708"/>
      <c r="Q651" s="708"/>
      <c r="R651" s="708"/>
      <c r="S651" s="708"/>
      <c r="T651" s="708"/>
      <c r="U651" s="708"/>
      <c r="V651" s="708"/>
      <c r="W651" s="708"/>
      <c r="X651" s="708"/>
      <c r="Y651" s="708"/>
      <c r="AA651" s="690"/>
    </row>
    <row r="652" spans="1:27" ht="15" customHeight="1" x14ac:dyDescent="0.25">
      <c r="A652" s="1245"/>
      <c r="B652" s="1245"/>
      <c r="C652" s="713" t="s">
        <v>767</v>
      </c>
      <c r="D652" s="707">
        <v>64</v>
      </c>
      <c r="E652" s="708" t="s">
        <v>358</v>
      </c>
      <c r="F652" s="708"/>
      <c r="G652" s="708"/>
      <c r="H652" s="708"/>
      <c r="I652" s="708"/>
      <c r="J652" s="708"/>
      <c r="K652" s="708"/>
      <c r="L652" s="708"/>
      <c r="M652" s="708"/>
      <c r="N652" s="708"/>
      <c r="O652" s="708"/>
      <c r="P652" s="708"/>
      <c r="Q652" s="708"/>
      <c r="R652" s="708"/>
      <c r="S652" s="708"/>
      <c r="T652" s="708"/>
      <c r="U652" s="708"/>
      <c r="V652" s="708"/>
      <c r="W652" s="708"/>
      <c r="X652" s="708"/>
      <c r="Y652" s="708"/>
      <c r="AA652" s="690"/>
    </row>
    <row r="653" spans="1:27" ht="15" customHeight="1" x14ac:dyDescent="0.25">
      <c r="A653" s="1245">
        <v>41</v>
      </c>
      <c r="B653" s="1245" t="s">
        <v>324</v>
      </c>
      <c r="C653" s="713" t="s">
        <v>771</v>
      </c>
      <c r="D653" s="707">
        <v>82</v>
      </c>
      <c r="E653" s="708" t="s">
        <v>358</v>
      </c>
      <c r="F653" s="708"/>
      <c r="G653" s="708"/>
      <c r="H653" s="708"/>
      <c r="I653" s="708"/>
      <c r="J653" s="708"/>
      <c r="K653" s="708"/>
      <c r="L653" s="708"/>
      <c r="M653" s="708"/>
      <c r="N653" s="708"/>
      <c r="O653" s="708"/>
      <c r="P653" s="708"/>
      <c r="Q653" s="708"/>
      <c r="R653" s="708"/>
      <c r="S653" s="708"/>
      <c r="T653" s="708"/>
      <c r="U653" s="708"/>
      <c r="V653" s="708"/>
      <c r="W653" s="708"/>
      <c r="X653" s="708"/>
      <c r="Y653" s="708"/>
      <c r="AA653" s="690"/>
    </row>
    <row r="654" spans="1:27" ht="15" customHeight="1" x14ac:dyDescent="0.25">
      <c r="A654" s="1245"/>
      <c r="B654" s="1245"/>
      <c r="C654" s="713" t="s">
        <v>598</v>
      </c>
      <c r="D654" s="707">
        <v>88</v>
      </c>
      <c r="E654" s="708" t="s">
        <v>358</v>
      </c>
      <c r="F654" s="708"/>
      <c r="G654" s="708"/>
      <c r="H654" s="708"/>
      <c r="I654" s="708"/>
      <c r="J654" s="708"/>
      <c r="K654" s="708"/>
      <c r="L654" s="708"/>
      <c r="M654" s="708"/>
      <c r="N654" s="708"/>
      <c r="O654" s="708"/>
      <c r="P654" s="708"/>
      <c r="Q654" s="708"/>
      <c r="R654" s="708"/>
      <c r="S654" s="708"/>
      <c r="T654" s="708"/>
      <c r="U654" s="708"/>
      <c r="V654" s="708"/>
      <c r="W654" s="708"/>
      <c r="X654" s="708"/>
      <c r="Y654" s="708"/>
      <c r="AA654" s="690"/>
    </row>
    <row r="655" spans="1:27" ht="15" customHeight="1" x14ac:dyDescent="0.25">
      <c r="A655" s="1245"/>
      <c r="B655" s="1245"/>
      <c r="C655" s="713" t="s">
        <v>589</v>
      </c>
      <c r="D655" s="707">
        <v>270</v>
      </c>
      <c r="E655" s="708" t="s">
        <v>358</v>
      </c>
      <c r="F655" s="708"/>
      <c r="G655" s="708"/>
      <c r="H655" s="708"/>
      <c r="I655" s="708"/>
      <c r="J655" s="708"/>
      <c r="K655" s="708"/>
      <c r="L655" s="708"/>
      <c r="M655" s="708"/>
      <c r="N655" s="708"/>
      <c r="O655" s="708"/>
      <c r="P655" s="708"/>
      <c r="Q655" s="708"/>
      <c r="R655" s="708"/>
      <c r="S655" s="708"/>
      <c r="T655" s="708"/>
      <c r="U655" s="708"/>
      <c r="V655" s="708"/>
      <c r="W655" s="708"/>
      <c r="X655" s="708"/>
      <c r="Y655" s="708"/>
      <c r="AA655" s="690"/>
    </row>
    <row r="656" spans="1:27" ht="15" customHeight="1" x14ac:dyDescent="0.25">
      <c r="A656" s="1245">
        <v>42</v>
      </c>
      <c r="B656" s="1245" t="s">
        <v>325</v>
      </c>
      <c r="C656" s="713" t="s">
        <v>682</v>
      </c>
      <c r="D656" s="707">
        <v>53</v>
      </c>
      <c r="E656" s="708" t="s">
        <v>358</v>
      </c>
      <c r="F656" s="708"/>
      <c r="G656" s="708"/>
      <c r="H656" s="708"/>
      <c r="I656" s="708"/>
      <c r="J656" s="708"/>
      <c r="K656" s="708"/>
      <c r="L656" s="708"/>
      <c r="M656" s="708"/>
      <c r="N656" s="708"/>
      <c r="O656" s="708"/>
      <c r="P656" s="708"/>
      <c r="Q656" s="708"/>
      <c r="R656" s="708"/>
      <c r="S656" s="708"/>
      <c r="T656" s="708"/>
      <c r="U656" s="708"/>
      <c r="V656" s="708"/>
      <c r="W656" s="708"/>
      <c r="X656" s="708"/>
      <c r="Y656" s="708"/>
      <c r="AA656" s="690"/>
    </row>
    <row r="657" spans="1:28" ht="15" customHeight="1" x14ac:dyDescent="0.25">
      <c r="A657" s="1245"/>
      <c r="B657" s="1245"/>
      <c r="C657" s="713" t="s">
        <v>589</v>
      </c>
      <c r="D657" s="707">
        <v>128</v>
      </c>
      <c r="E657" s="708" t="s">
        <v>358</v>
      </c>
      <c r="F657" s="708"/>
      <c r="G657" s="708"/>
      <c r="H657" s="708"/>
      <c r="I657" s="708"/>
      <c r="J657" s="708"/>
      <c r="K657" s="708"/>
      <c r="L657" s="708"/>
      <c r="M657" s="708"/>
      <c r="N657" s="708"/>
      <c r="O657" s="708"/>
      <c r="P657" s="708"/>
      <c r="Q657" s="708"/>
      <c r="R657" s="708"/>
      <c r="S657" s="708"/>
      <c r="T657" s="708"/>
      <c r="U657" s="708"/>
      <c r="V657" s="708"/>
      <c r="W657" s="708"/>
      <c r="X657" s="708"/>
      <c r="Y657" s="708"/>
      <c r="AA657" s="690"/>
    </row>
    <row r="658" spans="1:28" ht="15" customHeight="1" x14ac:dyDescent="0.25">
      <c r="A658" s="715">
        <v>43</v>
      </c>
      <c r="B658" s="738" t="s">
        <v>326</v>
      </c>
      <c r="C658" s="739" t="s">
        <v>589</v>
      </c>
      <c r="D658" s="742">
        <v>487</v>
      </c>
      <c r="E658" s="708" t="s">
        <v>358</v>
      </c>
      <c r="F658" s="708"/>
      <c r="G658" s="708"/>
      <c r="H658" s="708"/>
      <c r="I658" s="708"/>
      <c r="J658" s="708"/>
      <c r="K658" s="708"/>
      <c r="L658" s="708"/>
      <c r="M658" s="708"/>
      <c r="N658" s="708"/>
      <c r="O658" s="708"/>
      <c r="P658" s="708"/>
      <c r="Q658" s="708"/>
      <c r="R658" s="708"/>
      <c r="S658" s="708"/>
      <c r="T658" s="708"/>
      <c r="U658" s="708"/>
      <c r="V658" s="708"/>
      <c r="W658" s="708"/>
      <c r="X658" s="708"/>
      <c r="Y658" s="708"/>
      <c r="AA658" s="690"/>
    </row>
    <row r="659" spans="1:28" ht="27" customHeight="1" x14ac:dyDescent="0.25">
      <c r="A659" s="1249" t="s">
        <v>21</v>
      </c>
      <c r="B659" s="1249"/>
      <c r="C659" s="1249"/>
      <c r="D659" s="720">
        <f>SUM(D502:D658)</f>
        <v>22475</v>
      </c>
      <c r="E659" s="708" t="s">
        <v>358</v>
      </c>
      <c r="F659" s="756"/>
      <c r="G659" s="756"/>
      <c r="H659" s="756"/>
      <c r="I659" s="756"/>
      <c r="J659" s="756"/>
      <c r="K659" s="756"/>
      <c r="L659" s="756"/>
      <c r="M659" s="756"/>
      <c r="N659" s="756"/>
      <c r="O659" s="756"/>
      <c r="P659" s="756"/>
      <c r="Q659" s="756"/>
      <c r="R659" s="756"/>
      <c r="S659" s="756"/>
      <c r="T659" s="756"/>
      <c r="U659" s="756"/>
      <c r="V659" s="756"/>
      <c r="W659" s="756"/>
      <c r="X659" s="756"/>
      <c r="Y659" s="756"/>
      <c r="AA659" s="690"/>
    </row>
    <row r="660" spans="1:28" ht="17.25" customHeight="1" x14ac:dyDescent="0.25">
      <c r="B660" s="757" t="s">
        <v>1330</v>
      </c>
      <c r="C660" s="722"/>
      <c r="D660" s="758"/>
      <c r="E660" s="758"/>
      <c r="F660" s="758"/>
      <c r="G660" s="758"/>
      <c r="H660" s="758"/>
      <c r="I660" s="758"/>
      <c r="J660" s="758"/>
      <c r="K660" s="758"/>
      <c r="L660" s="758"/>
      <c r="M660" s="758"/>
      <c r="N660" s="758"/>
      <c r="O660" s="758"/>
      <c r="P660" s="758"/>
      <c r="Q660" s="758"/>
      <c r="R660" s="758"/>
      <c r="S660" s="758"/>
      <c r="T660" s="758"/>
      <c r="U660" s="758"/>
      <c r="V660" s="758"/>
      <c r="W660" s="758"/>
      <c r="X660" s="758"/>
      <c r="Y660" s="758"/>
      <c r="AA660" s="690"/>
    </row>
    <row r="661" spans="1:28" s="759" customFormat="1" ht="15" customHeight="1" x14ac:dyDescent="0.2">
      <c r="B661" s="1266" t="s">
        <v>1328</v>
      </c>
      <c r="C661" s="1266"/>
      <c r="D661" s="1266"/>
      <c r="E661" s="1266"/>
      <c r="F661" s="760"/>
      <c r="G661" s="760"/>
      <c r="H661" s="760"/>
      <c r="I661" s="760"/>
      <c r="J661" s="760"/>
      <c r="K661" s="761"/>
      <c r="L661" s="762"/>
      <c r="M661" s="762"/>
      <c r="N661" s="762"/>
      <c r="O661" s="762"/>
      <c r="P661" s="762"/>
      <c r="Q661" s="762"/>
      <c r="R661" s="762"/>
      <c r="S661" s="762"/>
      <c r="T661" s="762"/>
      <c r="U661" s="762"/>
      <c r="V661" s="762"/>
      <c r="W661" s="762"/>
      <c r="X661" s="762"/>
      <c r="Y661" s="762"/>
      <c r="Z661" s="763"/>
      <c r="AA661" s="762"/>
      <c r="AB661" s="763"/>
    </row>
    <row r="662" spans="1:28" ht="20.25" customHeight="1" x14ac:dyDescent="0.25">
      <c r="B662" s="1265" t="s">
        <v>1329</v>
      </c>
      <c r="C662" s="1265"/>
      <c r="D662" s="1265"/>
      <c r="E662" s="722"/>
      <c r="F662" s="764"/>
      <c r="G662" s="764"/>
      <c r="H662" s="764"/>
      <c r="I662" s="764"/>
      <c r="J662" s="764"/>
      <c r="K662" s="764"/>
      <c r="L662" s="764"/>
      <c r="M662" s="764"/>
      <c r="N662" s="765"/>
      <c r="O662" s="765"/>
      <c r="P662" s="765"/>
      <c r="Q662" s="765"/>
      <c r="R662" s="765"/>
      <c r="S662" s="765"/>
      <c r="T662" s="765"/>
      <c r="U662" s="765"/>
      <c r="V662" s="765"/>
      <c r="W662" s="765"/>
      <c r="X662" s="765"/>
      <c r="Y662" s="765"/>
      <c r="Z662" s="765"/>
      <c r="AA662" s="765"/>
      <c r="AB662" s="766"/>
    </row>
    <row r="663" spans="1:28" ht="9" customHeight="1" x14ac:dyDescent="0.25">
      <c r="B663" s="759"/>
      <c r="C663" s="759"/>
      <c r="D663" s="722"/>
      <c r="E663" s="722"/>
      <c r="F663" s="759"/>
      <c r="G663" s="759"/>
      <c r="H663" s="759"/>
      <c r="I663" s="759"/>
      <c r="J663" s="759"/>
      <c r="K663" s="759"/>
      <c r="L663" s="759"/>
      <c r="M663" s="759"/>
      <c r="N663" s="759"/>
      <c r="O663" s="759"/>
      <c r="P663" s="759"/>
      <c r="Q663" s="759"/>
      <c r="R663" s="759"/>
      <c r="S663" s="759"/>
      <c r="T663" s="759"/>
      <c r="U663" s="759"/>
      <c r="V663" s="759"/>
      <c r="W663" s="759"/>
      <c r="X663" s="759"/>
      <c r="Y663" s="759"/>
      <c r="Z663" s="759"/>
      <c r="AA663" s="759"/>
      <c r="AB663" s="759"/>
    </row>
    <row r="664" spans="1:28" s="687" customFormat="1" ht="54" customHeight="1" x14ac:dyDescent="0.2">
      <c r="B664" s="1267" t="s">
        <v>1463</v>
      </c>
      <c r="C664" s="1267"/>
      <c r="D664" s="1267"/>
      <c r="E664" s="1267"/>
      <c r="F664" s="1267"/>
      <c r="G664" s="1267"/>
      <c r="H664" s="1267"/>
      <c r="I664" s="1267"/>
      <c r="J664" s="1267"/>
      <c r="K664" s="1267"/>
      <c r="L664" s="1267"/>
      <c r="M664" s="1267"/>
      <c r="N664" s="1267"/>
      <c r="O664" s="1267"/>
      <c r="P664" s="1267"/>
      <c r="Q664" s="1267"/>
      <c r="R664" s="1267"/>
      <c r="S664" s="1267"/>
      <c r="T664" s="1267"/>
      <c r="U664" s="1267"/>
    </row>
    <row r="665" spans="1:28" ht="23.45" customHeight="1" x14ac:dyDescent="0.25">
      <c r="B665" s="1261" t="s">
        <v>1634</v>
      </c>
      <c r="C665" s="1261"/>
      <c r="D665" s="1261"/>
      <c r="E665" s="1261"/>
      <c r="F665" s="1261"/>
      <c r="G665" s="1261"/>
      <c r="H665" s="1261"/>
      <c r="I665" s="1261"/>
      <c r="J665" s="1261"/>
      <c r="K665" s="1261"/>
      <c r="L665" s="1261"/>
      <c r="M665" s="1261"/>
      <c r="N665" s="1261"/>
      <c r="O665" s="1261"/>
      <c r="P665" s="1261"/>
      <c r="Q665" s="1261"/>
      <c r="R665" s="1261"/>
      <c r="S665" s="1261"/>
      <c r="T665" s="1261"/>
      <c r="U665" s="1261"/>
      <c r="V665" s="1261"/>
      <c r="W665" s="1261"/>
      <c r="X665" s="1261"/>
      <c r="Y665" s="1261"/>
      <c r="Z665" s="1261"/>
      <c r="AA665" s="767"/>
    </row>
    <row r="666" spans="1:28" s="687" customFormat="1" ht="9" customHeight="1" x14ac:dyDescent="0.2">
      <c r="A666" s="1167"/>
      <c r="B666" s="1262"/>
      <c r="C666" s="1262"/>
      <c r="D666" s="1262"/>
      <c r="E666" s="1262"/>
      <c r="F666" s="1262"/>
      <c r="G666" s="1262"/>
      <c r="H666" s="1262"/>
      <c r="I666" s="1262"/>
      <c r="J666" s="1262"/>
      <c r="K666" s="1262"/>
      <c r="L666" s="1262"/>
      <c r="M666" s="1262"/>
      <c r="N666" s="1262"/>
      <c r="O666" s="1262"/>
      <c r="P666" s="1262"/>
      <c r="Q666" s="1262"/>
      <c r="R666" s="1262"/>
      <c r="S666" s="1262"/>
      <c r="T666" s="1262"/>
      <c r="U666" s="1262"/>
      <c r="V666" s="1262"/>
      <c r="W666" s="1262"/>
      <c r="X666" s="1262"/>
      <c r="Y666" s="1262"/>
      <c r="Z666" s="1262"/>
    </row>
    <row r="667" spans="1:28" ht="15" customHeight="1" x14ac:dyDescent="0.25">
      <c r="A667" s="1263" t="s">
        <v>1216</v>
      </c>
      <c r="B667" s="1263"/>
      <c r="C667" s="1168"/>
      <c r="D667" s="1169"/>
      <c r="E667" s="1170" t="s">
        <v>1824</v>
      </c>
      <c r="F667" s="1170"/>
      <c r="G667" s="1170"/>
      <c r="H667" s="1171"/>
      <c r="I667" s="1171"/>
      <c r="J667" s="1171"/>
      <c r="K667" s="1171"/>
      <c r="L667" s="1171"/>
      <c r="M667" s="1171"/>
      <c r="N667" s="1171"/>
      <c r="O667" s="1171"/>
      <c r="P667" s="1171"/>
      <c r="Q667" s="1171"/>
      <c r="R667" s="1171"/>
      <c r="S667" s="1171"/>
      <c r="T667" s="1171"/>
      <c r="U667" s="1167"/>
      <c r="V667" s="1171"/>
      <c r="W667" s="1167"/>
      <c r="X667" s="1171"/>
      <c r="Y667" s="1167"/>
      <c r="Z667" s="1167"/>
      <c r="AA667" s="767"/>
    </row>
    <row r="668" spans="1:28" ht="15" customHeight="1" x14ac:dyDescent="0.25">
      <c r="A668" s="1264" t="s">
        <v>961</v>
      </c>
      <c r="B668" s="1264"/>
      <c r="C668" s="767"/>
      <c r="D668" s="1265" t="s">
        <v>1217</v>
      </c>
      <c r="E668" s="1265"/>
      <c r="F668" s="1265"/>
      <c r="G668" s="1265"/>
      <c r="H668" s="1265"/>
      <c r="I668" s="767"/>
      <c r="J668" s="767"/>
      <c r="K668" s="767"/>
      <c r="L668" s="767"/>
      <c r="M668" s="767"/>
      <c r="N668" s="768"/>
      <c r="O668" s="767"/>
      <c r="P668" s="767"/>
      <c r="Q668" s="767"/>
      <c r="R668" s="767"/>
      <c r="S668" s="767"/>
      <c r="T668" s="767"/>
      <c r="U668" s="767"/>
      <c r="V668" s="767"/>
      <c r="AA668" s="767"/>
    </row>
    <row r="669" spans="1:28" x14ac:dyDescent="0.25">
      <c r="AA669" s="1224"/>
    </row>
  </sheetData>
  <mergeCells count="347">
    <mergeCell ref="B665:Z665"/>
    <mergeCell ref="B666:Z666"/>
    <mergeCell ref="A667:B667"/>
    <mergeCell ref="A668:B668"/>
    <mergeCell ref="D668:H668"/>
    <mergeCell ref="B651:B652"/>
    <mergeCell ref="A653:A655"/>
    <mergeCell ref="B653:B655"/>
    <mergeCell ref="A656:A657"/>
    <mergeCell ref="B656:B657"/>
    <mergeCell ref="A659:C659"/>
    <mergeCell ref="B661:E661"/>
    <mergeCell ref="B662:D662"/>
    <mergeCell ref="B664:U664"/>
    <mergeCell ref="A651:A652"/>
    <mergeCell ref="A557:A559"/>
    <mergeCell ref="B557:B559"/>
    <mergeCell ref="A566:A571"/>
    <mergeCell ref="B566:B571"/>
    <mergeCell ref="A575:A577"/>
    <mergeCell ref="B575:B577"/>
    <mergeCell ref="A578:A580"/>
    <mergeCell ref="B578:B580"/>
    <mergeCell ref="A572:A574"/>
    <mergeCell ref="B560:B565"/>
    <mergeCell ref="B572:B574"/>
    <mergeCell ref="A560:A565"/>
    <mergeCell ref="A356:A357"/>
    <mergeCell ref="B356:B357"/>
    <mergeCell ref="A358:A362"/>
    <mergeCell ref="B358:B362"/>
    <mergeCell ref="A364:A369"/>
    <mergeCell ref="B364:B369"/>
    <mergeCell ref="A350:A355"/>
    <mergeCell ref="B350:B355"/>
    <mergeCell ref="A555:A556"/>
    <mergeCell ref="B555:B556"/>
    <mergeCell ref="A496:C496"/>
    <mergeCell ref="A534:A535"/>
    <mergeCell ref="B534:B535"/>
    <mergeCell ref="A536:A539"/>
    <mergeCell ref="B536:B539"/>
    <mergeCell ref="A540:A542"/>
    <mergeCell ref="B540:B542"/>
    <mergeCell ref="A543:A544"/>
    <mergeCell ref="B543:B544"/>
    <mergeCell ref="A545:A547"/>
    <mergeCell ref="B545:B547"/>
    <mergeCell ref="A548:A554"/>
    <mergeCell ref="B548:B554"/>
    <mergeCell ref="A502:A504"/>
    <mergeCell ref="W335:AA335"/>
    <mergeCell ref="A336:A337"/>
    <mergeCell ref="B336:C337"/>
    <mergeCell ref="D336:Y336"/>
    <mergeCell ref="A339:A341"/>
    <mergeCell ref="B339:B341"/>
    <mergeCell ref="A275:A278"/>
    <mergeCell ref="B275:B278"/>
    <mergeCell ref="A279:A282"/>
    <mergeCell ref="B279:B282"/>
    <mergeCell ref="A283:A287"/>
    <mergeCell ref="B283:B287"/>
    <mergeCell ref="A288:A291"/>
    <mergeCell ref="B288:B291"/>
    <mergeCell ref="A292:A296"/>
    <mergeCell ref="B292:B296"/>
    <mergeCell ref="A297:A301"/>
    <mergeCell ref="B297:B301"/>
    <mergeCell ref="A302:A309"/>
    <mergeCell ref="B302:B309"/>
    <mergeCell ref="A310:A312"/>
    <mergeCell ref="B310:B312"/>
    <mergeCell ref="A313:A314"/>
    <mergeCell ref="B313:B314"/>
    <mergeCell ref="A169:C169"/>
    <mergeCell ref="A153:A157"/>
    <mergeCell ref="B153:B157"/>
    <mergeCell ref="A158:A160"/>
    <mergeCell ref="B158:B160"/>
    <mergeCell ref="A161:A162"/>
    <mergeCell ref="B161:B162"/>
    <mergeCell ref="A128:A132"/>
    <mergeCell ref="B128:B132"/>
    <mergeCell ref="A133:A137"/>
    <mergeCell ref="B133:B137"/>
    <mergeCell ref="A138:A145"/>
    <mergeCell ref="B138:B145"/>
    <mergeCell ref="A146:A148"/>
    <mergeCell ref="B146:B148"/>
    <mergeCell ref="A151:A152"/>
    <mergeCell ref="B151:B152"/>
    <mergeCell ref="A149:A150"/>
    <mergeCell ref="B149:B150"/>
    <mergeCell ref="B166:B167"/>
    <mergeCell ref="A246:A248"/>
    <mergeCell ref="B246:B248"/>
    <mergeCell ref="A249:A251"/>
    <mergeCell ref="B249:B251"/>
    <mergeCell ref="B180:B183"/>
    <mergeCell ref="A184:A185"/>
    <mergeCell ref="B184:B185"/>
    <mergeCell ref="A194:A198"/>
    <mergeCell ref="B194:B198"/>
    <mergeCell ref="A200:A206"/>
    <mergeCell ref="B200:B206"/>
    <mergeCell ref="A208:A209"/>
    <mergeCell ref="B208:B209"/>
    <mergeCell ref="A210:A213"/>
    <mergeCell ref="B210:B213"/>
    <mergeCell ref="B36:B42"/>
    <mergeCell ref="B44:B45"/>
    <mergeCell ref="A70:A75"/>
    <mergeCell ref="A76:A81"/>
    <mergeCell ref="A82:A84"/>
    <mergeCell ref="A91:A97"/>
    <mergeCell ref="B91:B97"/>
    <mergeCell ref="A98:A99"/>
    <mergeCell ref="B98:B99"/>
    <mergeCell ref="B46:B49"/>
    <mergeCell ref="B50:B52"/>
    <mergeCell ref="B53:B54"/>
    <mergeCell ref="B55:B57"/>
    <mergeCell ref="B58:B64"/>
    <mergeCell ref="B65:B66"/>
    <mergeCell ref="B67:B69"/>
    <mergeCell ref="B70:B75"/>
    <mergeCell ref="B76:B81"/>
    <mergeCell ref="A36:A42"/>
    <mergeCell ref="A44:A45"/>
    <mergeCell ref="A46:A49"/>
    <mergeCell ref="A50:A52"/>
    <mergeCell ref="A53:A54"/>
    <mergeCell ref="A55:A57"/>
    <mergeCell ref="A58:A64"/>
    <mergeCell ref="A65:A66"/>
    <mergeCell ref="A67:A69"/>
    <mergeCell ref="F1:P1"/>
    <mergeCell ref="W1:AA1"/>
    <mergeCell ref="A20:A21"/>
    <mergeCell ref="B20:B21"/>
    <mergeCell ref="A22:A27"/>
    <mergeCell ref="B22:B27"/>
    <mergeCell ref="A28:A29"/>
    <mergeCell ref="B28:B29"/>
    <mergeCell ref="A30:A34"/>
    <mergeCell ref="B30:B34"/>
    <mergeCell ref="A8:A9"/>
    <mergeCell ref="A11:A13"/>
    <mergeCell ref="A14:A15"/>
    <mergeCell ref="A16:A19"/>
    <mergeCell ref="B10:C10"/>
    <mergeCell ref="D8:T8"/>
    <mergeCell ref="B8:C9"/>
    <mergeCell ref="B2:AA2"/>
    <mergeCell ref="B3:AA3"/>
    <mergeCell ref="B11:B13"/>
    <mergeCell ref="B14:B15"/>
    <mergeCell ref="B16:B19"/>
    <mergeCell ref="A85:A87"/>
    <mergeCell ref="A111:A114"/>
    <mergeCell ref="B82:B84"/>
    <mergeCell ref="B85:B87"/>
    <mergeCell ref="A88:A90"/>
    <mergeCell ref="X171:AA171"/>
    <mergeCell ref="A172:A173"/>
    <mergeCell ref="B172:C173"/>
    <mergeCell ref="D172:E172"/>
    <mergeCell ref="F172:Y172"/>
    <mergeCell ref="B88:B90"/>
    <mergeCell ref="A100:A109"/>
    <mergeCell ref="B100:B109"/>
    <mergeCell ref="B111:B114"/>
    <mergeCell ref="A115:A118"/>
    <mergeCell ref="B115:B118"/>
    <mergeCell ref="A119:A123"/>
    <mergeCell ref="B119:B123"/>
    <mergeCell ref="A124:A127"/>
    <mergeCell ref="B124:B127"/>
    <mergeCell ref="A163:A165"/>
    <mergeCell ref="B163:B165"/>
    <mergeCell ref="A166:A167"/>
    <mergeCell ref="B174:C174"/>
    <mergeCell ref="A175:A177"/>
    <mergeCell ref="B175:B177"/>
    <mergeCell ref="A178:A179"/>
    <mergeCell ref="B178:B179"/>
    <mergeCell ref="A186:A191"/>
    <mergeCell ref="B186:B191"/>
    <mergeCell ref="A192:A193"/>
    <mergeCell ref="B192:B193"/>
    <mergeCell ref="A180:A183"/>
    <mergeCell ref="A252:A254"/>
    <mergeCell ref="B252:B254"/>
    <mergeCell ref="A255:A261"/>
    <mergeCell ref="B255:B261"/>
    <mergeCell ref="A262:A263"/>
    <mergeCell ref="B262:B263"/>
    <mergeCell ref="A264:A273"/>
    <mergeCell ref="B264:B273"/>
    <mergeCell ref="A214:A216"/>
    <mergeCell ref="B214:B216"/>
    <mergeCell ref="A217:A218"/>
    <mergeCell ref="B217:B218"/>
    <mergeCell ref="A219:A221"/>
    <mergeCell ref="B219:B221"/>
    <mergeCell ref="A222:A228"/>
    <mergeCell ref="B222:B228"/>
    <mergeCell ref="A229:A230"/>
    <mergeCell ref="B229:B230"/>
    <mergeCell ref="A231:A233"/>
    <mergeCell ref="B231:B233"/>
    <mergeCell ref="A234:A239"/>
    <mergeCell ref="B234:B239"/>
    <mergeCell ref="A240:A245"/>
    <mergeCell ref="B240:B245"/>
    <mergeCell ref="A315:A316"/>
    <mergeCell ref="B315:B316"/>
    <mergeCell ref="A317:A321"/>
    <mergeCell ref="B317:B321"/>
    <mergeCell ref="A322:A324"/>
    <mergeCell ref="B322:B324"/>
    <mergeCell ref="A325:A326"/>
    <mergeCell ref="B325:B326"/>
    <mergeCell ref="A327:A329"/>
    <mergeCell ref="B327:B329"/>
    <mergeCell ref="A330:A331"/>
    <mergeCell ref="B330:B331"/>
    <mergeCell ref="A333:C333"/>
    <mergeCell ref="A348:A349"/>
    <mergeCell ref="B348:B349"/>
    <mergeCell ref="A342:A343"/>
    <mergeCell ref="B342:B343"/>
    <mergeCell ref="A344:A347"/>
    <mergeCell ref="B344:B347"/>
    <mergeCell ref="B377:B379"/>
    <mergeCell ref="B380:B381"/>
    <mergeCell ref="B382:B384"/>
    <mergeCell ref="B385:B391"/>
    <mergeCell ref="B392:B393"/>
    <mergeCell ref="A371:A372"/>
    <mergeCell ref="B371:B372"/>
    <mergeCell ref="A373:A376"/>
    <mergeCell ref="B373:B376"/>
    <mergeCell ref="A377:A379"/>
    <mergeCell ref="A380:A381"/>
    <mergeCell ref="A382:A384"/>
    <mergeCell ref="A385:A391"/>
    <mergeCell ref="A392:A393"/>
    <mergeCell ref="B394:B396"/>
    <mergeCell ref="B397:B402"/>
    <mergeCell ref="A403:A408"/>
    <mergeCell ref="B403:B408"/>
    <mergeCell ref="A409:A411"/>
    <mergeCell ref="B409:B411"/>
    <mergeCell ref="A412:A414"/>
    <mergeCell ref="B412:B414"/>
    <mergeCell ref="A415:A417"/>
    <mergeCell ref="B415:B417"/>
    <mergeCell ref="A394:A396"/>
    <mergeCell ref="A397:A402"/>
    <mergeCell ref="B418:B424"/>
    <mergeCell ref="A451:A454"/>
    <mergeCell ref="B451:B454"/>
    <mergeCell ref="B438:B441"/>
    <mergeCell ref="A438:A441"/>
    <mergeCell ref="A425:A426"/>
    <mergeCell ref="B425:B426"/>
    <mergeCell ref="A427:A436"/>
    <mergeCell ref="B427:B436"/>
    <mergeCell ref="A442:A445"/>
    <mergeCell ref="B442:B445"/>
    <mergeCell ref="A446:A450"/>
    <mergeCell ref="B446:B450"/>
    <mergeCell ref="A418:A424"/>
    <mergeCell ref="B455:B459"/>
    <mergeCell ref="A460:A464"/>
    <mergeCell ref="B460:B464"/>
    <mergeCell ref="A465:A472"/>
    <mergeCell ref="B465:B472"/>
    <mergeCell ref="A473:A475"/>
    <mergeCell ref="B473:B475"/>
    <mergeCell ref="A476:A477"/>
    <mergeCell ref="B476:B477"/>
    <mergeCell ref="A455:A459"/>
    <mergeCell ref="B478:B479"/>
    <mergeCell ref="A480:A484"/>
    <mergeCell ref="A493:A494"/>
    <mergeCell ref="B480:B484"/>
    <mergeCell ref="A485:A487"/>
    <mergeCell ref="B485:B487"/>
    <mergeCell ref="A488:A489"/>
    <mergeCell ref="B488:B489"/>
    <mergeCell ref="A490:A492"/>
    <mergeCell ref="B490:B492"/>
    <mergeCell ref="B493:B494"/>
    <mergeCell ref="A478:A479"/>
    <mergeCell ref="V498:Y498"/>
    <mergeCell ref="A505:A506"/>
    <mergeCell ref="B505:B506"/>
    <mergeCell ref="B499:C500"/>
    <mergeCell ref="A519:A520"/>
    <mergeCell ref="B519:B520"/>
    <mergeCell ref="A521:A525"/>
    <mergeCell ref="B521:B525"/>
    <mergeCell ref="A527:A532"/>
    <mergeCell ref="B527:B532"/>
    <mergeCell ref="D499:E499"/>
    <mergeCell ref="F499:Y499"/>
    <mergeCell ref="B502:B504"/>
    <mergeCell ref="A507:A510"/>
    <mergeCell ref="B507:B510"/>
    <mergeCell ref="A511:A512"/>
    <mergeCell ref="B511:B512"/>
    <mergeCell ref="A513:A518"/>
    <mergeCell ref="B513:B518"/>
    <mergeCell ref="A499:A500"/>
    <mergeCell ref="A581:A587"/>
    <mergeCell ref="B581:B587"/>
    <mergeCell ref="A588:A589"/>
    <mergeCell ref="B588:B589"/>
    <mergeCell ref="A590:A599"/>
    <mergeCell ref="B590:B599"/>
    <mergeCell ref="A601:A604"/>
    <mergeCell ref="B601:B604"/>
    <mergeCell ref="A628:A635"/>
    <mergeCell ref="B628:B635"/>
    <mergeCell ref="A605:A608"/>
    <mergeCell ref="B605:B608"/>
    <mergeCell ref="A609:A613"/>
    <mergeCell ref="B609:B613"/>
    <mergeCell ref="A614:A617"/>
    <mergeCell ref="B614:B617"/>
    <mergeCell ref="A618:A622"/>
    <mergeCell ref="B618:B622"/>
    <mergeCell ref="A623:A627"/>
    <mergeCell ref="B623:B627"/>
    <mergeCell ref="A636:A638"/>
    <mergeCell ref="B636:B638"/>
    <mergeCell ref="A639:A640"/>
    <mergeCell ref="B639:B640"/>
    <mergeCell ref="A641:A642"/>
    <mergeCell ref="B641:B642"/>
    <mergeCell ref="A643:A647"/>
    <mergeCell ref="B643:B647"/>
    <mergeCell ref="A648:A650"/>
    <mergeCell ref="B648:B650"/>
  </mergeCells>
  <pageMargins left="0.59055118110236227" right="0.59055118110236227" top="0.98425196850393704" bottom="0.59055118110236227" header="0.31496062992125984" footer="0.31496062992125984"/>
  <pageSetup paperSize="9" scale="57" fitToHeight="0" orientation="landscape" r:id="rId1"/>
  <rowBreaks count="8" manualBreakCount="8">
    <brk id="130" max="26" man="1"/>
    <brk id="169" max="26" man="1"/>
    <brk id="295" max="26" man="1"/>
    <brk id="333" max="26" man="1"/>
    <brk id="460" max="26" man="1"/>
    <brk id="496" max="26" man="1"/>
    <brk id="556" max="26" man="1"/>
    <brk id="619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K665"/>
  <sheetViews>
    <sheetView view="pageBreakPreview" zoomScale="95" zoomScaleNormal="90" zoomScaleSheetLayoutView="95" workbookViewId="0">
      <pane xSplit="2" ySplit="10" topLeftCell="C11" activePane="bottomRight" state="frozen"/>
      <selection pane="topRight" activeCell="B1" sqref="B1"/>
      <selection pane="bottomLeft" activeCell="A11" sqref="A11"/>
      <selection pane="bottomRight" activeCell="AE129" sqref="AE129"/>
    </sheetView>
  </sheetViews>
  <sheetFormatPr defaultColWidth="9.140625" defaultRowHeight="15" x14ac:dyDescent="0.25"/>
  <cols>
    <col min="1" max="1" width="4.5703125" style="687" customWidth="1"/>
    <col min="2" max="2" width="20.5703125" style="687" customWidth="1"/>
    <col min="3" max="3" width="25.28515625" style="687" customWidth="1"/>
    <col min="4" max="4" width="6.28515625" style="695" customWidth="1"/>
    <col min="5" max="5" width="9.140625" style="687" customWidth="1"/>
    <col min="6" max="6" width="7.28515625" style="687" customWidth="1"/>
    <col min="7" max="9" width="7.5703125" style="687" customWidth="1"/>
    <col min="10" max="12" width="6.28515625" style="687" customWidth="1"/>
    <col min="13" max="13" width="7.85546875" style="687" customWidth="1"/>
    <col min="14" max="27" width="6.28515625" style="687" customWidth="1"/>
    <col min="28" max="33" width="6.7109375" style="687" customWidth="1"/>
    <col min="34" max="1025" width="8.85546875" style="687" customWidth="1"/>
    <col min="1026" max="16384" width="9.140625" style="153"/>
  </cols>
  <sheetData>
    <row r="1" spans="1:1025" ht="15" customHeight="1" x14ac:dyDescent="0.25">
      <c r="A1" s="688"/>
      <c r="B1" s="688"/>
      <c r="C1" s="688"/>
      <c r="D1" s="688"/>
      <c r="E1" s="688"/>
      <c r="F1" s="688"/>
      <c r="G1" s="1253" t="s">
        <v>359</v>
      </c>
      <c r="H1" s="1253"/>
      <c r="I1" s="1253"/>
      <c r="J1" s="1253"/>
      <c r="K1" s="1253"/>
      <c r="L1" s="1253"/>
      <c r="M1" s="1253"/>
      <c r="N1" s="1253"/>
      <c r="O1" s="1253"/>
      <c r="P1" s="1253"/>
      <c r="Q1" s="1253"/>
      <c r="R1" s="688"/>
      <c r="S1" s="688"/>
      <c r="T1" s="688"/>
      <c r="U1" s="688"/>
      <c r="V1" s="688"/>
      <c r="W1" s="688"/>
      <c r="X1" s="1253" t="s">
        <v>1675</v>
      </c>
      <c r="Y1" s="1253"/>
      <c r="Z1" s="1253"/>
      <c r="AA1" s="1252"/>
      <c r="AB1" s="1252"/>
    </row>
    <row r="2" spans="1:1025" s="217" customFormat="1" x14ac:dyDescent="0.25">
      <c r="A2" s="1167"/>
      <c r="B2" s="1258" t="s">
        <v>1674</v>
      </c>
      <c r="C2" s="1258"/>
      <c r="D2" s="1258"/>
      <c r="E2" s="1258"/>
      <c r="F2" s="1258"/>
      <c r="G2" s="1258"/>
      <c r="H2" s="1258"/>
      <c r="I2" s="1258"/>
      <c r="J2" s="1258"/>
      <c r="K2" s="1258"/>
      <c r="L2" s="1258"/>
      <c r="M2" s="1258"/>
      <c r="N2" s="1258"/>
      <c r="O2" s="1258"/>
      <c r="P2" s="1258"/>
      <c r="Q2" s="1258"/>
      <c r="R2" s="1258"/>
      <c r="S2" s="1258"/>
      <c r="T2" s="1258"/>
      <c r="U2" s="1258"/>
      <c r="V2" s="1258"/>
      <c r="W2" s="1258"/>
      <c r="X2" s="1258"/>
      <c r="Y2" s="1258"/>
      <c r="Z2" s="1258"/>
      <c r="AA2" s="1258"/>
      <c r="AB2" s="1167"/>
      <c r="AC2" s="1167"/>
      <c r="AD2" s="1167"/>
      <c r="AE2" s="1167"/>
      <c r="AF2" s="1167"/>
      <c r="AG2" s="1167"/>
      <c r="AH2" s="1167"/>
      <c r="AI2" s="1167"/>
      <c r="AJ2" s="1167"/>
      <c r="AK2" s="1167"/>
      <c r="AL2" s="1167"/>
      <c r="AM2" s="1167"/>
      <c r="AN2" s="1167"/>
      <c r="AO2" s="1167"/>
      <c r="AP2" s="1167"/>
      <c r="AQ2" s="1167"/>
      <c r="AR2" s="1167"/>
      <c r="AS2" s="1167"/>
      <c r="AT2" s="1167"/>
      <c r="AU2" s="1167"/>
      <c r="AV2" s="1167"/>
      <c r="AW2" s="1167"/>
      <c r="AX2" s="1167"/>
      <c r="AY2" s="1167"/>
      <c r="AZ2" s="1167"/>
      <c r="BA2" s="1167"/>
      <c r="BB2" s="1167"/>
      <c r="BC2" s="1167"/>
      <c r="BD2" s="1167"/>
      <c r="BE2" s="1167"/>
      <c r="BF2" s="1167"/>
      <c r="BG2" s="1167"/>
      <c r="BH2" s="1167"/>
      <c r="BI2" s="1167"/>
      <c r="BJ2" s="1167"/>
      <c r="BK2" s="1167"/>
      <c r="BL2" s="1167"/>
      <c r="BM2" s="1167"/>
      <c r="BN2" s="1167"/>
      <c r="BO2" s="1167"/>
      <c r="BP2" s="1167"/>
      <c r="BQ2" s="1167"/>
      <c r="BR2" s="1167"/>
      <c r="BS2" s="1167"/>
      <c r="BT2" s="1167"/>
      <c r="BU2" s="1167"/>
      <c r="BV2" s="1167"/>
      <c r="BW2" s="1167"/>
      <c r="BX2" s="1167"/>
      <c r="BY2" s="1167"/>
      <c r="BZ2" s="1167"/>
      <c r="CA2" s="1167"/>
      <c r="CB2" s="1167"/>
      <c r="CC2" s="1167"/>
      <c r="CD2" s="1167"/>
      <c r="CE2" s="1167"/>
      <c r="CF2" s="1167"/>
      <c r="CG2" s="1167"/>
      <c r="CH2" s="1167"/>
      <c r="CI2" s="1167"/>
      <c r="CJ2" s="1167"/>
      <c r="CK2" s="1167"/>
      <c r="CL2" s="1167"/>
      <c r="CM2" s="1167"/>
      <c r="CN2" s="1167"/>
      <c r="CO2" s="1167"/>
      <c r="CP2" s="1167"/>
      <c r="CQ2" s="1167"/>
      <c r="CR2" s="1167"/>
      <c r="CS2" s="1167"/>
      <c r="CT2" s="1167"/>
      <c r="CU2" s="1167"/>
      <c r="CV2" s="1167"/>
      <c r="CW2" s="1167"/>
      <c r="CX2" s="1167"/>
      <c r="CY2" s="1167"/>
      <c r="CZ2" s="1167"/>
      <c r="DA2" s="1167"/>
      <c r="DB2" s="1167"/>
      <c r="DC2" s="1167"/>
      <c r="DD2" s="1167"/>
      <c r="DE2" s="1167"/>
      <c r="DF2" s="1167"/>
      <c r="DG2" s="1167"/>
      <c r="DH2" s="1167"/>
      <c r="DI2" s="1167"/>
      <c r="DJ2" s="1167"/>
      <c r="DK2" s="1167"/>
      <c r="DL2" s="1167"/>
      <c r="DM2" s="1167"/>
      <c r="DN2" s="1167"/>
      <c r="DO2" s="1167"/>
      <c r="DP2" s="1167"/>
      <c r="DQ2" s="1167"/>
      <c r="DR2" s="1167"/>
      <c r="DS2" s="1167"/>
      <c r="DT2" s="1167"/>
      <c r="DU2" s="1167"/>
      <c r="DV2" s="1167"/>
      <c r="DW2" s="1167"/>
      <c r="DX2" s="1167"/>
      <c r="DY2" s="1167"/>
      <c r="DZ2" s="1167"/>
      <c r="EA2" s="1167"/>
      <c r="EB2" s="1167"/>
      <c r="EC2" s="1167"/>
      <c r="ED2" s="1167"/>
      <c r="EE2" s="1167"/>
      <c r="EF2" s="1167"/>
      <c r="EG2" s="1167"/>
      <c r="EH2" s="1167"/>
      <c r="EI2" s="1167"/>
      <c r="EJ2" s="1167"/>
      <c r="EK2" s="1167"/>
      <c r="EL2" s="1167"/>
      <c r="EM2" s="1167"/>
      <c r="EN2" s="1167"/>
      <c r="EO2" s="1167"/>
      <c r="EP2" s="1167"/>
      <c r="EQ2" s="1167"/>
      <c r="ER2" s="1167"/>
      <c r="ES2" s="1167"/>
      <c r="ET2" s="1167"/>
      <c r="EU2" s="1167"/>
      <c r="EV2" s="1167"/>
      <c r="EW2" s="1167"/>
      <c r="EX2" s="1167"/>
      <c r="EY2" s="1167"/>
      <c r="EZ2" s="1167"/>
      <c r="FA2" s="1167"/>
      <c r="FB2" s="1167"/>
      <c r="FC2" s="1167"/>
      <c r="FD2" s="1167"/>
      <c r="FE2" s="1167"/>
      <c r="FF2" s="1167"/>
      <c r="FG2" s="1167"/>
      <c r="FH2" s="1167"/>
      <c r="FI2" s="1167"/>
      <c r="FJ2" s="1167"/>
      <c r="FK2" s="1167"/>
      <c r="FL2" s="1167"/>
      <c r="FM2" s="1167"/>
      <c r="FN2" s="1167"/>
      <c r="FO2" s="1167"/>
      <c r="FP2" s="1167"/>
      <c r="FQ2" s="1167"/>
      <c r="FR2" s="1167"/>
      <c r="FS2" s="1167"/>
      <c r="FT2" s="1167"/>
      <c r="FU2" s="1167"/>
      <c r="FV2" s="1167"/>
      <c r="FW2" s="1167"/>
      <c r="FX2" s="1167"/>
      <c r="FY2" s="1167"/>
      <c r="FZ2" s="1167"/>
      <c r="GA2" s="1167"/>
      <c r="GB2" s="1167"/>
      <c r="GC2" s="1167"/>
      <c r="GD2" s="1167"/>
      <c r="GE2" s="1167"/>
      <c r="GF2" s="1167"/>
      <c r="GG2" s="1167"/>
      <c r="GH2" s="1167"/>
      <c r="GI2" s="1167"/>
      <c r="GJ2" s="1167"/>
      <c r="GK2" s="1167"/>
      <c r="GL2" s="1167"/>
      <c r="GM2" s="1167"/>
      <c r="GN2" s="1167"/>
      <c r="GO2" s="1167"/>
      <c r="GP2" s="1167"/>
      <c r="GQ2" s="1167"/>
      <c r="GR2" s="1167"/>
      <c r="GS2" s="1167"/>
      <c r="GT2" s="1167"/>
      <c r="GU2" s="1167"/>
      <c r="GV2" s="1167"/>
      <c r="GW2" s="1167"/>
      <c r="GX2" s="1167"/>
      <c r="GY2" s="1167"/>
      <c r="GZ2" s="1167"/>
      <c r="HA2" s="1167"/>
      <c r="HB2" s="1167"/>
      <c r="HC2" s="1167"/>
      <c r="HD2" s="1167"/>
      <c r="HE2" s="1167"/>
      <c r="HF2" s="1167"/>
      <c r="HG2" s="1167"/>
      <c r="HH2" s="1167"/>
      <c r="HI2" s="1167"/>
      <c r="HJ2" s="1167"/>
      <c r="HK2" s="1167"/>
      <c r="HL2" s="1167"/>
      <c r="HM2" s="1167"/>
      <c r="HN2" s="1167"/>
      <c r="HO2" s="1167"/>
      <c r="HP2" s="1167"/>
      <c r="HQ2" s="1167"/>
      <c r="HR2" s="1167"/>
      <c r="HS2" s="1167"/>
      <c r="HT2" s="1167"/>
      <c r="HU2" s="1167"/>
      <c r="HV2" s="1167"/>
      <c r="HW2" s="1167"/>
      <c r="HX2" s="1167"/>
      <c r="HY2" s="1167"/>
      <c r="HZ2" s="1167"/>
      <c r="IA2" s="1167"/>
      <c r="IB2" s="1167"/>
      <c r="IC2" s="1167"/>
      <c r="ID2" s="1167"/>
      <c r="IE2" s="1167"/>
      <c r="IF2" s="1167"/>
      <c r="IG2" s="1167"/>
      <c r="IH2" s="1167"/>
      <c r="II2" s="1167"/>
      <c r="IJ2" s="1167"/>
      <c r="IK2" s="1167"/>
      <c r="IL2" s="1167"/>
      <c r="IM2" s="1167"/>
      <c r="IN2" s="1167"/>
      <c r="IO2" s="1167"/>
      <c r="IP2" s="1167"/>
      <c r="IQ2" s="1167"/>
      <c r="IR2" s="1167"/>
      <c r="IS2" s="1167"/>
      <c r="IT2" s="1167"/>
      <c r="IU2" s="1167"/>
      <c r="IV2" s="1167"/>
      <c r="IW2" s="1167"/>
      <c r="IX2" s="1167"/>
      <c r="IY2" s="1167"/>
      <c r="IZ2" s="1167"/>
      <c r="JA2" s="1167"/>
      <c r="JB2" s="1167"/>
      <c r="JC2" s="1167"/>
      <c r="JD2" s="1167"/>
      <c r="JE2" s="1167"/>
      <c r="JF2" s="1167"/>
      <c r="JG2" s="1167"/>
      <c r="JH2" s="1167"/>
      <c r="JI2" s="1167"/>
      <c r="JJ2" s="1167"/>
      <c r="JK2" s="1167"/>
      <c r="JL2" s="1167"/>
      <c r="JM2" s="1167"/>
      <c r="JN2" s="1167"/>
      <c r="JO2" s="1167"/>
      <c r="JP2" s="1167"/>
      <c r="JQ2" s="1167"/>
      <c r="JR2" s="1167"/>
      <c r="JS2" s="1167"/>
      <c r="JT2" s="1167"/>
      <c r="JU2" s="1167"/>
      <c r="JV2" s="1167"/>
      <c r="JW2" s="1167"/>
      <c r="JX2" s="1167"/>
      <c r="JY2" s="1167"/>
      <c r="JZ2" s="1167"/>
      <c r="KA2" s="1167"/>
      <c r="KB2" s="1167"/>
      <c r="KC2" s="1167"/>
      <c r="KD2" s="1167"/>
      <c r="KE2" s="1167"/>
      <c r="KF2" s="1167"/>
      <c r="KG2" s="1167"/>
      <c r="KH2" s="1167"/>
      <c r="KI2" s="1167"/>
      <c r="KJ2" s="1167"/>
      <c r="KK2" s="1167"/>
      <c r="KL2" s="1167"/>
      <c r="KM2" s="1167"/>
      <c r="KN2" s="1167"/>
      <c r="KO2" s="1167"/>
      <c r="KP2" s="1167"/>
      <c r="KQ2" s="1167"/>
      <c r="KR2" s="1167"/>
      <c r="KS2" s="1167"/>
      <c r="KT2" s="1167"/>
      <c r="KU2" s="1167"/>
      <c r="KV2" s="1167"/>
      <c r="KW2" s="1167"/>
      <c r="KX2" s="1167"/>
      <c r="KY2" s="1167"/>
      <c r="KZ2" s="1167"/>
      <c r="LA2" s="1167"/>
      <c r="LB2" s="1167"/>
      <c r="LC2" s="1167"/>
      <c r="LD2" s="1167"/>
      <c r="LE2" s="1167"/>
      <c r="LF2" s="1167"/>
      <c r="LG2" s="1167"/>
      <c r="LH2" s="1167"/>
      <c r="LI2" s="1167"/>
      <c r="LJ2" s="1167"/>
      <c r="LK2" s="1167"/>
      <c r="LL2" s="1167"/>
      <c r="LM2" s="1167"/>
      <c r="LN2" s="1167"/>
      <c r="LO2" s="1167"/>
      <c r="LP2" s="1167"/>
      <c r="LQ2" s="1167"/>
      <c r="LR2" s="1167"/>
      <c r="LS2" s="1167"/>
      <c r="LT2" s="1167"/>
      <c r="LU2" s="1167"/>
      <c r="LV2" s="1167"/>
      <c r="LW2" s="1167"/>
      <c r="LX2" s="1167"/>
      <c r="LY2" s="1167"/>
      <c r="LZ2" s="1167"/>
      <c r="MA2" s="1167"/>
      <c r="MB2" s="1167"/>
      <c r="MC2" s="1167"/>
      <c r="MD2" s="1167"/>
      <c r="ME2" s="1167"/>
      <c r="MF2" s="1167"/>
      <c r="MG2" s="1167"/>
      <c r="MH2" s="1167"/>
      <c r="MI2" s="1167"/>
      <c r="MJ2" s="1167"/>
      <c r="MK2" s="1167"/>
      <c r="ML2" s="1167"/>
      <c r="MM2" s="1167"/>
      <c r="MN2" s="1167"/>
      <c r="MO2" s="1167"/>
      <c r="MP2" s="1167"/>
      <c r="MQ2" s="1167"/>
      <c r="MR2" s="1167"/>
      <c r="MS2" s="1167"/>
      <c r="MT2" s="1167"/>
      <c r="MU2" s="1167"/>
      <c r="MV2" s="1167"/>
      <c r="MW2" s="1167"/>
      <c r="MX2" s="1167"/>
      <c r="MY2" s="1167"/>
      <c r="MZ2" s="1167"/>
      <c r="NA2" s="1167"/>
      <c r="NB2" s="1167"/>
      <c r="NC2" s="1167"/>
      <c r="ND2" s="1167"/>
      <c r="NE2" s="1167"/>
      <c r="NF2" s="1167"/>
      <c r="NG2" s="1167"/>
      <c r="NH2" s="1167"/>
      <c r="NI2" s="1167"/>
      <c r="NJ2" s="1167"/>
      <c r="NK2" s="1167"/>
      <c r="NL2" s="1167"/>
      <c r="NM2" s="1167"/>
      <c r="NN2" s="1167"/>
      <c r="NO2" s="1167"/>
      <c r="NP2" s="1167"/>
      <c r="NQ2" s="1167"/>
      <c r="NR2" s="1167"/>
      <c r="NS2" s="1167"/>
      <c r="NT2" s="1167"/>
      <c r="NU2" s="1167"/>
      <c r="NV2" s="1167"/>
      <c r="NW2" s="1167"/>
      <c r="NX2" s="1167"/>
      <c r="NY2" s="1167"/>
      <c r="NZ2" s="1167"/>
      <c r="OA2" s="1167"/>
      <c r="OB2" s="1167"/>
      <c r="OC2" s="1167"/>
      <c r="OD2" s="1167"/>
      <c r="OE2" s="1167"/>
      <c r="OF2" s="1167"/>
      <c r="OG2" s="1167"/>
      <c r="OH2" s="1167"/>
      <c r="OI2" s="1167"/>
      <c r="OJ2" s="1167"/>
      <c r="OK2" s="1167"/>
      <c r="OL2" s="1167"/>
      <c r="OM2" s="1167"/>
      <c r="ON2" s="1167"/>
      <c r="OO2" s="1167"/>
      <c r="OP2" s="1167"/>
      <c r="OQ2" s="1167"/>
      <c r="OR2" s="1167"/>
      <c r="OS2" s="1167"/>
      <c r="OT2" s="1167"/>
      <c r="OU2" s="1167"/>
      <c r="OV2" s="1167"/>
      <c r="OW2" s="1167"/>
      <c r="OX2" s="1167"/>
      <c r="OY2" s="1167"/>
      <c r="OZ2" s="1167"/>
      <c r="PA2" s="1167"/>
      <c r="PB2" s="1167"/>
      <c r="PC2" s="1167"/>
      <c r="PD2" s="1167"/>
      <c r="PE2" s="1167"/>
      <c r="PF2" s="1167"/>
      <c r="PG2" s="1167"/>
      <c r="PH2" s="1167"/>
      <c r="PI2" s="1167"/>
      <c r="PJ2" s="1167"/>
      <c r="PK2" s="1167"/>
      <c r="PL2" s="1167"/>
      <c r="PM2" s="1167"/>
      <c r="PN2" s="1167"/>
      <c r="PO2" s="1167"/>
      <c r="PP2" s="1167"/>
      <c r="PQ2" s="1167"/>
      <c r="PR2" s="1167"/>
      <c r="PS2" s="1167"/>
      <c r="PT2" s="1167"/>
      <c r="PU2" s="1167"/>
      <c r="PV2" s="1167"/>
      <c r="PW2" s="1167"/>
      <c r="PX2" s="1167"/>
      <c r="PY2" s="1167"/>
      <c r="PZ2" s="1167"/>
      <c r="QA2" s="1167"/>
      <c r="QB2" s="1167"/>
      <c r="QC2" s="1167"/>
      <c r="QD2" s="1167"/>
      <c r="QE2" s="1167"/>
      <c r="QF2" s="1167"/>
      <c r="QG2" s="1167"/>
      <c r="QH2" s="1167"/>
      <c r="QI2" s="1167"/>
      <c r="QJ2" s="1167"/>
      <c r="QK2" s="1167"/>
      <c r="QL2" s="1167"/>
      <c r="QM2" s="1167"/>
      <c r="QN2" s="1167"/>
      <c r="QO2" s="1167"/>
      <c r="QP2" s="1167"/>
      <c r="QQ2" s="1167"/>
      <c r="QR2" s="1167"/>
      <c r="QS2" s="1167"/>
      <c r="QT2" s="1167"/>
      <c r="QU2" s="1167"/>
      <c r="QV2" s="1167"/>
      <c r="QW2" s="1167"/>
      <c r="QX2" s="1167"/>
      <c r="QY2" s="1167"/>
      <c r="QZ2" s="1167"/>
      <c r="RA2" s="1167"/>
      <c r="RB2" s="1167"/>
      <c r="RC2" s="1167"/>
      <c r="RD2" s="1167"/>
      <c r="RE2" s="1167"/>
      <c r="RF2" s="1167"/>
      <c r="RG2" s="1167"/>
      <c r="RH2" s="1167"/>
      <c r="RI2" s="1167"/>
      <c r="RJ2" s="1167"/>
      <c r="RK2" s="1167"/>
      <c r="RL2" s="1167"/>
      <c r="RM2" s="1167"/>
      <c r="RN2" s="1167"/>
      <c r="RO2" s="1167"/>
      <c r="RP2" s="1167"/>
      <c r="RQ2" s="1167"/>
      <c r="RR2" s="1167"/>
      <c r="RS2" s="1167"/>
      <c r="RT2" s="1167"/>
      <c r="RU2" s="1167"/>
      <c r="RV2" s="1167"/>
      <c r="RW2" s="1167"/>
      <c r="RX2" s="1167"/>
      <c r="RY2" s="1167"/>
      <c r="RZ2" s="1167"/>
      <c r="SA2" s="1167"/>
      <c r="SB2" s="1167"/>
      <c r="SC2" s="1167"/>
      <c r="SD2" s="1167"/>
      <c r="SE2" s="1167"/>
      <c r="SF2" s="1167"/>
      <c r="SG2" s="1167"/>
      <c r="SH2" s="1167"/>
      <c r="SI2" s="1167"/>
      <c r="SJ2" s="1167"/>
      <c r="SK2" s="1167"/>
      <c r="SL2" s="1167"/>
      <c r="SM2" s="1167"/>
      <c r="SN2" s="1167"/>
      <c r="SO2" s="1167"/>
      <c r="SP2" s="1167"/>
      <c r="SQ2" s="1167"/>
      <c r="SR2" s="1167"/>
      <c r="SS2" s="1167"/>
      <c r="ST2" s="1167"/>
      <c r="SU2" s="1167"/>
      <c r="SV2" s="1167"/>
      <c r="SW2" s="1167"/>
      <c r="SX2" s="1167"/>
      <c r="SY2" s="1167"/>
      <c r="SZ2" s="1167"/>
      <c r="TA2" s="1167"/>
      <c r="TB2" s="1167"/>
      <c r="TC2" s="1167"/>
      <c r="TD2" s="1167"/>
      <c r="TE2" s="1167"/>
      <c r="TF2" s="1167"/>
      <c r="TG2" s="1167"/>
      <c r="TH2" s="1167"/>
      <c r="TI2" s="1167"/>
      <c r="TJ2" s="1167"/>
      <c r="TK2" s="1167"/>
      <c r="TL2" s="1167"/>
      <c r="TM2" s="1167"/>
      <c r="TN2" s="1167"/>
      <c r="TO2" s="1167"/>
      <c r="TP2" s="1167"/>
      <c r="TQ2" s="1167"/>
      <c r="TR2" s="1167"/>
      <c r="TS2" s="1167"/>
      <c r="TT2" s="1167"/>
      <c r="TU2" s="1167"/>
      <c r="TV2" s="1167"/>
      <c r="TW2" s="1167"/>
      <c r="TX2" s="1167"/>
      <c r="TY2" s="1167"/>
      <c r="TZ2" s="1167"/>
      <c r="UA2" s="1167"/>
      <c r="UB2" s="1167"/>
      <c r="UC2" s="1167"/>
      <c r="UD2" s="1167"/>
      <c r="UE2" s="1167"/>
      <c r="UF2" s="1167"/>
      <c r="UG2" s="1167"/>
      <c r="UH2" s="1167"/>
      <c r="UI2" s="1167"/>
      <c r="UJ2" s="1167"/>
      <c r="UK2" s="1167"/>
      <c r="UL2" s="1167"/>
      <c r="UM2" s="1167"/>
      <c r="UN2" s="1167"/>
      <c r="UO2" s="1167"/>
      <c r="UP2" s="1167"/>
      <c r="UQ2" s="1167"/>
      <c r="UR2" s="1167"/>
      <c r="US2" s="1167"/>
      <c r="UT2" s="1167"/>
      <c r="UU2" s="1167"/>
      <c r="UV2" s="1167"/>
      <c r="UW2" s="1167"/>
      <c r="UX2" s="1167"/>
      <c r="UY2" s="1167"/>
      <c r="UZ2" s="1167"/>
      <c r="VA2" s="1167"/>
      <c r="VB2" s="1167"/>
      <c r="VC2" s="1167"/>
      <c r="VD2" s="1167"/>
      <c r="VE2" s="1167"/>
      <c r="VF2" s="1167"/>
      <c r="VG2" s="1167"/>
      <c r="VH2" s="1167"/>
      <c r="VI2" s="1167"/>
      <c r="VJ2" s="1167"/>
      <c r="VK2" s="1167"/>
      <c r="VL2" s="1167"/>
      <c r="VM2" s="1167"/>
      <c r="VN2" s="1167"/>
      <c r="VO2" s="1167"/>
      <c r="VP2" s="1167"/>
      <c r="VQ2" s="1167"/>
      <c r="VR2" s="1167"/>
      <c r="VS2" s="1167"/>
      <c r="VT2" s="1167"/>
      <c r="VU2" s="1167"/>
      <c r="VV2" s="1167"/>
      <c r="VW2" s="1167"/>
      <c r="VX2" s="1167"/>
      <c r="VY2" s="1167"/>
      <c r="VZ2" s="1167"/>
      <c r="WA2" s="1167"/>
      <c r="WB2" s="1167"/>
      <c r="WC2" s="1167"/>
      <c r="WD2" s="1167"/>
      <c r="WE2" s="1167"/>
      <c r="WF2" s="1167"/>
      <c r="WG2" s="1167"/>
      <c r="WH2" s="1167"/>
      <c r="WI2" s="1167"/>
      <c r="WJ2" s="1167"/>
      <c r="WK2" s="1167"/>
      <c r="WL2" s="1167"/>
      <c r="WM2" s="1167"/>
      <c r="WN2" s="1167"/>
      <c r="WO2" s="1167"/>
      <c r="WP2" s="1167"/>
      <c r="WQ2" s="1167"/>
      <c r="WR2" s="1167"/>
      <c r="WS2" s="1167"/>
      <c r="WT2" s="1167"/>
      <c r="WU2" s="1167"/>
      <c r="WV2" s="1167"/>
      <c r="WW2" s="1167"/>
      <c r="WX2" s="1167"/>
      <c r="WY2" s="1167"/>
      <c r="WZ2" s="1167"/>
      <c r="XA2" s="1167"/>
      <c r="XB2" s="1167"/>
      <c r="XC2" s="1167"/>
      <c r="XD2" s="1167"/>
      <c r="XE2" s="1167"/>
      <c r="XF2" s="1167"/>
      <c r="XG2" s="1167"/>
      <c r="XH2" s="1167"/>
      <c r="XI2" s="1167"/>
      <c r="XJ2" s="1167"/>
      <c r="XK2" s="1167"/>
      <c r="XL2" s="1167"/>
      <c r="XM2" s="1167"/>
      <c r="XN2" s="1167"/>
      <c r="XO2" s="1167"/>
      <c r="XP2" s="1167"/>
      <c r="XQ2" s="1167"/>
      <c r="XR2" s="1167"/>
      <c r="XS2" s="1167"/>
      <c r="XT2" s="1167"/>
      <c r="XU2" s="1167"/>
      <c r="XV2" s="1167"/>
      <c r="XW2" s="1167"/>
      <c r="XX2" s="1167"/>
      <c r="XY2" s="1167"/>
      <c r="XZ2" s="1167"/>
      <c r="YA2" s="1167"/>
      <c r="YB2" s="1167"/>
      <c r="YC2" s="1167"/>
      <c r="YD2" s="1167"/>
      <c r="YE2" s="1167"/>
      <c r="YF2" s="1167"/>
      <c r="YG2" s="1167"/>
      <c r="YH2" s="1167"/>
      <c r="YI2" s="1167"/>
      <c r="YJ2" s="1167"/>
      <c r="YK2" s="1167"/>
      <c r="YL2" s="1167"/>
      <c r="YM2" s="1167"/>
      <c r="YN2" s="1167"/>
      <c r="YO2" s="1167"/>
      <c r="YP2" s="1167"/>
      <c r="YQ2" s="1167"/>
      <c r="YR2" s="1167"/>
      <c r="YS2" s="1167"/>
      <c r="YT2" s="1167"/>
      <c r="YU2" s="1167"/>
      <c r="YV2" s="1167"/>
      <c r="YW2" s="1167"/>
      <c r="YX2" s="1167"/>
      <c r="YY2" s="1167"/>
      <c r="YZ2" s="1167"/>
      <c r="ZA2" s="1167"/>
      <c r="ZB2" s="1167"/>
      <c r="ZC2" s="1167"/>
      <c r="ZD2" s="1167"/>
      <c r="ZE2" s="1167"/>
      <c r="ZF2" s="1167"/>
      <c r="ZG2" s="1167"/>
      <c r="ZH2" s="1167"/>
      <c r="ZI2" s="1167"/>
      <c r="ZJ2" s="1167"/>
      <c r="ZK2" s="1167"/>
      <c r="ZL2" s="1167"/>
      <c r="ZM2" s="1167"/>
      <c r="ZN2" s="1167"/>
      <c r="ZO2" s="1167"/>
      <c r="ZP2" s="1167"/>
      <c r="ZQ2" s="1167"/>
      <c r="ZR2" s="1167"/>
      <c r="ZS2" s="1167"/>
      <c r="ZT2" s="1167"/>
      <c r="ZU2" s="1167"/>
      <c r="ZV2" s="1167"/>
      <c r="ZW2" s="1167"/>
      <c r="ZX2" s="1167"/>
      <c r="ZY2" s="1167"/>
      <c r="ZZ2" s="1167"/>
      <c r="AAA2" s="1167"/>
      <c r="AAB2" s="1167"/>
      <c r="AAC2" s="1167"/>
      <c r="AAD2" s="1167"/>
      <c r="AAE2" s="1167"/>
      <c r="AAF2" s="1167"/>
      <c r="AAG2" s="1167"/>
      <c r="AAH2" s="1167"/>
      <c r="AAI2" s="1167"/>
      <c r="AAJ2" s="1167"/>
      <c r="AAK2" s="1167"/>
      <c r="AAL2" s="1167"/>
      <c r="AAM2" s="1167"/>
      <c r="AAN2" s="1167"/>
      <c r="AAO2" s="1167"/>
      <c r="AAP2" s="1167"/>
      <c r="AAQ2" s="1167"/>
      <c r="AAR2" s="1167"/>
      <c r="AAS2" s="1167"/>
      <c r="AAT2" s="1167"/>
      <c r="AAU2" s="1167"/>
      <c r="AAV2" s="1167"/>
      <c r="AAW2" s="1167"/>
      <c r="AAX2" s="1167"/>
      <c r="AAY2" s="1167"/>
      <c r="AAZ2" s="1167"/>
      <c r="ABA2" s="1167"/>
      <c r="ABB2" s="1167"/>
      <c r="ABC2" s="1167"/>
      <c r="ABD2" s="1167"/>
      <c r="ABE2" s="1167"/>
      <c r="ABF2" s="1167"/>
      <c r="ABG2" s="1167"/>
      <c r="ABH2" s="1167"/>
      <c r="ABI2" s="1167"/>
      <c r="ABJ2" s="1167"/>
      <c r="ABK2" s="1167"/>
      <c r="ABL2" s="1167"/>
      <c r="ABM2" s="1167"/>
      <c r="ABN2" s="1167"/>
      <c r="ABO2" s="1167"/>
      <c r="ABP2" s="1167"/>
      <c r="ABQ2" s="1167"/>
      <c r="ABR2" s="1167"/>
      <c r="ABS2" s="1167"/>
      <c r="ABT2" s="1167"/>
      <c r="ABU2" s="1167"/>
      <c r="ABV2" s="1167"/>
      <c r="ABW2" s="1167"/>
      <c r="ABX2" s="1167"/>
      <c r="ABY2" s="1167"/>
      <c r="ABZ2" s="1167"/>
      <c r="ACA2" s="1167"/>
      <c r="ACB2" s="1167"/>
      <c r="ACC2" s="1167"/>
      <c r="ACD2" s="1167"/>
      <c r="ACE2" s="1167"/>
      <c r="ACF2" s="1167"/>
      <c r="ACG2" s="1167"/>
      <c r="ACH2" s="1167"/>
      <c r="ACI2" s="1167"/>
      <c r="ACJ2" s="1167"/>
      <c r="ACK2" s="1167"/>
      <c r="ACL2" s="1167"/>
      <c r="ACM2" s="1167"/>
      <c r="ACN2" s="1167"/>
      <c r="ACO2" s="1167"/>
      <c r="ACP2" s="1167"/>
      <c r="ACQ2" s="1167"/>
      <c r="ACR2" s="1167"/>
      <c r="ACS2" s="1167"/>
      <c r="ACT2" s="1167"/>
      <c r="ACU2" s="1167"/>
      <c r="ACV2" s="1167"/>
      <c r="ACW2" s="1167"/>
      <c r="ACX2" s="1167"/>
      <c r="ACY2" s="1167"/>
      <c r="ACZ2" s="1167"/>
      <c r="ADA2" s="1167"/>
      <c r="ADB2" s="1167"/>
      <c r="ADC2" s="1167"/>
      <c r="ADD2" s="1167"/>
      <c r="ADE2" s="1167"/>
      <c r="ADF2" s="1167"/>
      <c r="ADG2" s="1167"/>
      <c r="ADH2" s="1167"/>
      <c r="ADI2" s="1167"/>
      <c r="ADJ2" s="1167"/>
      <c r="ADK2" s="1167"/>
      <c r="ADL2" s="1167"/>
      <c r="ADM2" s="1167"/>
      <c r="ADN2" s="1167"/>
      <c r="ADO2" s="1167"/>
      <c r="ADP2" s="1167"/>
      <c r="ADQ2" s="1167"/>
      <c r="ADR2" s="1167"/>
      <c r="ADS2" s="1167"/>
      <c r="ADT2" s="1167"/>
      <c r="ADU2" s="1167"/>
      <c r="ADV2" s="1167"/>
      <c r="ADW2" s="1167"/>
      <c r="ADX2" s="1167"/>
      <c r="ADY2" s="1167"/>
      <c r="ADZ2" s="1167"/>
      <c r="AEA2" s="1167"/>
      <c r="AEB2" s="1167"/>
      <c r="AEC2" s="1167"/>
      <c r="AED2" s="1167"/>
      <c r="AEE2" s="1167"/>
      <c r="AEF2" s="1167"/>
      <c r="AEG2" s="1167"/>
      <c r="AEH2" s="1167"/>
      <c r="AEI2" s="1167"/>
      <c r="AEJ2" s="1167"/>
      <c r="AEK2" s="1167"/>
      <c r="AEL2" s="1167"/>
      <c r="AEM2" s="1167"/>
      <c r="AEN2" s="1167"/>
      <c r="AEO2" s="1167"/>
      <c r="AEP2" s="1167"/>
      <c r="AEQ2" s="1167"/>
      <c r="AER2" s="1167"/>
      <c r="AES2" s="1167"/>
      <c r="AET2" s="1167"/>
      <c r="AEU2" s="1167"/>
      <c r="AEV2" s="1167"/>
      <c r="AEW2" s="1167"/>
      <c r="AEX2" s="1167"/>
      <c r="AEY2" s="1167"/>
      <c r="AEZ2" s="1167"/>
      <c r="AFA2" s="1167"/>
      <c r="AFB2" s="1167"/>
      <c r="AFC2" s="1167"/>
      <c r="AFD2" s="1167"/>
      <c r="AFE2" s="1167"/>
      <c r="AFF2" s="1167"/>
      <c r="AFG2" s="1167"/>
      <c r="AFH2" s="1167"/>
      <c r="AFI2" s="1167"/>
      <c r="AFJ2" s="1167"/>
      <c r="AFK2" s="1167"/>
      <c r="AFL2" s="1167"/>
      <c r="AFM2" s="1167"/>
      <c r="AFN2" s="1167"/>
      <c r="AFO2" s="1167"/>
      <c r="AFP2" s="1167"/>
      <c r="AFQ2" s="1167"/>
      <c r="AFR2" s="1167"/>
      <c r="AFS2" s="1167"/>
      <c r="AFT2" s="1167"/>
      <c r="AFU2" s="1167"/>
      <c r="AFV2" s="1167"/>
      <c r="AFW2" s="1167"/>
      <c r="AFX2" s="1167"/>
      <c r="AFY2" s="1167"/>
      <c r="AFZ2" s="1167"/>
      <c r="AGA2" s="1167"/>
      <c r="AGB2" s="1167"/>
      <c r="AGC2" s="1167"/>
      <c r="AGD2" s="1167"/>
      <c r="AGE2" s="1167"/>
      <c r="AGF2" s="1167"/>
      <c r="AGG2" s="1167"/>
      <c r="AGH2" s="1167"/>
      <c r="AGI2" s="1167"/>
      <c r="AGJ2" s="1167"/>
      <c r="AGK2" s="1167"/>
      <c r="AGL2" s="1167"/>
      <c r="AGM2" s="1167"/>
      <c r="AGN2" s="1167"/>
      <c r="AGO2" s="1167"/>
      <c r="AGP2" s="1167"/>
      <c r="AGQ2" s="1167"/>
      <c r="AGR2" s="1167"/>
      <c r="AGS2" s="1167"/>
      <c r="AGT2" s="1167"/>
      <c r="AGU2" s="1167"/>
      <c r="AGV2" s="1167"/>
      <c r="AGW2" s="1167"/>
      <c r="AGX2" s="1167"/>
      <c r="AGY2" s="1167"/>
      <c r="AGZ2" s="1167"/>
      <c r="AHA2" s="1167"/>
      <c r="AHB2" s="1167"/>
      <c r="AHC2" s="1167"/>
      <c r="AHD2" s="1167"/>
      <c r="AHE2" s="1167"/>
      <c r="AHF2" s="1167"/>
      <c r="AHG2" s="1167"/>
      <c r="AHH2" s="1167"/>
      <c r="AHI2" s="1167"/>
      <c r="AHJ2" s="1167"/>
      <c r="AHK2" s="1167"/>
      <c r="AHL2" s="1167"/>
      <c r="AHM2" s="1167"/>
      <c r="AHN2" s="1167"/>
      <c r="AHO2" s="1167"/>
      <c r="AHP2" s="1167"/>
      <c r="AHQ2" s="1167"/>
      <c r="AHR2" s="1167"/>
      <c r="AHS2" s="1167"/>
      <c r="AHT2" s="1167"/>
      <c r="AHU2" s="1167"/>
      <c r="AHV2" s="1167"/>
      <c r="AHW2" s="1167"/>
      <c r="AHX2" s="1167"/>
      <c r="AHY2" s="1167"/>
      <c r="AHZ2" s="1167"/>
      <c r="AIA2" s="1167"/>
      <c r="AIB2" s="1167"/>
      <c r="AIC2" s="1167"/>
      <c r="AID2" s="1167"/>
      <c r="AIE2" s="1167"/>
      <c r="AIF2" s="1167"/>
      <c r="AIG2" s="1167"/>
      <c r="AIH2" s="1167"/>
      <c r="AII2" s="1167"/>
      <c r="AIJ2" s="1167"/>
      <c r="AIK2" s="1167"/>
      <c r="AIL2" s="1167"/>
      <c r="AIM2" s="1167"/>
      <c r="AIN2" s="1167"/>
      <c r="AIO2" s="1167"/>
      <c r="AIP2" s="1167"/>
      <c r="AIQ2" s="1167"/>
      <c r="AIR2" s="1167"/>
      <c r="AIS2" s="1167"/>
      <c r="AIT2" s="1167"/>
      <c r="AIU2" s="1167"/>
      <c r="AIV2" s="1167"/>
      <c r="AIW2" s="1167"/>
      <c r="AIX2" s="1167"/>
      <c r="AIY2" s="1167"/>
      <c r="AIZ2" s="1167"/>
      <c r="AJA2" s="1167"/>
      <c r="AJB2" s="1167"/>
      <c r="AJC2" s="1167"/>
      <c r="AJD2" s="1167"/>
      <c r="AJE2" s="1167"/>
      <c r="AJF2" s="1167"/>
      <c r="AJG2" s="1167"/>
      <c r="AJH2" s="1167"/>
      <c r="AJI2" s="1167"/>
      <c r="AJJ2" s="1167"/>
      <c r="AJK2" s="1167"/>
      <c r="AJL2" s="1167"/>
      <c r="AJM2" s="1167"/>
      <c r="AJN2" s="1167"/>
      <c r="AJO2" s="1167"/>
      <c r="AJP2" s="1167"/>
      <c r="AJQ2" s="1167"/>
      <c r="AJR2" s="1167"/>
      <c r="AJS2" s="1167"/>
      <c r="AJT2" s="1167"/>
      <c r="AJU2" s="1167"/>
      <c r="AJV2" s="1167"/>
      <c r="AJW2" s="1167"/>
      <c r="AJX2" s="1167"/>
      <c r="AJY2" s="1167"/>
      <c r="AJZ2" s="1167"/>
      <c r="AKA2" s="1167"/>
      <c r="AKB2" s="1167"/>
      <c r="AKC2" s="1167"/>
      <c r="AKD2" s="1167"/>
      <c r="AKE2" s="1167"/>
      <c r="AKF2" s="1167"/>
      <c r="AKG2" s="1167"/>
      <c r="AKH2" s="1167"/>
      <c r="AKI2" s="1167"/>
      <c r="AKJ2" s="1167"/>
      <c r="AKK2" s="1167"/>
      <c r="AKL2" s="1167"/>
      <c r="AKM2" s="1167"/>
      <c r="AKN2" s="1167"/>
      <c r="AKO2" s="1167"/>
      <c r="AKP2" s="1167"/>
      <c r="AKQ2" s="1167"/>
      <c r="AKR2" s="1167"/>
      <c r="AKS2" s="1167"/>
      <c r="AKT2" s="1167"/>
      <c r="AKU2" s="1167"/>
      <c r="AKV2" s="1167"/>
      <c r="AKW2" s="1167"/>
      <c r="AKX2" s="1167"/>
      <c r="AKY2" s="1167"/>
      <c r="AKZ2" s="1167"/>
      <c r="ALA2" s="1167"/>
      <c r="ALB2" s="1167"/>
      <c r="ALC2" s="1167"/>
      <c r="ALD2" s="1167"/>
      <c r="ALE2" s="1167"/>
      <c r="ALF2" s="1167"/>
      <c r="ALG2" s="1167"/>
      <c r="ALH2" s="1167"/>
      <c r="ALI2" s="1167"/>
      <c r="ALJ2" s="1167"/>
      <c r="ALK2" s="1167"/>
      <c r="ALL2" s="1167"/>
      <c r="ALM2" s="1167"/>
      <c r="ALN2" s="1167"/>
      <c r="ALO2" s="1167"/>
      <c r="ALP2" s="1167"/>
      <c r="ALQ2" s="1167"/>
      <c r="ALR2" s="1167"/>
      <c r="ALS2" s="1167"/>
      <c r="ALT2" s="1167"/>
      <c r="ALU2" s="1167"/>
      <c r="ALV2" s="1167"/>
      <c r="ALW2" s="1167"/>
      <c r="ALX2" s="1167"/>
      <c r="ALY2" s="1167"/>
      <c r="ALZ2" s="1167"/>
      <c r="AMA2" s="1167"/>
      <c r="AMB2" s="1167"/>
      <c r="AMC2" s="1167"/>
      <c r="AMD2" s="1167"/>
      <c r="AME2" s="1167"/>
      <c r="AMF2" s="1167"/>
      <c r="AMG2" s="1167"/>
      <c r="AMH2" s="1167"/>
      <c r="AMI2" s="1167"/>
      <c r="AMJ2" s="1167"/>
      <c r="AMK2" s="1167"/>
    </row>
    <row r="3" spans="1:1025" s="907" customFormat="1" ht="12.75" x14ac:dyDescent="0.2">
      <c r="B3" s="1270" t="s">
        <v>1575</v>
      </c>
      <c r="C3" s="1270"/>
      <c r="D3" s="1270"/>
      <c r="E3" s="1270"/>
      <c r="F3" s="1270"/>
      <c r="G3" s="1270"/>
      <c r="H3" s="1270"/>
      <c r="I3" s="1270"/>
      <c r="J3" s="1270"/>
      <c r="K3" s="1270"/>
      <c r="L3" s="1270"/>
      <c r="M3" s="1270"/>
      <c r="N3" s="1270"/>
      <c r="O3" s="1270"/>
      <c r="P3" s="1270"/>
      <c r="Q3" s="1270"/>
      <c r="R3" s="1270"/>
      <c r="S3" s="1270"/>
      <c r="T3" s="1270"/>
      <c r="U3" s="1270"/>
      <c r="V3" s="1270"/>
      <c r="W3" s="1270"/>
      <c r="X3" s="1270"/>
      <c r="Y3" s="1270"/>
      <c r="Z3" s="1270"/>
      <c r="AA3" s="1270"/>
    </row>
    <row r="4" spans="1:1025" x14ac:dyDescent="0.25">
      <c r="B4" s="691"/>
      <c r="C4" s="691"/>
      <c r="D4" s="691"/>
      <c r="E4" s="692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</row>
    <row r="5" spans="1:1025" s="691" customFormat="1" ht="12.75" x14ac:dyDescent="0.2">
      <c r="B5" s="693" t="s">
        <v>354</v>
      </c>
      <c r="C5" s="693"/>
      <c r="D5" s="693"/>
      <c r="E5" s="694"/>
      <c r="F5" s="693"/>
      <c r="G5" s="688" t="s">
        <v>356</v>
      </c>
      <c r="H5" s="688"/>
      <c r="I5" s="693"/>
      <c r="J5" s="693"/>
      <c r="K5" s="693"/>
      <c r="L5" s="693"/>
      <c r="M5" s="693"/>
      <c r="N5" s="693"/>
      <c r="O5" s="688"/>
      <c r="P5" s="693"/>
      <c r="Q5" s="693"/>
      <c r="R5" s="693"/>
      <c r="S5" s="693"/>
      <c r="T5" s="693"/>
      <c r="U5" s="693"/>
      <c r="V5" s="693"/>
      <c r="W5" s="693"/>
      <c r="X5" s="693"/>
      <c r="Y5" s="693"/>
      <c r="Z5" s="693"/>
      <c r="AA5" s="693"/>
    </row>
    <row r="6" spans="1:1025" s="691" customFormat="1" ht="12.75" x14ac:dyDescent="0.2">
      <c r="B6" s="693" t="s">
        <v>355</v>
      </c>
      <c r="C6" s="693"/>
      <c r="D6" s="693"/>
      <c r="E6" s="694"/>
      <c r="F6" s="693"/>
      <c r="G6" s="688" t="s">
        <v>802</v>
      </c>
      <c r="H6" s="688"/>
      <c r="I6" s="693"/>
      <c r="J6" s="693"/>
      <c r="K6" s="693"/>
      <c r="L6" s="693"/>
      <c r="M6" s="693"/>
      <c r="N6" s="693"/>
      <c r="O6" s="688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</row>
    <row r="8" spans="1:1025" ht="21" customHeight="1" x14ac:dyDescent="0.25">
      <c r="A8" s="1248" t="s">
        <v>357</v>
      </c>
      <c r="B8" s="1257" t="s">
        <v>1025</v>
      </c>
      <c r="C8" s="1257"/>
      <c r="D8" s="1248" t="s">
        <v>1451</v>
      </c>
      <c r="E8" s="1248"/>
      <c r="F8" s="1248"/>
      <c r="G8" s="1248"/>
      <c r="H8" s="1248"/>
      <c r="I8" s="1248"/>
      <c r="J8" s="1248"/>
      <c r="K8" s="1248"/>
      <c r="L8" s="1248"/>
      <c r="M8" s="1248"/>
      <c r="N8" s="1248"/>
      <c r="O8" s="1248"/>
      <c r="P8" s="1248"/>
      <c r="Q8" s="1248"/>
      <c r="R8" s="1248"/>
      <c r="S8" s="1248"/>
      <c r="T8" s="1248"/>
      <c r="U8" s="1248"/>
      <c r="V8" s="1248"/>
      <c r="W8" s="1248"/>
      <c r="X8" s="1248"/>
      <c r="Y8" s="1248"/>
      <c r="Z8" s="1248"/>
      <c r="AA8" s="723"/>
    </row>
    <row r="9" spans="1:1025" ht="144" customHeight="1" x14ac:dyDescent="0.25">
      <c r="A9" s="1248"/>
      <c r="B9" s="1257"/>
      <c r="C9" s="1257"/>
      <c r="D9" s="697" t="s">
        <v>70</v>
      </c>
      <c r="E9" s="697" t="s">
        <v>71</v>
      </c>
      <c r="F9" s="697" t="s">
        <v>72</v>
      </c>
      <c r="G9" s="697" t="s">
        <v>73</v>
      </c>
      <c r="H9" s="697" t="s">
        <v>74</v>
      </c>
      <c r="I9" s="697" t="s">
        <v>75</v>
      </c>
      <c r="J9" s="697" t="s">
        <v>76</v>
      </c>
      <c r="K9" s="697" t="s">
        <v>1026</v>
      </c>
      <c r="L9" s="697" t="s">
        <v>77</v>
      </c>
      <c r="M9" s="697" t="s">
        <v>78</v>
      </c>
      <c r="N9" s="697" t="s">
        <v>79</v>
      </c>
      <c r="O9" s="697" t="s">
        <v>80</v>
      </c>
      <c r="P9" s="697" t="s">
        <v>81</v>
      </c>
      <c r="Q9" s="697" t="s">
        <v>1027</v>
      </c>
      <c r="R9" s="697" t="s">
        <v>82</v>
      </c>
      <c r="S9" s="697" t="s">
        <v>83</v>
      </c>
      <c r="T9" s="697" t="s">
        <v>84</v>
      </c>
      <c r="U9" s="697" t="s">
        <v>85</v>
      </c>
      <c r="V9" s="697" t="s">
        <v>86</v>
      </c>
      <c r="W9" s="697" t="s">
        <v>87</v>
      </c>
      <c r="X9" s="697" t="s">
        <v>88</v>
      </c>
      <c r="Y9" s="697" t="s">
        <v>89</v>
      </c>
      <c r="Z9" s="697" t="s">
        <v>90</v>
      </c>
    </row>
    <row r="10" spans="1:1025" x14ac:dyDescent="0.25">
      <c r="A10" s="698">
        <v>1</v>
      </c>
      <c r="B10" s="1251">
        <v>2</v>
      </c>
      <c r="C10" s="1251"/>
      <c r="D10" s="700">
        <v>3</v>
      </c>
      <c r="E10" s="700">
        <v>4</v>
      </c>
      <c r="F10" s="700">
        <v>5</v>
      </c>
      <c r="G10" s="700">
        <v>6</v>
      </c>
      <c r="H10" s="700">
        <v>7</v>
      </c>
      <c r="I10" s="700">
        <v>8</v>
      </c>
      <c r="J10" s="700">
        <v>9</v>
      </c>
      <c r="K10" s="700">
        <v>10</v>
      </c>
      <c r="L10" s="700">
        <v>11</v>
      </c>
      <c r="M10" s="700">
        <v>12</v>
      </c>
      <c r="N10" s="700">
        <v>13</v>
      </c>
      <c r="O10" s="700">
        <v>14</v>
      </c>
      <c r="P10" s="700">
        <v>15</v>
      </c>
      <c r="Q10" s="700">
        <v>16</v>
      </c>
      <c r="R10" s="700">
        <v>17</v>
      </c>
      <c r="S10" s="700">
        <v>18</v>
      </c>
      <c r="T10" s="700">
        <v>19</v>
      </c>
      <c r="U10" s="700">
        <v>20</v>
      </c>
      <c r="V10" s="700">
        <v>21</v>
      </c>
      <c r="W10" s="700">
        <v>22</v>
      </c>
      <c r="X10" s="700">
        <v>23</v>
      </c>
      <c r="Y10" s="700">
        <v>24</v>
      </c>
      <c r="Z10" s="700">
        <v>25</v>
      </c>
    </row>
    <row r="11" spans="1:1025" ht="12.75" customHeight="1" x14ac:dyDescent="0.25">
      <c r="A11" s="1245">
        <v>1</v>
      </c>
      <c r="B11" s="1249" t="s">
        <v>284</v>
      </c>
      <c r="C11" s="770" t="s">
        <v>679</v>
      </c>
      <c r="D11" s="771">
        <v>42</v>
      </c>
      <c r="E11" s="702" t="s">
        <v>1326</v>
      </c>
      <c r="F11" s="702">
        <v>1065</v>
      </c>
      <c r="G11" s="771" t="s">
        <v>358</v>
      </c>
      <c r="H11" s="702" t="s">
        <v>1326</v>
      </c>
      <c r="I11" s="771">
        <v>0</v>
      </c>
      <c r="J11" s="702" t="s">
        <v>1326</v>
      </c>
      <c r="K11" s="702" t="s">
        <v>1326</v>
      </c>
      <c r="L11" s="726">
        <v>545</v>
      </c>
      <c r="M11" s="702">
        <v>19938</v>
      </c>
      <c r="N11" s="771" t="s">
        <v>358</v>
      </c>
      <c r="O11" s="771" t="s">
        <v>358</v>
      </c>
      <c r="P11" s="772" t="s">
        <v>358</v>
      </c>
      <c r="Q11" s="423" t="s">
        <v>358</v>
      </c>
      <c r="R11" s="772" t="s">
        <v>1326</v>
      </c>
      <c r="S11" s="772" t="s">
        <v>358</v>
      </c>
      <c r="T11" s="772" t="s">
        <v>358</v>
      </c>
      <c r="U11" s="772" t="s">
        <v>358</v>
      </c>
      <c r="V11" s="772" t="s">
        <v>1326</v>
      </c>
      <c r="W11" s="772" t="s">
        <v>1326</v>
      </c>
      <c r="X11" s="771" t="s">
        <v>358</v>
      </c>
      <c r="Y11" s="772" t="s">
        <v>358</v>
      </c>
      <c r="Z11" s="772" t="s">
        <v>358</v>
      </c>
    </row>
    <row r="12" spans="1:1025" x14ac:dyDescent="0.25">
      <c r="A12" s="1245"/>
      <c r="B12" s="1249"/>
      <c r="C12" s="770" t="s">
        <v>919</v>
      </c>
      <c r="D12" s="771">
        <v>11</v>
      </c>
      <c r="E12" s="702" t="s">
        <v>1326</v>
      </c>
      <c r="F12" s="702">
        <v>138</v>
      </c>
      <c r="G12" s="771" t="s">
        <v>358</v>
      </c>
      <c r="H12" s="702" t="s">
        <v>1326</v>
      </c>
      <c r="I12" s="771">
        <v>0</v>
      </c>
      <c r="J12" s="702" t="s">
        <v>1326</v>
      </c>
      <c r="K12" s="702" t="s">
        <v>1326</v>
      </c>
      <c r="L12" s="729">
        <v>115</v>
      </c>
      <c r="M12" s="702">
        <v>2837</v>
      </c>
      <c r="N12" s="771" t="s">
        <v>358</v>
      </c>
      <c r="O12" s="771" t="s">
        <v>358</v>
      </c>
      <c r="P12" s="772" t="s">
        <v>358</v>
      </c>
      <c r="Q12" s="423" t="s">
        <v>358</v>
      </c>
      <c r="R12" s="772" t="s">
        <v>1326</v>
      </c>
      <c r="S12" s="772" t="s">
        <v>358</v>
      </c>
      <c r="T12" s="772" t="s">
        <v>358</v>
      </c>
      <c r="U12" s="772" t="s">
        <v>358</v>
      </c>
      <c r="V12" s="772" t="s">
        <v>1326</v>
      </c>
      <c r="W12" s="772" t="s">
        <v>1326</v>
      </c>
      <c r="X12" s="771" t="s">
        <v>358</v>
      </c>
      <c r="Y12" s="772" t="s">
        <v>358</v>
      </c>
      <c r="Z12" s="772" t="s">
        <v>358</v>
      </c>
    </row>
    <row r="13" spans="1:1025" x14ac:dyDescent="0.25">
      <c r="A13" s="1245"/>
      <c r="B13" s="1249"/>
      <c r="C13" s="770" t="s">
        <v>589</v>
      </c>
      <c r="D13" s="771">
        <v>23</v>
      </c>
      <c r="E13" s="702" t="s">
        <v>1326</v>
      </c>
      <c r="F13" s="702">
        <v>20</v>
      </c>
      <c r="G13" s="771" t="s">
        <v>358</v>
      </c>
      <c r="H13" s="702" t="s">
        <v>1326</v>
      </c>
      <c r="I13" s="771">
        <v>1059</v>
      </c>
      <c r="J13" s="702" t="s">
        <v>1326</v>
      </c>
      <c r="K13" s="702" t="s">
        <v>1326</v>
      </c>
      <c r="L13" s="729">
        <v>0</v>
      </c>
      <c r="M13" s="702">
        <v>3575</v>
      </c>
      <c r="N13" s="771" t="s">
        <v>358</v>
      </c>
      <c r="O13" s="771" t="s">
        <v>358</v>
      </c>
      <c r="P13" s="772" t="s">
        <v>358</v>
      </c>
      <c r="Q13" s="423" t="s">
        <v>358</v>
      </c>
      <c r="R13" s="772" t="s">
        <v>1326</v>
      </c>
      <c r="S13" s="772" t="s">
        <v>358</v>
      </c>
      <c r="T13" s="772" t="s">
        <v>358</v>
      </c>
      <c r="U13" s="772" t="s">
        <v>358</v>
      </c>
      <c r="V13" s="772" t="s">
        <v>1326</v>
      </c>
      <c r="W13" s="772" t="s">
        <v>1326</v>
      </c>
      <c r="X13" s="771" t="s">
        <v>358</v>
      </c>
      <c r="Y13" s="772" t="s">
        <v>358</v>
      </c>
      <c r="Z13" s="772" t="s">
        <v>358</v>
      </c>
    </row>
    <row r="14" spans="1:1025" x14ac:dyDescent="0.25">
      <c r="A14" s="1245">
        <v>2</v>
      </c>
      <c r="B14" s="1245" t="s">
        <v>285</v>
      </c>
      <c r="C14" s="770" t="s">
        <v>740</v>
      </c>
      <c r="D14" s="771">
        <v>33</v>
      </c>
      <c r="E14" s="702" t="s">
        <v>1326</v>
      </c>
      <c r="F14" s="702">
        <v>61</v>
      </c>
      <c r="G14" s="771" t="s">
        <v>358</v>
      </c>
      <c r="H14" s="702" t="s">
        <v>1326</v>
      </c>
      <c r="I14" s="771">
        <v>865</v>
      </c>
      <c r="J14" s="702" t="s">
        <v>1326</v>
      </c>
      <c r="K14" s="702" t="s">
        <v>1326</v>
      </c>
      <c r="L14" s="729">
        <v>47</v>
      </c>
      <c r="M14" s="702">
        <v>50</v>
      </c>
      <c r="N14" s="771" t="s">
        <v>358</v>
      </c>
      <c r="O14" s="771" t="s">
        <v>358</v>
      </c>
      <c r="P14" s="772" t="s">
        <v>358</v>
      </c>
      <c r="Q14" s="423" t="s">
        <v>358</v>
      </c>
      <c r="R14" s="772" t="s">
        <v>1326</v>
      </c>
      <c r="S14" s="772" t="s">
        <v>358</v>
      </c>
      <c r="T14" s="772" t="s">
        <v>358</v>
      </c>
      <c r="U14" s="772" t="s">
        <v>358</v>
      </c>
      <c r="V14" s="772" t="s">
        <v>1326</v>
      </c>
      <c r="W14" s="772" t="s">
        <v>1326</v>
      </c>
      <c r="X14" s="771" t="s">
        <v>358</v>
      </c>
      <c r="Y14" s="772" t="s">
        <v>358</v>
      </c>
      <c r="Z14" s="772" t="s">
        <v>358</v>
      </c>
    </row>
    <row r="15" spans="1:1025" x14ac:dyDescent="0.25">
      <c r="A15" s="1245"/>
      <c r="B15" s="1245"/>
      <c r="C15" s="770" t="s">
        <v>589</v>
      </c>
      <c r="D15" s="771">
        <v>20</v>
      </c>
      <c r="E15" s="702" t="s">
        <v>1326</v>
      </c>
      <c r="F15" s="702">
        <v>58</v>
      </c>
      <c r="G15" s="771" t="s">
        <v>358</v>
      </c>
      <c r="H15" s="702" t="s">
        <v>1326</v>
      </c>
      <c r="I15" s="771">
        <v>1671</v>
      </c>
      <c r="J15" s="702" t="s">
        <v>1326</v>
      </c>
      <c r="K15" s="702" t="s">
        <v>1326</v>
      </c>
      <c r="L15" s="729">
        <v>0</v>
      </c>
      <c r="M15" s="702">
        <v>0</v>
      </c>
      <c r="N15" s="771" t="s">
        <v>358</v>
      </c>
      <c r="O15" s="771" t="s">
        <v>358</v>
      </c>
      <c r="P15" s="772" t="s">
        <v>358</v>
      </c>
      <c r="Q15" s="423" t="s">
        <v>358</v>
      </c>
      <c r="R15" s="772" t="s">
        <v>1326</v>
      </c>
      <c r="S15" s="772" t="s">
        <v>358</v>
      </c>
      <c r="T15" s="772" t="s">
        <v>358</v>
      </c>
      <c r="U15" s="772" t="s">
        <v>358</v>
      </c>
      <c r="V15" s="772" t="s">
        <v>1326</v>
      </c>
      <c r="W15" s="772" t="s">
        <v>1326</v>
      </c>
      <c r="X15" s="771" t="s">
        <v>358</v>
      </c>
      <c r="Y15" s="772" t="s">
        <v>358</v>
      </c>
      <c r="Z15" s="772" t="s">
        <v>358</v>
      </c>
    </row>
    <row r="16" spans="1:1025" ht="12.75" customHeight="1" x14ac:dyDescent="0.25">
      <c r="A16" s="1245">
        <v>3</v>
      </c>
      <c r="B16" s="1249" t="s">
        <v>286</v>
      </c>
      <c r="C16" s="770" t="s">
        <v>680</v>
      </c>
      <c r="D16" s="773" t="s">
        <v>358</v>
      </c>
      <c r="E16" s="707" t="s">
        <v>1326</v>
      </c>
      <c r="F16" s="707">
        <v>0</v>
      </c>
      <c r="G16" s="773" t="s">
        <v>358</v>
      </c>
      <c r="H16" s="707" t="s">
        <v>1326</v>
      </c>
      <c r="I16" s="773">
        <v>0</v>
      </c>
      <c r="J16" s="707" t="s">
        <v>1326</v>
      </c>
      <c r="K16" s="707" t="s">
        <v>1326</v>
      </c>
      <c r="L16" s="774">
        <v>0</v>
      </c>
      <c r="M16" s="707">
        <v>0</v>
      </c>
      <c r="N16" s="773" t="s">
        <v>358</v>
      </c>
      <c r="O16" s="773" t="s">
        <v>358</v>
      </c>
      <c r="P16" s="756" t="s">
        <v>358</v>
      </c>
      <c r="Q16" s="775" t="s">
        <v>358</v>
      </c>
      <c r="R16" s="756" t="s">
        <v>1326</v>
      </c>
      <c r="S16" s="756" t="s">
        <v>358</v>
      </c>
      <c r="T16" s="756" t="s">
        <v>358</v>
      </c>
      <c r="U16" s="756" t="s">
        <v>358</v>
      </c>
      <c r="V16" s="756" t="s">
        <v>1326</v>
      </c>
      <c r="W16" s="756" t="s">
        <v>1326</v>
      </c>
      <c r="X16" s="773" t="s">
        <v>358</v>
      </c>
      <c r="Y16" s="756" t="s">
        <v>358</v>
      </c>
      <c r="Z16" s="756" t="s">
        <v>358</v>
      </c>
    </row>
    <row r="17" spans="1:26" x14ac:dyDescent="0.25">
      <c r="A17" s="1245"/>
      <c r="B17" s="1249"/>
      <c r="C17" s="770" t="s">
        <v>401</v>
      </c>
      <c r="D17" s="773">
        <v>107</v>
      </c>
      <c r="E17" s="707" t="s">
        <v>1326</v>
      </c>
      <c r="F17" s="707">
        <v>794</v>
      </c>
      <c r="G17" s="773" t="s">
        <v>358</v>
      </c>
      <c r="H17" s="707" t="s">
        <v>1326</v>
      </c>
      <c r="I17" s="773">
        <v>1787</v>
      </c>
      <c r="J17" s="707" t="s">
        <v>1326</v>
      </c>
      <c r="K17" s="707" t="s">
        <v>1326</v>
      </c>
      <c r="L17" s="737">
        <v>1899</v>
      </c>
      <c r="M17" s="707">
        <v>1267</v>
      </c>
      <c r="N17" s="773" t="s">
        <v>358</v>
      </c>
      <c r="O17" s="773" t="s">
        <v>358</v>
      </c>
      <c r="P17" s="756" t="s">
        <v>358</v>
      </c>
      <c r="Q17" s="775" t="s">
        <v>358</v>
      </c>
      <c r="R17" s="756" t="s">
        <v>1326</v>
      </c>
      <c r="S17" s="756" t="s">
        <v>358</v>
      </c>
      <c r="T17" s="756" t="s">
        <v>358</v>
      </c>
      <c r="U17" s="756" t="s">
        <v>358</v>
      </c>
      <c r="V17" s="756" t="s">
        <v>1326</v>
      </c>
      <c r="W17" s="756" t="s">
        <v>1326</v>
      </c>
      <c r="X17" s="773" t="s">
        <v>358</v>
      </c>
      <c r="Y17" s="756" t="s">
        <v>358</v>
      </c>
      <c r="Z17" s="756" t="s">
        <v>358</v>
      </c>
    </row>
    <row r="18" spans="1:26" x14ac:dyDescent="0.25">
      <c r="A18" s="1245"/>
      <c r="B18" s="1249"/>
      <c r="C18" s="770" t="s">
        <v>747</v>
      </c>
      <c r="D18" s="773" t="s">
        <v>358</v>
      </c>
      <c r="E18" s="707" t="s">
        <v>1326</v>
      </c>
      <c r="F18" s="707">
        <v>0</v>
      </c>
      <c r="G18" s="773" t="s">
        <v>358</v>
      </c>
      <c r="H18" s="707" t="s">
        <v>1326</v>
      </c>
      <c r="I18" s="773">
        <v>0</v>
      </c>
      <c r="J18" s="707" t="s">
        <v>1326</v>
      </c>
      <c r="K18" s="707" t="s">
        <v>1326</v>
      </c>
      <c r="L18" s="737">
        <v>0</v>
      </c>
      <c r="M18" s="707">
        <v>0</v>
      </c>
      <c r="N18" s="773" t="s">
        <v>358</v>
      </c>
      <c r="O18" s="773" t="s">
        <v>358</v>
      </c>
      <c r="P18" s="756" t="s">
        <v>358</v>
      </c>
      <c r="Q18" s="775" t="s">
        <v>358</v>
      </c>
      <c r="R18" s="756" t="s">
        <v>1326</v>
      </c>
      <c r="S18" s="756" t="s">
        <v>358</v>
      </c>
      <c r="T18" s="756" t="s">
        <v>358</v>
      </c>
      <c r="U18" s="756" t="s">
        <v>358</v>
      </c>
      <c r="V18" s="756" t="s">
        <v>1326</v>
      </c>
      <c r="W18" s="756" t="s">
        <v>1326</v>
      </c>
      <c r="X18" s="773" t="s">
        <v>358</v>
      </c>
      <c r="Y18" s="756" t="s">
        <v>358</v>
      </c>
      <c r="Z18" s="756" t="s">
        <v>358</v>
      </c>
    </row>
    <row r="19" spans="1:26" x14ac:dyDescent="0.25">
      <c r="A19" s="1245"/>
      <c r="B19" s="1249"/>
      <c r="C19" s="770" t="s">
        <v>589</v>
      </c>
      <c r="D19" s="773">
        <v>12</v>
      </c>
      <c r="E19" s="707" t="s">
        <v>1326</v>
      </c>
      <c r="F19" s="707">
        <v>0</v>
      </c>
      <c r="G19" s="773" t="s">
        <v>358</v>
      </c>
      <c r="H19" s="707" t="s">
        <v>1326</v>
      </c>
      <c r="I19" s="773">
        <v>0</v>
      </c>
      <c r="J19" s="707" t="s">
        <v>1326</v>
      </c>
      <c r="K19" s="707" t="s">
        <v>1326</v>
      </c>
      <c r="L19" s="737">
        <v>0</v>
      </c>
      <c r="M19" s="707">
        <v>0</v>
      </c>
      <c r="N19" s="773" t="s">
        <v>358</v>
      </c>
      <c r="O19" s="773" t="s">
        <v>358</v>
      </c>
      <c r="P19" s="756" t="s">
        <v>358</v>
      </c>
      <c r="Q19" s="775" t="s">
        <v>358</v>
      </c>
      <c r="R19" s="756" t="s">
        <v>1326</v>
      </c>
      <c r="S19" s="756" t="s">
        <v>358</v>
      </c>
      <c r="T19" s="756" t="s">
        <v>358</v>
      </c>
      <c r="U19" s="756" t="s">
        <v>358</v>
      </c>
      <c r="V19" s="756" t="s">
        <v>1326</v>
      </c>
      <c r="W19" s="756" t="s">
        <v>1326</v>
      </c>
      <c r="X19" s="773" t="s">
        <v>358</v>
      </c>
      <c r="Y19" s="756" t="s">
        <v>358</v>
      </c>
      <c r="Z19" s="756" t="s">
        <v>358</v>
      </c>
    </row>
    <row r="20" spans="1:26" x14ac:dyDescent="0.25">
      <c r="A20" s="1245">
        <v>4</v>
      </c>
      <c r="B20" s="1245" t="s">
        <v>287</v>
      </c>
      <c r="C20" s="755" t="s">
        <v>681</v>
      </c>
      <c r="D20" s="773">
        <v>32</v>
      </c>
      <c r="E20" s="707" t="s">
        <v>1326</v>
      </c>
      <c r="F20" s="707">
        <v>0</v>
      </c>
      <c r="G20" s="773" t="s">
        <v>358</v>
      </c>
      <c r="H20" s="707" t="s">
        <v>1326</v>
      </c>
      <c r="I20" s="773">
        <v>5402</v>
      </c>
      <c r="J20" s="707" t="s">
        <v>1326</v>
      </c>
      <c r="K20" s="707" t="s">
        <v>1326</v>
      </c>
      <c r="L20" s="737">
        <v>0</v>
      </c>
      <c r="M20" s="707">
        <v>386</v>
      </c>
      <c r="N20" s="773" t="s">
        <v>358</v>
      </c>
      <c r="O20" s="773" t="s">
        <v>358</v>
      </c>
      <c r="P20" s="756" t="s">
        <v>358</v>
      </c>
      <c r="Q20" s="775" t="s">
        <v>358</v>
      </c>
      <c r="R20" s="756" t="s">
        <v>1326</v>
      </c>
      <c r="S20" s="756" t="s">
        <v>358</v>
      </c>
      <c r="T20" s="756" t="s">
        <v>358</v>
      </c>
      <c r="U20" s="756" t="s">
        <v>358</v>
      </c>
      <c r="V20" s="756" t="s">
        <v>1326</v>
      </c>
      <c r="W20" s="756" t="s">
        <v>1326</v>
      </c>
      <c r="X20" s="773" t="s">
        <v>358</v>
      </c>
      <c r="Y20" s="756" t="s">
        <v>358</v>
      </c>
      <c r="Z20" s="756" t="s">
        <v>358</v>
      </c>
    </row>
    <row r="21" spans="1:26" x14ac:dyDescent="0.25">
      <c r="A21" s="1245"/>
      <c r="B21" s="1245"/>
      <c r="C21" s="755" t="s">
        <v>800</v>
      </c>
      <c r="D21" s="773">
        <v>0</v>
      </c>
      <c r="E21" s="707" t="s">
        <v>1326</v>
      </c>
      <c r="F21" s="707">
        <v>0</v>
      </c>
      <c r="G21" s="773" t="s">
        <v>358</v>
      </c>
      <c r="H21" s="707" t="s">
        <v>1326</v>
      </c>
      <c r="I21" s="773">
        <v>0</v>
      </c>
      <c r="J21" s="707" t="s">
        <v>1326</v>
      </c>
      <c r="K21" s="707" t="s">
        <v>1326</v>
      </c>
      <c r="L21" s="737">
        <v>0</v>
      </c>
      <c r="M21" s="707">
        <v>0</v>
      </c>
      <c r="N21" s="773" t="s">
        <v>358</v>
      </c>
      <c r="O21" s="773" t="s">
        <v>358</v>
      </c>
      <c r="P21" s="756" t="s">
        <v>358</v>
      </c>
      <c r="Q21" s="775" t="s">
        <v>358</v>
      </c>
      <c r="R21" s="756" t="s">
        <v>1326</v>
      </c>
      <c r="S21" s="756" t="s">
        <v>358</v>
      </c>
      <c r="T21" s="756" t="s">
        <v>358</v>
      </c>
      <c r="U21" s="756" t="s">
        <v>358</v>
      </c>
      <c r="V21" s="756" t="s">
        <v>1326</v>
      </c>
      <c r="W21" s="756" t="s">
        <v>1326</v>
      </c>
      <c r="X21" s="773" t="s">
        <v>358</v>
      </c>
      <c r="Y21" s="756" t="s">
        <v>358</v>
      </c>
      <c r="Z21" s="756" t="s">
        <v>358</v>
      </c>
    </row>
    <row r="22" spans="1:26" ht="12.75" customHeight="1" x14ac:dyDescent="0.25">
      <c r="A22" s="1245">
        <v>5</v>
      </c>
      <c r="B22" s="1249" t="s">
        <v>288</v>
      </c>
      <c r="C22" s="755" t="s">
        <v>739</v>
      </c>
      <c r="D22" s="773">
        <v>8</v>
      </c>
      <c r="E22" s="707" t="s">
        <v>1326</v>
      </c>
      <c r="F22" s="707">
        <v>0</v>
      </c>
      <c r="G22" s="773" t="s">
        <v>358</v>
      </c>
      <c r="H22" s="707" t="s">
        <v>1326</v>
      </c>
      <c r="I22" s="773">
        <v>915</v>
      </c>
      <c r="J22" s="707" t="s">
        <v>1326</v>
      </c>
      <c r="K22" s="707" t="s">
        <v>1326</v>
      </c>
      <c r="L22" s="737">
        <v>0</v>
      </c>
      <c r="M22" s="707">
        <v>0</v>
      </c>
      <c r="N22" s="773" t="s">
        <v>358</v>
      </c>
      <c r="O22" s="773" t="s">
        <v>358</v>
      </c>
      <c r="P22" s="756" t="s">
        <v>358</v>
      </c>
      <c r="Q22" s="775" t="s">
        <v>358</v>
      </c>
      <c r="R22" s="756" t="s">
        <v>1326</v>
      </c>
      <c r="S22" s="756" t="s">
        <v>358</v>
      </c>
      <c r="T22" s="756" t="s">
        <v>358</v>
      </c>
      <c r="U22" s="756" t="s">
        <v>358</v>
      </c>
      <c r="V22" s="756" t="s">
        <v>1326</v>
      </c>
      <c r="W22" s="756" t="s">
        <v>1326</v>
      </c>
      <c r="X22" s="773" t="s">
        <v>358</v>
      </c>
      <c r="Y22" s="756" t="s">
        <v>358</v>
      </c>
      <c r="Z22" s="756" t="s">
        <v>358</v>
      </c>
    </row>
    <row r="23" spans="1:26" ht="26.25" x14ac:dyDescent="0.25">
      <c r="A23" s="1245"/>
      <c r="B23" s="1249"/>
      <c r="C23" s="755" t="s">
        <v>795</v>
      </c>
      <c r="D23" s="773">
        <v>20</v>
      </c>
      <c r="E23" s="773" t="s">
        <v>1326</v>
      </c>
      <c r="F23" s="773">
        <v>0</v>
      </c>
      <c r="G23" s="773" t="s">
        <v>358</v>
      </c>
      <c r="H23" s="773" t="s">
        <v>1326</v>
      </c>
      <c r="I23" s="773">
        <v>10041</v>
      </c>
      <c r="J23" s="773" t="s">
        <v>1326</v>
      </c>
      <c r="K23" s="773" t="s">
        <v>1326</v>
      </c>
      <c r="L23" s="720">
        <v>0</v>
      </c>
      <c r="M23" s="773">
        <v>2354</v>
      </c>
      <c r="N23" s="773" t="s">
        <v>358</v>
      </c>
      <c r="O23" s="773" t="s">
        <v>358</v>
      </c>
      <c r="P23" s="756" t="s">
        <v>358</v>
      </c>
      <c r="Q23" s="775" t="s">
        <v>358</v>
      </c>
      <c r="R23" s="756" t="s">
        <v>1326</v>
      </c>
      <c r="S23" s="756" t="s">
        <v>358</v>
      </c>
      <c r="T23" s="756" t="s">
        <v>358</v>
      </c>
      <c r="U23" s="756" t="s">
        <v>358</v>
      </c>
      <c r="V23" s="756" t="s">
        <v>1326</v>
      </c>
      <c r="W23" s="756" t="s">
        <v>1326</v>
      </c>
      <c r="X23" s="773" t="s">
        <v>358</v>
      </c>
      <c r="Y23" s="756" t="s">
        <v>358</v>
      </c>
      <c r="Z23" s="756" t="s">
        <v>358</v>
      </c>
    </row>
    <row r="24" spans="1:26" x14ac:dyDescent="0.25">
      <c r="A24" s="1245"/>
      <c r="B24" s="1249"/>
      <c r="C24" s="755" t="s">
        <v>1020</v>
      </c>
      <c r="D24" s="773">
        <v>3</v>
      </c>
      <c r="E24" s="707" t="s">
        <v>1326</v>
      </c>
      <c r="F24" s="707">
        <v>0</v>
      </c>
      <c r="G24" s="773" t="s">
        <v>358</v>
      </c>
      <c r="H24" s="707" t="s">
        <v>1326</v>
      </c>
      <c r="I24" s="715">
        <v>0</v>
      </c>
      <c r="J24" s="707" t="s">
        <v>1326</v>
      </c>
      <c r="K24" s="707" t="s">
        <v>1326</v>
      </c>
      <c r="L24" s="737" t="s">
        <v>358</v>
      </c>
      <c r="M24" s="716">
        <v>0</v>
      </c>
      <c r="N24" s="773" t="s">
        <v>358</v>
      </c>
      <c r="O24" s="773" t="s">
        <v>358</v>
      </c>
      <c r="P24" s="756" t="s">
        <v>358</v>
      </c>
      <c r="Q24" s="775" t="s">
        <v>358</v>
      </c>
      <c r="R24" s="756" t="s">
        <v>1326</v>
      </c>
      <c r="S24" s="756" t="s">
        <v>358</v>
      </c>
      <c r="T24" s="756" t="s">
        <v>358</v>
      </c>
      <c r="U24" s="756" t="s">
        <v>358</v>
      </c>
      <c r="V24" s="756" t="s">
        <v>1326</v>
      </c>
      <c r="W24" s="756" t="s">
        <v>1326</v>
      </c>
      <c r="X24" s="773" t="s">
        <v>358</v>
      </c>
      <c r="Y24" s="756" t="s">
        <v>358</v>
      </c>
      <c r="Z24" s="756" t="s">
        <v>358</v>
      </c>
    </row>
    <row r="25" spans="1:26" x14ac:dyDescent="0.25">
      <c r="A25" s="1245"/>
      <c r="B25" s="1249"/>
      <c r="C25" s="755" t="s">
        <v>682</v>
      </c>
      <c r="D25" s="773">
        <v>0</v>
      </c>
      <c r="E25" s="707" t="s">
        <v>1326</v>
      </c>
      <c r="F25" s="707">
        <v>0</v>
      </c>
      <c r="G25" s="773" t="s">
        <v>358</v>
      </c>
      <c r="H25" s="707" t="s">
        <v>1326</v>
      </c>
      <c r="I25" s="773">
        <v>0</v>
      </c>
      <c r="J25" s="707" t="s">
        <v>1326</v>
      </c>
      <c r="K25" s="707" t="s">
        <v>1326</v>
      </c>
      <c r="L25" s="737">
        <v>0</v>
      </c>
      <c r="M25" s="707">
        <v>0</v>
      </c>
      <c r="N25" s="773" t="s">
        <v>358</v>
      </c>
      <c r="O25" s="773" t="s">
        <v>358</v>
      </c>
      <c r="P25" s="756" t="s">
        <v>358</v>
      </c>
      <c r="Q25" s="775" t="s">
        <v>358</v>
      </c>
      <c r="R25" s="756" t="s">
        <v>1326</v>
      </c>
      <c r="S25" s="756" t="s">
        <v>358</v>
      </c>
      <c r="T25" s="756" t="s">
        <v>358</v>
      </c>
      <c r="U25" s="756" t="s">
        <v>358</v>
      </c>
      <c r="V25" s="756" t="s">
        <v>1326</v>
      </c>
      <c r="W25" s="756" t="s">
        <v>1326</v>
      </c>
      <c r="X25" s="773" t="s">
        <v>358</v>
      </c>
      <c r="Y25" s="756" t="s">
        <v>358</v>
      </c>
      <c r="Z25" s="756" t="s">
        <v>358</v>
      </c>
    </row>
    <row r="26" spans="1:26" x14ac:dyDescent="0.25">
      <c r="A26" s="1245"/>
      <c r="B26" s="1249"/>
      <c r="C26" s="755" t="s">
        <v>747</v>
      </c>
      <c r="D26" s="773" t="s">
        <v>358</v>
      </c>
      <c r="E26" s="707" t="s">
        <v>1326</v>
      </c>
      <c r="F26" s="707">
        <v>0</v>
      </c>
      <c r="G26" s="773" t="s">
        <v>358</v>
      </c>
      <c r="H26" s="707" t="s">
        <v>1326</v>
      </c>
      <c r="I26" s="773">
        <v>0</v>
      </c>
      <c r="J26" s="707" t="s">
        <v>1326</v>
      </c>
      <c r="K26" s="707" t="s">
        <v>1326</v>
      </c>
      <c r="L26" s="737">
        <v>0</v>
      </c>
      <c r="M26" s="707">
        <v>0</v>
      </c>
      <c r="N26" s="773" t="s">
        <v>358</v>
      </c>
      <c r="O26" s="773" t="s">
        <v>358</v>
      </c>
      <c r="P26" s="756" t="s">
        <v>358</v>
      </c>
      <c r="Q26" s="775" t="s">
        <v>358</v>
      </c>
      <c r="R26" s="756" t="s">
        <v>1326</v>
      </c>
      <c r="S26" s="756" t="s">
        <v>358</v>
      </c>
      <c r="T26" s="756" t="s">
        <v>358</v>
      </c>
      <c r="U26" s="756" t="s">
        <v>358</v>
      </c>
      <c r="V26" s="756" t="s">
        <v>1326</v>
      </c>
      <c r="W26" s="756" t="s">
        <v>1326</v>
      </c>
      <c r="X26" s="773" t="s">
        <v>358</v>
      </c>
      <c r="Y26" s="756" t="s">
        <v>358</v>
      </c>
      <c r="Z26" s="756" t="s">
        <v>358</v>
      </c>
    </row>
    <row r="27" spans="1:26" x14ac:dyDescent="0.25">
      <c r="A27" s="1245"/>
      <c r="B27" s="1249"/>
      <c r="C27" s="755" t="s">
        <v>589</v>
      </c>
      <c r="D27" s="773">
        <v>14</v>
      </c>
      <c r="E27" s="707" t="s">
        <v>1326</v>
      </c>
      <c r="F27" s="707">
        <v>0</v>
      </c>
      <c r="G27" s="773" t="s">
        <v>358</v>
      </c>
      <c r="H27" s="707" t="s">
        <v>1326</v>
      </c>
      <c r="I27" s="773">
        <v>1776</v>
      </c>
      <c r="J27" s="707" t="s">
        <v>1326</v>
      </c>
      <c r="K27" s="707" t="s">
        <v>1326</v>
      </c>
      <c r="L27" s="737">
        <v>0</v>
      </c>
      <c r="M27" s="707">
        <v>886</v>
      </c>
      <c r="N27" s="773" t="s">
        <v>358</v>
      </c>
      <c r="O27" s="773" t="s">
        <v>358</v>
      </c>
      <c r="P27" s="756" t="s">
        <v>358</v>
      </c>
      <c r="Q27" s="775" t="s">
        <v>358</v>
      </c>
      <c r="R27" s="756" t="s">
        <v>1326</v>
      </c>
      <c r="S27" s="756" t="s">
        <v>358</v>
      </c>
      <c r="T27" s="756" t="s">
        <v>358</v>
      </c>
      <c r="U27" s="756" t="s">
        <v>358</v>
      </c>
      <c r="V27" s="756" t="s">
        <v>1326</v>
      </c>
      <c r="W27" s="756" t="s">
        <v>1326</v>
      </c>
      <c r="X27" s="773" t="s">
        <v>358</v>
      </c>
      <c r="Y27" s="756" t="s">
        <v>358</v>
      </c>
      <c r="Z27" s="756" t="s">
        <v>358</v>
      </c>
    </row>
    <row r="28" spans="1:26" ht="12.75" customHeight="1" x14ac:dyDescent="0.25">
      <c r="A28" s="1245">
        <v>6</v>
      </c>
      <c r="B28" s="1249" t="s">
        <v>289</v>
      </c>
      <c r="C28" s="755" t="s">
        <v>683</v>
      </c>
      <c r="D28" s="773">
        <v>38</v>
      </c>
      <c r="E28" s="707" t="s">
        <v>1326</v>
      </c>
      <c r="F28" s="707">
        <v>0</v>
      </c>
      <c r="G28" s="773" t="s">
        <v>358</v>
      </c>
      <c r="H28" s="707" t="s">
        <v>1326</v>
      </c>
      <c r="I28" s="773">
        <v>0</v>
      </c>
      <c r="J28" s="707" t="s">
        <v>1326</v>
      </c>
      <c r="K28" s="707" t="s">
        <v>1326</v>
      </c>
      <c r="L28" s="737">
        <v>0</v>
      </c>
      <c r="M28" s="707">
        <v>0</v>
      </c>
      <c r="N28" s="773" t="s">
        <v>358</v>
      </c>
      <c r="O28" s="773" t="s">
        <v>358</v>
      </c>
      <c r="P28" s="756" t="s">
        <v>358</v>
      </c>
      <c r="Q28" s="775" t="s">
        <v>358</v>
      </c>
      <c r="R28" s="756" t="s">
        <v>1326</v>
      </c>
      <c r="S28" s="756" t="s">
        <v>358</v>
      </c>
      <c r="T28" s="756" t="s">
        <v>358</v>
      </c>
      <c r="U28" s="756" t="s">
        <v>358</v>
      </c>
      <c r="V28" s="756" t="s">
        <v>1326</v>
      </c>
      <c r="W28" s="756" t="s">
        <v>1326</v>
      </c>
      <c r="X28" s="773" t="s">
        <v>358</v>
      </c>
      <c r="Y28" s="756" t="s">
        <v>358</v>
      </c>
      <c r="Z28" s="756" t="s">
        <v>358</v>
      </c>
    </row>
    <row r="29" spans="1:26" x14ac:dyDescent="0.25">
      <c r="A29" s="1245"/>
      <c r="B29" s="1249"/>
      <c r="C29" s="755" t="s">
        <v>589</v>
      </c>
      <c r="D29" s="773">
        <v>46</v>
      </c>
      <c r="E29" s="707" t="s">
        <v>1326</v>
      </c>
      <c r="F29" s="707">
        <v>0</v>
      </c>
      <c r="G29" s="773" t="s">
        <v>358</v>
      </c>
      <c r="H29" s="707" t="s">
        <v>1326</v>
      </c>
      <c r="I29" s="773">
        <v>8980</v>
      </c>
      <c r="J29" s="707" t="s">
        <v>1326</v>
      </c>
      <c r="K29" s="707" t="s">
        <v>1326</v>
      </c>
      <c r="L29" s="737">
        <v>0</v>
      </c>
      <c r="M29" s="707">
        <v>1206</v>
      </c>
      <c r="N29" s="773" t="s">
        <v>358</v>
      </c>
      <c r="O29" s="773" t="s">
        <v>358</v>
      </c>
      <c r="P29" s="756" t="s">
        <v>358</v>
      </c>
      <c r="Q29" s="775" t="s">
        <v>358</v>
      </c>
      <c r="R29" s="756" t="s">
        <v>1326</v>
      </c>
      <c r="S29" s="756" t="s">
        <v>358</v>
      </c>
      <c r="T29" s="756" t="s">
        <v>358</v>
      </c>
      <c r="U29" s="756" t="s">
        <v>358</v>
      </c>
      <c r="V29" s="756" t="s">
        <v>1326</v>
      </c>
      <c r="W29" s="756" t="s">
        <v>1326</v>
      </c>
      <c r="X29" s="773" t="s">
        <v>358</v>
      </c>
      <c r="Y29" s="756" t="s">
        <v>358</v>
      </c>
      <c r="Z29" s="756" t="s">
        <v>358</v>
      </c>
    </row>
    <row r="30" spans="1:26" x14ac:dyDescent="0.25">
      <c r="A30" s="1245">
        <v>7</v>
      </c>
      <c r="B30" s="1245" t="s">
        <v>290</v>
      </c>
      <c r="C30" s="755" t="s">
        <v>742</v>
      </c>
      <c r="D30" s="773">
        <v>15</v>
      </c>
      <c r="E30" s="707" t="s">
        <v>1326</v>
      </c>
      <c r="F30" s="707">
        <v>90</v>
      </c>
      <c r="G30" s="773" t="s">
        <v>358</v>
      </c>
      <c r="H30" s="707" t="s">
        <v>1326</v>
      </c>
      <c r="I30" s="773">
        <v>2382</v>
      </c>
      <c r="J30" s="707" t="s">
        <v>1326</v>
      </c>
      <c r="K30" s="707" t="s">
        <v>1326</v>
      </c>
      <c r="L30" s="737">
        <v>411</v>
      </c>
      <c r="M30" s="707">
        <v>1580</v>
      </c>
      <c r="N30" s="773" t="s">
        <v>358</v>
      </c>
      <c r="O30" s="773" t="s">
        <v>358</v>
      </c>
      <c r="P30" s="756" t="s">
        <v>358</v>
      </c>
      <c r="Q30" s="775" t="s">
        <v>358</v>
      </c>
      <c r="R30" s="756" t="s">
        <v>1326</v>
      </c>
      <c r="S30" s="756" t="s">
        <v>358</v>
      </c>
      <c r="T30" s="756" t="s">
        <v>358</v>
      </c>
      <c r="U30" s="756" t="s">
        <v>358</v>
      </c>
      <c r="V30" s="756" t="s">
        <v>1326</v>
      </c>
      <c r="W30" s="756" t="s">
        <v>1326</v>
      </c>
      <c r="X30" s="773" t="s">
        <v>358</v>
      </c>
      <c r="Y30" s="756" t="s">
        <v>358</v>
      </c>
      <c r="Z30" s="756" t="s">
        <v>358</v>
      </c>
    </row>
    <row r="31" spans="1:26" x14ac:dyDescent="0.25">
      <c r="A31" s="1245"/>
      <c r="B31" s="1245"/>
      <c r="C31" s="755" t="s">
        <v>796</v>
      </c>
      <c r="D31" s="773">
        <v>21</v>
      </c>
      <c r="E31" s="707" t="s">
        <v>1326</v>
      </c>
      <c r="F31" s="707">
        <v>118</v>
      </c>
      <c r="G31" s="773" t="s">
        <v>358</v>
      </c>
      <c r="H31" s="707" t="s">
        <v>1326</v>
      </c>
      <c r="I31" s="773">
        <v>2354</v>
      </c>
      <c r="J31" s="707" t="s">
        <v>1326</v>
      </c>
      <c r="K31" s="707" t="s">
        <v>1326</v>
      </c>
      <c r="L31" s="737">
        <v>0</v>
      </c>
      <c r="M31" s="707">
        <v>828</v>
      </c>
      <c r="N31" s="773" t="s">
        <v>358</v>
      </c>
      <c r="O31" s="773" t="s">
        <v>358</v>
      </c>
      <c r="P31" s="756" t="s">
        <v>358</v>
      </c>
      <c r="Q31" s="775" t="s">
        <v>358</v>
      </c>
      <c r="R31" s="756" t="s">
        <v>1326</v>
      </c>
      <c r="S31" s="756" t="s">
        <v>358</v>
      </c>
      <c r="T31" s="756" t="s">
        <v>358</v>
      </c>
      <c r="U31" s="756" t="s">
        <v>358</v>
      </c>
      <c r="V31" s="756" t="s">
        <v>1326</v>
      </c>
      <c r="W31" s="756" t="s">
        <v>1326</v>
      </c>
      <c r="X31" s="773" t="s">
        <v>358</v>
      </c>
      <c r="Y31" s="756" t="s">
        <v>358</v>
      </c>
      <c r="Z31" s="756" t="s">
        <v>358</v>
      </c>
    </row>
    <row r="32" spans="1:26" x14ac:dyDescent="0.25">
      <c r="A32" s="1245"/>
      <c r="B32" s="1245"/>
      <c r="C32" s="755" t="s">
        <v>590</v>
      </c>
      <c r="D32" s="773">
        <v>74</v>
      </c>
      <c r="E32" s="707" t="s">
        <v>1326</v>
      </c>
      <c r="F32" s="707">
        <v>207</v>
      </c>
      <c r="G32" s="773" t="s">
        <v>358</v>
      </c>
      <c r="H32" s="707" t="s">
        <v>1326</v>
      </c>
      <c r="I32" s="773">
        <v>1456</v>
      </c>
      <c r="J32" s="707" t="s">
        <v>1326</v>
      </c>
      <c r="K32" s="707" t="s">
        <v>1326</v>
      </c>
      <c r="L32" s="737">
        <v>332</v>
      </c>
      <c r="M32" s="707">
        <v>569</v>
      </c>
      <c r="N32" s="773" t="s">
        <v>358</v>
      </c>
      <c r="O32" s="773" t="s">
        <v>358</v>
      </c>
      <c r="P32" s="756" t="s">
        <v>358</v>
      </c>
      <c r="Q32" s="775" t="s">
        <v>358</v>
      </c>
      <c r="R32" s="756" t="s">
        <v>1326</v>
      </c>
      <c r="S32" s="756" t="s">
        <v>358</v>
      </c>
      <c r="T32" s="756" t="s">
        <v>358</v>
      </c>
      <c r="U32" s="756" t="s">
        <v>358</v>
      </c>
      <c r="V32" s="756" t="s">
        <v>1326</v>
      </c>
      <c r="W32" s="756" t="s">
        <v>1326</v>
      </c>
      <c r="X32" s="773" t="s">
        <v>358</v>
      </c>
      <c r="Y32" s="756" t="s">
        <v>358</v>
      </c>
      <c r="Z32" s="756" t="s">
        <v>358</v>
      </c>
    </row>
    <row r="33" spans="1:26" x14ac:dyDescent="0.25">
      <c r="A33" s="1245"/>
      <c r="B33" s="1245"/>
      <c r="C33" s="755" t="s">
        <v>684</v>
      </c>
      <c r="D33" s="773">
        <v>15</v>
      </c>
      <c r="E33" s="707" t="s">
        <v>1326</v>
      </c>
      <c r="F33" s="707">
        <v>0</v>
      </c>
      <c r="G33" s="773" t="s">
        <v>358</v>
      </c>
      <c r="H33" s="707" t="s">
        <v>1326</v>
      </c>
      <c r="I33" s="773">
        <v>537</v>
      </c>
      <c r="J33" s="707" t="s">
        <v>1326</v>
      </c>
      <c r="K33" s="707" t="s">
        <v>1326</v>
      </c>
      <c r="L33" s="737">
        <v>75</v>
      </c>
      <c r="M33" s="707">
        <v>232</v>
      </c>
      <c r="N33" s="773" t="s">
        <v>358</v>
      </c>
      <c r="O33" s="773" t="s">
        <v>358</v>
      </c>
      <c r="P33" s="756" t="s">
        <v>358</v>
      </c>
      <c r="Q33" s="775" t="s">
        <v>358</v>
      </c>
      <c r="R33" s="756" t="s">
        <v>1326</v>
      </c>
      <c r="S33" s="756" t="s">
        <v>358</v>
      </c>
      <c r="T33" s="756" t="s">
        <v>358</v>
      </c>
      <c r="U33" s="756" t="s">
        <v>358</v>
      </c>
      <c r="V33" s="756" t="s">
        <v>1326</v>
      </c>
      <c r="W33" s="756" t="s">
        <v>1326</v>
      </c>
      <c r="X33" s="773" t="s">
        <v>358</v>
      </c>
      <c r="Y33" s="756" t="s">
        <v>358</v>
      </c>
      <c r="Z33" s="756" t="s">
        <v>358</v>
      </c>
    </row>
    <row r="34" spans="1:26" x14ac:dyDescent="0.25">
      <c r="A34" s="1245"/>
      <c r="B34" s="1245"/>
      <c r="C34" s="755" t="s">
        <v>589</v>
      </c>
      <c r="D34" s="773">
        <v>35</v>
      </c>
      <c r="E34" s="707" t="s">
        <v>1326</v>
      </c>
      <c r="F34" s="707">
        <v>0</v>
      </c>
      <c r="G34" s="773" t="s">
        <v>358</v>
      </c>
      <c r="H34" s="707" t="s">
        <v>1326</v>
      </c>
      <c r="I34" s="773">
        <v>1512</v>
      </c>
      <c r="J34" s="707" t="s">
        <v>1326</v>
      </c>
      <c r="K34" s="707" t="s">
        <v>1326</v>
      </c>
      <c r="L34" s="737">
        <v>0</v>
      </c>
      <c r="M34" s="707">
        <v>194</v>
      </c>
      <c r="N34" s="773" t="s">
        <v>358</v>
      </c>
      <c r="O34" s="773" t="s">
        <v>358</v>
      </c>
      <c r="P34" s="756" t="s">
        <v>358</v>
      </c>
      <c r="Q34" s="775" t="s">
        <v>358</v>
      </c>
      <c r="R34" s="756" t="s">
        <v>1326</v>
      </c>
      <c r="S34" s="756" t="s">
        <v>358</v>
      </c>
      <c r="T34" s="756" t="s">
        <v>358</v>
      </c>
      <c r="U34" s="756" t="s">
        <v>358</v>
      </c>
      <c r="V34" s="756" t="s">
        <v>1326</v>
      </c>
      <c r="W34" s="756" t="s">
        <v>1326</v>
      </c>
      <c r="X34" s="773" t="s">
        <v>358</v>
      </c>
      <c r="Y34" s="756" t="s">
        <v>358</v>
      </c>
      <c r="Z34" s="756" t="s">
        <v>358</v>
      </c>
    </row>
    <row r="35" spans="1:26" x14ac:dyDescent="0.25">
      <c r="A35" s="715">
        <v>8</v>
      </c>
      <c r="B35" s="716" t="s">
        <v>291</v>
      </c>
      <c r="C35" s="755" t="s">
        <v>743</v>
      </c>
      <c r="D35" s="773">
        <v>16</v>
      </c>
      <c r="E35" s="707" t="s">
        <v>1326</v>
      </c>
      <c r="F35" s="707">
        <v>0</v>
      </c>
      <c r="G35" s="773" t="s">
        <v>358</v>
      </c>
      <c r="H35" s="707" t="s">
        <v>1326</v>
      </c>
      <c r="I35" s="773">
        <v>1601</v>
      </c>
      <c r="J35" s="707" t="s">
        <v>1326</v>
      </c>
      <c r="K35" s="707" t="s">
        <v>1326</v>
      </c>
      <c r="L35" s="737">
        <v>0</v>
      </c>
      <c r="M35" s="707">
        <v>0</v>
      </c>
      <c r="N35" s="773" t="s">
        <v>358</v>
      </c>
      <c r="O35" s="773" t="s">
        <v>358</v>
      </c>
      <c r="P35" s="756" t="s">
        <v>358</v>
      </c>
      <c r="Q35" s="775" t="s">
        <v>358</v>
      </c>
      <c r="R35" s="756" t="s">
        <v>1326</v>
      </c>
      <c r="S35" s="756" t="s">
        <v>358</v>
      </c>
      <c r="T35" s="756" t="s">
        <v>358</v>
      </c>
      <c r="U35" s="756" t="s">
        <v>358</v>
      </c>
      <c r="V35" s="756" t="s">
        <v>1326</v>
      </c>
      <c r="W35" s="756" t="s">
        <v>1326</v>
      </c>
      <c r="X35" s="773" t="s">
        <v>358</v>
      </c>
      <c r="Y35" s="756" t="s">
        <v>358</v>
      </c>
      <c r="Z35" s="756" t="s">
        <v>358</v>
      </c>
    </row>
    <row r="36" spans="1:26" x14ac:dyDescent="0.25">
      <c r="A36" s="1245">
        <v>9</v>
      </c>
      <c r="B36" s="1245" t="s">
        <v>292</v>
      </c>
      <c r="C36" s="755" t="s">
        <v>744</v>
      </c>
      <c r="D36" s="773">
        <v>0</v>
      </c>
      <c r="E36" s="707" t="s">
        <v>1326</v>
      </c>
      <c r="F36" s="707">
        <v>0</v>
      </c>
      <c r="G36" s="773" t="s">
        <v>358</v>
      </c>
      <c r="H36" s="707" t="s">
        <v>1326</v>
      </c>
      <c r="I36" s="773">
        <v>75</v>
      </c>
      <c r="J36" s="707" t="s">
        <v>1326</v>
      </c>
      <c r="K36" s="707" t="s">
        <v>1326</v>
      </c>
      <c r="L36" s="737">
        <v>0</v>
      </c>
      <c r="M36" s="707">
        <v>138</v>
      </c>
      <c r="N36" s="773" t="s">
        <v>358</v>
      </c>
      <c r="O36" s="773" t="s">
        <v>358</v>
      </c>
      <c r="P36" s="756" t="s">
        <v>358</v>
      </c>
      <c r="Q36" s="775" t="s">
        <v>358</v>
      </c>
      <c r="R36" s="756" t="s">
        <v>1326</v>
      </c>
      <c r="S36" s="756" t="s">
        <v>358</v>
      </c>
      <c r="T36" s="756" t="s">
        <v>358</v>
      </c>
      <c r="U36" s="756" t="s">
        <v>358</v>
      </c>
      <c r="V36" s="756" t="s">
        <v>1326</v>
      </c>
      <c r="W36" s="756" t="s">
        <v>1326</v>
      </c>
      <c r="X36" s="773" t="s">
        <v>358</v>
      </c>
      <c r="Y36" s="756" t="s">
        <v>358</v>
      </c>
      <c r="Z36" s="756" t="s">
        <v>358</v>
      </c>
    </row>
    <row r="37" spans="1:26" x14ac:dyDescent="0.25">
      <c r="A37" s="1245"/>
      <c r="B37" s="1245"/>
      <c r="C37" s="755" t="s">
        <v>685</v>
      </c>
      <c r="D37" s="773">
        <v>33</v>
      </c>
      <c r="E37" s="707" t="s">
        <v>1326</v>
      </c>
      <c r="F37" s="707">
        <v>0</v>
      </c>
      <c r="G37" s="773" t="s">
        <v>358</v>
      </c>
      <c r="H37" s="707" t="s">
        <v>1326</v>
      </c>
      <c r="I37" s="773">
        <v>0</v>
      </c>
      <c r="J37" s="707" t="s">
        <v>1326</v>
      </c>
      <c r="K37" s="707" t="s">
        <v>1326</v>
      </c>
      <c r="L37" s="737">
        <v>0</v>
      </c>
      <c r="M37" s="707">
        <v>159</v>
      </c>
      <c r="N37" s="773" t="s">
        <v>358</v>
      </c>
      <c r="O37" s="773" t="s">
        <v>358</v>
      </c>
      <c r="P37" s="756" t="s">
        <v>358</v>
      </c>
      <c r="Q37" s="775" t="s">
        <v>358</v>
      </c>
      <c r="R37" s="756" t="s">
        <v>1326</v>
      </c>
      <c r="S37" s="756" t="s">
        <v>358</v>
      </c>
      <c r="T37" s="756" t="s">
        <v>358</v>
      </c>
      <c r="U37" s="756" t="s">
        <v>358</v>
      </c>
      <c r="V37" s="756" t="s">
        <v>1326</v>
      </c>
      <c r="W37" s="756" t="s">
        <v>1326</v>
      </c>
      <c r="X37" s="773" t="s">
        <v>358</v>
      </c>
      <c r="Y37" s="756" t="s">
        <v>358</v>
      </c>
      <c r="Z37" s="756" t="s">
        <v>358</v>
      </c>
    </row>
    <row r="38" spans="1:26" x14ac:dyDescent="0.25">
      <c r="A38" s="1245"/>
      <c r="B38" s="1245"/>
      <c r="C38" s="755" t="s">
        <v>1015</v>
      </c>
      <c r="D38" s="773">
        <v>11</v>
      </c>
      <c r="E38" s="707" t="s">
        <v>1326</v>
      </c>
      <c r="F38" s="707">
        <v>0</v>
      </c>
      <c r="G38" s="773" t="s">
        <v>358</v>
      </c>
      <c r="H38" s="707" t="s">
        <v>1326</v>
      </c>
      <c r="I38" s="773">
        <v>2930</v>
      </c>
      <c r="J38" s="707" t="s">
        <v>1326</v>
      </c>
      <c r="K38" s="707" t="s">
        <v>1326</v>
      </c>
      <c r="L38" s="737">
        <v>0</v>
      </c>
      <c r="M38" s="707">
        <v>718</v>
      </c>
      <c r="N38" s="773" t="s">
        <v>358</v>
      </c>
      <c r="O38" s="773" t="s">
        <v>358</v>
      </c>
      <c r="P38" s="756" t="s">
        <v>358</v>
      </c>
      <c r="Q38" s="775" t="s">
        <v>358</v>
      </c>
      <c r="R38" s="756" t="s">
        <v>1326</v>
      </c>
      <c r="S38" s="756" t="s">
        <v>358</v>
      </c>
      <c r="T38" s="756" t="s">
        <v>358</v>
      </c>
      <c r="U38" s="756" t="s">
        <v>358</v>
      </c>
      <c r="V38" s="756" t="s">
        <v>1326</v>
      </c>
      <c r="W38" s="756" t="s">
        <v>1326</v>
      </c>
      <c r="X38" s="773" t="s">
        <v>358</v>
      </c>
      <c r="Y38" s="756" t="s">
        <v>358</v>
      </c>
      <c r="Z38" s="756" t="s">
        <v>358</v>
      </c>
    </row>
    <row r="39" spans="1:26" ht="26.25" x14ac:dyDescent="0.25">
      <c r="A39" s="1245"/>
      <c r="B39" s="1245"/>
      <c r="C39" s="755" t="s">
        <v>797</v>
      </c>
      <c r="D39" s="773">
        <v>0</v>
      </c>
      <c r="E39" s="773" t="s">
        <v>1326</v>
      </c>
      <c r="F39" s="773">
        <v>0</v>
      </c>
      <c r="G39" s="773" t="s">
        <v>358</v>
      </c>
      <c r="H39" s="773" t="s">
        <v>1326</v>
      </c>
      <c r="I39" s="773">
        <v>0</v>
      </c>
      <c r="J39" s="773" t="s">
        <v>1326</v>
      </c>
      <c r="K39" s="773" t="s">
        <v>1326</v>
      </c>
      <c r="L39" s="720">
        <v>0</v>
      </c>
      <c r="M39" s="773">
        <v>0</v>
      </c>
      <c r="N39" s="773" t="s">
        <v>358</v>
      </c>
      <c r="O39" s="773" t="s">
        <v>358</v>
      </c>
      <c r="P39" s="756" t="s">
        <v>358</v>
      </c>
      <c r="Q39" s="775" t="s">
        <v>358</v>
      </c>
      <c r="R39" s="756" t="s">
        <v>1326</v>
      </c>
      <c r="S39" s="756" t="s">
        <v>358</v>
      </c>
      <c r="T39" s="756" t="s">
        <v>358</v>
      </c>
      <c r="U39" s="756" t="s">
        <v>358</v>
      </c>
      <c r="V39" s="756" t="s">
        <v>1326</v>
      </c>
      <c r="W39" s="756" t="s">
        <v>1326</v>
      </c>
      <c r="X39" s="773" t="s">
        <v>358</v>
      </c>
      <c r="Y39" s="756" t="s">
        <v>358</v>
      </c>
      <c r="Z39" s="756" t="s">
        <v>358</v>
      </c>
    </row>
    <row r="40" spans="1:26" x14ac:dyDescent="0.25">
      <c r="A40" s="1245"/>
      <c r="B40" s="1245"/>
      <c r="C40" s="755" t="s">
        <v>589</v>
      </c>
      <c r="D40" s="773">
        <v>10</v>
      </c>
      <c r="E40" s="707" t="s">
        <v>1326</v>
      </c>
      <c r="F40" s="707">
        <v>0</v>
      </c>
      <c r="G40" s="773" t="s">
        <v>358</v>
      </c>
      <c r="H40" s="707" t="s">
        <v>1326</v>
      </c>
      <c r="I40" s="773">
        <v>0</v>
      </c>
      <c r="J40" s="707" t="s">
        <v>1326</v>
      </c>
      <c r="K40" s="707" t="s">
        <v>1326</v>
      </c>
      <c r="L40" s="737">
        <v>0</v>
      </c>
      <c r="M40" s="707">
        <v>229</v>
      </c>
      <c r="N40" s="773" t="s">
        <v>358</v>
      </c>
      <c r="O40" s="773" t="s">
        <v>358</v>
      </c>
      <c r="P40" s="756" t="s">
        <v>358</v>
      </c>
      <c r="Q40" s="775" t="s">
        <v>358</v>
      </c>
      <c r="R40" s="756" t="s">
        <v>1326</v>
      </c>
      <c r="S40" s="756" t="s">
        <v>358</v>
      </c>
      <c r="T40" s="756" t="s">
        <v>358</v>
      </c>
      <c r="U40" s="756" t="s">
        <v>358</v>
      </c>
      <c r="V40" s="756" t="s">
        <v>1326</v>
      </c>
      <c r="W40" s="756" t="s">
        <v>1326</v>
      </c>
      <c r="X40" s="773" t="s">
        <v>358</v>
      </c>
      <c r="Y40" s="756" t="s">
        <v>358</v>
      </c>
      <c r="Z40" s="756" t="s">
        <v>358</v>
      </c>
    </row>
    <row r="41" spans="1:26" x14ac:dyDescent="0.25">
      <c r="A41" s="1245"/>
      <c r="B41" s="1245"/>
      <c r="C41" s="755" t="s">
        <v>591</v>
      </c>
      <c r="D41" s="773">
        <v>0</v>
      </c>
      <c r="E41" s="707" t="s">
        <v>1326</v>
      </c>
      <c r="F41" s="707">
        <v>0</v>
      </c>
      <c r="G41" s="773" t="s">
        <v>358</v>
      </c>
      <c r="H41" s="707" t="s">
        <v>1326</v>
      </c>
      <c r="I41" s="773">
        <v>215</v>
      </c>
      <c r="J41" s="707" t="s">
        <v>1326</v>
      </c>
      <c r="K41" s="707" t="s">
        <v>1326</v>
      </c>
      <c r="L41" s="737">
        <v>547</v>
      </c>
      <c r="M41" s="707">
        <v>0</v>
      </c>
      <c r="N41" s="773" t="s">
        <v>358</v>
      </c>
      <c r="O41" s="773" t="s">
        <v>358</v>
      </c>
      <c r="P41" s="756" t="s">
        <v>358</v>
      </c>
      <c r="Q41" s="775" t="s">
        <v>358</v>
      </c>
      <c r="R41" s="756" t="s">
        <v>1326</v>
      </c>
      <c r="S41" s="756" t="s">
        <v>358</v>
      </c>
      <c r="T41" s="756" t="s">
        <v>358</v>
      </c>
      <c r="U41" s="756" t="s">
        <v>358</v>
      </c>
      <c r="V41" s="756" t="s">
        <v>1326</v>
      </c>
      <c r="W41" s="756" t="s">
        <v>1326</v>
      </c>
      <c r="X41" s="773" t="s">
        <v>358</v>
      </c>
      <c r="Y41" s="756" t="s">
        <v>358</v>
      </c>
      <c r="Z41" s="756" t="s">
        <v>358</v>
      </c>
    </row>
    <row r="42" spans="1:26" x14ac:dyDescent="0.25">
      <c r="A42" s="715">
        <v>10</v>
      </c>
      <c r="B42" s="715" t="s">
        <v>293</v>
      </c>
      <c r="C42" s="755" t="s">
        <v>745</v>
      </c>
      <c r="D42" s="773">
        <v>21</v>
      </c>
      <c r="E42" s="707" t="s">
        <v>1326</v>
      </c>
      <c r="F42" s="707">
        <v>0</v>
      </c>
      <c r="G42" s="773" t="s">
        <v>358</v>
      </c>
      <c r="H42" s="707" t="s">
        <v>1326</v>
      </c>
      <c r="I42" s="773">
        <v>0</v>
      </c>
      <c r="J42" s="707" t="s">
        <v>1326</v>
      </c>
      <c r="K42" s="707" t="s">
        <v>1326</v>
      </c>
      <c r="L42" s="737">
        <v>0</v>
      </c>
      <c r="M42" s="707">
        <v>63</v>
      </c>
      <c r="N42" s="773" t="s">
        <v>358</v>
      </c>
      <c r="O42" s="773" t="s">
        <v>358</v>
      </c>
      <c r="P42" s="756" t="s">
        <v>358</v>
      </c>
      <c r="Q42" s="775" t="s">
        <v>358</v>
      </c>
      <c r="R42" s="756" t="s">
        <v>1326</v>
      </c>
      <c r="S42" s="756" t="s">
        <v>358</v>
      </c>
      <c r="T42" s="756" t="s">
        <v>358</v>
      </c>
      <c r="U42" s="756" t="s">
        <v>358</v>
      </c>
      <c r="V42" s="756" t="s">
        <v>1326</v>
      </c>
      <c r="W42" s="756" t="s">
        <v>1326</v>
      </c>
      <c r="X42" s="773" t="s">
        <v>358</v>
      </c>
      <c r="Y42" s="756" t="s">
        <v>358</v>
      </c>
      <c r="Z42" s="756" t="s">
        <v>358</v>
      </c>
    </row>
    <row r="43" spans="1:26" ht="12.75" customHeight="1" x14ac:dyDescent="0.25">
      <c r="A43" s="1245">
        <v>11</v>
      </c>
      <c r="B43" s="1249" t="s">
        <v>294</v>
      </c>
      <c r="C43" s="755" t="s">
        <v>746</v>
      </c>
      <c r="D43" s="773">
        <v>17</v>
      </c>
      <c r="E43" s="707" t="s">
        <v>1326</v>
      </c>
      <c r="F43" s="707">
        <v>0</v>
      </c>
      <c r="G43" s="773" t="s">
        <v>358</v>
      </c>
      <c r="H43" s="707" t="s">
        <v>1326</v>
      </c>
      <c r="I43" s="773">
        <v>266</v>
      </c>
      <c r="J43" s="707" t="s">
        <v>1326</v>
      </c>
      <c r="K43" s="707" t="s">
        <v>1326</v>
      </c>
      <c r="L43" s="737">
        <v>0</v>
      </c>
      <c r="M43" s="707">
        <v>41</v>
      </c>
      <c r="N43" s="773" t="s">
        <v>358</v>
      </c>
      <c r="O43" s="773" t="s">
        <v>358</v>
      </c>
      <c r="P43" s="756" t="s">
        <v>358</v>
      </c>
      <c r="Q43" s="775" t="s">
        <v>358</v>
      </c>
      <c r="R43" s="756" t="s">
        <v>1326</v>
      </c>
      <c r="S43" s="756" t="s">
        <v>358</v>
      </c>
      <c r="T43" s="756" t="s">
        <v>358</v>
      </c>
      <c r="U43" s="756" t="s">
        <v>358</v>
      </c>
      <c r="V43" s="756" t="s">
        <v>1326</v>
      </c>
      <c r="W43" s="756" t="s">
        <v>1326</v>
      </c>
      <c r="X43" s="773" t="s">
        <v>358</v>
      </c>
      <c r="Y43" s="756" t="s">
        <v>358</v>
      </c>
      <c r="Z43" s="756" t="s">
        <v>358</v>
      </c>
    </row>
    <row r="44" spans="1:26" x14ac:dyDescent="0.25">
      <c r="A44" s="1245"/>
      <c r="B44" s="1249"/>
      <c r="C44" s="755" t="s">
        <v>589</v>
      </c>
      <c r="D44" s="773">
        <v>58</v>
      </c>
      <c r="E44" s="707" t="s">
        <v>1326</v>
      </c>
      <c r="F44" s="707">
        <v>49</v>
      </c>
      <c r="G44" s="773" t="s">
        <v>358</v>
      </c>
      <c r="H44" s="707" t="s">
        <v>1326</v>
      </c>
      <c r="I44" s="773">
        <v>2282</v>
      </c>
      <c r="J44" s="707" t="s">
        <v>1326</v>
      </c>
      <c r="K44" s="707" t="s">
        <v>1326</v>
      </c>
      <c r="L44" s="737">
        <v>0</v>
      </c>
      <c r="M44" s="707">
        <v>695</v>
      </c>
      <c r="N44" s="773" t="s">
        <v>358</v>
      </c>
      <c r="O44" s="773" t="s">
        <v>358</v>
      </c>
      <c r="P44" s="756" t="s">
        <v>358</v>
      </c>
      <c r="Q44" s="775" t="s">
        <v>358</v>
      </c>
      <c r="R44" s="756" t="s">
        <v>1326</v>
      </c>
      <c r="S44" s="756" t="s">
        <v>358</v>
      </c>
      <c r="T44" s="756" t="s">
        <v>358</v>
      </c>
      <c r="U44" s="756" t="s">
        <v>358</v>
      </c>
      <c r="V44" s="756" t="s">
        <v>1326</v>
      </c>
      <c r="W44" s="756" t="s">
        <v>1326</v>
      </c>
      <c r="X44" s="773" t="s">
        <v>358</v>
      </c>
      <c r="Y44" s="756" t="s">
        <v>358</v>
      </c>
      <c r="Z44" s="756" t="s">
        <v>358</v>
      </c>
    </row>
    <row r="45" spans="1:26" x14ac:dyDescent="0.25">
      <c r="A45" s="1245">
        <v>12</v>
      </c>
      <c r="B45" s="1245" t="s">
        <v>295</v>
      </c>
      <c r="C45" s="755" t="s">
        <v>589</v>
      </c>
      <c r="D45" s="773">
        <v>0</v>
      </c>
      <c r="E45" s="707" t="s">
        <v>1326</v>
      </c>
      <c r="F45" s="707">
        <v>0</v>
      </c>
      <c r="G45" s="773" t="s">
        <v>358</v>
      </c>
      <c r="H45" s="707" t="s">
        <v>1326</v>
      </c>
      <c r="I45" s="773">
        <v>5082</v>
      </c>
      <c r="J45" s="707" t="s">
        <v>1326</v>
      </c>
      <c r="K45" s="707" t="s">
        <v>1326</v>
      </c>
      <c r="L45" s="737">
        <v>0</v>
      </c>
      <c r="M45" s="707">
        <v>82</v>
      </c>
      <c r="N45" s="773" t="s">
        <v>358</v>
      </c>
      <c r="O45" s="773" t="s">
        <v>358</v>
      </c>
      <c r="P45" s="756" t="s">
        <v>358</v>
      </c>
      <c r="Q45" s="775" t="s">
        <v>358</v>
      </c>
      <c r="R45" s="756" t="s">
        <v>1326</v>
      </c>
      <c r="S45" s="756" t="s">
        <v>358</v>
      </c>
      <c r="T45" s="756" t="s">
        <v>358</v>
      </c>
      <c r="U45" s="756" t="s">
        <v>358</v>
      </c>
      <c r="V45" s="756" t="s">
        <v>1326</v>
      </c>
      <c r="W45" s="756" t="s">
        <v>1326</v>
      </c>
      <c r="X45" s="773" t="s">
        <v>358</v>
      </c>
      <c r="Y45" s="756" t="s">
        <v>358</v>
      </c>
      <c r="Z45" s="756" t="s">
        <v>358</v>
      </c>
    </row>
    <row r="46" spans="1:26" x14ac:dyDescent="0.25">
      <c r="A46" s="1245"/>
      <c r="B46" s="1245"/>
      <c r="C46" s="755" t="s">
        <v>591</v>
      </c>
      <c r="D46" s="773">
        <v>0</v>
      </c>
      <c r="E46" s="707" t="s">
        <v>1326</v>
      </c>
      <c r="F46" s="707">
        <v>0</v>
      </c>
      <c r="G46" s="773" t="s">
        <v>358</v>
      </c>
      <c r="H46" s="707" t="s">
        <v>1326</v>
      </c>
      <c r="I46" s="773">
        <v>0</v>
      </c>
      <c r="J46" s="707" t="s">
        <v>1326</v>
      </c>
      <c r="K46" s="707" t="s">
        <v>1326</v>
      </c>
      <c r="L46" s="737">
        <v>0</v>
      </c>
      <c r="M46" s="707">
        <v>0</v>
      </c>
      <c r="N46" s="773" t="s">
        <v>358</v>
      </c>
      <c r="O46" s="773" t="s">
        <v>358</v>
      </c>
      <c r="P46" s="756" t="s">
        <v>358</v>
      </c>
      <c r="Q46" s="775" t="s">
        <v>358</v>
      </c>
      <c r="R46" s="756" t="s">
        <v>1326</v>
      </c>
      <c r="S46" s="756" t="s">
        <v>358</v>
      </c>
      <c r="T46" s="756" t="s">
        <v>358</v>
      </c>
      <c r="U46" s="756" t="s">
        <v>358</v>
      </c>
      <c r="V46" s="756" t="s">
        <v>1326</v>
      </c>
      <c r="W46" s="756" t="s">
        <v>1326</v>
      </c>
      <c r="X46" s="773" t="s">
        <v>358</v>
      </c>
      <c r="Y46" s="756" t="s">
        <v>358</v>
      </c>
      <c r="Z46" s="756" t="s">
        <v>358</v>
      </c>
    </row>
    <row r="47" spans="1:26" x14ac:dyDescent="0.25">
      <c r="A47" s="1245"/>
      <c r="B47" s="1245"/>
      <c r="C47" s="755" t="s">
        <v>592</v>
      </c>
      <c r="D47" s="773">
        <v>14</v>
      </c>
      <c r="E47" s="707" t="s">
        <v>1326</v>
      </c>
      <c r="F47" s="707">
        <v>0</v>
      </c>
      <c r="G47" s="773" t="s">
        <v>358</v>
      </c>
      <c r="H47" s="707" t="s">
        <v>1326</v>
      </c>
      <c r="I47" s="773">
        <v>0</v>
      </c>
      <c r="J47" s="707" t="s">
        <v>1326</v>
      </c>
      <c r="K47" s="707" t="s">
        <v>1326</v>
      </c>
      <c r="L47" s="737">
        <v>0</v>
      </c>
      <c r="M47" s="707">
        <v>0</v>
      </c>
      <c r="N47" s="773" t="s">
        <v>358</v>
      </c>
      <c r="O47" s="773" t="s">
        <v>358</v>
      </c>
      <c r="P47" s="756" t="s">
        <v>358</v>
      </c>
      <c r="Q47" s="775" t="s">
        <v>358</v>
      </c>
      <c r="R47" s="756" t="s">
        <v>1326</v>
      </c>
      <c r="S47" s="756" t="s">
        <v>358</v>
      </c>
      <c r="T47" s="756" t="s">
        <v>358</v>
      </c>
      <c r="U47" s="756" t="s">
        <v>358</v>
      </c>
      <c r="V47" s="756" t="s">
        <v>1326</v>
      </c>
      <c r="W47" s="756" t="s">
        <v>1326</v>
      </c>
      <c r="X47" s="773" t="s">
        <v>358</v>
      </c>
      <c r="Y47" s="756" t="s">
        <v>358</v>
      </c>
      <c r="Z47" s="756" t="s">
        <v>358</v>
      </c>
    </row>
    <row r="48" spans="1:26" ht="26.25" x14ac:dyDescent="0.25">
      <c r="A48" s="1245"/>
      <c r="B48" s="1245"/>
      <c r="C48" s="755" t="s">
        <v>797</v>
      </c>
      <c r="D48" s="773">
        <v>0</v>
      </c>
      <c r="E48" s="773" t="s">
        <v>1326</v>
      </c>
      <c r="F48" s="773">
        <v>0</v>
      </c>
      <c r="G48" s="773" t="s">
        <v>358</v>
      </c>
      <c r="H48" s="773" t="s">
        <v>1326</v>
      </c>
      <c r="I48" s="773">
        <v>0</v>
      </c>
      <c r="J48" s="773" t="s">
        <v>1326</v>
      </c>
      <c r="K48" s="773" t="s">
        <v>1326</v>
      </c>
      <c r="L48" s="720">
        <v>0</v>
      </c>
      <c r="M48" s="773">
        <v>0</v>
      </c>
      <c r="N48" s="773" t="s">
        <v>358</v>
      </c>
      <c r="O48" s="773" t="s">
        <v>358</v>
      </c>
      <c r="P48" s="756" t="s">
        <v>358</v>
      </c>
      <c r="Q48" s="775" t="s">
        <v>358</v>
      </c>
      <c r="R48" s="756" t="s">
        <v>1326</v>
      </c>
      <c r="S48" s="756" t="s">
        <v>358</v>
      </c>
      <c r="T48" s="756" t="s">
        <v>358</v>
      </c>
      <c r="U48" s="756" t="s">
        <v>358</v>
      </c>
      <c r="V48" s="756" t="s">
        <v>1326</v>
      </c>
      <c r="W48" s="756" t="s">
        <v>1326</v>
      </c>
      <c r="X48" s="773" t="s">
        <v>358</v>
      </c>
      <c r="Y48" s="756" t="s">
        <v>358</v>
      </c>
      <c r="Z48" s="756" t="s">
        <v>358</v>
      </c>
    </row>
    <row r="49" spans="1:26" x14ac:dyDescent="0.25">
      <c r="A49" s="1245">
        <v>13</v>
      </c>
      <c r="B49" s="1245" t="s">
        <v>296</v>
      </c>
      <c r="C49" s="755" t="s">
        <v>748</v>
      </c>
      <c r="D49" s="773">
        <v>45</v>
      </c>
      <c r="E49" s="707" t="s">
        <v>1326</v>
      </c>
      <c r="F49" s="707">
        <v>0</v>
      </c>
      <c r="G49" s="773" t="s">
        <v>358</v>
      </c>
      <c r="H49" s="707" t="s">
        <v>1326</v>
      </c>
      <c r="I49" s="773">
        <v>2018</v>
      </c>
      <c r="J49" s="707" t="s">
        <v>1326</v>
      </c>
      <c r="K49" s="707" t="s">
        <v>1326</v>
      </c>
      <c r="L49" s="737">
        <v>0</v>
      </c>
      <c r="M49" s="707">
        <v>319</v>
      </c>
      <c r="N49" s="773" t="s">
        <v>358</v>
      </c>
      <c r="O49" s="773" t="s">
        <v>358</v>
      </c>
      <c r="P49" s="756" t="s">
        <v>358</v>
      </c>
      <c r="Q49" s="775" t="s">
        <v>358</v>
      </c>
      <c r="R49" s="756" t="s">
        <v>1326</v>
      </c>
      <c r="S49" s="756" t="s">
        <v>358</v>
      </c>
      <c r="T49" s="756" t="s">
        <v>358</v>
      </c>
      <c r="U49" s="756" t="s">
        <v>358</v>
      </c>
      <c r="V49" s="756" t="s">
        <v>1326</v>
      </c>
      <c r="W49" s="756" t="s">
        <v>1326</v>
      </c>
      <c r="X49" s="773" t="s">
        <v>358</v>
      </c>
      <c r="Y49" s="756" t="s">
        <v>358</v>
      </c>
      <c r="Z49" s="756" t="s">
        <v>358</v>
      </c>
    </row>
    <row r="50" spans="1:26" x14ac:dyDescent="0.25">
      <c r="A50" s="1245"/>
      <c r="B50" s="1245"/>
      <c r="C50" s="755" t="s">
        <v>412</v>
      </c>
      <c r="D50" s="773">
        <v>62</v>
      </c>
      <c r="E50" s="707" t="s">
        <v>1326</v>
      </c>
      <c r="F50" s="707">
        <v>19</v>
      </c>
      <c r="G50" s="773" t="s">
        <v>358</v>
      </c>
      <c r="H50" s="707" t="s">
        <v>1326</v>
      </c>
      <c r="I50" s="773">
        <v>224</v>
      </c>
      <c r="J50" s="707" t="s">
        <v>1326</v>
      </c>
      <c r="K50" s="707" t="s">
        <v>1326</v>
      </c>
      <c r="L50" s="737">
        <v>0</v>
      </c>
      <c r="M50" s="707">
        <v>162</v>
      </c>
      <c r="N50" s="773" t="s">
        <v>358</v>
      </c>
      <c r="O50" s="773" t="s">
        <v>358</v>
      </c>
      <c r="P50" s="756" t="s">
        <v>358</v>
      </c>
      <c r="Q50" s="775" t="s">
        <v>358</v>
      </c>
      <c r="R50" s="756" t="s">
        <v>1326</v>
      </c>
      <c r="S50" s="756" t="s">
        <v>358</v>
      </c>
      <c r="T50" s="756" t="s">
        <v>358</v>
      </c>
      <c r="U50" s="756" t="s">
        <v>358</v>
      </c>
      <c r="V50" s="756" t="s">
        <v>1326</v>
      </c>
      <c r="W50" s="756" t="s">
        <v>1326</v>
      </c>
      <c r="X50" s="773" t="s">
        <v>358</v>
      </c>
      <c r="Y50" s="756" t="s">
        <v>358</v>
      </c>
      <c r="Z50" s="756" t="s">
        <v>358</v>
      </c>
    </row>
    <row r="51" spans="1:26" x14ac:dyDescent="0.25">
      <c r="A51" s="1245"/>
      <c r="B51" s="1245"/>
      <c r="C51" s="755" t="s">
        <v>589</v>
      </c>
      <c r="D51" s="773">
        <v>20</v>
      </c>
      <c r="E51" s="707" t="s">
        <v>1326</v>
      </c>
      <c r="F51" s="707">
        <v>12</v>
      </c>
      <c r="G51" s="773" t="s">
        <v>358</v>
      </c>
      <c r="H51" s="707" t="s">
        <v>1326</v>
      </c>
      <c r="I51" s="773">
        <v>899</v>
      </c>
      <c r="J51" s="707" t="s">
        <v>1326</v>
      </c>
      <c r="K51" s="707" t="s">
        <v>1326</v>
      </c>
      <c r="L51" s="737">
        <v>0</v>
      </c>
      <c r="M51" s="707">
        <v>219</v>
      </c>
      <c r="N51" s="773" t="s">
        <v>358</v>
      </c>
      <c r="O51" s="773" t="s">
        <v>358</v>
      </c>
      <c r="P51" s="756" t="s">
        <v>358</v>
      </c>
      <c r="Q51" s="775" t="s">
        <v>358</v>
      </c>
      <c r="R51" s="756" t="s">
        <v>1326</v>
      </c>
      <c r="S51" s="756" t="s">
        <v>358</v>
      </c>
      <c r="T51" s="756" t="s">
        <v>358</v>
      </c>
      <c r="U51" s="756" t="s">
        <v>358</v>
      </c>
      <c r="V51" s="756" t="s">
        <v>1326</v>
      </c>
      <c r="W51" s="756" t="s">
        <v>1326</v>
      </c>
      <c r="X51" s="773" t="s">
        <v>358</v>
      </c>
      <c r="Y51" s="756" t="s">
        <v>358</v>
      </c>
      <c r="Z51" s="756" t="s">
        <v>358</v>
      </c>
    </row>
    <row r="52" spans="1:26" x14ac:dyDescent="0.25">
      <c r="A52" s="1245">
        <v>14</v>
      </c>
      <c r="B52" s="1245" t="s">
        <v>297</v>
      </c>
      <c r="C52" s="755" t="s">
        <v>749</v>
      </c>
      <c r="D52" s="773">
        <v>27</v>
      </c>
      <c r="E52" s="707" t="s">
        <v>1326</v>
      </c>
      <c r="F52" s="707">
        <v>0</v>
      </c>
      <c r="G52" s="773" t="s">
        <v>358</v>
      </c>
      <c r="H52" s="707" t="s">
        <v>1326</v>
      </c>
      <c r="I52" s="773">
        <v>3159</v>
      </c>
      <c r="J52" s="707" t="s">
        <v>1326</v>
      </c>
      <c r="K52" s="707" t="s">
        <v>1326</v>
      </c>
      <c r="L52" s="737">
        <v>0</v>
      </c>
      <c r="M52" s="707">
        <v>0</v>
      </c>
      <c r="N52" s="773" t="s">
        <v>358</v>
      </c>
      <c r="O52" s="773" t="s">
        <v>358</v>
      </c>
      <c r="P52" s="756" t="s">
        <v>358</v>
      </c>
      <c r="Q52" s="775" t="s">
        <v>358</v>
      </c>
      <c r="R52" s="756" t="s">
        <v>1326</v>
      </c>
      <c r="S52" s="756" t="s">
        <v>358</v>
      </c>
      <c r="T52" s="756" t="s">
        <v>358</v>
      </c>
      <c r="U52" s="756" t="s">
        <v>358</v>
      </c>
      <c r="V52" s="756" t="s">
        <v>1326</v>
      </c>
      <c r="W52" s="756" t="s">
        <v>1326</v>
      </c>
      <c r="X52" s="773" t="s">
        <v>358</v>
      </c>
      <c r="Y52" s="756" t="s">
        <v>358</v>
      </c>
      <c r="Z52" s="756" t="s">
        <v>358</v>
      </c>
    </row>
    <row r="53" spans="1:26" x14ac:dyDescent="0.25">
      <c r="A53" s="1245"/>
      <c r="B53" s="1245"/>
      <c r="C53" s="755" t="s">
        <v>403</v>
      </c>
      <c r="D53" s="773">
        <v>0</v>
      </c>
      <c r="E53" s="707" t="s">
        <v>1326</v>
      </c>
      <c r="F53" s="707">
        <v>0</v>
      </c>
      <c r="G53" s="773" t="s">
        <v>358</v>
      </c>
      <c r="H53" s="707" t="s">
        <v>1326</v>
      </c>
      <c r="I53" s="715">
        <v>427</v>
      </c>
      <c r="J53" s="707" t="s">
        <v>1326</v>
      </c>
      <c r="K53" s="707" t="s">
        <v>1326</v>
      </c>
      <c r="L53" s="737" t="s">
        <v>358</v>
      </c>
      <c r="M53" s="716">
        <v>0</v>
      </c>
      <c r="N53" s="773" t="s">
        <v>358</v>
      </c>
      <c r="O53" s="773" t="s">
        <v>358</v>
      </c>
      <c r="P53" s="756" t="s">
        <v>358</v>
      </c>
      <c r="Q53" s="775" t="s">
        <v>358</v>
      </c>
      <c r="R53" s="756" t="s">
        <v>1326</v>
      </c>
      <c r="S53" s="756" t="s">
        <v>358</v>
      </c>
      <c r="T53" s="756" t="s">
        <v>358</v>
      </c>
      <c r="U53" s="756" t="s">
        <v>358</v>
      </c>
      <c r="V53" s="756" t="s">
        <v>1326</v>
      </c>
      <c r="W53" s="756" t="s">
        <v>1326</v>
      </c>
      <c r="X53" s="773" t="s">
        <v>358</v>
      </c>
      <c r="Y53" s="756" t="s">
        <v>358</v>
      </c>
      <c r="Z53" s="756" t="s">
        <v>358</v>
      </c>
    </row>
    <row r="54" spans="1:26" x14ac:dyDescent="0.25">
      <c r="A54" s="1245">
        <v>15</v>
      </c>
      <c r="B54" s="1245" t="s">
        <v>363</v>
      </c>
      <c r="C54" s="755" t="s">
        <v>687</v>
      </c>
      <c r="D54" s="773">
        <v>0</v>
      </c>
      <c r="E54" s="707" t="s">
        <v>1326</v>
      </c>
      <c r="F54" s="707">
        <v>0</v>
      </c>
      <c r="G54" s="773" t="s">
        <v>358</v>
      </c>
      <c r="H54" s="707" t="s">
        <v>1326</v>
      </c>
      <c r="I54" s="773">
        <v>397</v>
      </c>
      <c r="J54" s="707" t="s">
        <v>1326</v>
      </c>
      <c r="K54" s="707" t="s">
        <v>1326</v>
      </c>
      <c r="L54" s="737">
        <v>0</v>
      </c>
      <c r="M54" s="707">
        <v>187</v>
      </c>
      <c r="N54" s="773" t="s">
        <v>358</v>
      </c>
      <c r="O54" s="773" t="s">
        <v>358</v>
      </c>
      <c r="P54" s="756" t="s">
        <v>358</v>
      </c>
      <c r="Q54" s="775" t="s">
        <v>358</v>
      </c>
      <c r="R54" s="756" t="s">
        <v>1326</v>
      </c>
      <c r="S54" s="756" t="s">
        <v>358</v>
      </c>
      <c r="T54" s="756" t="s">
        <v>358</v>
      </c>
      <c r="U54" s="756" t="s">
        <v>358</v>
      </c>
      <c r="V54" s="756" t="s">
        <v>1326</v>
      </c>
      <c r="W54" s="756" t="s">
        <v>1326</v>
      </c>
      <c r="X54" s="773" t="s">
        <v>358</v>
      </c>
      <c r="Y54" s="756" t="s">
        <v>358</v>
      </c>
      <c r="Z54" s="756" t="s">
        <v>358</v>
      </c>
    </row>
    <row r="55" spans="1:26" x14ac:dyDescent="0.25">
      <c r="A55" s="1245"/>
      <c r="B55" s="1245"/>
      <c r="C55" s="755" t="s">
        <v>750</v>
      </c>
      <c r="D55" s="773">
        <v>62</v>
      </c>
      <c r="E55" s="707" t="s">
        <v>1326</v>
      </c>
      <c r="F55" s="707">
        <v>0</v>
      </c>
      <c r="G55" s="773" t="s">
        <v>358</v>
      </c>
      <c r="H55" s="707" t="s">
        <v>1326</v>
      </c>
      <c r="I55" s="773">
        <v>2778</v>
      </c>
      <c r="J55" s="707" t="s">
        <v>1326</v>
      </c>
      <c r="K55" s="707" t="s">
        <v>1326</v>
      </c>
      <c r="L55" s="737">
        <v>0</v>
      </c>
      <c r="M55" s="707">
        <v>1491</v>
      </c>
      <c r="N55" s="773" t="s">
        <v>358</v>
      </c>
      <c r="O55" s="773" t="s">
        <v>358</v>
      </c>
      <c r="P55" s="756" t="s">
        <v>358</v>
      </c>
      <c r="Q55" s="775" t="s">
        <v>358</v>
      </c>
      <c r="R55" s="756" t="s">
        <v>1326</v>
      </c>
      <c r="S55" s="756" t="s">
        <v>358</v>
      </c>
      <c r="T55" s="756" t="s">
        <v>358</v>
      </c>
      <c r="U55" s="756" t="s">
        <v>358</v>
      </c>
      <c r="V55" s="756" t="s">
        <v>1326</v>
      </c>
      <c r="W55" s="756" t="s">
        <v>1326</v>
      </c>
      <c r="X55" s="773" t="s">
        <v>358</v>
      </c>
      <c r="Y55" s="756" t="s">
        <v>358</v>
      </c>
      <c r="Z55" s="756" t="s">
        <v>358</v>
      </c>
    </row>
    <row r="56" spans="1:26" x14ac:dyDescent="0.25">
      <c r="A56" s="1245"/>
      <c r="B56" s="1245"/>
      <c r="C56" s="755" t="s">
        <v>593</v>
      </c>
      <c r="D56" s="773">
        <v>19</v>
      </c>
      <c r="E56" s="707" t="s">
        <v>1326</v>
      </c>
      <c r="F56" s="707">
        <v>0</v>
      </c>
      <c r="G56" s="773" t="s">
        <v>358</v>
      </c>
      <c r="H56" s="707" t="s">
        <v>1326</v>
      </c>
      <c r="I56" s="773">
        <v>564</v>
      </c>
      <c r="J56" s="707" t="s">
        <v>1326</v>
      </c>
      <c r="K56" s="707" t="s">
        <v>1326</v>
      </c>
      <c r="L56" s="737">
        <v>0</v>
      </c>
      <c r="M56" s="707">
        <v>449</v>
      </c>
      <c r="N56" s="773" t="s">
        <v>358</v>
      </c>
      <c r="O56" s="773" t="s">
        <v>358</v>
      </c>
      <c r="P56" s="756" t="s">
        <v>358</v>
      </c>
      <c r="Q56" s="775" t="s">
        <v>358</v>
      </c>
      <c r="R56" s="756" t="s">
        <v>1326</v>
      </c>
      <c r="S56" s="756" t="s">
        <v>358</v>
      </c>
      <c r="T56" s="756" t="s">
        <v>358</v>
      </c>
      <c r="U56" s="756" t="s">
        <v>358</v>
      </c>
      <c r="V56" s="756" t="s">
        <v>1326</v>
      </c>
      <c r="W56" s="756" t="s">
        <v>1326</v>
      </c>
      <c r="X56" s="773" t="s">
        <v>358</v>
      </c>
      <c r="Y56" s="756" t="s">
        <v>358</v>
      </c>
      <c r="Z56" s="756" t="s">
        <v>358</v>
      </c>
    </row>
    <row r="57" spans="1:26" x14ac:dyDescent="0.25">
      <c r="A57" s="1245">
        <v>16</v>
      </c>
      <c r="B57" s="1245" t="s">
        <v>299</v>
      </c>
      <c r="C57" s="755" t="s">
        <v>410</v>
      </c>
      <c r="D57" s="773">
        <v>14</v>
      </c>
      <c r="E57" s="707" t="s">
        <v>1326</v>
      </c>
      <c r="F57" s="707">
        <v>93</v>
      </c>
      <c r="G57" s="773" t="s">
        <v>358</v>
      </c>
      <c r="H57" s="707" t="s">
        <v>1326</v>
      </c>
      <c r="I57" s="773">
        <v>1544</v>
      </c>
      <c r="J57" s="707" t="s">
        <v>1326</v>
      </c>
      <c r="K57" s="707" t="s">
        <v>1326</v>
      </c>
      <c r="L57" s="737">
        <v>0</v>
      </c>
      <c r="M57" s="707">
        <v>1639</v>
      </c>
      <c r="N57" s="773" t="s">
        <v>358</v>
      </c>
      <c r="O57" s="773" t="s">
        <v>358</v>
      </c>
      <c r="P57" s="756" t="s">
        <v>358</v>
      </c>
      <c r="Q57" s="775" t="s">
        <v>358</v>
      </c>
      <c r="R57" s="756" t="s">
        <v>1326</v>
      </c>
      <c r="S57" s="756" t="s">
        <v>358</v>
      </c>
      <c r="T57" s="756" t="s">
        <v>358</v>
      </c>
      <c r="U57" s="756" t="s">
        <v>358</v>
      </c>
      <c r="V57" s="756" t="s">
        <v>1326</v>
      </c>
      <c r="W57" s="756" t="s">
        <v>1326</v>
      </c>
      <c r="X57" s="773" t="s">
        <v>358</v>
      </c>
      <c r="Y57" s="756" t="s">
        <v>358</v>
      </c>
      <c r="Z57" s="756" t="s">
        <v>358</v>
      </c>
    </row>
    <row r="58" spans="1:26" x14ac:dyDescent="0.25">
      <c r="A58" s="1245"/>
      <c r="B58" s="1245"/>
      <c r="C58" s="755" t="s">
        <v>411</v>
      </c>
      <c r="D58" s="773">
        <v>11</v>
      </c>
      <c r="E58" s="707" t="s">
        <v>1326</v>
      </c>
      <c r="F58" s="707">
        <v>0</v>
      </c>
      <c r="G58" s="773" t="s">
        <v>358</v>
      </c>
      <c r="H58" s="707" t="s">
        <v>1326</v>
      </c>
      <c r="I58" s="773">
        <v>1440</v>
      </c>
      <c r="J58" s="707" t="s">
        <v>1326</v>
      </c>
      <c r="K58" s="707" t="s">
        <v>1326</v>
      </c>
      <c r="L58" s="737">
        <v>0</v>
      </c>
      <c r="M58" s="707">
        <v>1487</v>
      </c>
      <c r="N58" s="773" t="s">
        <v>358</v>
      </c>
      <c r="O58" s="773" t="s">
        <v>358</v>
      </c>
      <c r="P58" s="756" t="s">
        <v>358</v>
      </c>
      <c r="Q58" s="775" t="s">
        <v>358</v>
      </c>
      <c r="R58" s="756" t="s">
        <v>1326</v>
      </c>
      <c r="S58" s="756" t="s">
        <v>358</v>
      </c>
      <c r="T58" s="756" t="s">
        <v>358</v>
      </c>
      <c r="U58" s="756" t="s">
        <v>358</v>
      </c>
      <c r="V58" s="756" t="s">
        <v>1326</v>
      </c>
      <c r="W58" s="756" t="s">
        <v>1326</v>
      </c>
      <c r="X58" s="773" t="s">
        <v>358</v>
      </c>
      <c r="Y58" s="756" t="s">
        <v>358</v>
      </c>
      <c r="Z58" s="756" t="s">
        <v>358</v>
      </c>
    </row>
    <row r="59" spans="1:26" x14ac:dyDescent="0.25">
      <c r="A59" s="1245"/>
      <c r="B59" s="1245"/>
      <c r="C59" s="755" t="s">
        <v>916</v>
      </c>
      <c r="D59" s="773">
        <v>10</v>
      </c>
      <c r="E59" s="707" t="s">
        <v>1326</v>
      </c>
      <c r="F59" s="707">
        <v>0</v>
      </c>
      <c r="G59" s="773" t="s">
        <v>358</v>
      </c>
      <c r="H59" s="707" t="s">
        <v>1326</v>
      </c>
      <c r="I59" s="773">
        <v>1049</v>
      </c>
      <c r="J59" s="707" t="s">
        <v>1326</v>
      </c>
      <c r="K59" s="707" t="s">
        <v>1326</v>
      </c>
      <c r="L59" s="737">
        <v>0</v>
      </c>
      <c r="M59" s="707">
        <v>1516</v>
      </c>
      <c r="N59" s="773" t="s">
        <v>358</v>
      </c>
      <c r="O59" s="773" t="s">
        <v>358</v>
      </c>
      <c r="P59" s="756" t="s">
        <v>358</v>
      </c>
      <c r="Q59" s="775" t="s">
        <v>358</v>
      </c>
      <c r="R59" s="756" t="s">
        <v>1326</v>
      </c>
      <c r="S59" s="756" t="s">
        <v>358</v>
      </c>
      <c r="T59" s="756" t="s">
        <v>358</v>
      </c>
      <c r="U59" s="756" t="s">
        <v>358</v>
      </c>
      <c r="V59" s="756" t="s">
        <v>1326</v>
      </c>
      <c r="W59" s="756" t="s">
        <v>1326</v>
      </c>
      <c r="X59" s="773" t="s">
        <v>358</v>
      </c>
      <c r="Y59" s="756" t="s">
        <v>358</v>
      </c>
      <c r="Z59" s="756" t="s">
        <v>358</v>
      </c>
    </row>
    <row r="60" spans="1:26" x14ac:dyDescent="0.25">
      <c r="A60" s="1245"/>
      <c r="B60" s="1245"/>
      <c r="C60" s="755" t="s">
        <v>917</v>
      </c>
      <c r="D60" s="773">
        <v>8</v>
      </c>
      <c r="E60" s="707" t="s">
        <v>1326</v>
      </c>
      <c r="F60" s="707">
        <v>0</v>
      </c>
      <c r="G60" s="773" t="s">
        <v>358</v>
      </c>
      <c r="H60" s="707" t="s">
        <v>1326</v>
      </c>
      <c r="I60" s="773">
        <v>289</v>
      </c>
      <c r="J60" s="707" t="s">
        <v>1326</v>
      </c>
      <c r="K60" s="707" t="s">
        <v>1326</v>
      </c>
      <c r="L60" s="737">
        <v>0</v>
      </c>
      <c r="M60" s="707">
        <v>1127</v>
      </c>
      <c r="N60" s="773" t="s">
        <v>358</v>
      </c>
      <c r="O60" s="773" t="s">
        <v>358</v>
      </c>
      <c r="P60" s="756" t="s">
        <v>358</v>
      </c>
      <c r="Q60" s="775" t="s">
        <v>358</v>
      </c>
      <c r="R60" s="756" t="s">
        <v>1326</v>
      </c>
      <c r="S60" s="756" t="s">
        <v>358</v>
      </c>
      <c r="T60" s="756" t="s">
        <v>358</v>
      </c>
      <c r="U60" s="756" t="s">
        <v>358</v>
      </c>
      <c r="V60" s="756" t="s">
        <v>1326</v>
      </c>
      <c r="W60" s="756" t="s">
        <v>1326</v>
      </c>
      <c r="X60" s="773" t="s">
        <v>358</v>
      </c>
      <c r="Y60" s="756" t="s">
        <v>358</v>
      </c>
      <c r="Z60" s="756" t="s">
        <v>358</v>
      </c>
    </row>
    <row r="61" spans="1:26" ht="26.25" x14ac:dyDescent="0.25">
      <c r="A61" s="1245"/>
      <c r="B61" s="1245"/>
      <c r="C61" s="755" t="s">
        <v>797</v>
      </c>
      <c r="D61" s="773">
        <v>0</v>
      </c>
      <c r="E61" s="773" t="s">
        <v>1326</v>
      </c>
      <c r="F61" s="773">
        <v>0</v>
      </c>
      <c r="G61" s="773" t="s">
        <v>358</v>
      </c>
      <c r="H61" s="773" t="s">
        <v>1326</v>
      </c>
      <c r="I61" s="773">
        <v>0</v>
      </c>
      <c r="J61" s="773" t="s">
        <v>1326</v>
      </c>
      <c r="K61" s="773" t="s">
        <v>1326</v>
      </c>
      <c r="L61" s="720">
        <v>0</v>
      </c>
      <c r="M61" s="773">
        <v>0</v>
      </c>
      <c r="N61" s="773" t="s">
        <v>358</v>
      </c>
      <c r="O61" s="773" t="s">
        <v>358</v>
      </c>
      <c r="P61" s="756" t="s">
        <v>358</v>
      </c>
      <c r="Q61" s="775" t="s">
        <v>358</v>
      </c>
      <c r="R61" s="756" t="s">
        <v>1326</v>
      </c>
      <c r="S61" s="756" t="s">
        <v>358</v>
      </c>
      <c r="T61" s="756" t="s">
        <v>358</v>
      </c>
      <c r="U61" s="756" t="s">
        <v>358</v>
      </c>
      <c r="V61" s="756" t="s">
        <v>1326</v>
      </c>
      <c r="W61" s="756" t="s">
        <v>1326</v>
      </c>
      <c r="X61" s="773" t="s">
        <v>358</v>
      </c>
      <c r="Y61" s="756" t="s">
        <v>358</v>
      </c>
      <c r="Z61" s="756" t="s">
        <v>358</v>
      </c>
    </row>
    <row r="62" spans="1:26" x14ac:dyDescent="0.25">
      <c r="A62" s="1245"/>
      <c r="B62" s="1245"/>
      <c r="C62" s="755" t="s">
        <v>688</v>
      </c>
      <c r="D62" s="773">
        <v>8</v>
      </c>
      <c r="E62" s="707" t="s">
        <v>1326</v>
      </c>
      <c r="F62" s="707">
        <v>0</v>
      </c>
      <c r="G62" s="773" t="s">
        <v>358</v>
      </c>
      <c r="H62" s="707" t="s">
        <v>1326</v>
      </c>
      <c r="I62" s="773">
        <v>631</v>
      </c>
      <c r="J62" s="707" t="s">
        <v>1326</v>
      </c>
      <c r="K62" s="707" t="s">
        <v>1326</v>
      </c>
      <c r="L62" s="737">
        <v>0</v>
      </c>
      <c r="M62" s="707">
        <v>177</v>
      </c>
      <c r="N62" s="773" t="s">
        <v>358</v>
      </c>
      <c r="O62" s="773" t="s">
        <v>358</v>
      </c>
      <c r="P62" s="756" t="s">
        <v>358</v>
      </c>
      <c r="Q62" s="775" t="s">
        <v>358</v>
      </c>
      <c r="R62" s="756" t="s">
        <v>1326</v>
      </c>
      <c r="S62" s="756" t="s">
        <v>358</v>
      </c>
      <c r="T62" s="756" t="s">
        <v>358</v>
      </c>
      <c r="U62" s="756" t="s">
        <v>358</v>
      </c>
      <c r="V62" s="756" t="s">
        <v>1326</v>
      </c>
      <c r="W62" s="756" t="s">
        <v>1326</v>
      </c>
      <c r="X62" s="773" t="s">
        <v>358</v>
      </c>
      <c r="Y62" s="756" t="s">
        <v>358</v>
      </c>
      <c r="Z62" s="756" t="s">
        <v>358</v>
      </c>
    </row>
    <row r="63" spans="1:26" x14ac:dyDescent="0.25">
      <c r="A63" s="1245"/>
      <c r="B63" s="1245"/>
      <c r="C63" s="755" t="s">
        <v>589</v>
      </c>
      <c r="D63" s="773">
        <v>8</v>
      </c>
      <c r="E63" s="707" t="s">
        <v>1326</v>
      </c>
      <c r="F63" s="707">
        <v>0</v>
      </c>
      <c r="G63" s="773" t="s">
        <v>358</v>
      </c>
      <c r="H63" s="707" t="s">
        <v>1326</v>
      </c>
      <c r="I63" s="773">
        <v>0</v>
      </c>
      <c r="J63" s="707" t="s">
        <v>1326</v>
      </c>
      <c r="K63" s="707" t="s">
        <v>1326</v>
      </c>
      <c r="L63" s="737">
        <v>0</v>
      </c>
      <c r="M63" s="707">
        <v>0</v>
      </c>
      <c r="N63" s="773" t="s">
        <v>358</v>
      </c>
      <c r="O63" s="773" t="s">
        <v>358</v>
      </c>
      <c r="P63" s="756" t="s">
        <v>358</v>
      </c>
      <c r="Q63" s="775" t="s">
        <v>358</v>
      </c>
      <c r="R63" s="756" t="s">
        <v>1326</v>
      </c>
      <c r="S63" s="756" t="s">
        <v>358</v>
      </c>
      <c r="T63" s="756" t="s">
        <v>358</v>
      </c>
      <c r="U63" s="756" t="s">
        <v>358</v>
      </c>
      <c r="V63" s="756" t="s">
        <v>1326</v>
      </c>
      <c r="W63" s="756" t="s">
        <v>1326</v>
      </c>
      <c r="X63" s="773" t="s">
        <v>358</v>
      </c>
      <c r="Y63" s="756" t="s">
        <v>358</v>
      </c>
      <c r="Z63" s="756" t="s">
        <v>358</v>
      </c>
    </row>
    <row r="64" spans="1:26" x14ac:dyDescent="0.25">
      <c r="A64" s="1245">
        <v>17</v>
      </c>
      <c r="B64" s="1245" t="s">
        <v>300</v>
      </c>
      <c r="C64" s="755" t="s">
        <v>414</v>
      </c>
      <c r="D64" s="773">
        <v>0</v>
      </c>
      <c r="E64" s="707" t="s">
        <v>1326</v>
      </c>
      <c r="F64" s="773">
        <v>0</v>
      </c>
      <c r="G64" s="773" t="s">
        <v>358</v>
      </c>
      <c r="H64" s="707" t="s">
        <v>1326</v>
      </c>
      <c r="I64" s="773">
        <v>660</v>
      </c>
      <c r="J64" s="707" t="s">
        <v>1326</v>
      </c>
      <c r="K64" s="707" t="s">
        <v>1326</v>
      </c>
      <c r="L64" s="737">
        <v>0</v>
      </c>
      <c r="M64" s="707">
        <v>631</v>
      </c>
      <c r="N64" s="773" t="s">
        <v>358</v>
      </c>
      <c r="O64" s="773" t="s">
        <v>358</v>
      </c>
      <c r="P64" s="756" t="s">
        <v>358</v>
      </c>
      <c r="Q64" s="775" t="s">
        <v>358</v>
      </c>
      <c r="R64" s="756" t="s">
        <v>1326</v>
      </c>
      <c r="S64" s="756" t="s">
        <v>358</v>
      </c>
      <c r="T64" s="756" t="s">
        <v>358</v>
      </c>
      <c r="U64" s="756" t="s">
        <v>358</v>
      </c>
      <c r="V64" s="756" t="s">
        <v>1326</v>
      </c>
      <c r="W64" s="756" t="s">
        <v>1326</v>
      </c>
      <c r="X64" s="773" t="s">
        <v>358</v>
      </c>
      <c r="Y64" s="756" t="s">
        <v>358</v>
      </c>
      <c r="Z64" s="756" t="s">
        <v>358</v>
      </c>
    </row>
    <row r="65" spans="1:26" x14ac:dyDescent="0.25">
      <c r="A65" s="1245"/>
      <c r="B65" s="1245"/>
      <c r="C65" s="755" t="s">
        <v>589</v>
      </c>
      <c r="D65" s="773">
        <v>30</v>
      </c>
      <c r="E65" s="707" t="s">
        <v>1326</v>
      </c>
      <c r="F65" s="773">
        <v>0</v>
      </c>
      <c r="G65" s="773" t="s">
        <v>358</v>
      </c>
      <c r="H65" s="707" t="s">
        <v>1326</v>
      </c>
      <c r="I65" s="773">
        <v>1480</v>
      </c>
      <c r="J65" s="707" t="s">
        <v>1326</v>
      </c>
      <c r="K65" s="707" t="s">
        <v>1326</v>
      </c>
      <c r="L65" s="737">
        <v>0</v>
      </c>
      <c r="M65" s="707">
        <v>114</v>
      </c>
      <c r="N65" s="773" t="s">
        <v>358</v>
      </c>
      <c r="O65" s="773" t="s">
        <v>358</v>
      </c>
      <c r="P65" s="756" t="s">
        <v>358</v>
      </c>
      <c r="Q65" s="775" t="s">
        <v>358</v>
      </c>
      <c r="R65" s="756" t="s">
        <v>1326</v>
      </c>
      <c r="S65" s="756" t="s">
        <v>358</v>
      </c>
      <c r="T65" s="756" t="s">
        <v>358</v>
      </c>
      <c r="U65" s="756" t="s">
        <v>358</v>
      </c>
      <c r="V65" s="756" t="s">
        <v>1326</v>
      </c>
      <c r="W65" s="756" t="s">
        <v>1326</v>
      </c>
      <c r="X65" s="773" t="s">
        <v>358</v>
      </c>
      <c r="Y65" s="756" t="s">
        <v>358</v>
      </c>
      <c r="Z65" s="756" t="s">
        <v>358</v>
      </c>
    </row>
    <row r="66" spans="1:26" x14ac:dyDescent="0.25">
      <c r="A66" s="1245">
        <v>18</v>
      </c>
      <c r="B66" s="1245" t="s">
        <v>301</v>
      </c>
      <c r="C66" s="755" t="s">
        <v>751</v>
      </c>
      <c r="D66" s="773">
        <v>20</v>
      </c>
      <c r="E66" s="707" t="s">
        <v>1326</v>
      </c>
      <c r="F66" s="773">
        <v>0</v>
      </c>
      <c r="G66" s="773" t="s">
        <v>358</v>
      </c>
      <c r="H66" s="707" t="s">
        <v>1326</v>
      </c>
      <c r="I66" s="773">
        <v>1932</v>
      </c>
      <c r="J66" s="707" t="s">
        <v>1326</v>
      </c>
      <c r="K66" s="707" t="s">
        <v>1326</v>
      </c>
      <c r="L66" s="737">
        <v>0</v>
      </c>
      <c r="M66" s="707">
        <v>2798</v>
      </c>
      <c r="N66" s="773" t="s">
        <v>358</v>
      </c>
      <c r="O66" s="773" t="s">
        <v>358</v>
      </c>
      <c r="P66" s="756" t="s">
        <v>358</v>
      </c>
      <c r="Q66" s="775" t="s">
        <v>358</v>
      </c>
      <c r="R66" s="756" t="s">
        <v>1326</v>
      </c>
      <c r="S66" s="756" t="s">
        <v>358</v>
      </c>
      <c r="T66" s="756" t="s">
        <v>358</v>
      </c>
      <c r="U66" s="756" t="s">
        <v>358</v>
      </c>
      <c r="V66" s="756" t="s">
        <v>1326</v>
      </c>
      <c r="W66" s="756" t="s">
        <v>1326</v>
      </c>
      <c r="X66" s="773" t="s">
        <v>358</v>
      </c>
      <c r="Y66" s="756" t="s">
        <v>358</v>
      </c>
      <c r="Z66" s="756" t="s">
        <v>358</v>
      </c>
    </row>
    <row r="67" spans="1:26" x14ac:dyDescent="0.25">
      <c r="A67" s="1245"/>
      <c r="B67" s="1245"/>
      <c r="C67" s="755" t="s">
        <v>595</v>
      </c>
      <c r="D67" s="773">
        <v>7</v>
      </c>
      <c r="E67" s="707" t="s">
        <v>1326</v>
      </c>
      <c r="F67" s="773">
        <v>0</v>
      </c>
      <c r="G67" s="773" t="s">
        <v>358</v>
      </c>
      <c r="H67" s="707" t="s">
        <v>1326</v>
      </c>
      <c r="I67" s="773">
        <v>0</v>
      </c>
      <c r="J67" s="707" t="s">
        <v>1326</v>
      </c>
      <c r="K67" s="707" t="s">
        <v>1326</v>
      </c>
      <c r="L67" s="737">
        <v>0</v>
      </c>
      <c r="M67" s="707">
        <v>832</v>
      </c>
      <c r="N67" s="773" t="s">
        <v>358</v>
      </c>
      <c r="O67" s="773" t="s">
        <v>358</v>
      </c>
      <c r="P67" s="756" t="s">
        <v>358</v>
      </c>
      <c r="Q67" s="775" t="s">
        <v>358</v>
      </c>
      <c r="R67" s="756" t="s">
        <v>1326</v>
      </c>
      <c r="S67" s="756" t="s">
        <v>358</v>
      </c>
      <c r="T67" s="756" t="s">
        <v>358</v>
      </c>
      <c r="U67" s="756" t="s">
        <v>358</v>
      </c>
      <c r="V67" s="756" t="s">
        <v>1326</v>
      </c>
      <c r="W67" s="756" t="s">
        <v>1326</v>
      </c>
      <c r="X67" s="773" t="s">
        <v>358</v>
      </c>
      <c r="Y67" s="756" t="s">
        <v>358</v>
      </c>
      <c r="Z67" s="756" t="s">
        <v>358</v>
      </c>
    </row>
    <row r="68" spans="1:26" x14ac:dyDescent="0.25">
      <c r="A68" s="1245"/>
      <c r="B68" s="1245"/>
      <c r="C68" s="755" t="s">
        <v>589</v>
      </c>
      <c r="D68" s="773">
        <v>5</v>
      </c>
      <c r="E68" s="707" t="s">
        <v>1326</v>
      </c>
      <c r="F68" s="773">
        <v>0</v>
      </c>
      <c r="G68" s="773" t="s">
        <v>358</v>
      </c>
      <c r="H68" s="707" t="s">
        <v>1326</v>
      </c>
      <c r="I68" s="773">
        <v>103</v>
      </c>
      <c r="J68" s="707" t="s">
        <v>1326</v>
      </c>
      <c r="K68" s="707" t="s">
        <v>1326</v>
      </c>
      <c r="L68" s="737">
        <v>0</v>
      </c>
      <c r="M68" s="707">
        <v>377</v>
      </c>
      <c r="N68" s="773" t="s">
        <v>358</v>
      </c>
      <c r="O68" s="773" t="s">
        <v>358</v>
      </c>
      <c r="P68" s="756" t="s">
        <v>358</v>
      </c>
      <c r="Q68" s="775" t="s">
        <v>358</v>
      </c>
      <c r="R68" s="756" t="s">
        <v>1326</v>
      </c>
      <c r="S68" s="756" t="s">
        <v>358</v>
      </c>
      <c r="T68" s="756" t="s">
        <v>358</v>
      </c>
      <c r="U68" s="756" t="s">
        <v>358</v>
      </c>
      <c r="V68" s="756" t="s">
        <v>1326</v>
      </c>
      <c r="W68" s="756" t="s">
        <v>1326</v>
      </c>
      <c r="X68" s="773" t="s">
        <v>358</v>
      </c>
      <c r="Y68" s="756" t="s">
        <v>358</v>
      </c>
      <c r="Z68" s="756" t="s">
        <v>358</v>
      </c>
    </row>
    <row r="69" spans="1:26" x14ac:dyDescent="0.25">
      <c r="A69" s="1245">
        <v>19</v>
      </c>
      <c r="B69" s="1250" t="s">
        <v>302</v>
      </c>
      <c r="C69" s="755" t="s">
        <v>690</v>
      </c>
      <c r="D69" s="773">
        <v>69</v>
      </c>
      <c r="E69" s="707" t="s">
        <v>1326</v>
      </c>
      <c r="F69" s="773">
        <v>0</v>
      </c>
      <c r="G69" s="773" t="s">
        <v>358</v>
      </c>
      <c r="H69" s="707" t="s">
        <v>1326</v>
      </c>
      <c r="I69" s="773">
        <v>0</v>
      </c>
      <c r="J69" s="707" t="s">
        <v>1326</v>
      </c>
      <c r="K69" s="707" t="s">
        <v>1326</v>
      </c>
      <c r="L69" s="737">
        <v>0</v>
      </c>
      <c r="M69" s="707">
        <v>0</v>
      </c>
      <c r="N69" s="773" t="s">
        <v>358</v>
      </c>
      <c r="O69" s="773" t="s">
        <v>358</v>
      </c>
      <c r="P69" s="756" t="s">
        <v>358</v>
      </c>
      <c r="Q69" s="775" t="s">
        <v>358</v>
      </c>
      <c r="R69" s="756" t="s">
        <v>1326</v>
      </c>
      <c r="S69" s="756" t="s">
        <v>358</v>
      </c>
      <c r="T69" s="756" t="s">
        <v>358</v>
      </c>
      <c r="U69" s="756" t="s">
        <v>358</v>
      </c>
      <c r="V69" s="756" t="s">
        <v>1326</v>
      </c>
      <c r="W69" s="756" t="s">
        <v>1326</v>
      </c>
      <c r="X69" s="773" t="s">
        <v>358</v>
      </c>
      <c r="Y69" s="756" t="s">
        <v>358</v>
      </c>
      <c r="Z69" s="756" t="s">
        <v>358</v>
      </c>
    </row>
    <row r="70" spans="1:26" x14ac:dyDescent="0.25">
      <c r="A70" s="1245"/>
      <c r="B70" s="1250"/>
      <c r="C70" s="755" t="s">
        <v>691</v>
      </c>
      <c r="D70" s="773">
        <v>28</v>
      </c>
      <c r="E70" s="707" t="s">
        <v>1326</v>
      </c>
      <c r="F70" s="773">
        <v>33</v>
      </c>
      <c r="G70" s="773" t="s">
        <v>358</v>
      </c>
      <c r="H70" s="707" t="s">
        <v>1326</v>
      </c>
      <c r="I70" s="773">
        <v>470</v>
      </c>
      <c r="J70" s="707" t="s">
        <v>1326</v>
      </c>
      <c r="K70" s="707" t="s">
        <v>1326</v>
      </c>
      <c r="L70" s="737">
        <v>0</v>
      </c>
      <c r="M70" s="707">
        <v>0</v>
      </c>
      <c r="N70" s="773" t="s">
        <v>358</v>
      </c>
      <c r="O70" s="773" t="s">
        <v>358</v>
      </c>
      <c r="P70" s="756" t="s">
        <v>358</v>
      </c>
      <c r="Q70" s="775" t="s">
        <v>358</v>
      </c>
      <c r="R70" s="756" t="s">
        <v>1326</v>
      </c>
      <c r="S70" s="756" t="s">
        <v>358</v>
      </c>
      <c r="T70" s="756" t="s">
        <v>358</v>
      </c>
      <c r="U70" s="756" t="s">
        <v>358</v>
      </c>
      <c r="V70" s="756" t="s">
        <v>1326</v>
      </c>
      <c r="W70" s="756" t="s">
        <v>1326</v>
      </c>
      <c r="X70" s="773" t="s">
        <v>358</v>
      </c>
      <c r="Y70" s="756" t="s">
        <v>358</v>
      </c>
      <c r="Z70" s="756" t="s">
        <v>358</v>
      </c>
    </row>
    <row r="71" spans="1:26" x14ac:dyDescent="0.25">
      <c r="A71" s="1245"/>
      <c r="B71" s="1250"/>
      <c r="C71" s="755" t="s">
        <v>707</v>
      </c>
      <c r="D71" s="773">
        <v>16</v>
      </c>
      <c r="E71" s="707" t="s">
        <v>1326</v>
      </c>
      <c r="F71" s="773">
        <v>0</v>
      </c>
      <c r="G71" s="773" t="s">
        <v>358</v>
      </c>
      <c r="H71" s="707" t="s">
        <v>1326</v>
      </c>
      <c r="I71" s="773">
        <v>537</v>
      </c>
      <c r="J71" s="707" t="s">
        <v>1326</v>
      </c>
      <c r="K71" s="707" t="s">
        <v>1326</v>
      </c>
      <c r="L71" s="737">
        <v>0</v>
      </c>
      <c r="M71" s="707">
        <v>0</v>
      </c>
      <c r="N71" s="773" t="s">
        <v>358</v>
      </c>
      <c r="O71" s="773" t="s">
        <v>358</v>
      </c>
      <c r="P71" s="756" t="s">
        <v>358</v>
      </c>
      <c r="Q71" s="775" t="s">
        <v>358</v>
      </c>
      <c r="R71" s="756" t="s">
        <v>1326</v>
      </c>
      <c r="S71" s="756" t="s">
        <v>358</v>
      </c>
      <c r="T71" s="756" t="s">
        <v>358</v>
      </c>
      <c r="U71" s="756" t="s">
        <v>358</v>
      </c>
      <c r="V71" s="756" t="s">
        <v>1326</v>
      </c>
      <c r="W71" s="756" t="s">
        <v>1326</v>
      </c>
      <c r="X71" s="773" t="s">
        <v>358</v>
      </c>
      <c r="Y71" s="756" t="s">
        <v>358</v>
      </c>
      <c r="Z71" s="756" t="s">
        <v>358</v>
      </c>
    </row>
    <row r="72" spans="1:26" x14ac:dyDescent="0.25">
      <c r="A72" s="1245"/>
      <c r="B72" s="1250"/>
      <c r="C72" s="755" t="s">
        <v>402</v>
      </c>
      <c r="D72" s="773">
        <v>16</v>
      </c>
      <c r="E72" s="707" t="s">
        <v>1326</v>
      </c>
      <c r="F72" s="773">
        <v>0</v>
      </c>
      <c r="G72" s="773" t="s">
        <v>358</v>
      </c>
      <c r="H72" s="707" t="s">
        <v>1326</v>
      </c>
      <c r="I72" s="773">
        <v>137</v>
      </c>
      <c r="J72" s="707" t="s">
        <v>1326</v>
      </c>
      <c r="K72" s="707" t="s">
        <v>1326</v>
      </c>
      <c r="L72" s="737">
        <v>0</v>
      </c>
      <c r="M72" s="707">
        <v>66</v>
      </c>
      <c r="N72" s="773" t="s">
        <v>358</v>
      </c>
      <c r="O72" s="773" t="s">
        <v>358</v>
      </c>
      <c r="P72" s="756" t="s">
        <v>358</v>
      </c>
      <c r="Q72" s="775" t="s">
        <v>358</v>
      </c>
      <c r="R72" s="756" t="s">
        <v>1326</v>
      </c>
      <c r="S72" s="756" t="s">
        <v>358</v>
      </c>
      <c r="T72" s="756" t="s">
        <v>358</v>
      </c>
      <c r="U72" s="756" t="s">
        <v>358</v>
      </c>
      <c r="V72" s="756" t="s">
        <v>1326</v>
      </c>
      <c r="W72" s="756" t="s">
        <v>1326</v>
      </c>
      <c r="X72" s="773" t="s">
        <v>358</v>
      </c>
      <c r="Y72" s="756" t="s">
        <v>358</v>
      </c>
      <c r="Z72" s="756" t="s">
        <v>358</v>
      </c>
    </row>
    <row r="73" spans="1:26" x14ac:dyDescent="0.25">
      <c r="A73" s="1245"/>
      <c r="B73" s="1250"/>
      <c r="C73" s="755" t="s">
        <v>689</v>
      </c>
      <c r="D73" s="773">
        <v>59</v>
      </c>
      <c r="E73" s="707" t="s">
        <v>1326</v>
      </c>
      <c r="F73" s="773">
        <v>0</v>
      </c>
      <c r="G73" s="773" t="s">
        <v>358</v>
      </c>
      <c r="H73" s="707" t="s">
        <v>1326</v>
      </c>
      <c r="I73" s="773">
        <v>2114</v>
      </c>
      <c r="J73" s="707" t="s">
        <v>1326</v>
      </c>
      <c r="K73" s="707" t="s">
        <v>1326</v>
      </c>
      <c r="L73" s="737">
        <v>0</v>
      </c>
      <c r="M73" s="707">
        <v>417</v>
      </c>
      <c r="N73" s="773" t="s">
        <v>358</v>
      </c>
      <c r="O73" s="773" t="s">
        <v>358</v>
      </c>
      <c r="P73" s="756" t="s">
        <v>358</v>
      </c>
      <c r="Q73" s="775" t="s">
        <v>358</v>
      </c>
      <c r="R73" s="756" t="s">
        <v>1326</v>
      </c>
      <c r="S73" s="756" t="s">
        <v>358</v>
      </c>
      <c r="T73" s="756" t="s">
        <v>358</v>
      </c>
      <c r="U73" s="756" t="s">
        <v>358</v>
      </c>
      <c r="V73" s="756" t="s">
        <v>1326</v>
      </c>
      <c r="W73" s="756" t="s">
        <v>1326</v>
      </c>
      <c r="X73" s="773" t="s">
        <v>358</v>
      </c>
      <c r="Y73" s="756" t="s">
        <v>358</v>
      </c>
      <c r="Z73" s="756" t="s">
        <v>358</v>
      </c>
    </row>
    <row r="74" spans="1:26" x14ac:dyDescent="0.25">
      <c r="A74" s="1245"/>
      <c r="B74" s="1250"/>
      <c r="C74" s="755" t="s">
        <v>984</v>
      </c>
      <c r="D74" s="773">
        <v>35</v>
      </c>
      <c r="E74" s="707" t="s">
        <v>1326</v>
      </c>
      <c r="F74" s="773">
        <v>0</v>
      </c>
      <c r="G74" s="773" t="s">
        <v>358</v>
      </c>
      <c r="H74" s="707" t="s">
        <v>1326</v>
      </c>
      <c r="I74" s="773">
        <v>1812</v>
      </c>
      <c r="J74" s="707" t="s">
        <v>1326</v>
      </c>
      <c r="K74" s="707" t="s">
        <v>1326</v>
      </c>
      <c r="L74" s="737">
        <v>0</v>
      </c>
      <c r="M74" s="707">
        <v>123</v>
      </c>
      <c r="N74" s="773" t="s">
        <v>358</v>
      </c>
      <c r="O74" s="773" t="s">
        <v>358</v>
      </c>
      <c r="P74" s="756" t="s">
        <v>358</v>
      </c>
      <c r="Q74" s="775" t="s">
        <v>358</v>
      </c>
      <c r="R74" s="756" t="s">
        <v>1326</v>
      </c>
      <c r="S74" s="756" t="s">
        <v>358</v>
      </c>
      <c r="T74" s="756" t="s">
        <v>358</v>
      </c>
      <c r="U74" s="756" t="s">
        <v>358</v>
      </c>
      <c r="V74" s="756" t="s">
        <v>1326</v>
      </c>
      <c r="W74" s="756" t="s">
        <v>1326</v>
      </c>
      <c r="X74" s="773" t="s">
        <v>358</v>
      </c>
      <c r="Y74" s="756" t="s">
        <v>358</v>
      </c>
      <c r="Z74" s="756" t="s">
        <v>358</v>
      </c>
    </row>
    <row r="75" spans="1:26" x14ac:dyDescent="0.25">
      <c r="A75" s="1245">
        <v>20</v>
      </c>
      <c r="B75" s="1245" t="s">
        <v>303</v>
      </c>
      <c r="C75" s="755" t="s">
        <v>798</v>
      </c>
      <c r="D75" s="773">
        <v>17</v>
      </c>
      <c r="E75" s="707" t="s">
        <v>1326</v>
      </c>
      <c r="F75" s="773">
        <v>0</v>
      </c>
      <c r="G75" s="773" t="s">
        <v>358</v>
      </c>
      <c r="H75" s="707" t="s">
        <v>1326</v>
      </c>
      <c r="I75" s="773">
        <v>1072</v>
      </c>
      <c r="J75" s="707" t="s">
        <v>1326</v>
      </c>
      <c r="K75" s="707" t="s">
        <v>1326</v>
      </c>
      <c r="L75" s="737">
        <v>0</v>
      </c>
      <c r="M75" s="707">
        <v>166</v>
      </c>
      <c r="N75" s="773" t="s">
        <v>358</v>
      </c>
      <c r="O75" s="773" t="s">
        <v>358</v>
      </c>
      <c r="P75" s="756" t="s">
        <v>358</v>
      </c>
      <c r="Q75" s="775" t="s">
        <v>358</v>
      </c>
      <c r="R75" s="756" t="s">
        <v>1326</v>
      </c>
      <c r="S75" s="756" t="s">
        <v>358</v>
      </c>
      <c r="T75" s="756" t="s">
        <v>358</v>
      </c>
      <c r="U75" s="756" t="s">
        <v>358</v>
      </c>
      <c r="V75" s="756" t="s">
        <v>1326</v>
      </c>
      <c r="W75" s="756" t="s">
        <v>1326</v>
      </c>
      <c r="X75" s="773" t="s">
        <v>358</v>
      </c>
      <c r="Y75" s="756" t="s">
        <v>358</v>
      </c>
      <c r="Z75" s="756" t="s">
        <v>358</v>
      </c>
    </row>
    <row r="76" spans="1:26" x14ac:dyDescent="0.25">
      <c r="A76" s="1245"/>
      <c r="B76" s="1245"/>
      <c r="C76" s="755" t="s">
        <v>752</v>
      </c>
      <c r="D76" s="773">
        <v>29</v>
      </c>
      <c r="E76" s="707" t="s">
        <v>1326</v>
      </c>
      <c r="F76" s="773">
        <v>114</v>
      </c>
      <c r="G76" s="773" t="s">
        <v>358</v>
      </c>
      <c r="H76" s="707" t="s">
        <v>1326</v>
      </c>
      <c r="I76" s="773">
        <v>590</v>
      </c>
      <c r="J76" s="707" t="s">
        <v>1326</v>
      </c>
      <c r="K76" s="707" t="s">
        <v>1326</v>
      </c>
      <c r="L76" s="737">
        <v>93</v>
      </c>
      <c r="M76" s="707">
        <v>1218</v>
      </c>
      <c r="N76" s="773" t="s">
        <v>358</v>
      </c>
      <c r="O76" s="773" t="s">
        <v>358</v>
      </c>
      <c r="P76" s="756" t="s">
        <v>358</v>
      </c>
      <c r="Q76" s="775" t="s">
        <v>358</v>
      </c>
      <c r="R76" s="756" t="s">
        <v>1326</v>
      </c>
      <c r="S76" s="756" t="s">
        <v>358</v>
      </c>
      <c r="T76" s="756" t="s">
        <v>358</v>
      </c>
      <c r="U76" s="756" t="s">
        <v>358</v>
      </c>
      <c r="V76" s="756" t="s">
        <v>1326</v>
      </c>
      <c r="W76" s="756" t="s">
        <v>1326</v>
      </c>
      <c r="X76" s="773" t="s">
        <v>358</v>
      </c>
      <c r="Y76" s="756" t="s">
        <v>358</v>
      </c>
      <c r="Z76" s="756" t="s">
        <v>358</v>
      </c>
    </row>
    <row r="77" spans="1:26" x14ac:dyDescent="0.25">
      <c r="A77" s="1245"/>
      <c r="B77" s="1245"/>
      <c r="C77" s="755" t="s">
        <v>799</v>
      </c>
      <c r="D77" s="773">
        <v>37</v>
      </c>
      <c r="E77" s="707" t="s">
        <v>1326</v>
      </c>
      <c r="F77" s=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   <c r="K77" s="707" t="s">
        <v>1326</v>
      </c>
      <c r="L77" s="737">
        <v>0</v>
      </c>
      <c r="M77" s="707">
        <v>0</v>
      </c>
      <c r="N77" s="773" t="s">
        <v>358</v>
      </c>
      <c r="O77" s="773" t="s">
        <v>358</v>
      </c>
      <c r="P77" s="756" t="s">
        <v>358</v>
      </c>
      <c r="Q77" s="775" t="s">
        <v>358</v>
      </c>
      <c r="R77" s="756" t="s">
        <v>1326</v>
      </c>
      <c r="S77" s="756" t="s">
        <v>358</v>
      </c>
      <c r="T77" s="756" t="s">
        <v>358</v>
      </c>
      <c r="U77" s="756" t="s">
        <v>358</v>
      </c>
      <c r="V77" s="756" t="s">
        <v>1326</v>
      </c>
      <c r="W77" s="756" t="s">
        <v>1326</v>
      </c>
      <c r="X77" s="773" t="s">
        <v>358</v>
      </c>
      <c r="Y77" s="756" t="s">
        <v>358</v>
      </c>
      <c r="Z77" s="756" t="s">
        <v>358</v>
      </c>
    </row>
    <row r="78" spans="1:26" x14ac:dyDescent="0.25">
      <c r="A78" s="1245"/>
      <c r="B78" s="1245"/>
      <c r="C78" s="755" t="s">
        <v>753</v>
      </c>
      <c r="D78" s="773">
        <v>4</v>
      </c>
      <c r="E78" s="707" t="s">
        <v>1326</v>
      </c>
      <c r="F78" s="773">
        <v>0</v>
      </c>
      <c r="G78" s="773" t="s">
        <v>358</v>
      </c>
      <c r="H78" s="707" t="s">
        <v>1326</v>
      </c>
      <c r="I78" s="773">
        <v>436</v>
      </c>
      <c r="J78" s="707" t="s">
        <v>1326</v>
      </c>
      <c r="K78" s="707" t="s">
        <v>1326</v>
      </c>
      <c r="L78" s="737">
        <v>0</v>
      </c>
      <c r="M78" s="707">
        <v>0</v>
      </c>
      <c r="N78" s="773" t="s">
        <v>358</v>
      </c>
      <c r="O78" s="773" t="s">
        <v>358</v>
      </c>
      <c r="P78" s="756" t="s">
        <v>358</v>
      </c>
      <c r="Q78" s="775" t="s">
        <v>358</v>
      </c>
      <c r="R78" s="756" t="s">
        <v>1326</v>
      </c>
      <c r="S78" s="756" t="s">
        <v>358</v>
      </c>
      <c r="T78" s="756" t="s">
        <v>358</v>
      </c>
      <c r="U78" s="756" t="s">
        <v>358</v>
      </c>
      <c r="V78" s="756" t="s">
        <v>1326</v>
      </c>
      <c r="W78" s="756" t="s">
        <v>1326</v>
      </c>
      <c r="X78" s="773" t="s">
        <v>358</v>
      </c>
      <c r="Y78" s="756" t="s">
        <v>358</v>
      </c>
      <c r="Z78" s="756" t="s">
        <v>358</v>
      </c>
    </row>
    <row r="79" spans="1:26" x14ac:dyDescent="0.25">
      <c r="A79" s="1245"/>
      <c r="B79" s="1245"/>
      <c r="C79" s="755" t="s">
        <v>754</v>
      </c>
      <c r="D79" s="773">
        <v>0</v>
      </c>
      <c r="E79" s="707" t="s">
        <v>1326</v>
      </c>
      <c r="F79" s="773">
        <v>0</v>
      </c>
      <c r="G79" s="773" t="s">
        <v>358</v>
      </c>
      <c r="H79" s="707" t="s">
        <v>1326</v>
      </c>
      <c r="I79" s="773">
        <v>0</v>
      </c>
      <c r="J79" s="707" t="s">
        <v>1326</v>
      </c>
      <c r="K79" s="707" t="s">
        <v>1326</v>
      </c>
      <c r="L79" s="737">
        <v>0</v>
      </c>
      <c r="M79" s="707">
        <v>0</v>
      </c>
      <c r="N79" s="773" t="s">
        <v>358</v>
      </c>
      <c r="O79" s="773" t="s">
        <v>358</v>
      </c>
      <c r="P79" s="756" t="s">
        <v>358</v>
      </c>
      <c r="Q79" s="775" t="s">
        <v>358</v>
      </c>
      <c r="R79" s="756" t="s">
        <v>1326</v>
      </c>
      <c r="S79" s="756" t="s">
        <v>358</v>
      </c>
      <c r="T79" s="756" t="s">
        <v>358</v>
      </c>
      <c r="U79" s="756" t="s">
        <v>358</v>
      </c>
      <c r="V79" s="756" t="s">
        <v>1326</v>
      </c>
      <c r="W79" s="756" t="s">
        <v>1326</v>
      </c>
      <c r="X79" s="773" t="s">
        <v>358</v>
      </c>
      <c r="Y79" s="756" t="s">
        <v>358</v>
      </c>
      <c r="Z79" s="756" t="s">
        <v>358</v>
      </c>
    </row>
    <row r="80" spans="1:26" x14ac:dyDescent="0.25">
      <c r="A80" s="1245"/>
      <c r="B80" s="1245"/>
      <c r="C80" s="755" t="s">
        <v>589</v>
      </c>
      <c r="D80" s="773">
        <v>0</v>
      </c>
      <c r="E80" s="707" t="s">
        <v>1326</v>
      </c>
      <c r="F80" s="773">
        <v>0</v>
      </c>
      <c r="G80" s="773" t="s">
        <v>358</v>
      </c>
      <c r="H80" s="707" t="s">
        <v>1326</v>
      </c>
      <c r="I80" s="715">
        <v>227</v>
      </c>
      <c r="J80" s="707" t="s">
        <v>1326</v>
      </c>
      <c r="K80" s="707" t="s">
        <v>1326</v>
      </c>
      <c r="L80" s="737" t="s">
        <v>358</v>
      </c>
      <c r="M80" s="716">
        <v>0</v>
      </c>
      <c r="N80" s="773" t="s">
        <v>358</v>
      </c>
      <c r="O80" s="773" t="s">
        <v>358</v>
      </c>
      <c r="P80" s="756" t="s">
        <v>358</v>
      </c>
      <c r="Q80" s="775" t="s">
        <v>358</v>
      </c>
      <c r="R80" s="756" t="s">
        <v>1326</v>
      </c>
      <c r="S80" s="756" t="s">
        <v>358</v>
      </c>
      <c r="T80" s="756" t="s">
        <v>358</v>
      </c>
      <c r="U80" s="756" t="s">
        <v>358</v>
      </c>
      <c r="V80" s="756" t="s">
        <v>1326</v>
      </c>
      <c r="W80" s="756" t="s">
        <v>1326</v>
      </c>
      <c r="X80" s="773" t="s">
        <v>358</v>
      </c>
      <c r="Y80" s="756" t="s">
        <v>358</v>
      </c>
      <c r="Z80" s="756" t="s">
        <v>358</v>
      </c>
    </row>
    <row r="81" spans="1:26" x14ac:dyDescent="0.25">
      <c r="A81" s="1245">
        <v>21</v>
      </c>
      <c r="B81" s="1245" t="s">
        <v>304</v>
      </c>
      <c r="C81" s="755" t="s">
        <v>692</v>
      </c>
      <c r="D81" s="773">
        <v>4</v>
      </c>
      <c r="E81" s="707" t="s">
        <v>1326</v>
      </c>
      <c r="F81" s="773">
        <v>0</v>
      </c>
      <c r="G81" s="773" t="s">
        <v>358</v>
      </c>
      <c r="H81" s="707" t="s">
        <v>1326</v>
      </c>
      <c r="I81" s="773">
        <v>2264</v>
      </c>
      <c r="J81" s="707" t="s">
        <v>1326</v>
      </c>
      <c r="K81" s="707" t="s">
        <v>1326</v>
      </c>
      <c r="L81" s="737">
        <v>0</v>
      </c>
      <c r="M81" s="707">
        <v>0</v>
      </c>
      <c r="N81" s="773" t="s">
        <v>358</v>
      </c>
      <c r="O81" s="773" t="s">
        <v>358</v>
      </c>
      <c r="P81" s="756" t="s">
        <v>358</v>
      </c>
      <c r="Q81" s="775" t="s">
        <v>358</v>
      </c>
      <c r="R81" s="756" t="s">
        <v>1326</v>
      </c>
      <c r="S81" s="756" t="s">
        <v>358</v>
      </c>
      <c r="T81" s="756" t="s">
        <v>358</v>
      </c>
      <c r="U81" s="756" t="s">
        <v>358</v>
      </c>
      <c r="V81" s="756" t="s">
        <v>1326</v>
      </c>
      <c r="W81" s="756" t="s">
        <v>1326</v>
      </c>
      <c r="X81" s="773" t="s">
        <v>358</v>
      </c>
      <c r="Y81" s="756" t="s">
        <v>358</v>
      </c>
      <c r="Z81" s="756" t="s">
        <v>358</v>
      </c>
    </row>
    <row r="82" spans="1:26" x14ac:dyDescent="0.25">
      <c r="A82" s="1245"/>
      <c r="B82" s="1245"/>
      <c r="C82" s="755" t="s">
        <v>755</v>
      </c>
      <c r="D82" s="773">
        <v>0</v>
      </c>
      <c r="E82" s="707" t="s">
        <v>1326</v>
      </c>
      <c r="F82" s="773">
        <v>0</v>
      </c>
      <c r="G82" s="773" t="s">
        <v>358</v>
      </c>
      <c r="H82" s="707" t="s">
        <v>1326</v>
      </c>
      <c r="I82" s="773">
        <v>241</v>
      </c>
      <c r="J82" s="707" t="s">
        <v>1326</v>
      </c>
      <c r="K82" s="707" t="s">
        <v>1326</v>
      </c>
      <c r="L82" s="737">
        <v>0</v>
      </c>
      <c r="M82" s="707">
        <v>0</v>
      </c>
      <c r="N82" s="773" t="s">
        <v>358</v>
      </c>
      <c r="O82" s="773" t="s">
        <v>358</v>
      </c>
      <c r="P82" s="756" t="s">
        <v>358</v>
      </c>
      <c r="Q82" s="775" t="s">
        <v>358</v>
      </c>
      <c r="R82" s="756" t="s">
        <v>1326</v>
      </c>
      <c r="S82" s="756" t="s">
        <v>358</v>
      </c>
      <c r="T82" s="756" t="s">
        <v>358</v>
      </c>
      <c r="U82" s="756" t="s">
        <v>358</v>
      </c>
      <c r="V82" s="756" t="s">
        <v>1326</v>
      </c>
      <c r="W82" s="756" t="s">
        <v>1326</v>
      </c>
      <c r="X82" s="773" t="s">
        <v>358</v>
      </c>
      <c r="Y82" s="756" t="s">
        <v>358</v>
      </c>
      <c r="Z82" s="756" t="s">
        <v>358</v>
      </c>
    </row>
    <row r="83" spans="1:26" x14ac:dyDescent="0.25">
      <c r="A83" s="1245"/>
      <c r="B83" s="1245"/>
      <c r="C83" s="755" t="s">
        <v>589</v>
      </c>
      <c r="D83" s="773">
        <v>0</v>
      </c>
      <c r="E83" s="707" t="s">
        <v>1326</v>
      </c>
      <c r="F83" s="773">
        <v>0</v>
      </c>
      <c r="G83" s="773" t="s">
        <v>358</v>
      </c>
      <c r="H83" s="707" t="s">
        <v>1326</v>
      </c>
      <c r="I83" s="773">
        <v>844</v>
      </c>
      <c r="J83" s="707" t="s">
        <v>1326</v>
      </c>
      <c r="K83" s="707" t="s">
        <v>1326</v>
      </c>
      <c r="L83" s="737">
        <v>0</v>
      </c>
      <c r="M83" s="707">
        <v>0</v>
      </c>
      <c r="N83" s="773" t="s">
        <v>358</v>
      </c>
      <c r="O83" s="773" t="s">
        <v>358</v>
      </c>
      <c r="P83" s="756" t="s">
        <v>358</v>
      </c>
      <c r="Q83" s="775" t="s">
        <v>358</v>
      </c>
      <c r="R83" s="756" t="s">
        <v>1326</v>
      </c>
      <c r="S83" s="756" t="s">
        <v>358</v>
      </c>
      <c r="T83" s="756" t="s">
        <v>358</v>
      </c>
      <c r="U83" s="756" t="s">
        <v>358</v>
      </c>
      <c r="V83" s="756" t="s">
        <v>1326</v>
      </c>
      <c r="W83" s="756" t="s">
        <v>1326</v>
      </c>
      <c r="X83" s="773" t="s">
        <v>358</v>
      </c>
      <c r="Y83" s="756" t="s">
        <v>358</v>
      </c>
      <c r="Z83" s="756" t="s">
        <v>358</v>
      </c>
    </row>
    <row r="84" spans="1:26" ht="26.25" x14ac:dyDescent="0.25">
      <c r="A84" s="1245">
        <v>22</v>
      </c>
      <c r="B84" s="1245" t="s">
        <v>305</v>
      </c>
      <c r="C84" s="755" t="s">
        <v>756</v>
      </c>
      <c r="D84" s="773">
        <v>7</v>
      </c>
      <c r="E84" s="773" t="s">
        <v>1326</v>
      </c>
      <c r="F84" s="773">
        <v>0</v>
      </c>
      <c r="G84" s="773" t="s">
        <v>358</v>
      </c>
      <c r="H84" s="773" t="s">
        <v>1326</v>
      </c>
      <c r="I84" s="773">
        <v>278</v>
      </c>
      <c r="J84" s="773" t="s">
        <v>1326</v>
      </c>
      <c r="K84" s="773" t="s">
        <v>1326</v>
      </c>
      <c r="L84" s="720">
        <v>0</v>
      </c>
      <c r="M84" s="773">
        <v>101</v>
      </c>
      <c r="N84" s="773" t="s">
        <v>358</v>
      </c>
      <c r="O84" s="773" t="s">
        <v>358</v>
      </c>
      <c r="P84" s="756" t="s">
        <v>358</v>
      </c>
      <c r="Q84" s="775" t="s">
        <v>358</v>
      </c>
      <c r="R84" s="756" t="s">
        <v>1326</v>
      </c>
      <c r="S84" s="756" t="s">
        <v>358</v>
      </c>
      <c r="T84" s="756" t="s">
        <v>358</v>
      </c>
      <c r="U84" s="756" t="s">
        <v>358</v>
      </c>
      <c r="V84" s="756" t="s">
        <v>1326</v>
      </c>
      <c r="W84" s="756" t="s">
        <v>1326</v>
      </c>
      <c r="X84" s="773" t="s">
        <v>358</v>
      </c>
      <c r="Y84" s="756" t="s">
        <v>358</v>
      </c>
      <c r="Z84" s="756" t="s">
        <v>358</v>
      </c>
    </row>
    <row r="85" spans="1:26" x14ac:dyDescent="0.25">
      <c r="A85" s="1245"/>
      <c r="B85" s="1245"/>
      <c r="C85" s="755" t="s">
        <v>687</v>
      </c>
      <c r="D85" s="773">
        <v>13</v>
      </c>
      <c r="E85" s="773" t="s">
        <v>1326</v>
      </c>
      <c r="F85" s="773">
        <v>0</v>
      </c>
      <c r="G85" s="773" t="s">
        <v>358</v>
      </c>
      <c r="H85" s="773" t="s">
        <v>1326</v>
      </c>
      <c r="I85" s="773">
        <v>997</v>
      </c>
      <c r="J85" s="773" t="s">
        <v>1326</v>
      </c>
      <c r="K85" s="773" t="s">
        <v>1326</v>
      </c>
      <c r="L85" s="720">
        <v>0</v>
      </c>
      <c r="M85" s="773">
        <v>0</v>
      </c>
      <c r="N85" s="773" t="s">
        <v>358</v>
      </c>
      <c r="O85" s="773" t="s">
        <v>358</v>
      </c>
      <c r="P85" s="756" t="s">
        <v>358</v>
      </c>
      <c r="Q85" s="775" t="s">
        <v>358</v>
      </c>
      <c r="R85" s="756" t="s">
        <v>1326</v>
      </c>
      <c r="S85" s="756" t="s">
        <v>358</v>
      </c>
      <c r="T85" s="756" t="s">
        <v>358</v>
      </c>
      <c r="U85" s="756" t="s">
        <v>358</v>
      </c>
      <c r="V85" s="756" t="s">
        <v>1326</v>
      </c>
      <c r="W85" s="756" t="s">
        <v>1326</v>
      </c>
      <c r="X85" s="773" t="s">
        <v>358</v>
      </c>
      <c r="Y85" s="756" t="s">
        <v>358</v>
      </c>
      <c r="Z85" s="756" t="s">
        <v>358</v>
      </c>
    </row>
    <row r="86" spans="1:26" ht="26.25" x14ac:dyDescent="0.25">
      <c r="A86" s="1245"/>
      <c r="B86" s="1245"/>
      <c r="C86" s="755" t="s">
        <v>1458</v>
      </c>
      <c r="D86" s="773">
        <v>25</v>
      </c>
      <c r="E86" s="773" t="s">
        <v>1326</v>
      </c>
      <c r="F86" s="773">
        <v>0</v>
      </c>
      <c r="G86" s="773" t="s">
        <v>358</v>
      </c>
      <c r="H86" s="773" t="s">
        <v>1326</v>
      </c>
      <c r="I86" s="773">
        <v>895</v>
      </c>
      <c r="J86" s="773" t="s">
        <v>1326</v>
      </c>
      <c r="K86" s="773" t="s">
        <v>1326</v>
      </c>
      <c r="L86" s="720">
        <v>0</v>
      </c>
      <c r="M86" s="773">
        <v>74</v>
      </c>
      <c r="N86" s="773" t="s">
        <v>358</v>
      </c>
      <c r="O86" s="773" t="s">
        <v>358</v>
      </c>
      <c r="P86" s="756" t="s">
        <v>358</v>
      </c>
      <c r="Q86" s="775" t="s">
        <v>358</v>
      </c>
      <c r="R86" s="756" t="s">
        <v>1326</v>
      </c>
      <c r="S86" s="756" t="s">
        <v>358</v>
      </c>
      <c r="T86" s="756" t="s">
        <v>358</v>
      </c>
      <c r="U86" s="756" t="s">
        <v>358</v>
      </c>
      <c r="V86" s="756" t="s">
        <v>1326</v>
      </c>
      <c r="W86" s="756" t="s">
        <v>1326</v>
      </c>
      <c r="X86" s="773" t="s">
        <v>358</v>
      </c>
      <c r="Y86" s="756" t="s">
        <v>358</v>
      </c>
      <c r="Z86" s="756" t="s">
        <v>358</v>
      </c>
    </row>
    <row r="87" spans="1:26" x14ac:dyDescent="0.25">
      <c r="A87" s="1245">
        <v>23</v>
      </c>
      <c r="B87" s="1245" t="s">
        <v>306</v>
      </c>
      <c r="C87" s="755" t="s">
        <v>693</v>
      </c>
      <c r="D87" s="773">
        <v>21</v>
      </c>
      <c r="E87" s="707" t="s">
        <v>1326</v>
      </c>
      <c r="F87" s="773">
        <v>493</v>
      </c>
      <c r="G87" s="773" t="s">
        <v>358</v>
      </c>
      <c r="H87" s="707" t="s">
        <v>1326</v>
      </c>
      <c r="I87" s="773">
        <v>0</v>
      </c>
      <c r="J87" s="707" t="s">
        <v>1326</v>
      </c>
      <c r="K87" s="707" t="s">
        <v>1326</v>
      </c>
      <c r="L87" s="737">
        <v>1462</v>
      </c>
      <c r="M87" s="707">
        <v>0</v>
      </c>
      <c r="N87" s="773" t="s">
        <v>358</v>
      </c>
      <c r="O87" s="773" t="s">
        <v>358</v>
      </c>
      <c r="P87" s="756" t="s">
        <v>358</v>
      </c>
      <c r="Q87" s="775" t="s">
        <v>358</v>
      </c>
      <c r="R87" s="756" t="s">
        <v>1326</v>
      </c>
      <c r="S87" s="756" t="s">
        <v>358</v>
      </c>
      <c r="T87" s="756" t="s">
        <v>358</v>
      </c>
      <c r="U87" s="756" t="s">
        <v>358</v>
      </c>
      <c r="V87" s="756" t="s">
        <v>1326</v>
      </c>
      <c r="W87" s="756" t="s">
        <v>1326</v>
      </c>
      <c r="X87" s="773" t="s">
        <v>358</v>
      </c>
      <c r="Y87" s="756" t="s">
        <v>358</v>
      </c>
      <c r="Z87" s="756" t="s">
        <v>358</v>
      </c>
    </row>
    <row r="88" spans="1:26" x14ac:dyDescent="0.25">
      <c r="A88" s="1245"/>
      <c r="B88" s="1245"/>
      <c r="C88" s="755" t="s">
        <v>758</v>
      </c>
      <c r="D88" s="773">
        <v>13</v>
      </c>
      <c r="E88" s="707" t="s">
        <v>1326</v>
      </c>
      <c r="F88" s="707">
        <v>0</v>
      </c>
      <c r="G88" s="773" t="s">
        <v>358</v>
      </c>
      <c r="H88" s="707" t="s">
        <v>1326</v>
      </c>
      <c r="I88" s="773">
        <v>210</v>
      </c>
      <c r="J88" s="707" t="s">
        <v>1326</v>
      </c>
      <c r="K88" s="707" t="s">
        <v>1326</v>
      </c>
      <c r="L88" s="737">
        <v>0</v>
      </c>
      <c r="M88" s="707">
        <v>266</v>
      </c>
      <c r="N88" s="773" t="s">
        <v>358</v>
      </c>
      <c r="O88" s="773" t="s">
        <v>358</v>
      </c>
      <c r="P88" s="756" t="s">
        <v>358</v>
      </c>
      <c r="Q88" s="775" t="s">
        <v>358</v>
      </c>
      <c r="R88" s="756" t="s">
        <v>1326</v>
      </c>
      <c r="S88" s="756" t="s">
        <v>358</v>
      </c>
      <c r="T88" s="756" t="s">
        <v>358</v>
      </c>
      <c r="U88" s="756" t="s">
        <v>358</v>
      </c>
      <c r="V88" s="756" t="s">
        <v>1326</v>
      </c>
      <c r="W88" s="756" t="s">
        <v>1326</v>
      </c>
      <c r="X88" s="773" t="s">
        <v>358</v>
      </c>
      <c r="Y88" s="756" t="s">
        <v>358</v>
      </c>
      <c r="Z88" s="756" t="s">
        <v>358</v>
      </c>
    </row>
    <row r="89" spans="1:26" ht="26.25" x14ac:dyDescent="0.25">
      <c r="A89" s="1245"/>
      <c r="B89" s="1245"/>
      <c r="C89" s="755" t="s">
        <v>797</v>
      </c>
      <c r="D89" s="773">
        <v>0</v>
      </c>
      <c r="E89" s="773" t="s">
        <v>1326</v>
      </c>
      <c r="F89" s="773">
        <v>0</v>
      </c>
      <c r="G89" s="773" t="s">
        <v>358</v>
      </c>
      <c r="H89" s="773" t="s">
        <v>1326</v>
      </c>
      <c r="I89" s="773">
        <v>0</v>
      </c>
      <c r="J89" s="773" t="s">
        <v>1326</v>
      </c>
      <c r="K89" s="773" t="s">
        <v>1326</v>
      </c>
      <c r="L89" s="720">
        <v>0</v>
      </c>
      <c r="M89" s="773">
        <v>0</v>
      </c>
      <c r="N89" s="773" t="s">
        <v>358</v>
      </c>
      <c r="O89" s="773" t="s">
        <v>358</v>
      </c>
      <c r="P89" s="756" t="s">
        <v>358</v>
      </c>
      <c r="Q89" s="775" t="s">
        <v>358</v>
      </c>
      <c r="R89" s="756" t="s">
        <v>1326</v>
      </c>
      <c r="S89" s="756" t="s">
        <v>358</v>
      </c>
      <c r="T89" s="756" t="s">
        <v>358</v>
      </c>
      <c r="U89" s="756" t="s">
        <v>358</v>
      </c>
      <c r="V89" s="756" t="s">
        <v>1326</v>
      </c>
      <c r="W89" s="756" t="s">
        <v>1326</v>
      </c>
      <c r="X89" s="773" t="s">
        <v>358</v>
      </c>
      <c r="Y89" s="756" t="s">
        <v>358</v>
      </c>
      <c r="Z89" s="756" t="s">
        <v>358</v>
      </c>
    </row>
    <row r="90" spans="1:26" x14ac:dyDescent="0.25">
      <c r="A90" s="1245">
        <v>24</v>
      </c>
      <c r="B90" s="1245" t="s">
        <v>307</v>
      </c>
      <c r="C90" s="755" t="s">
        <v>696</v>
      </c>
      <c r="D90" s="773">
        <v>0</v>
      </c>
      <c r="E90" s="707" t="s">
        <v>1326</v>
      </c>
      <c r="F90" s="707">
        <v>0</v>
      </c>
      <c r="G90" s="773" t="s">
        <v>358</v>
      </c>
      <c r="H90" s="707" t="s">
        <v>1326</v>
      </c>
      <c r="I90" s="773">
        <v>1524</v>
      </c>
      <c r="J90" s="707" t="s">
        <v>1326</v>
      </c>
      <c r="K90" s="707" t="s">
        <v>1326</v>
      </c>
      <c r="L90" s="737">
        <v>0</v>
      </c>
      <c r="M90" s="707">
        <v>693</v>
      </c>
      <c r="N90" s="773" t="s">
        <v>358</v>
      </c>
      <c r="O90" s="773" t="s">
        <v>358</v>
      </c>
      <c r="P90" s="756" t="s">
        <v>358</v>
      </c>
      <c r="Q90" s="775" t="s">
        <v>358</v>
      </c>
      <c r="R90" s="756" t="s">
        <v>1326</v>
      </c>
      <c r="S90" s="756" t="s">
        <v>358</v>
      </c>
      <c r="T90" s="756" t="s">
        <v>358</v>
      </c>
      <c r="U90" s="756" t="s">
        <v>358</v>
      </c>
      <c r="V90" s="756" t="s">
        <v>1326</v>
      </c>
      <c r="W90" s="756" t="s">
        <v>1326</v>
      </c>
      <c r="X90" s="773" t="s">
        <v>358</v>
      </c>
      <c r="Y90" s="756" t="s">
        <v>358</v>
      </c>
      <c r="Z90" s="756" t="s">
        <v>358</v>
      </c>
    </row>
    <row r="91" spans="1:26" x14ac:dyDescent="0.25">
      <c r="A91" s="1245"/>
      <c r="B91" s="1245"/>
      <c r="C91" s="755" t="s">
        <v>694</v>
      </c>
      <c r="D91" s="773">
        <v>109</v>
      </c>
      <c r="E91" s="707" t="s">
        <v>1326</v>
      </c>
      <c r="F91" s="707">
        <v>0</v>
      </c>
      <c r="G91" s="773" t="s">
        <v>358</v>
      </c>
      <c r="H91" s="707" t="s">
        <v>1326</v>
      </c>
      <c r="I91" s="773">
        <v>247</v>
      </c>
      <c r="J91" s="707" t="s">
        <v>1326</v>
      </c>
      <c r="K91" s="707" t="s">
        <v>1326</v>
      </c>
      <c r="L91" s="737">
        <v>0</v>
      </c>
      <c r="M91" s="707">
        <v>851</v>
      </c>
      <c r="N91" s="773" t="s">
        <v>358</v>
      </c>
      <c r="O91" s="773" t="s">
        <v>358</v>
      </c>
      <c r="P91" s="756" t="s">
        <v>358</v>
      </c>
      <c r="Q91" s="775" t="s">
        <v>358</v>
      </c>
      <c r="R91" s="756" t="s">
        <v>1326</v>
      </c>
      <c r="S91" s="756" t="s">
        <v>358</v>
      </c>
      <c r="T91" s="756" t="s">
        <v>358</v>
      </c>
      <c r="U91" s="756" t="s">
        <v>358</v>
      </c>
      <c r="V91" s="756" t="s">
        <v>1326</v>
      </c>
      <c r="W91" s="756" t="s">
        <v>1326</v>
      </c>
      <c r="X91" s="773" t="s">
        <v>358</v>
      </c>
      <c r="Y91" s="756" t="s">
        <v>358</v>
      </c>
      <c r="Z91" s="756" t="s">
        <v>358</v>
      </c>
    </row>
    <row r="92" spans="1:26" x14ac:dyDescent="0.25">
      <c r="A92" s="1245"/>
      <c r="B92" s="1245"/>
      <c r="C92" s="755" t="s">
        <v>759</v>
      </c>
      <c r="D92" s="773">
        <v>44</v>
      </c>
      <c r="E92" s="707" t="s">
        <v>1326</v>
      </c>
      <c r="F92" s="707">
        <v>0</v>
      </c>
      <c r="G92" s="773" t="s">
        <v>358</v>
      </c>
      <c r="H92" s="707" t="s">
        <v>1326</v>
      </c>
      <c r="I92" s="773">
        <v>1295</v>
      </c>
      <c r="J92" s="707" t="s">
        <v>1326</v>
      </c>
      <c r="K92" s="707" t="s">
        <v>1326</v>
      </c>
      <c r="L92" s="737">
        <v>0</v>
      </c>
      <c r="M92" s="707">
        <v>450</v>
      </c>
      <c r="N92" s="773" t="s">
        <v>358</v>
      </c>
      <c r="O92" s="773" t="s">
        <v>358</v>
      </c>
      <c r="P92" s="756" t="s">
        <v>358</v>
      </c>
      <c r="Q92" s="775" t="s">
        <v>358</v>
      </c>
      <c r="R92" s="756" t="s">
        <v>1326</v>
      </c>
      <c r="S92" s="756" t="s">
        <v>358</v>
      </c>
      <c r="T92" s="756" t="s">
        <v>358</v>
      </c>
      <c r="U92" s="756" t="s">
        <v>358</v>
      </c>
      <c r="V92" s="756" t="s">
        <v>1326</v>
      </c>
      <c r="W92" s="756" t="s">
        <v>1326</v>
      </c>
      <c r="X92" s="773" t="s">
        <v>358</v>
      </c>
      <c r="Y92" s="756" t="s">
        <v>358</v>
      </c>
      <c r="Z92" s="756" t="s">
        <v>358</v>
      </c>
    </row>
    <row r="93" spans="1:26" x14ac:dyDescent="0.25">
      <c r="A93" s="1245"/>
      <c r="B93" s="1245"/>
      <c r="C93" s="755" t="s">
        <v>408</v>
      </c>
      <c r="D93" s="773">
        <v>0</v>
      </c>
      <c r="E93" s="707" t="s">
        <v>1326</v>
      </c>
      <c r="F93" s="707">
        <v>0</v>
      </c>
      <c r="G93" s="773" t="s">
        <v>358</v>
      </c>
      <c r="H93" s="707" t="s">
        <v>1326</v>
      </c>
      <c r="I93" s="773">
        <v>50</v>
      </c>
      <c r="J93" s="707" t="s">
        <v>1326</v>
      </c>
      <c r="K93" s="707" t="s">
        <v>1326</v>
      </c>
      <c r="L93" s="737">
        <v>0</v>
      </c>
      <c r="M93" s="707">
        <v>269</v>
      </c>
      <c r="N93" s="773" t="s">
        <v>358</v>
      </c>
      <c r="O93" s="773" t="s">
        <v>358</v>
      </c>
      <c r="P93" s="756" t="s">
        <v>358</v>
      </c>
      <c r="Q93" s="775" t="s">
        <v>358</v>
      </c>
      <c r="R93" s="756" t="s">
        <v>1326</v>
      </c>
      <c r="S93" s="756" t="s">
        <v>358</v>
      </c>
      <c r="T93" s="756" t="s">
        <v>358</v>
      </c>
      <c r="U93" s="756" t="s">
        <v>358</v>
      </c>
      <c r="V93" s="756" t="s">
        <v>1326</v>
      </c>
      <c r="W93" s="756" t="s">
        <v>1326</v>
      </c>
      <c r="X93" s="773" t="s">
        <v>358</v>
      </c>
      <c r="Y93" s="756" t="s">
        <v>358</v>
      </c>
      <c r="Z93" s="756" t="s">
        <v>358</v>
      </c>
    </row>
    <row r="94" spans="1:26" x14ac:dyDescent="0.25">
      <c r="A94" s="1245"/>
      <c r="B94" s="1245"/>
      <c r="C94" s="755" t="s">
        <v>329</v>
      </c>
      <c r="D94" s="773">
        <v>0</v>
      </c>
      <c r="E94" s="707" t="s">
        <v>1326</v>
      </c>
      <c r="F94" s="707">
        <v>0</v>
      </c>
      <c r="G94" s="773" t="s">
        <v>358</v>
      </c>
      <c r="H94" s="707" t="s">
        <v>1326</v>
      </c>
      <c r="I94" s="773">
        <v>0</v>
      </c>
      <c r="J94" s="707" t="s">
        <v>1326</v>
      </c>
      <c r="K94" s="707" t="s">
        <v>1326</v>
      </c>
      <c r="L94" s="737">
        <v>0</v>
      </c>
      <c r="M94" s="707">
        <v>0</v>
      </c>
      <c r="N94" s="773" t="s">
        <v>358</v>
      </c>
      <c r="O94" s="773" t="s">
        <v>358</v>
      </c>
      <c r="P94" s="756" t="s">
        <v>358</v>
      </c>
      <c r="Q94" s="775" t="s">
        <v>358</v>
      </c>
      <c r="R94" s="756" t="s">
        <v>1326</v>
      </c>
      <c r="S94" s="756" t="s">
        <v>358</v>
      </c>
      <c r="T94" s="756" t="s">
        <v>358</v>
      </c>
      <c r="U94" s="756" t="s">
        <v>358</v>
      </c>
      <c r="V94" s="756" t="s">
        <v>1326</v>
      </c>
      <c r="W94" s="756" t="s">
        <v>1326</v>
      </c>
      <c r="X94" s="773" t="s">
        <v>358</v>
      </c>
      <c r="Y94" s="756" t="s">
        <v>358</v>
      </c>
      <c r="Z94" s="756" t="s">
        <v>358</v>
      </c>
    </row>
    <row r="95" spans="1:26" x14ac:dyDescent="0.25">
      <c r="A95" s="1245"/>
      <c r="B95" s="1245"/>
      <c r="C95" s="755" t="s">
        <v>695</v>
      </c>
      <c r="D95" s="773">
        <v>8</v>
      </c>
      <c r="E95" s="707" t="s">
        <v>1326</v>
      </c>
      <c r="F95" s="707">
        <v>0</v>
      </c>
      <c r="G95" s="773" t="s">
        <v>358</v>
      </c>
      <c r="H95" s="707" t="s">
        <v>1326</v>
      </c>
      <c r="I95" s="773">
        <v>2355</v>
      </c>
      <c r="J95" s="707" t="s">
        <v>1326</v>
      </c>
      <c r="K95" s="707" t="s">
        <v>1326</v>
      </c>
      <c r="L95" s="737">
        <v>0</v>
      </c>
      <c r="M95" s="707">
        <v>643</v>
      </c>
      <c r="N95" s="773" t="s">
        <v>358</v>
      </c>
      <c r="O95" s="773" t="s">
        <v>358</v>
      </c>
      <c r="P95" s="756" t="s">
        <v>358</v>
      </c>
      <c r="Q95" s="775" t="s">
        <v>358</v>
      </c>
      <c r="R95" s="756" t="s">
        <v>1326</v>
      </c>
      <c r="S95" s="756" t="s">
        <v>358</v>
      </c>
      <c r="T95" s="756" t="s">
        <v>358</v>
      </c>
      <c r="U95" s="756" t="s">
        <v>358</v>
      </c>
      <c r="V95" s="756" t="s">
        <v>1326</v>
      </c>
      <c r="W95" s="756" t="s">
        <v>1326</v>
      </c>
      <c r="X95" s="773" t="s">
        <v>358</v>
      </c>
      <c r="Y95" s="756" t="s">
        <v>358</v>
      </c>
      <c r="Z95" s="756" t="s">
        <v>358</v>
      </c>
    </row>
    <row r="96" spans="1:26" x14ac:dyDescent="0.25">
      <c r="A96" s="1245"/>
      <c r="B96" s="1245"/>
      <c r="C96" s="755" t="s">
        <v>589</v>
      </c>
      <c r="D96" s="773">
        <v>0</v>
      </c>
      <c r="E96" s="707" t="s">
        <v>1326</v>
      </c>
      <c r="F96" s="707">
        <v>0</v>
      </c>
      <c r="G96" s="773" t="s">
        <v>358</v>
      </c>
      <c r="H96" s="707" t="s">
        <v>1326</v>
      </c>
      <c r="I96" s="715">
        <v>32</v>
      </c>
      <c r="J96" s="707" t="s">
        <v>1326</v>
      </c>
      <c r="K96" s="707" t="s">
        <v>1326</v>
      </c>
      <c r="L96" s="737" t="s">
        <v>358</v>
      </c>
      <c r="M96" s="716">
        <v>0</v>
      </c>
      <c r="N96" s="773" t="s">
        <v>358</v>
      </c>
      <c r="O96" s="773" t="s">
        <v>358</v>
      </c>
      <c r="P96" s="756" t="s">
        <v>358</v>
      </c>
      <c r="Q96" s="775" t="s">
        <v>358</v>
      </c>
      <c r="R96" s="756" t="s">
        <v>1326</v>
      </c>
      <c r="S96" s="756" t="s">
        <v>358</v>
      </c>
      <c r="T96" s="756" t="s">
        <v>358</v>
      </c>
      <c r="U96" s="756" t="s">
        <v>358</v>
      </c>
      <c r="V96" s="756" t="s">
        <v>1326</v>
      </c>
      <c r="W96" s="756" t="s">
        <v>1326</v>
      </c>
      <c r="X96" s="773" t="s">
        <v>358</v>
      </c>
      <c r="Y96" s="756" t="s">
        <v>358</v>
      </c>
      <c r="Z96" s="756" t="s">
        <v>358</v>
      </c>
    </row>
    <row r="97" spans="1:26" x14ac:dyDescent="0.25">
      <c r="A97" s="1245">
        <v>25</v>
      </c>
      <c r="B97" s="1245" t="s">
        <v>308</v>
      </c>
      <c r="C97" s="755" t="s">
        <v>404</v>
      </c>
      <c r="D97" s="773">
        <v>43</v>
      </c>
      <c r="E97" s="707" t="s">
        <v>1326</v>
      </c>
      <c r="F97" s="707">
        <v>0</v>
      </c>
      <c r="G97" s="773" t="s">
        <v>358</v>
      </c>
      <c r="H97" s="707" t="s">
        <v>1326</v>
      </c>
      <c r="I97" s="773">
        <v>1334</v>
      </c>
      <c r="J97" s="707" t="s">
        <v>1326</v>
      </c>
      <c r="K97" s="707" t="s">
        <v>1326</v>
      </c>
      <c r="L97" s="737">
        <v>0</v>
      </c>
      <c r="M97" s="707">
        <v>476</v>
      </c>
      <c r="N97" s="773" t="s">
        <v>358</v>
      </c>
      <c r="O97" s="773" t="s">
        <v>358</v>
      </c>
      <c r="P97" s="756" t="s">
        <v>358</v>
      </c>
      <c r="Q97" s="775" t="s">
        <v>358</v>
      </c>
      <c r="R97" s="756" t="s">
        <v>1326</v>
      </c>
      <c r="S97" s="756" t="s">
        <v>358</v>
      </c>
      <c r="T97" s="756" t="s">
        <v>358</v>
      </c>
      <c r="U97" s="756" t="s">
        <v>358</v>
      </c>
      <c r="V97" s="756" t="s">
        <v>1326</v>
      </c>
      <c r="W97" s="756" t="s">
        <v>1326</v>
      </c>
      <c r="X97" s="773" t="s">
        <v>358</v>
      </c>
      <c r="Y97" s="756" t="s">
        <v>358</v>
      </c>
      <c r="Z97" s="756" t="s">
        <v>358</v>
      </c>
    </row>
    <row r="98" spans="1:26" x14ac:dyDescent="0.25">
      <c r="A98" s="1245"/>
      <c r="B98" s="1245"/>
      <c r="C98" s="755" t="s">
        <v>589</v>
      </c>
      <c r="D98" s="773">
        <v>58</v>
      </c>
      <c r="E98" s="707" t="s">
        <v>1326</v>
      </c>
      <c r="F98" s="707">
        <v>0</v>
      </c>
      <c r="G98" s="773" t="s">
        <v>358</v>
      </c>
      <c r="H98" s="707" t="s">
        <v>1326</v>
      </c>
      <c r="I98" s="773">
        <v>252</v>
      </c>
      <c r="J98" s="707" t="s">
        <v>1326</v>
      </c>
      <c r="K98" s="707" t="s">
        <v>1326</v>
      </c>
      <c r="L98" s="737">
        <v>0</v>
      </c>
      <c r="M98" s="707">
        <v>0</v>
      </c>
      <c r="N98" s="773" t="s">
        <v>358</v>
      </c>
      <c r="O98" s="773" t="s">
        <v>358</v>
      </c>
      <c r="P98" s="756" t="s">
        <v>358</v>
      </c>
      <c r="Q98" s="775" t="s">
        <v>358</v>
      </c>
      <c r="R98" s="756" t="s">
        <v>1326</v>
      </c>
      <c r="S98" s="756" t="s">
        <v>358</v>
      </c>
      <c r="T98" s="756" t="s">
        <v>358</v>
      </c>
      <c r="U98" s="756" t="s">
        <v>358</v>
      </c>
      <c r="V98" s="756" t="s">
        <v>1326</v>
      </c>
      <c r="W98" s="756" t="s">
        <v>1326</v>
      </c>
      <c r="X98" s="773" t="s">
        <v>358</v>
      </c>
      <c r="Y98" s="756" t="s">
        <v>358</v>
      </c>
      <c r="Z98" s="756" t="s">
        <v>358</v>
      </c>
    </row>
    <row r="99" spans="1:26" x14ac:dyDescent="0.25">
      <c r="A99" s="1245">
        <v>26</v>
      </c>
      <c r="B99" s="1245" t="s">
        <v>309</v>
      </c>
      <c r="C99" s="755" t="s">
        <v>801</v>
      </c>
      <c r="D99" s="773">
        <v>7</v>
      </c>
      <c r="E99" s="707" t="s">
        <v>1326</v>
      </c>
      <c r="F99" s="707">
        <v>0</v>
      </c>
      <c r="G99" s="773" t="s">
        <v>358</v>
      </c>
      <c r="H99" s="707" t="s">
        <v>1326</v>
      </c>
      <c r="I99" s="773">
        <v>0</v>
      </c>
      <c r="J99" s="707" t="s">
        <v>1326</v>
      </c>
      <c r="K99" s="707" t="s">
        <v>1326</v>
      </c>
      <c r="L99" s="737">
        <v>0</v>
      </c>
      <c r="M99" s="707">
        <v>720</v>
      </c>
      <c r="N99" s="773" t="s">
        <v>358</v>
      </c>
      <c r="O99" s="773" t="s">
        <v>358</v>
      </c>
      <c r="P99" s="756" t="s">
        <v>358</v>
      </c>
      <c r="Q99" s="775" t="s">
        <v>358</v>
      </c>
      <c r="R99" s="756" t="s">
        <v>1326</v>
      </c>
      <c r="S99" s="756" t="s">
        <v>358</v>
      </c>
      <c r="T99" s="756" t="s">
        <v>358</v>
      </c>
      <c r="U99" s="756" t="s">
        <v>358</v>
      </c>
      <c r="V99" s="756" t="s">
        <v>1326</v>
      </c>
      <c r="W99" s="756" t="s">
        <v>1326</v>
      </c>
      <c r="X99" s="773" t="s">
        <v>358</v>
      </c>
      <c r="Y99" s="756" t="s">
        <v>358</v>
      </c>
      <c r="Z99" s="756" t="s">
        <v>358</v>
      </c>
    </row>
    <row r="100" spans="1:26" x14ac:dyDescent="0.25">
      <c r="A100" s="1245"/>
      <c r="B100" s="1245"/>
      <c r="C100" s="755" t="s">
        <v>596</v>
      </c>
      <c r="D100" s="773">
        <v>32</v>
      </c>
      <c r="E100" s="707" t="s">
        <v>1326</v>
      </c>
      <c r="F100" s="707">
        <v>0</v>
      </c>
      <c r="G100" s="773" t="s">
        <v>358</v>
      </c>
      <c r="H100" s="707" t="s">
        <v>1326</v>
      </c>
      <c r="I100" s="773">
        <v>0</v>
      </c>
      <c r="J100" s="707" t="s">
        <v>1326</v>
      </c>
      <c r="K100" s="707" t="s">
        <v>1326</v>
      </c>
      <c r="L100" s="737">
        <v>0</v>
      </c>
      <c r="M100" s="707">
        <v>5878</v>
      </c>
      <c r="N100" s="773" t="s">
        <v>358</v>
      </c>
      <c r="O100" s="773" t="s">
        <v>358</v>
      </c>
      <c r="P100" s="756" t="s">
        <v>358</v>
      </c>
      <c r="Q100" s="775" t="s">
        <v>358</v>
      </c>
      <c r="R100" s="756" t="s">
        <v>1326</v>
      </c>
      <c r="S100" s="756" t="s">
        <v>358</v>
      </c>
      <c r="T100" s="756" t="s">
        <v>358</v>
      </c>
      <c r="U100" s="756" t="s">
        <v>358</v>
      </c>
      <c r="V100" s="756" t="s">
        <v>1326</v>
      </c>
      <c r="W100" s="756" t="s">
        <v>1326</v>
      </c>
      <c r="X100" s="773" t="s">
        <v>358</v>
      </c>
      <c r="Y100" s="756" t="s">
        <v>358</v>
      </c>
      <c r="Z100" s="756" t="s">
        <v>358</v>
      </c>
    </row>
    <row r="101" spans="1:26" x14ac:dyDescent="0.25">
      <c r="A101" s="1245"/>
      <c r="B101" s="1245"/>
      <c r="C101" s="755" t="s">
        <v>407</v>
      </c>
      <c r="D101" s="773">
        <v>9</v>
      </c>
      <c r="E101" s="707" t="s">
        <v>1326</v>
      </c>
      <c r="F101" s="707">
        <v>0</v>
      </c>
      <c r="G101" s="773" t="s">
        <v>358</v>
      </c>
      <c r="H101" s="707" t="s">
        <v>1326</v>
      </c>
      <c r="I101" s="773">
        <v>0</v>
      </c>
      <c r="J101" s="707" t="s">
        <v>1326</v>
      </c>
      <c r="K101" s="707" t="s">
        <v>1326</v>
      </c>
      <c r="L101" s="737">
        <v>0</v>
      </c>
      <c r="M101" s="707">
        <v>687</v>
      </c>
      <c r="N101" s="773" t="s">
        <v>358</v>
      </c>
      <c r="O101" s="773" t="s">
        <v>358</v>
      </c>
      <c r="P101" s="756" t="s">
        <v>358</v>
      </c>
      <c r="Q101" s="775" t="s">
        <v>358</v>
      </c>
      <c r="R101" s="756" t="s">
        <v>1326</v>
      </c>
      <c r="S101" s="756" t="s">
        <v>358</v>
      </c>
      <c r="T101" s="756" t="s">
        <v>358</v>
      </c>
      <c r="U101" s="756" t="s">
        <v>358</v>
      </c>
      <c r="V101" s="756" t="s">
        <v>1326</v>
      </c>
      <c r="W101" s="756" t="s">
        <v>1326</v>
      </c>
      <c r="X101" s="773" t="s">
        <v>358</v>
      </c>
      <c r="Y101" s="756" t="s">
        <v>358</v>
      </c>
      <c r="Z101" s="756" t="s">
        <v>358</v>
      </c>
    </row>
    <row r="102" spans="1:26" x14ac:dyDescent="0.25">
      <c r="A102" s="1245"/>
      <c r="B102" s="1245"/>
      <c r="C102" s="755" t="s">
        <v>597</v>
      </c>
      <c r="D102" s="773">
        <v>65</v>
      </c>
      <c r="E102" s="707" t="s">
        <v>1326</v>
      </c>
      <c r="F102" s="707">
        <v>0</v>
      </c>
      <c r="G102" s="773" t="s">
        <v>358</v>
      </c>
      <c r="H102" s="707" t="s">
        <v>1326</v>
      </c>
      <c r="I102" s="773">
        <v>0</v>
      </c>
      <c r="J102" s="707" t="s">
        <v>1326</v>
      </c>
      <c r="K102" s="707" t="s">
        <v>1326</v>
      </c>
      <c r="L102" s="737">
        <v>0</v>
      </c>
      <c r="M102" s="707">
        <v>0</v>
      </c>
      <c r="N102" s="773" t="s">
        <v>358</v>
      </c>
      <c r="O102" s="773" t="s">
        <v>358</v>
      </c>
      <c r="P102" s="756" t="s">
        <v>358</v>
      </c>
      <c r="Q102" s="775" t="s">
        <v>358</v>
      </c>
      <c r="R102" s="756" t="s">
        <v>1326</v>
      </c>
      <c r="S102" s="756" t="s">
        <v>358</v>
      </c>
      <c r="T102" s="756" t="s">
        <v>358</v>
      </c>
      <c r="U102" s="756" t="s">
        <v>358</v>
      </c>
      <c r="V102" s="756" t="s">
        <v>1326</v>
      </c>
      <c r="W102" s="756" t="s">
        <v>1326</v>
      </c>
      <c r="X102" s="773" t="s">
        <v>358</v>
      </c>
      <c r="Y102" s="756" t="s">
        <v>358</v>
      </c>
      <c r="Z102" s="756" t="s">
        <v>358</v>
      </c>
    </row>
    <row r="103" spans="1:26" ht="26.25" x14ac:dyDescent="0.25">
      <c r="A103" s="1245"/>
      <c r="B103" s="1245"/>
      <c r="C103" s="713" t="s">
        <v>797</v>
      </c>
      <c r="D103" s="715">
        <v>0</v>
      </c>
      <c r="E103" s="715" t="s">
        <v>1326</v>
      </c>
      <c r="F103" s="715">
        <v>0</v>
      </c>
      <c r="G103" s="715" t="s">
        <v>358</v>
      </c>
      <c r="H103" s="715" t="s">
        <v>1326</v>
      </c>
      <c r="I103" s="715">
        <v>0</v>
      </c>
      <c r="J103" s="715" t="s">
        <v>1326</v>
      </c>
      <c r="K103" s="715" t="s">
        <v>1326</v>
      </c>
      <c r="L103" s="720">
        <v>0</v>
      </c>
      <c r="M103" s="715">
        <v>0</v>
      </c>
      <c r="N103" s="715" t="s">
        <v>358</v>
      </c>
      <c r="O103" s="715" t="s">
        <v>358</v>
      </c>
      <c r="P103" s="720" t="s">
        <v>358</v>
      </c>
      <c r="Q103" s="721" t="s">
        <v>358</v>
      </c>
      <c r="R103" s="720" t="s">
        <v>1326</v>
      </c>
      <c r="S103" s="720" t="s">
        <v>358</v>
      </c>
      <c r="T103" s="720" t="s">
        <v>358</v>
      </c>
      <c r="U103" s="720" t="s">
        <v>358</v>
      </c>
      <c r="V103" s="720" t="s">
        <v>1326</v>
      </c>
      <c r="W103" s="720" t="s">
        <v>1326</v>
      </c>
      <c r="X103" s="715" t="s">
        <v>358</v>
      </c>
      <c r="Y103" s="720" t="s">
        <v>358</v>
      </c>
      <c r="Z103" s="720" t="s">
        <v>358</v>
      </c>
    </row>
    <row r="104" spans="1:26" x14ac:dyDescent="0.25">
      <c r="A104" s="1245"/>
      <c r="B104" s="1245"/>
      <c r="C104" s="755" t="s">
        <v>697</v>
      </c>
      <c r="D104" s="773">
        <v>9</v>
      </c>
      <c r="E104" s="707" t="s">
        <v>1326</v>
      </c>
      <c r="F104" s="707">
        <v>0</v>
      </c>
      <c r="G104" s="773" t="s">
        <v>358</v>
      </c>
      <c r="H104" s="707" t="s">
        <v>1326</v>
      </c>
      <c r="I104" s="773">
        <v>327</v>
      </c>
      <c r="J104" s="707" t="s">
        <v>1326</v>
      </c>
      <c r="K104" s="707" t="s">
        <v>1326</v>
      </c>
      <c r="L104" s="737">
        <v>0</v>
      </c>
      <c r="M104" s="707">
        <v>1848</v>
      </c>
      <c r="N104" s="773" t="s">
        <v>358</v>
      </c>
      <c r="O104" s="773" t="s">
        <v>358</v>
      </c>
      <c r="P104" s="756" t="s">
        <v>358</v>
      </c>
      <c r="Q104" s="775" t="s">
        <v>358</v>
      </c>
      <c r="R104" s="756" t="s">
        <v>1326</v>
      </c>
      <c r="S104" s="756" t="s">
        <v>358</v>
      </c>
      <c r="T104" s="756" t="s">
        <v>358</v>
      </c>
      <c r="U104" s="756" t="s">
        <v>358</v>
      </c>
      <c r="V104" s="756" t="s">
        <v>1326</v>
      </c>
      <c r="W104" s="756" t="s">
        <v>1326</v>
      </c>
      <c r="X104" s="773" t="s">
        <v>358</v>
      </c>
      <c r="Y104" s="756" t="s">
        <v>358</v>
      </c>
      <c r="Z104" s="756" t="s">
        <v>358</v>
      </c>
    </row>
    <row r="105" spans="1:26" x14ac:dyDescent="0.25">
      <c r="A105" s="1245"/>
      <c r="B105" s="1245"/>
      <c r="C105" s="755" t="s">
        <v>760</v>
      </c>
      <c r="D105" s="773">
        <v>6</v>
      </c>
      <c r="E105" s="707" t="s">
        <v>1326</v>
      </c>
      <c r="F105" s="707">
        <v>0</v>
      </c>
      <c r="G105" s="773" t="s">
        <v>358</v>
      </c>
      <c r="H105" s="707" t="s">
        <v>1326</v>
      </c>
      <c r="I105" s="715">
        <v>0</v>
      </c>
      <c r="J105" s="707" t="s">
        <v>1326</v>
      </c>
      <c r="K105" s="707" t="s">
        <v>1326</v>
      </c>
      <c r="L105" s="737" t="s">
        <v>358</v>
      </c>
      <c r="M105" s="716">
        <v>0</v>
      </c>
      <c r="N105" s="773" t="s">
        <v>358</v>
      </c>
      <c r="O105" s="773" t="s">
        <v>358</v>
      </c>
      <c r="P105" s="756" t="s">
        <v>358</v>
      </c>
      <c r="Q105" s="775" t="s">
        <v>358</v>
      </c>
      <c r="R105" s="756" t="s">
        <v>1326</v>
      </c>
      <c r="S105" s="756" t="s">
        <v>358</v>
      </c>
      <c r="T105" s="756" t="s">
        <v>358</v>
      </c>
      <c r="U105" s="756" t="s">
        <v>358</v>
      </c>
      <c r="V105" s="756" t="s">
        <v>1326</v>
      </c>
      <c r="W105" s="756" t="s">
        <v>1326</v>
      </c>
      <c r="X105" s="773" t="s">
        <v>358</v>
      </c>
      <c r="Y105" s="756" t="s">
        <v>358</v>
      </c>
      <c r="Z105" s="756" t="s">
        <v>358</v>
      </c>
    </row>
    <row r="106" spans="1:26" x14ac:dyDescent="0.25">
      <c r="A106" s="1245"/>
      <c r="B106" s="1245"/>
      <c r="C106" s="755" t="s">
        <v>918</v>
      </c>
      <c r="D106" s="773">
        <v>14</v>
      </c>
      <c r="E106" s="707" t="s">
        <v>1326</v>
      </c>
      <c r="F106" s="707">
        <v>0</v>
      </c>
      <c r="G106" s="773" t="s">
        <v>358</v>
      </c>
      <c r="H106" s="707" t="s">
        <v>1326</v>
      </c>
      <c r="I106" s="773">
        <v>825</v>
      </c>
      <c r="J106" s="707" t="s">
        <v>1326</v>
      </c>
      <c r="K106" s="707" t="s">
        <v>1326</v>
      </c>
      <c r="L106" s="737">
        <v>0</v>
      </c>
      <c r="M106" s="707">
        <v>755</v>
      </c>
      <c r="N106" s="773" t="s">
        <v>358</v>
      </c>
      <c r="O106" s="773" t="s">
        <v>358</v>
      </c>
      <c r="P106" s="756" t="s">
        <v>358</v>
      </c>
      <c r="Q106" s="775" t="s">
        <v>358</v>
      </c>
      <c r="R106" s="756" t="s">
        <v>1326</v>
      </c>
      <c r="S106" s="756" t="s">
        <v>358</v>
      </c>
      <c r="T106" s="756" t="s">
        <v>358</v>
      </c>
      <c r="U106" s="756" t="s">
        <v>358</v>
      </c>
      <c r="V106" s="756" t="s">
        <v>1326</v>
      </c>
      <c r="W106" s="756" t="s">
        <v>1326</v>
      </c>
      <c r="X106" s="773" t="s">
        <v>358</v>
      </c>
      <c r="Y106" s="756" t="s">
        <v>358</v>
      </c>
      <c r="Z106" s="756" t="s">
        <v>358</v>
      </c>
    </row>
    <row r="107" spans="1:26" x14ac:dyDescent="0.25">
      <c r="A107" s="1245"/>
      <c r="B107" s="1245"/>
      <c r="C107" s="755" t="s">
        <v>767</v>
      </c>
      <c r="D107" s="773">
        <v>3</v>
      </c>
      <c r="E107" s="707" t="s">
        <v>1326</v>
      </c>
      <c r="F107" s="707">
        <v>0</v>
      </c>
      <c r="G107" s="773" t="s">
        <v>358</v>
      </c>
      <c r="H107" s="707" t="s">
        <v>1326</v>
      </c>
      <c r="I107" s="773">
        <v>0</v>
      </c>
      <c r="J107" s="707" t="s">
        <v>1326</v>
      </c>
      <c r="K107" s="707" t="s">
        <v>1326</v>
      </c>
      <c r="L107" s="737">
        <v>0</v>
      </c>
      <c r="M107" s="707">
        <v>0</v>
      </c>
      <c r="N107" s="773" t="s">
        <v>358</v>
      </c>
      <c r="O107" s="773" t="s">
        <v>358</v>
      </c>
      <c r="P107" s="756" t="s">
        <v>358</v>
      </c>
      <c r="Q107" s="775" t="s">
        <v>358</v>
      </c>
      <c r="R107" s="756" t="s">
        <v>1326</v>
      </c>
      <c r="S107" s="756" t="s">
        <v>358</v>
      </c>
      <c r="T107" s="756" t="s">
        <v>358</v>
      </c>
      <c r="U107" s="756" t="s">
        <v>358</v>
      </c>
      <c r="V107" s="756" t="s">
        <v>1326</v>
      </c>
      <c r="W107" s="756" t="s">
        <v>1326</v>
      </c>
      <c r="X107" s="773" t="s">
        <v>358</v>
      </c>
      <c r="Y107" s="756" t="s">
        <v>358</v>
      </c>
      <c r="Z107" s="756" t="s">
        <v>358</v>
      </c>
    </row>
    <row r="108" spans="1:26" x14ac:dyDescent="0.25">
      <c r="A108" s="1245"/>
      <c r="B108" s="1245"/>
      <c r="C108" s="755" t="s">
        <v>589</v>
      </c>
      <c r="D108" s="773">
        <v>8</v>
      </c>
      <c r="E108" s="707" t="s">
        <v>1326</v>
      </c>
      <c r="F108" s="707">
        <v>0</v>
      </c>
      <c r="G108" s="773" t="s">
        <v>358</v>
      </c>
      <c r="H108" s="707" t="s">
        <v>1326</v>
      </c>
      <c r="I108" s="773">
        <v>0</v>
      </c>
      <c r="J108" s="707" t="s">
        <v>1326</v>
      </c>
      <c r="K108" s="707" t="s">
        <v>1326</v>
      </c>
      <c r="L108" s="737">
        <v>0</v>
      </c>
      <c r="M108" s="707">
        <v>400</v>
      </c>
      <c r="N108" s="773" t="s">
        <v>358</v>
      </c>
      <c r="O108" s="773" t="s">
        <v>358</v>
      </c>
      <c r="P108" s="756" t="s">
        <v>358</v>
      </c>
      <c r="Q108" s="775" t="s">
        <v>358</v>
      </c>
      <c r="R108" s="756" t="s">
        <v>1326</v>
      </c>
      <c r="S108" s="756" t="s">
        <v>358</v>
      </c>
      <c r="T108" s="756" t="s">
        <v>358</v>
      </c>
      <c r="U108" s="756" t="s">
        <v>358</v>
      </c>
      <c r="V108" s="756" t="s">
        <v>1326</v>
      </c>
      <c r="W108" s="756" t="s">
        <v>1326</v>
      </c>
      <c r="X108" s="773" t="s">
        <v>358</v>
      </c>
      <c r="Y108" s="756" t="s">
        <v>358</v>
      </c>
      <c r="Z108" s="756" t="s">
        <v>358</v>
      </c>
    </row>
    <row r="109" spans="1:26" x14ac:dyDescent="0.25">
      <c r="A109" s="715">
        <v>27</v>
      </c>
      <c r="B109" s="715" t="s">
        <v>310</v>
      </c>
      <c r="C109" s="755" t="s">
        <v>589</v>
      </c>
      <c r="D109" s="773">
        <v>19</v>
      </c>
      <c r="E109" s="707" t="s">
        <v>1326</v>
      </c>
      <c r="F109" s="707">
        <v>0</v>
      </c>
      <c r="G109" s="773" t="s">
        <v>358</v>
      </c>
      <c r="H109" s="707" t="s">
        <v>1326</v>
      </c>
      <c r="I109" s="773">
        <v>659</v>
      </c>
      <c r="J109" s="707" t="s">
        <v>1326</v>
      </c>
      <c r="K109" s="707" t="s">
        <v>1326</v>
      </c>
      <c r="L109" s="737">
        <v>0</v>
      </c>
      <c r="M109" s="707">
        <v>0</v>
      </c>
      <c r="N109" s="773" t="s">
        <v>358</v>
      </c>
      <c r="O109" s="773" t="s">
        <v>358</v>
      </c>
      <c r="P109" s="756" t="s">
        <v>358</v>
      </c>
      <c r="Q109" s="775" t="s">
        <v>358</v>
      </c>
      <c r="R109" s="756" t="s">
        <v>1326</v>
      </c>
      <c r="S109" s="756" t="s">
        <v>358</v>
      </c>
      <c r="T109" s="756" t="s">
        <v>358</v>
      </c>
      <c r="U109" s="756" t="s">
        <v>358</v>
      </c>
      <c r="V109" s="756" t="s">
        <v>1326</v>
      </c>
      <c r="W109" s="756" t="s">
        <v>1326</v>
      </c>
      <c r="X109" s="773" t="s">
        <v>358</v>
      </c>
      <c r="Y109" s="756" t="s">
        <v>358</v>
      </c>
      <c r="Z109" s="756" t="s">
        <v>358</v>
      </c>
    </row>
    <row r="110" spans="1:26" x14ac:dyDescent="0.25">
      <c r="A110" s="1245">
        <v>28</v>
      </c>
      <c r="B110" s="1245" t="s">
        <v>311</v>
      </c>
      <c r="C110" s="755" t="s">
        <v>698</v>
      </c>
      <c r="D110" s="773">
        <v>179</v>
      </c>
      <c r="E110" s="707" t="s">
        <v>1326</v>
      </c>
      <c r="F110" s="707">
        <v>0</v>
      </c>
      <c r="G110" s="773" t="s">
        <v>358</v>
      </c>
      <c r="H110" s="707" t="s">
        <v>1326</v>
      </c>
      <c r="I110" s="773">
        <v>0</v>
      </c>
      <c r="J110" s="707" t="s">
        <v>1326</v>
      </c>
      <c r="K110" s="707" t="s">
        <v>1326</v>
      </c>
      <c r="L110" s="737">
        <v>0</v>
      </c>
      <c r="M110" s="707">
        <v>4224</v>
      </c>
      <c r="N110" s="773" t="s">
        <v>358</v>
      </c>
      <c r="O110" s="773" t="s">
        <v>358</v>
      </c>
      <c r="P110" s="756" t="s">
        <v>358</v>
      </c>
      <c r="Q110" s="775" t="s">
        <v>358</v>
      </c>
      <c r="R110" s="756" t="s">
        <v>1326</v>
      </c>
      <c r="S110" s="756" t="s">
        <v>358</v>
      </c>
      <c r="T110" s="756" t="s">
        <v>358</v>
      </c>
      <c r="U110" s="756" t="s">
        <v>358</v>
      </c>
      <c r="V110" s="756" t="s">
        <v>1326</v>
      </c>
      <c r="W110" s="756" t="s">
        <v>1326</v>
      </c>
      <c r="X110" s="773" t="s">
        <v>358</v>
      </c>
      <c r="Y110" s="756" t="s">
        <v>358</v>
      </c>
      <c r="Z110" s="756" t="s">
        <v>358</v>
      </c>
    </row>
    <row r="111" spans="1:26" x14ac:dyDescent="0.25">
      <c r="A111" s="1245"/>
      <c r="B111" s="1245"/>
      <c r="C111" s="755" t="s">
        <v>598</v>
      </c>
      <c r="D111" s="773">
        <v>15</v>
      </c>
      <c r="E111" s="707" t="s">
        <v>1326</v>
      </c>
      <c r="F111" s="707">
        <v>0</v>
      </c>
      <c r="G111" s="773" t="s">
        <v>358</v>
      </c>
      <c r="H111" s="707" t="s">
        <v>1326</v>
      </c>
      <c r="I111" s="773">
        <v>0</v>
      </c>
      <c r="J111" s="707" t="s">
        <v>1326</v>
      </c>
      <c r="K111" s="707" t="s">
        <v>1326</v>
      </c>
      <c r="L111" s="737">
        <v>0</v>
      </c>
      <c r="M111" s="707">
        <v>0</v>
      </c>
      <c r="N111" s="773" t="s">
        <v>358</v>
      </c>
      <c r="O111" s="773" t="s">
        <v>358</v>
      </c>
      <c r="P111" s="756" t="s">
        <v>358</v>
      </c>
      <c r="Q111" s="775" t="s">
        <v>358</v>
      </c>
      <c r="R111" s="756" t="s">
        <v>1326</v>
      </c>
      <c r="S111" s="756" t="s">
        <v>358</v>
      </c>
      <c r="T111" s="756" t="s">
        <v>358</v>
      </c>
      <c r="U111" s="756" t="s">
        <v>358</v>
      </c>
      <c r="V111" s="756" t="s">
        <v>1326</v>
      </c>
      <c r="W111" s="756" t="s">
        <v>1326</v>
      </c>
      <c r="X111" s="773" t="s">
        <v>358</v>
      </c>
      <c r="Y111" s="756" t="s">
        <v>358</v>
      </c>
      <c r="Z111" s="756" t="s">
        <v>358</v>
      </c>
    </row>
    <row r="112" spans="1:26" x14ac:dyDescent="0.25">
      <c r="A112" s="1245"/>
      <c r="B112" s="1245"/>
      <c r="C112" s="755" t="s">
        <v>761</v>
      </c>
      <c r="D112" s="773">
        <v>40</v>
      </c>
      <c r="E112" s="707" t="s">
        <v>1326</v>
      </c>
      <c r="F112" s="707">
        <v>0</v>
      </c>
      <c r="G112" s="773" t="s">
        <v>358</v>
      </c>
      <c r="H112" s="707" t="s">
        <v>1326</v>
      </c>
      <c r="I112" s="773">
        <v>0</v>
      </c>
      <c r="J112" s="707" t="s">
        <v>1326</v>
      </c>
      <c r="K112" s="707" t="s">
        <v>1326</v>
      </c>
      <c r="L112" s="737">
        <v>0</v>
      </c>
      <c r="M112" s="707">
        <v>0</v>
      </c>
      <c r="N112" s="773" t="s">
        <v>358</v>
      </c>
      <c r="O112" s="773" t="s">
        <v>358</v>
      </c>
      <c r="P112" s="756" t="s">
        <v>358</v>
      </c>
      <c r="Q112" s="775" t="s">
        <v>358</v>
      </c>
      <c r="R112" s="756" t="s">
        <v>1326</v>
      </c>
      <c r="S112" s="756" t="s">
        <v>358</v>
      </c>
      <c r="T112" s="756" t="s">
        <v>358</v>
      </c>
      <c r="U112" s="756" t="s">
        <v>358</v>
      </c>
      <c r="V112" s="756" t="s">
        <v>1326</v>
      </c>
      <c r="W112" s="756" t="s">
        <v>1326</v>
      </c>
      <c r="X112" s="773" t="s">
        <v>358</v>
      </c>
      <c r="Y112" s="756" t="s">
        <v>358</v>
      </c>
      <c r="Z112" s="756" t="s">
        <v>358</v>
      </c>
    </row>
    <row r="113" spans="1:26" x14ac:dyDescent="0.25">
      <c r="A113" s="1245"/>
      <c r="B113" s="1245"/>
      <c r="C113" s="755" t="s">
        <v>800</v>
      </c>
      <c r="D113" s="773">
        <v>17</v>
      </c>
      <c r="E113" s="707" t="s">
        <v>1326</v>
      </c>
      <c r="F113" s="707">
        <v>0</v>
      </c>
      <c r="G113" s="773" t="s">
        <v>358</v>
      </c>
      <c r="H113" s="707" t="s">
        <v>1326</v>
      </c>
      <c r="I113" s="773">
        <v>0</v>
      </c>
      <c r="J113" s="707" t="s">
        <v>1326</v>
      </c>
      <c r="K113" s="707" t="s">
        <v>1326</v>
      </c>
      <c r="L113" s="737">
        <v>0</v>
      </c>
      <c r="M113" s="707">
        <v>0</v>
      </c>
      <c r="N113" s="773" t="s">
        <v>358</v>
      </c>
      <c r="O113" s="773" t="s">
        <v>358</v>
      </c>
      <c r="P113" s="756" t="s">
        <v>358</v>
      </c>
      <c r="Q113" s="775" t="s">
        <v>358</v>
      </c>
      <c r="R113" s="756" t="s">
        <v>1326</v>
      </c>
      <c r="S113" s="756" t="s">
        <v>358</v>
      </c>
      <c r="T113" s="756" t="s">
        <v>358</v>
      </c>
      <c r="U113" s="756" t="s">
        <v>358</v>
      </c>
      <c r="V113" s="756" t="s">
        <v>1326</v>
      </c>
      <c r="W113" s="756" t="s">
        <v>1326</v>
      </c>
      <c r="X113" s="773" t="s">
        <v>358</v>
      </c>
      <c r="Y113" s="756" t="s">
        <v>358</v>
      </c>
      <c r="Z113" s="756" t="s">
        <v>358</v>
      </c>
    </row>
    <row r="114" spans="1:26" x14ac:dyDescent="0.25">
      <c r="A114" s="1245">
        <v>29</v>
      </c>
      <c r="B114" s="1245" t="s">
        <v>312</v>
      </c>
      <c r="C114" s="755" t="s">
        <v>762</v>
      </c>
      <c r="D114" s="773">
        <v>27</v>
      </c>
      <c r="E114" s="707" t="s">
        <v>1326</v>
      </c>
      <c r="F114" s="707">
        <v>0</v>
      </c>
      <c r="G114" s="773" t="s">
        <v>358</v>
      </c>
      <c r="H114" s="707" t="s">
        <v>1326</v>
      </c>
      <c r="I114" s="773">
        <v>74</v>
      </c>
      <c r="J114" s="707" t="s">
        <v>1326</v>
      </c>
      <c r="K114" s="707" t="s">
        <v>1326</v>
      </c>
      <c r="L114" s="737">
        <v>0</v>
      </c>
      <c r="M114" s="710">
        <v>0</v>
      </c>
      <c r="N114" s="773" t="s">
        <v>358</v>
      </c>
      <c r="O114" s="773" t="s">
        <v>358</v>
      </c>
      <c r="P114" s="756" t="s">
        <v>358</v>
      </c>
      <c r="Q114" s="775" t="s">
        <v>358</v>
      </c>
      <c r="R114" s="756" t="s">
        <v>1326</v>
      </c>
      <c r="S114" s="756" t="s">
        <v>358</v>
      </c>
      <c r="T114" s="756" t="s">
        <v>358</v>
      </c>
      <c r="U114" s="756" t="s">
        <v>358</v>
      </c>
      <c r="V114" s="756" t="s">
        <v>1326</v>
      </c>
      <c r="W114" s="756" t="s">
        <v>1326</v>
      </c>
      <c r="X114" s="773" t="s">
        <v>358</v>
      </c>
      <c r="Y114" s="756" t="s">
        <v>358</v>
      </c>
      <c r="Z114" s="756" t="s">
        <v>358</v>
      </c>
    </row>
    <row r="115" spans="1:26" x14ac:dyDescent="0.25">
      <c r="A115" s="1245"/>
      <c r="B115" s="1245"/>
      <c r="C115" s="755" t="s">
        <v>763</v>
      </c>
      <c r="D115" s="773">
        <v>74</v>
      </c>
      <c r="E115" s="707" t="s">
        <v>1326</v>
      </c>
      <c r="F115" s="707">
        <v>0</v>
      </c>
      <c r="G115" s="773" t="s">
        <v>358</v>
      </c>
      <c r="H115" s="707" t="s">
        <v>1326</v>
      </c>
      <c r="I115" s="773">
        <v>2633</v>
      </c>
      <c r="J115" s="707" t="s">
        <v>1326</v>
      </c>
      <c r="K115" s="707" t="s">
        <v>1326</v>
      </c>
      <c r="L115" s="737">
        <v>0</v>
      </c>
      <c r="M115" s="707">
        <v>1290</v>
      </c>
      <c r="N115" s="773" t="s">
        <v>358</v>
      </c>
      <c r="O115" s="773" t="s">
        <v>358</v>
      </c>
      <c r="P115" s="756" t="s">
        <v>358</v>
      </c>
      <c r="Q115" s="775" t="s">
        <v>358</v>
      </c>
      <c r="R115" s="756" t="s">
        <v>1326</v>
      </c>
      <c r="S115" s="756" t="s">
        <v>358</v>
      </c>
      <c r="T115" s="756" t="s">
        <v>358</v>
      </c>
      <c r="U115" s="756" t="s">
        <v>358</v>
      </c>
      <c r="V115" s="756" t="s">
        <v>1326</v>
      </c>
      <c r="W115" s="756" t="s">
        <v>1326</v>
      </c>
      <c r="X115" s="773" t="s">
        <v>358</v>
      </c>
      <c r="Y115" s="756" t="s">
        <v>358</v>
      </c>
      <c r="Z115" s="756" t="s">
        <v>358</v>
      </c>
    </row>
    <row r="116" spans="1:26" x14ac:dyDescent="0.25">
      <c r="A116" s="1245"/>
      <c r="B116" s="1245"/>
      <c r="C116" s="755" t="s">
        <v>699</v>
      </c>
      <c r="D116" s="773">
        <v>14</v>
      </c>
      <c r="E116" s="707" t="s">
        <v>1326</v>
      </c>
      <c r="F116" s="707">
        <v>0</v>
      </c>
      <c r="G116" s="773" t="s">
        <v>358</v>
      </c>
      <c r="H116" s="707" t="s">
        <v>1326</v>
      </c>
      <c r="I116" s="773">
        <v>46</v>
      </c>
      <c r="J116" s="707" t="s">
        <v>1326</v>
      </c>
      <c r="K116" s="707" t="s">
        <v>1326</v>
      </c>
      <c r="L116" s="737">
        <v>0</v>
      </c>
      <c r="M116" s="707">
        <v>226</v>
      </c>
      <c r="N116" s="773" t="s">
        <v>358</v>
      </c>
      <c r="O116" s="773" t="s">
        <v>358</v>
      </c>
      <c r="P116" s="756" t="s">
        <v>358</v>
      </c>
      <c r="Q116" s="775" t="s">
        <v>358</v>
      </c>
      <c r="R116" s="756" t="s">
        <v>1326</v>
      </c>
      <c r="S116" s="756" t="s">
        <v>358</v>
      </c>
      <c r="T116" s="756" t="s">
        <v>358</v>
      </c>
      <c r="U116" s="756" t="s">
        <v>358</v>
      </c>
      <c r="V116" s="756" t="s">
        <v>1326</v>
      </c>
      <c r="W116" s="756" t="s">
        <v>1326</v>
      </c>
      <c r="X116" s="773" t="s">
        <v>358</v>
      </c>
      <c r="Y116" s="756" t="s">
        <v>358</v>
      </c>
      <c r="Z116" s="756" t="s">
        <v>358</v>
      </c>
    </row>
    <row r="117" spans="1:26" x14ac:dyDescent="0.25">
      <c r="A117" s="1245"/>
      <c r="B117" s="1245"/>
      <c r="C117" s="755" t="s">
        <v>589</v>
      </c>
      <c r="D117" s="773">
        <v>23</v>
      </c>
      <c r="E117" s="707" t="s">
        <v>1326</v>
      </c>
      <c r="F117" s="707">
        <v>0</v>
      </c>
      <c r="G117" s="773" t="s">
        <v>358</v>
      </c>
      <c r="H117" s="707" t="s">
        <v>1326</v>
      </c>
      <c r="I117" s="776">
        <v>3833</v>
      </c>
      <c r="J117" s="707" t="s">
        <v>1326</v>
      </c>
      <c r="K117" s="707" t="s">
        <v>1326</v>
      </c>
      <c r="L117" s="737">
        <v>0</v>
      </c>
      <c r="M117" s="707">
        <v>0</v>
      </c>
      <c r="N117" s="773" t="s">
        <v>358</v>
      </c>
      <c r="O117" s="773" t="s">
        <v>358</v>
      </c>
      <c r="P117" s="756" t="s">
        <v>358</v>
      </c>
      <c r="Q117" s="775" t="s">
        <v>358</v>
      </c>
      <c r="R117" s="756" t="s">
        <v>1326</v>
      </c>
      <c r="S117" s="756" t="s">
        <v>358</v>
      </c>
      <c r="T117" s="756" t="s">
        <v>358</v>
      </c>
      <c r="U117" s="756" t="s">
        <v>358</v>
      </c>
      <c r="V117" s="756" t="s">
        <v>1326</v>
      </c>
      <c r="W117" s="756" t="s">
        <v>1326</v>
      </c>
      <c r="X117" s="773" t="s">
        <v>358</v>
      </c>
      <c r="Y117" s="756" t="s">
        <v>358</v>
      </c>
      <c r="Z117" s="756" t="s">
        <v>358</v>
      </c>
    </row>
    <row r="118" spans="1:26" x14ac:dyDescent="0.25">
      <c r="A118" s="1245">
        <v>30</v>
      </c>
      <c r="B118" s="1245" t="s">
        <v>313</v>
      </c>
      <c r="C118" s="755" t="s">
        <v>764</v>
      </c>
      <c r="D118" s="773">
        <v>16</v>
      </c>
      <c r="E118" s="707" t="s">
        <v>1326</v>
      </c>
      <c r="F118" s="707">
        <v>0</v>
      </c>
      <c r="G118" s="773" t="s">
        <v>358</v>
      </c>
      <c r="H118" s="707" t="s">
        <v>1326</v>
      </c>
      <c r="I118" s="773">
        <v>1039</v>
      </c>
      <c r="J118" s="707" t="s">
        <v>1326</v>
      </c>
      <c r="K118" s="707" t="s">
        <v>1326</v>
      </c>
      <c r="L118" s="737">
        <v>0</v>
      </c>
      <c r="M118" s="707">
        <v>0</v>
      </c>
      <c r="N118" s="773" t="s">
        <v>358</v>
      </c>
      <c r="O118" s="773" t="s">
        <v>358</v>
      </c>
      <c r="P118" s="756" t="s">
        <v>358</v>
      </c>
      <c r="Q118" s="775" t="s">
        <v>358</v>
      </c>
      <c r="R118" s="756" t="s">
        <v>1326</v>
      </c>
      <c r="S118" s="756" t="s">
        <v>358</v>
      </c>
      <c r="T118" s="756" t="s">
        <v>358</v>
      </c>
      <c r="U118" s="756" t="s">
        <v>358</v>
      </c>
      <c r="V118" s="756" t="s">
        <v>1326</v>
      </c>
      <c r="W118" s="756" t="s">
        <v>1326</v>
      </c>
      <c r="X118" s="773" t="s">
        <v>358</v>
      </c>
      <c r="Y118" s="756" t="s">
        <v>358</v>
      </c>
      <c r="Z118" s="756" t="s">
        <v>358</v>
      </c>
    </row>
    <row r="119" spans="1:26" x14ac:dyDescent="0.25">
      <c r="A119" s="1245"/>
      <c r="B119" s="1245"/>
      <c r="C119" s="755" t="s">
        <v>701</v>
      </c>
      <c r="D119" s="773">
        <v>6</v>
      </c>
      <c r="E119" s="707" t="s">
        <v>1326</v>
      </c>
      <c r="F119" s="707">
        <v>0</v>
      </c>
      <c r="G119" s="773" t="s">
        <v>358</v>
      </c>
      <c r="H119" s="707" t="s">
        <v>1326</v>
      </c>
      <c r="I119" s="773">
        <v>0</v>
      </c>
      <c r="J119" s="707" t="s">
        <v>1326</v>
      </c>
      <c r="K119" s="707" t="s">
        <v>1326</v>
      </c>
      <c r="L119" s="737">
        <v>0</v>
      </c>
      <c r="M119" s="707">
        <v>0</v>
      </c>
      <c r="N119" s="773" t="s">
        <v>358</v>
      </c>
      <c r="O119" s="773" t="s">
        <v>358</v>
      </c>
      <c r="P119" s="756" t="s">
        <v>358</v>
      </c>
      <c r="Q119" s="775" t="s">
        <v>358</v>
      </c>
      <c r="R119" s="756" t="s">
        <v>1326</v>
      </c>
      <c r="S119" s="756" t="s">
        <v>358</v>
      </c>
      <c r="T119" s="756" t="s">
        <v>358</v>
      </c>
      <c r="U119" s="756" t="s">
        <v>358</v>
      </c>
      <c r="V119" s="756" t="s">
        <v>1326</v>
      </c>
      <c r="W119" s="756" t="s">
        <v>1326</v>
      </c>
      <c r="X119" s="773" t="s">
        <v>358</v>
      </c>
      <c r="Y119" s="756" t="s">
        <v>358</v>
      </c>
      <c r="Z119" s="756" t="s">
        <v>358</v>
      </c>
    </row>
    <row r="120" spans="1:26" x14ac:dyDescent="0.25">
      <c r="A120" s="1245"/>
      <c r="B120" s="1245"/>
      <c r="C120" s="755" t="s">
        <v>700</v>
      </c>
      <c r="D120" s="773">
        <v>57</v>
      </c>
      <c r="E120" s="707" t="s">
        <v>1326</v>
      </c>
      <c r="F120" s="707">
        <v>0</v>
      </c>
      <c r="G120" s="773" t="s">
        <v>358</v>
      </c>
      <c r="H120" s="707" t="s">
        <v>1326</v>
      </c>
      <c r="I120" s="773">
        <v>865</v>
      </c>
      <c r="J120" s="707" t="s">
        <v>1326</v>
      </c>
      <c r="K120" s="707" t="s">
        <v>1326</v>
      </c>
      <c r="L120" s="737">
        <v>0</v>
      </c>
      <c r="M120" s="707">
        <v>0</v>
      </c>
      <c r="N120" s="773" t="s">
        <v>358</v>
      </c>
      <c r="O120" s="773" t="s">
        <v>358</v>
      </c>
      <c r="P120" s="756" t="s">
        <v>358</v>
      </c>
      <c r="Q120" s="775" t="s">
        <v>358</v>
      </c>
      <c r="R120" s="756" t="s">
        <v>1326</v>
      </c>
      <c r="S120" s="756" t="s">
        <v>358</v>
      </c>
      <c r="T120" s="756" t="s">
        <v>358</v>
      </c>
      <c r="U120" s="756" t="s">
        <v>358</v>
      </c>
      <c r="V120" s="756" t="s">
        <v>1326</v>
      </c>
      <c r="W120" s="756" t="s">
        <v>1326</v>
      </c>
      <c r="X120" s="773" t="s">
        <v>358</v>
      </c>
      <c r="Y120" s="756" t="s">
        <v>358</v>
      </c>
      <c r="Z120" s="756" t="s">
        <v>358</v>
      </c>
    </row>
    <row r="121" spans="1:26" x14ac:dyDescent="0.25">
      <c r="A121" s="1245"/>
      <c r="B121" s="1245"/>
      <c r="C121" s="755" t="s">
        <v>652</v>
      </c>
      <c r="D121" s="773">
        <v>5</v>
      </c>
      <c r="E121" s="707" t="s">
        <v>1326</v>
      </c>
      <c r="F121" s="707" t="s">
        <v>358</v>
      </c>
      <c r="G121" s="773" t="s">
        <v>358</v>
      </c>
      <c r="H121" s="707" t="s">
        <v>1326</v>
      </c>
      <c r="I121" s="715" t="s">
        <v>358</v>
      </c>
      <c r="J121" s="707" t="s">
        <v>1326</v>
      </c>
      <c r="K121" s="707" t="s">
        <v>1326</v>
      </c>
      <c r="L121" s="737" t="s">
        <v>358</v>
      </c>
      <c r="M121" s="716" t="s">
        <v>358</v>
      </c>
      <c r="N121" s="773" t="s">
        <v>358</v>
      </c>
      <c r="O121" s="773" t="s">
        <v>358</v>
      </c>
      <c r="P121" s="756" t="s">
        <v>358</v>
      </c>
      <c r="Q121" s="775" t="s">
        <v>358</v>
      </c>
      <c r="R121" s="756" t="s">
        <v>1326</v>
      </c>
      <c r="S121" s="756" t="s">
        <v>358</v>
      </c>
      <c r="T121" s="756" t="s">
        <v>358</v>
      </c>
      <c r="U121" s="756" t="s">
        <v>358</v>
      </c>
      <c r="V121" s="756" t="s">
        <v>1326</v>
      </c>
      <c r="W121" s="756" t="s">
        <v>1326</v>
      </c>
      <c r="X121" s="773" t="s">
        <v>358</v>
      </c>
      <c r="Y121" s="756" t="s">
        <v>358</v>
      </c>
      <c r="Z121" s="756" t="s">
        <v>358</v>
      </c>
    </row>
    <row r="122" spans="1:26" x14ac:dyDescent="0.25">
      <c r="A122" s="1245"/>
      <c r="B122" s="1245"/>
      <c r="C122" s="755" t="s">
        <v>589</v>
      </c>
      <c r="D122" s="773">
        <v>6</v>
      </c>
      <c r="E122" s="707" t="s">
        <v>1326</v>
      </c>
      <c r="F122" s="707">
        <v>0</v>
      </c>
      <c r="G122" s="773" t="s">
        <v>358</v>
      </c>
      <c r="H122" s="707" t="s">
        <v>1326</v>
      </c>
      <c r="I122" s="773">
        <v>1171</v>
      </c>
      <c r="J122" s="707" t="s">
        <v>1326</v>
      </c>
      <c r="K122" s="707" t="s">
        <v>1326</v>
      </c>
      <c r="L122" s="737">
        <v>0</v>
      </c>
      <c r="M122" s="707">
        <v>149</v>
      </c>
      <c r="N122" s="773" t="s">
        <v>358</v>
      </c>
      <c r="O122" s="773" t="s">
        <v>358</v>
      </c>
      <c r="P122" s="756" t="s">
        <v>358</v>
      </c>
      <c r="Q122" s="775" t="s">
        <v>358</v>
      </c>
      <c r="R122" s="756" t="s">
        <v>1326</v>
      </c>
      <c r="S122" s="756" t="s">
        <v>358</v>
      </c>
      <c r="T122" s="756" t="s">
        <v>358</v>
      </c>
      <c r="U122" s="756" t="s">
        <v>358</v>
      </c>
      <c r="V122" s="756" t="s">
        <v>1326</v>
      </c>
      <c r="W122" s="756" t="s">
        <v>1326</v>
      </c>
      <c r="X122" s="773" t="s">
        <v>358</v>
      </c>
      <c r="Y122" s="756" t="s">
        <v>358</v>
      </c>
      <c r="Z122" s="756" t="s">
        <v>358</v>
      </c>
    </row>
    <row r="123" spans="1:26" x14ac:dyDescent="0.25">
      <c r="A123" s="1245">
        <v>31</v>
      </c>
      <c r="B123" s="1245" t="s">
        <v>314</v>
      </c>
      <c r="C123" s="755" t="s">
        <v>921</v>
      </c>
      <c r="D123" s="773">
        <v>0</v>
      </c>
      <c r="E123" s="707" t="s">
        <v>1326</v>
      </c>
      <c r="F123" s="707">
        <v>0</v>
      </c>
      <c r="G123" s="773" t="s">
        <v>358</v>
      </c>
      <c r="H123" s="707" t="s">
        <v>1326</v>
      </c>
      <c r="I123" s="773">
        <v>0</v>
      </c>
      <c r="J123" s="707" t="s">
        <v>1326</v>
      </c>
      <c r="K123" s="707" t="s">
        <v>1326</v>
      </c>
      <c r="L123" s="737">
        <v>0</v>
      </c>
      <c r="M123" s="707">
        <v>0</v>
      </c>
      <c r="N123" s="773" t="s">
        <v>358</v>
      </c>
      <c r="O123" s="773" t="s">
        <v>358</v>
      </c>
      <c r="P123" s="756" t="s">
        <v>358</v>
      </c>
      <c r="Q123" s="775" t="s">
        <v>358</v>
      </c>
      <c r="R123" s="756" t="s">
        <v>1326</v>
      </c>
      <c r="S123" s="756" t="s">
        <v>358</v>
      </c>
      <c r="T123" s="756" t="s">
        <v>358</v>
      </c>
      <c r="U123" s="756" t="s">
        <v>358</v>
      </c>
      <c r="V123" s="756" t="s">
        <v>1326</v>
      </c>
      <c r="W123" s="756" t="s">
        <v>1326</v>
      </c>
      <c r="X123" s="773" t="s">
        <v>358</v>
      </c>
      <c r="Y123" s="756" t="s">
        <v>358</v>
      </c>
      <c r="Z123" s="756" t="s">
        <v>358</v>
      </c>
    </row>
    <row r="124" spans="1:26" x14ac:dyDescent="0.25">
      <c r="A124" s="1245"/>
      <c r="B124" s="1245"/>
      <c r="C124" s="755" t="s">
        <v>409</v>
      </c>
      <c r="D124" s="773">
        <v>34</v>
      </c>
      <c r="E124" s="707" t="s">
        <v>1326</v>
      </c>
      <c r="F124" s="707">
        <v>0</v>
      </c>
      <c r="G124" s="773" t="s">
        <v>358</v>
      </c>
      <c r="H124" s="707" t="s">
        <v>1326</v>
      </c>
      <c r="I124" s="773">
        <v>3564</v>
      </c>
      <c r="J124" s="707" t="s">
        <v>1326</v>
      </c>
      <c r="K124" s="707" t="s">
        <v>1326</v>
      </c>
      <c r="L124" s="737">
        <v>0</v>
      </c>
      <c r="M124" s="707">
        <v>0</v>
      </c>
      <c r="N124" s="773" t="s">
        <v>358</v>
      </c>
      <c r="O124" s="773" t="s">
        <v>358</v>
      </c>
      <c r="P124" s="756" t="s">
        <v>358</v>
      </c>
      <c r="Q124" s="775" t="s">
        <v>358</v>
      </c>
      <c r="R124" s="756" t="s">
        <v>1326</v>
      </c>
      <c r="S124" s="756" t="s">
        <v>358</v>
      </c>
      <c r="T124" s="756" t="s">
        <v>358</v>
      </c>
      <c r="U124" s="756" t="s">
        <v>358</v>
      </c>
      <c r="V124" s="756" t="s">
        <v>1326</v>
      </c>
      <c r="W124" s="756" t="s">
        <v>1326</v>
      </c>
      <c r="X124" s="773" t="s">
        <v>358</v>
      </c>
      <c r="Y124" s="756" t="s">
        <v>358</v>
      </c>
      <c r="Z124" s="756" t="s">
        <v>358</v>
      </c>
    </row>
    <row r="125" spans="1:26" x14ac:dyDescent="0.25">
      <c r="A125" s="1245"/>
      <c r="B125" s="1245"/>
      <c r="C125" s="713" t="s">
        <v>700</v>
      </c>
      <c r="D125" s="715">
        <v>0</v>
      </c>
      <c r="E125" s="716" t="s">
        <v>1326</v>
      </c>
      <c r="F125" s="716">
        <v>0</v>
      </c>
      <c r="G125" s="715" t="s">
        <v>358</v>
      </c>
      <c r="H125" s="716" t="s">
        <v>1326</v>
      </c>
      <c r="I125" s="715">
        <v>0</v>
      </c>
      <c r="J125" s="716" t="s">
        <v>1326</v>
      </c>
      <c r="K125" s="716" t="s">
        <v>1326</v>
      </c>
      <c r="L125" s="737">
        <v>0</v>
      </c>
      <c r="M125" s="716">
        <v>0</v>
      </c>
      <c r="N125" s="715" t="s">
        <v>358</v>
      </c>
      <c r="O125" s="715" t="s">
        <v>358</v>
      </c>
      <c r="P125" s="720" t="s">
        <v>358</v>
      </c>
      <c r="Q125" s="721" t="s">
        <v>358</v>
      </c>
      <c r="R125" s="720" t="s">
        <v>1326</v>
      </c>
      <c r="S125" s="720" t="s">
        <v>358</v>
      </c>
      <c r="T125" s="720" t="s">
        <v>358</v>
      </c>
      <c r="U125" s="720" t="s">
        <v>358</v>
      </c>
      <c r="V125" s="720" t="s">
        <v>1326</v>
      </c>
      <c r="W125" s="720" t="s">
        <v>1326</v>
      </c>
      <c r="X125" s="715" t="s">
        <v>358</v>
      </c>
      <c r="Y125" s="720" t="s">
        <v>358</v>
      </c>
      <c r="Z125" s="720" t="s">
        <v>358</v>
      </c>
    </row>
    <row r="126" spans="1:26" x14ac:dyDescent="0.25">
      <c r="A126" s="1245"/>
      <c r="B126" s="1245"/>
      <c r="C126" s="755" t="s">
        <v>589</v>
      </c>
      <c r="D126" s="773">
        <v>12</v>
      </c>
      <c r="E126" s="707" t="s">
        <v>1326</v>
      </c>
      <c r="F126" s="707">
        <v>0</v>
      </c>
      <c r="G126" s="773" t="s">
        <v>358</v>
      </c>
      <c r="H126" s="707" t="s">
        <v>1326</v>
      </c>
      <c r="I126" s="776">
        <v>3725</v>
      </c>
      <c r="J126" s="707" t="s">
        <v>1326</v>
      </c>
      <c r="K126" s="707" t="s">
        <v>1326</v>
      </c>
      <c r="L126" s="737">
        <v>0</v>
      </c>
      <c r="M126" s="707">
        <v>0</v>
      </c>
      <c r="N126" s="773" t="s">
        <v>358</v>
      </c>
      <c r="O126" s="773" t="s">
        <v>358</v>
      </c>
      <c r="P126" s="756" t="s">
        <v>358</v>
      </c>
      <c r="Q126" s="775" t="s">
        <v>358</v>
      </c>
      <c r="R126" s="756" t="s">
        <v>1326</v>
      </c>
      <c r="S126" s="756" t="s">
        <v>358</v>
      </c>
      <c r="T126" s="756" t="s">
        <v>358</v>
      </c>
      <c r="U126" s="756" t="s">
        <v>358</v>
      </c>
      <c r="V126" s="756" t="s">
        <v>1326</v>
      </c>
      <c r="W126" s="756" t="s">
        <v>1326</v>
      </c>
      <c r="X126" s="773" t="s">
        <v>358</v>
      </c>
      <c r="Y126" s="756" t="s">
        <v>358</v>
      </c>
      <c r="Z126" s="756" t="s">
        <v>358</v>
      </c>
    </row>
    <row r="127" spans="1:26" x14ac:dyDescent="0.25">
      <c r="A127" s="1245">
        <v>32</v>
      </c>
      <c r="B127" s="1245" t="s">
        <v>315</v>
      </c>
      <c r="C127" s="755" t="s">
        <v>765</v>
      </c>
      <c r="D127" s="773">
        <v>42</v>
      </c>
      <c r="E127" s="707" t="s">
        <v>1326</v>
      </c>
      <c r="F127" s="707">
        <v>15</v>
      </c>
      <c r="G127" s="773" t="s">
        <v>358</v>
      </c>
      <c r="H127" s="707" t="s">
        <v>1326</v>
      </c>
      <c r="I127" s="776">
        <v>178</v>
      </c>
      <c r="J127" s="707" t="s">
        <v>1326</v>
      </c>
      <c r="K127" s="707" t="s">
        <v>1326</v>
      </c>
      <c r="L127" s="737">
        <v>18</v>
      </c>
      <c r="M127" s="707">
        <v>0</v>
      </c>
      <c r="N127" s="773" t="s">
        <v>358</v>
      </c>
      <c r="O127" s="773" t="s">
        <v>358</v>
      </c>
      <c r="P127" s="756" t="s">
        <v>358</v>
      </c>
      <c r="Q127" s="775" t="s">
        <v>358</v>
      </c>
      <c r="R127" s="756" t="s">
        <v>1326</v>
      </c>
      <c r="S127" s="756" t="s">
        <v>358</v>
      </c>
      <c r="T127" s="756" t="s">
        <v>358</v>
      </c>
      <c r="U127" s="756" t="s">
        <v>358</v>
      </c>
      <c r="V127" s="756" t="s">
        <v>1326</v>
      </c>
      <c r="W127" s="756" t="s">
        <v>1326</v>
      </c>
      <c r="X127" s="773" t="s">
        <v>358</v>
      </c>
      <c r="Y127" s="756" t="s">
        <v>358</v>
      </c>
      <c r="Z127" s="756" t="s">
        <v>358</v>
      </c>
    </row>
    <row r="128" spans="1:26" x14ac:dyDescent="0.25">
      <c r="A128" s="1245"/>
      <c r="B128" s="1245"/>
      <c r="C128" s="755" t="s">
        <v>702</v>
      </c>
      <c r="D128" s="773">
        <v>35</v>
      </c>
      <c r="E128" s="707" t="s">
        <v>1326</v>
      </c>
      <c r="F128" s="707">
        <v>0</v>
      </c>
      <c r="G128" s="773" t="s">
        <v>358</v>
      </c>
      <c r="H128" s="707" t="s">
        <v>1326</v>
      </c>
      <c r="I128" s="773">
        <v>167</v>
      </c>
      <c r="J128" s="707" t="s">
        <v>1326</v>
      </c>
      <c r="K128" s="707" t="s">
        <v>1326</v>
      </c>
      <c r="L128" s="737">
        <v>0</v>
      </c>
      <c r="M128" s="707">
        <v>0</v>
      </c>
      <c r="N128" s="773" t="s">
        <v>358</v>
      </c>
      <c r="O128" s="773" t="s">
        <v>358</v>
      </c>
      <c r="P128" s="756" t="s">
        <v>358</v>
      </c>
      <c r="Q128" s="775" t="s">
        <v>358</v>
      </c>
      <c r="R128" s="756" t="s">
        <v>1326</v>
      </c>
      <c r="S128" s="756" t="s">
        <v>358</v>
      </c>
      <c r="T128" s="756" t="s">
        <v>358</v>
      </c>
      <c r="U128" s="756" t="s">
        <v>358</v>
      </c>
      <c r="V128" s="756" t="s">
        <v>1326</v>
      </c>
      <c r="W128" s="756" t="s">
        <v>1326</v>
      </c>
      <c r="X128" s="773" t="s">
        <v>358</v>
      </c>
      <c r="Y128" s="756" t="s">
        <v>358</v>
      </c>
      <c r="Z128" s="756" t="s">
        <v>358</v>
      </c>
    </row>
    <row r="129" spans="1:26" x14ac:dyDescent="0.25">
      <c r="A129" s="1245"/>
      <c r="B129" s="1245"/>
      <c r="C129" s="755" t="s">
        <v>1537</v>
      </c>
      <c r="D129" s="773" t="s">
        <v>358</v>
      </c>
      <c r="E129" s="707" t="s">
        <v>1326</v>
      </c>
      <c r="F129" s="707">
        <v>0</v>
      </c>
      <c r="G129" s="773" t="s">
        <v>358</v>
      </c>
      <c r="H129" s="707" t="s">
        <v>1326</v>
      </c>
      <c r="I129" s="773">
        <v>519</v>
      </c>
      <c r="J129" s="707" t="s">
        <v>1326</v>
      </c>
      <c r="K129" s="707" t="s">
        <v>1326</v>
      </c>
      <c r="L129" s="737">
        <v>0</v>
      </c>
      <c r="M129" s="707">
        <v>0</v>
      </c>
      <c r="N129" s="773" t="s">
        <v>358</v>
      </c>
      <c r="O129" s="773" t="s">
        <v>358</v>
      </c>
      <c r="P129" s="756" t="s">
        <v>358</v>
      </c>
      <c r="Q129" s="775" t="s">
        <v>358</v>
      </c>
      <c r="R129" s="756" t="s">
        <v>1326</v>
      </c>
      <c r="S129" s="756" t="s">
        <v>358</v>
      </c>
      <c r="T129" s="756" t="s">
        <v>358</v>
      </c>
      <c r="U129" s="756" t="s">
        <v>358</v>
      </c>
      <c r="V129" s="756" t="s">
        <v>1326</v>
      </c>
      <c r="W129" s="756" t="s">
        <v>1326</v>
      </c>
      <c r="X129" s="773" t="s">
        <v>358</v>
      </c>
      <c r="Y129" s="756" t="s">
        <v>358</v>
      </c>
      <c r="Z129" s="756" t="s">
        <v>358</v>
      </c>
    </row>
    <row r="130" spans="1:26" x14ac:dyDescent="0.25">
      <c r="A130" s="1245"/>
      <c r="B130" s="1245"/>
      <c r="C130" s="755" t="s">
        <v>747</v>
      </c>
      <c r="D130" s="773" t="s">
        <v>358</v>
      </c>
      <c r="E130" s="707" t="s">
        <v>1326</v>
      </c>
      <c r="F130" s="707">
        <v>0</v>
      </c>
      <c r="G130" s="773" t="s">
        <v>358</v>
      </c>
      <c r="H130" s="707" t="s">
        <v>1326</v>
      </c>
      <c r="I130" s="773">
        <v>0</v>
      </c>
      <c r="J130" s="707" t="s">
        <v>1326</v>
      </c>
      <c r="K130" s="707" t="s">
        <v>1326</v>
      </c>
      <c r="L130" s="737">
        <v>0</v>
      </c>
      <c r="M130" s="707">
        <v>0</v>
      </c>
      <c r="N130" s="773" t="s">
        <v>358</v>
      </c>
      <c r="O130" s="773" t="s">
        <v>358</v>
      </c>
      <c r="P130" s="756" t="s">
        <v>358</v>
      </c>
      <c r="Q130" s="775" t="s">
        <v>358</v>
      </c>
      <c r="R130" s="756" t="s">
        <v>1326</v>
      </c>
      <c r="S130" s="756" t="s">
        <v>358</v>
      </c>
      <c r="T130" s="756" t="s">
        <v>358</v>
      </c>
      <c r="U130" s="756" t="s">
        <v>358</v>
      </c>
      <c r="V130" s="756" t="s">
        <v>1326</v>
      </c>
      <c r="W130" s="756" t="s">
        <v>1326</v>
      </c>
      <c r="X130" s="773" t="s">
        <v>358</v>
      </c>
      <c r="Y130" s="756" t="s">
        <v>358</v>
      </c>
      <c r="Z130" s="756" t="s">
        <v>358</v>
      </c>
    </row>
    <row r="131" spans="1:26" x14ac:dyDescent="0.25">
      <c r="A131" s="1245"/>
      <c r="B131" s="1245"/>
      <c r="C131" s="755" t="s">
        <v>589</v>
      </c>
      <c r="D131" s="773">
        <v>48</v>
      </c>
      <c r="E131" s="707" t="s">
        <v>1326</v>
      </c>
      <c r="F131" s="707">
        <v>74</v>
      </c>
      <c r="G131" s="773" t="s">
        <v>358</v>
      </c>
      <c r="H131" s="707" t="s">
        <v>1326</v>
      </c>
      <c r="I131" s="773">
        <v>2883</v>
      </c>
      <c r="J131" s="707" t="s">
        <v>1326</v>
      </c>
      <c r="K131" s="707" t="s">
        <v>1326</v>
      </c>
      <c r="L131" s="737">
        <v>0</v>
      </c>
      <c r="M131" s="707">
        <v>395</v>
      </c>
      <c r="N131" s="773" t="s">
        <v>358</v>
      </c>
      <c r="O131" s="773" t="s">
        <v>358</v>
      </c>
      <c r="P131" s="756" t="s">
        <v>358</v>
      </c>
      <c r="Q131" s="775" t="s">
        <v>358</v>
      </c>
      <c r="R131" s="756" t="s">
        <v>1326</v>
      </c>
      <c r="S131" s="756" t="s">
        <v>358</v>
      </c>
      <c r="T131" s="756" t="s">
        <v>358</v>
      </c>
      <c r="U131" s="756" t="s">
        <v>358</v>
      </c>
      <c r="V131" s="756" t="s">
        <v>1326</v>
      </c>
      <c r="W131" s="756" t="s">
        <v>1326</v>
      </c>
      <c r="X131" s="773" t="s">
        <v>358</v>
      </c>
      <c r="Y131" s="756" t="s">
        <v>358</v>
      </c>
      <c r="Z131" s="756" t="s">
        <v>358</v>
      </c>
    </row>
    <row r="132" spans="1:26" x14ac:dyDescent="0.25">
      <c r="A132" s="1245">
        <v>33</v>
      </c>
      <c r="B132" s="1245" t="s">
        <v>316</v>
      </c>
      <c r="C132" s="755" t="s">
        <v>793</v>
      </c>
      <c r="D132" s="773">
        <v>27</v>
      </c>
      <c r="E132" s="707" t="s">
        <v>1326</v>
      </c>
      <c r="F132" s="707">
        <v>0</v>
      </c>
      <c r="G132" s="773" t="s">
        <v>358</v>
      </c>
      <c r="H132" s="707" t="s">
        <v>1326</v>
      </c>
      <c r="I132" s="773">
        <v>887</v>
      </c>
      <c r="J132" s="707" t="s">
        <v>1326</v>
      </c>
      <c r="K132" s="707" t="s">
        <v>1326</v>
      </c>
      <c r="L132" s="737">
        <v>0</v>
      </c>
      <c r="M132" s="707">
        <v>1360</v>
      </c>
      <c r="N132" s="773" t="s">
        <v>358</v>
      </c>
      <c r="O132" s="773" t="s">
        <v>358</v>
      </c>
      <c r="P132" s="756" t="s">
        <v>358</v>
      </c>
      <c r="Q132" s="775" t="s">
        <v>358</v>
      </c>
      <c r="R132" s="756" t="s">
        <v>1326</v>
      </c>
      <c r="S132" s="756" t="s">
        <v>358</v>
      </c>
      <c r="T132" s="756" t="s">
        <v>358</v>
      </c>
      <c r="U132" s="756" t="s">
        <v>358</v>
      </c>
      <c r="V132" s="756" t="s">
        <v>1326</v>
      </c>
      <c r="W132" s="756" t="s">
        <v>1326</v>
      </c>
      <c r="X132" s="773" t="s">
        <v>358</v>
      </c>
      <c r="Y132" s="756" t="s">
        <v>358</v>
      </c>
      <c r="Z132" s="756" t="s">
        <v>358</v>
      </c>
    </row>
    <row r="133" spans="1:26" x14ac:dyDescent="0.25">
      <c r="A133" s="1245"/>
      <c r="B133" s="1245"/>
      <c r="C133" s="755" t="s">
        <v>329</v>
      </c>
      <c r="D133" s="773">
        <v>9</v>
      </c>
      <c r="E133" s="707" t="s">
        <v>1326</v>
      </c>
      <c r="F133" s="707">
        <v>0</v>
      </c>
      <c r="G133" s="773" t="s">
        <v>358</v>
      </c>
      <c r="H133" s="707" t="s">
        <v>1326</v>
      </c>
      <c r="I133" s="773">
        <v>1167</v>
      </c>
      <c r="J133" s="707" t="s">
        <v>1326</v>
      </c>
      <c r="K133" s="707" t="s">
        <v>1326</v>
      </c>
      <c r="L133" s="737">
        <v>0</v>
      </c>
      <c r="M133" s="707">
        <v>786</v>
      </c>
      <c r="N133" s="773" t="s">
        <v>358</v>
      </c>
      <c r="O133" s="773" t="s">
        <v>358</v>
      </c>
      <c r="P133" s="756" t="s">
        <v>358</v>
      </c>
      <c r="Q133" s="775" t="s">
        <v>358</v>
      </c>
      <c r="R133" s="756" t="s">
        <v>1326</v>
      </c>
      <c r="S133" s="756" t="s">
        <v>358</v>
      </c>
      <c r="T133" s="756" t="s">
        <v>358</v>
      </c>
      <c r="U133" s="756" t="s">
        <v>358</v>
      </c>
      <c r="V133" s="756" t="s">
        <v>1326</v>
      </c>
      <c r="W133" s="756" t="s">
        <v>1326</v>
      </c>
      <c r="X133" s="773" t="s">
        <v>358</v>
      </c>
      <c r="Y133" s="756" t="s">
        <v>358</v>
      </c>
      <c r="Z133" s="756" t="s">
        <v>358</v>
      </c>
    </row>
    <row r="134" spans="1:26" x14ac:dyDescent="0.25">
      <c r="A134" s="1245"/>
      <c r="B134" s="1245"/>
      <c r="C134" s="755" t="s">
        <v>406</v>
      </c>
      <c r="D134" s="773">
        <v>10</v>
      </c>
      <c r="E134" s="707" t="s">
        <v>1326</v>
      </c>
      <c r="F134" s="707">
        <v>0</v>
      </c>
      <c r="G134" s="773" t="s">
        <v>358</v>
      </c>
      <c r="H134" s="707" t="s">
        <v>1326</v>
      </c>
      <c r="I134" s="715">
        <v>321</v>
      </c>
      <c r="J134" s="707" t="s">
        <v>1326</v>
      </c>
      <c r="K134" s="707" t="s">
        <v>1326</v>
      </c>
      <c r="L134" s="737" t="s">
        <v>358</v>
      </c>
      <c r="M134" s="714">
        <v>189</v>
      </c>
      <c r="N134" s="773" t="s">
        <v>358</v>
      </c>
      <c r="O134" s="773" t="s">
        <v>358</v>
      </c>
      <c r="P134" s="756" t="s">
        <v>358</v>
      </c>
      <c r="Q134" s="775" t="s">
        <v>358</v>
      </c>
      <c r="R134" s="756" t="s">
        <v>1326</v>
      </c>
      <c r="S134" s="756" t="s">
        <v>358</v>
      </c>
      <c r="T134" s="756" t="s">
        <v>358</v>
      </c>
      <c r="U134" s="756" t="s">
        <v>358</v>
      </c>
      <c r="V134" s="756" t="s">
        <v>1326</v>
      </c>
      <c r="W134" s="756" t="s">
        <v>1326</v>
      </c>
      <c r="X134" s="773" t="s">
        <v>358</v>
      </c>
      <c r="Y134" s="756" t="s">
        <v>358</v>
      </c>
      <c r="Z134" s="756" t="s">
        <v>358</v>
      </c>
    </row>
    <row r="135" spans="1:26" ht="26.25" x14ac:dyDescent="0.25">
      <c r="A135" s="1245"/>
      <c r="B135" s="1245"/>
      <c r="C135" s="755" t="s">
        <v>797</v>
      </c>
      <c r="D135" s="773">
        <v>8</v>
      </c>
      <c r="E135" s="707" t="s">
        <v>1326</v>
      </c>
      <c r="F135" s="773">
        <v>0</v>
      </c>
      <c r="G135" s="773" t="s">
        <v>358</v>
      </c>
      <c r="H135" s="707" t="s">
        <v>1326</v>
      </c>
      <c r="I135" s="773">
        <v>0</v>
      </c>
      <c r="J135" s="707" t="s">
        <v>1326</v>
      </c>
      <c r="K135" s="707" t="s">
        <v>1326</v>
      </c>
      <c r="L135" s="720">
        <v>0</v>
      </c>
      <c r="M135" s="773">
        <v>0</v>
      </c>
      <c r="N135" s="773" t="s">
        <v>358</v>
      </c>
      <c r="O135" s="773" t="s">
        <v>358</v>
      </c>
      <c r="P135" s="756" t="s">
        <v>358</v>
      </c>
      <c r="Q135" s="775" t="s">
        <v>358</v>
      </c>
      <c r="R135" s="756" t="s">
        <v>1326</v>
      </c>
      <c r="S135" s="756" t="s">
        <v>358</v>
      </c>
      <c r="T135" s="756" t="s">
        <v>358</v>
      </c>
      <c r="U135" s="756" t="s">
        <v>358</v>
      </c>
      <c r="V135" s="756" t="s">
        <v>1326</v>
      </c>
      <c r="W135" s="756" t="s">
        <v>1326</v>
      </c>
      <c r="X135" s="773" t="s">
        <v>358</v>
      </c>
      <c r="Y135" s="756" t="s">
        <v>358</v>
      </c>
      <c r="Z135" s="756" t="s">
        <v>358</v>
      </c>
    </row>
    <row r="136" spans="1:26" x14ac:dyDescent="0.25">
      <c r="A136" s="1245"/>
      <c r="B136" s="1245"/>
      <c r="C136" s="755" t="s">
        <v>767</v>
      </c>
      <c r="D136" s="773">
        <v>31</v>
      </c>
      <c r="E136" s="707" t="s">
        <v>1326</v>
      </c>
      <c r="F136" s="707">
        <v>0</v>
      </c>
      <c r="G136" s="773" t="s">
        <v>358</v>
      </c>
      <c r="H136" s="707" t="s">
        <v>1326</v>
      </c>
      <c r="I136" s="773">
        <v>0</v>
      </c>
      <c r="J136" s="707" t="s">
        <v>1326</v>
      </c>
      <c r="K136" s="707" t="s">
        <v>1326</v>
      </c>
      <c r="L136" s="737">
        <v>0</v>
      </c>
      <c r="M136" s="707">
        <v>0</v>
      </c>
      <c r="N136" s="773" t="s">
        <v>358</v>
      </c>
      <c r="O136" s="773" t="s">
        <v>358</v>
      </c>
      <c r="P136" s="756" t="s">
        <v>358</v>
      </c>
      <c r="Q136" s="775" t="s">
        <v>358</v>
      </c>
      <c r="R136" s="756" t="s">
        <v>1326</v>
      </c>
      <c r="S136" s="756" t="s">
        <v>358</v>
      </c>
      <c r="T136" s="756" t="s">
        <v>358</v>
      </c>
      <c r="U136" s="756" t="s">
        <v>358</v>
      </c>
      <c r="V136" s="756" t="s">
        <v>1326</v>
      </c>
      <c r="W136" s="756" t="s">
        <v>1326</v>
      </c>
      <c r="X136" s="773" t="s">
        <v>358</v>
      </c>
      <c r="Y136" s="756" t="s">
        <v>358</v>
      </c>
      <c r="Z136" s="756" t="s">
        <v>358</v>
      </c>
    </row>
    <row r="137" spans="1:26" x14ac:dyDescent="0.25">
      <c r="A137" s="1245">
        <v>34</v>
      </c>
      <c r="B137" s="1246" t="s">
        <v>317</v>
      </c>
      <c r="C137" s="755" t="s">
        <v>600</v>
      </c>
      <c r="D137" s="773">
        <v>2</v>
      </c>
      <c r="E137" s="707" t="s">
        <v>1326</v>
      </c>
      <c r="F137" s="707">
        <v>0</v>
      </c>
      <c r="G137" s="773" t="s">
        <v>358</v>
      </c>
      <c r="H137" s="707" t="s">
        <v>1326</v>
      </c>
      <c r="I137" s="773">
        <v>0</v>
      </c>
      <c r="J137" s="707" t="s">
        <v>1326</v>
      </c>
      <c r="K137" s="707" t="s">
        <v>1326</v>
      </c>
      <c r="L137" s="737">
        <v>0</v>
      </c>
      <c r="M137" s="707">
        <v>0</v>
      </c>
      <c r="N137" s="773" t="s">
        <v>358</v>
      </c>
      <c r="O137" s="773" t="s">
        <v>358</v>
      </c>
      <c r="P137" s="756" t="s">
        <v>358</v>
      </c>
      <c r="Q137" s="775" t="s">
        <v>358</v>
      </c>
      <c r="R137" s="756" t="s">
        <v>1326</v>
      </c>
      <c r="S137" s="756" t="s">
        <v>358</v>
      </c>
      <c r="T137" s="756" t="s">
        <v>358</v>
      </c>
      <c r="U137" s="756" t="s">
        <v>358</v>
      </c>
      <c r="V137" s="756" t="s">
        <v>1326</v>
      </c>
      <c r="W137" s="756" t="s">
        <v>1326</v>
      </c>
      <c r="X137" s="773" t="s">
        <v>358</v>
      </c>
      <c r="Y137" s="756" t="s">
        <v>358</v>
      </c>
      <c r="Z137" s="756" t="s">
        <v>358</v>
      </c>
    </row>
    <row r="138" spans="1:26" x14ac:dyDescent="0.25">
      <c r="A138" s="1245"/>
      <c r="B138" s="1246"/>
      <c r="C138" s="755" t="s">
        <v>1538</v>
      </c>
      <c r="D138" s="773">
        <v>4</v>
      </c>
      <c r="E138" s="707" t="s">
        <v>1326</v>
      </c>
      <c r="F138" s="707">
        <v>0</v>
      </c>
      <c r="G138" s="773" t="s">
        <v>358</v>
      </c>
      <c r="H138" s="707" t="s">
        <v>1326</v>
      </c>
      <c r="I138" s="773">
        <v>0</v>
      </c>
      <c r="J138" s="707" t="s">
        <v>1326</v>
      </c>
      <c r="K138" s="707" t="s">
        <v>1326</v>
      </c>
      <c r="L138" s="737">
        <v>46</v>
      </c>
      <c r="M138" s="707">
        <v>0</v>
      </c>
      <c r="N138" s="773" t="s">
        <v>358</v>
      </c>
      <c r="O138" s="773" t="s">
        <v>358</v>
      </c>
      <c r="P138" s="756" t="s">
        <v>358</v>
      </c>
      <c r="Q138" s="775" t="s">
        <v>358</v>
      </c>
      <c r="R138" s="756" t="s">
        <v>1326</v>
      </c>
      <c r="S138" s="756" t="s">
        <v>358</v>
      </c>
      <c r="T138" s="756" t="s">
        <v>358</v>
      </c>
      <c r="U138" s="756" t="s">
        <v>358</v>
      </c>
      <c r="V138" s="756" t="s">
        <v>1326</v>
      </c>
      <c r="W138" s="756" t="s">
        <v>1326</v>
      </c>
      <c r="X138" s="773" t="s">
        <v>358</v>
      </c>
      <c r="Y138" s="756" t="s">
        <v>358</v>
      </c>
      <c r="Z138" s="756" t="s">
        <v>358</v>
      </c>
    </row>
    <row r="139" spans="1:26" x14ac:dyDescent="0.25">
      <c r="A139" s="1245"/>
      <c r="B139" s="1246"/>
      <c r="C139" s="755" t="s">
        <v>413</v>
      </c>
      <c r="D139" s="773">
        <v>5</v>
      </c>
      <c r="E139" s="707" t="s">
        <v>1326</v>
      </c>
      <c r="F139" s="707">
        <v>0</v>
      </c>
      <c r="G139" s="773" t="s">
        <v>358</v>
      </c>
      <c r="H139" s="707" t="s">
        <v>1326</v>
      </c>
      <c r="I139" s="776">
        <v>364</v>
      </c>
      <c r="J139" s="707" t="s">
        <v>1326</v>
      </c>
      <c r="K139" s="707" t="s">
        <v>1326</v>
      </c>
      <c r="L139" s="737">
        <v>0</v>
      </c>
      <c r="M139" s="707">
        <v>762</v>
      </c>
      <c r="N139" s="773" t="s">
        <v>358</v>
      </c>
      <c r="O139" s="773" t="s">
        <v>358</v>
      </c>
      <c r="P139" s="756" t="s">
        <v>358</v>
      </c>
      <c r="Q139" s="775" t="s">
        <v>358</v>
      </c>
      <c r="R139" s="756" t="s">
        <v>1326</v>
      </c>
      <c r="S139" s="756" t="s">
        <v>358</v>
      </c>
      <c r="T139" s="756" t="s">
        <v>358</v>
      </c>
      <c r="U139" s="756" t="s">
        <v>358</v>
      </c>
      <c r="V139" s="756" t="s">
        <v>1326</v>
      </c>
      <c r="W139" s="756" t="s">
        <v>1326</v>
      </c>
      <c r="X139" s="773" t="s">
        <v>358</v>
      </c>
      <c r="Y139" s="756" t="s">
        <v>358</v>
      </c>
      <c r="Z139" s="756" t="s">
        <v>358</v>
      </c>
    </row>
    <row r="140" spans="1:26" x14ac:dyDescent="0.25">
      <c r="A140" s="1245"/>
      <c r="B140" s="1246"/>
      <c r="C140" s="713" t="s">
        <v>696</v>
      </c>
      <c r="D140" s="773">
        <v>0</v>
      </c>
      <c r="E140" s="707" t="s">
        <v>1326</v>
      </c>
      <c r="F140" s="707">
        <v>0</v>
      </c>
      <c r="G140" s="773" t="s">
        <v>358</v>
      </c>
      <c r="H140" s="707" t="s">
        <v>1326</v>
      </c>
      <c r="I140" s="776">
        <v>0</v>
      </c>
      <c r="J140" s="707" t="s">
        <v>1326</v>
      </c>
      <c r="K140" s="707" t="s">
        <v>1326</v>
      </c>
      <c r="L140" s="737">
        <v>0</v>
      </c>
      <c r="M140" s="707">
        <v>0</v>
      </c>
      <c r="N140" s="773" t="s">
        <v>358</v>
      </c>
      <c r="O140" s="773" t="s">
        <v>358</v>
      </c>
      <c r="P140" s="756" t="s">
        <v>358</v>
      </c>
      <c r="Q140" s="775" t="s">
        <v>358</v>
      </c>
      <c r="R140" s="756" t="s">
        <v>1326</v>
      </c>
      <c r="S140" s="756" t="s">
        <v>358</v>
      </c>
      <c r="T140" s="756" t="s">
        <v>358</v>
      </c>
      <c r="U140" s="756" t="s">
        <v>358</v>
      </c>
      <c r="V140" s="756" t="s">
        <v>1326</v>
      </c>
      <c r="W140" s="756" t="s">
        <v>1326</v>
      </c>
      <c r="X140" s="773" t="s">
        <v>358</v>
      </c>
      <c r="Y140" s="756" t="s">
        <v>358</v>
      </c>
      <c r="Z140" s="756" t="s">
        <v>358</v>
      </c>
    </row>
    <row r="141" spans="1:26" x14ac:dyDescent="0.25">
      <c r="A141" s="1245"/>
      <c r="B141" s="1246"/>
      <c r="C141" s="713" t="s">
        <v>1459</v>
      </c>
      <c r="D141" s="773" t="s">
        <v>358</v>
      </c>
      <c r="E141" s="707" t="s">
        <v>1326</v>
      </c>
      <c r="F141" s="707" t="s">
        <v>358</v>
      </c>
      <c r="G141" s="773" t="s">
        <v>358</v>
      </c>
      <c r="H141" s="707" t="s">
        <v>1326</v>
      </c>
      <c r="I141" s="776" t="s">
        <v>358</v>
      </c>
      <c r="J141" s="707" t="s">
        <v>1326</v>
      </c>
      <c r="K141" s="707" t="s">
        <v>1326</v>
      </c>
      <c r="L141" s="737" t="s">
        <v>358</v>
      </c>
      <c r="M141" s="707" t="s">
        <v>358</v>
      </c>
      <c r="N141" s="773" t="s">
        <v>358</v>
      </c>
      <c r="O141" s="773" t="s">
        <v>358</v>
      </c>
      <c r="P141" s="756" t="s">
        <v>358</v>
      </c>
      <c r="Q141" s="775" t="s">
        <v>358</v>
      </c>
      <c r="R141" s="756" t="s">
        <v>1326</v>
      </c>
      <c r="S141" s="756" t="s">
        <v>358</v>
      </c>
      <c r="T141" s="756" t="s">
        <v>358</v>
      </c>
      <c r="U141" s="756" t="s">
        <v>358</v>
      </c>
      <c r="V141" s="756" t="s">
        <v>1326</v>
      </c>
      <c r="W141" s="756" t="s">
        <v>1326</v>
      </c>
      <c r="X141" s="773" t="s">
        <v>358</v>
      </c>
      <c r="Y141" s="756" t="s">
        <v>358</v>
      </c>
      <c r="Z141" s="756" t="s">
        <v>358</v>
      </c>
    </row>
    <row r="142" spans="1:26" x14ac:dyDescent="0.25">
      <c r="A142" s="1245"/>
      <c r="B142" s="1246"/>
      <c r="C142" s="755" t="s">
        <v>767</v>
      </c>
      <c r="D142" s="773">
        <v>7</v>
      </c>
      <c r="E142" s="707" t="s">
        <v>1326</v>
      </c>
      <c r="F142" s="707">
        <v>0</v>
      </c>
      <c r="G142" s="773" t="s">
        <v>358</v>
      </c>
      <c r="H142" s="707" t="s">
        <v>1326</v>
      </c>
      <c r="I142" s="773">
        <v>885</v>
      </c>
      <c r="J142" s="707" t="s">
        <v>1326</v>
      </c>
      <c r="K142" s="707" t="s">
        <v>1326</v>
      </c>
      <c r="L142" s="737">
        <v>0</v>
      </c>
      <c r="M142" s="710">
        <v>1079</v>
      </c>
      <c r="N142" s="773" t="s">
        <v>358</v>
      </c>
      <c r="O142" s="773" t="s">
        <v>358</v>
      </c>
      <c r="P142" s="756" t="s">
        <v>358</v>
      </c>
      <c r="Q142" s="775" t="s">
        <v>358</v>
      </c>
      <c r="R142" s="756" t="s">
        <v>1326</v>
      </c>
      <c r="S142" s="756" t="s">
        <v>358</v>
      </c>
      <c r="T142" s="756" t="s">
        <v>358</v>
      </c>
      <c r="U142" s="756" t="s">
        <v>358</v>
      </c>
      <c r="V142" s="756" t="s">
        <v>1326</v>
      </c>
      <c r="W142" s="756" t="s">
        <v>1326</v>
      </c>
      <c r="X142" s="773" t="s">
        <v>358</v>
      </c>
      <c r="Y142" s="756" t="s">
        <v>358</v>
      </c>
      <c r="Z142" s="756" t="s">
        <v>358</v>
      </c>
    </row>
    <row r="143" spans="1:26" x14ac:dyDescent="0.25">
      <c r="A143" s="1245"/>
      <c r="B143" s="1246"/>
      <c r="C143" s="713" t="s">
        <v>801</v>
      </c>
      <c r="D143" s="773">
        <v>0</v>
      </c>
      <c r="E143" s="707" t="s">
        <v>1326</v>
      </c>
      <c r="F143" s="707">
        <v>0</v>
      </c>
      <c r="G143" s="773" t="s">
        <v>358</v>
      </c>
      <c r="H143" s="707" t="s">
        <v>1326</v>
      </c>
      <c r="I143" s="773">
        <v>0</v>
      </c>
      <c r="J143" s="707" t="s">
        <v>1326</v>
      </c>
      <c r="K143" s="707" t="s">
        <v>1326</v>
      </c>
      <c r="L143" s="737">
        <v>0</v>
      </c>
      <c r="M143" s="710">
        <v>0</v>
      </c>
      <c r="N143" s="773" t="s">
        <v>358</v>
      </c>
      <c r="O143" s="773" t="s">
        <v>358</v>
      </c>
      <c r="P143" s="756" t="s">
        <v>358</v>
      </c>
      <c r="Q143" s="775" t="s">
        <v>358</v>
      </c>
      <c r="R143" s="756" t="s">
        <v>1326</v>
      </c>
      <c r="S143" s="756" t="s">
        <v>358</v>
      </c>
      <c r="T143" s="756" t="s">
        <v>358</v>
      </c>
      <c r="U143" s="756" t="s">
        <v>358</v>
      </c>
      <c r="V143" s="756" t="s">
        <v>1326</v>
      </c>
      <c r="W143" s="756" t="s">
        <v>1326</v>
      </c>
      <c r="X143" s="773" t="s">
        <v>358</v>
      </c>
      <c r="Y143" s="756" t="s">
        <v>358</v>
      </c>
      <c r="Z143" s="756" t="s">
        <v>358</v>
      </c>
    </row>
    <row r="144" spans="1:26" x14ac:dyDescent="0.25">
      <c r="A144" s="1245"/>
      <c r="B144" s="1246"/>
      <c r="C144" s="755" t="s">
        <v>589</v>
      </c>
      <c r="D144" s="773">
        <v>3</v>
      </c>
      <c r="E144" s="707" t="s">
        <v>1326</v>
      </c>
      <c r="F144" s="707">
        <v>0</v>
      </c>
      <c r="G144" s="773" t="s">
        <v>358</v>
      </c>
      <c r="H144" s="707" t="s">
        <v>1326</v>
      </c>
      <c r="I144" s="773">
        <v>453</v>
      </c>
      <c r="J144" s="707" t="s">
        <v>1326</v>
      </c>
      <c r="K144" s="707" t="s">
        <v>1326</v>
      </c>
      <c r="L144" s="737">
        <v>0</v>
      </c>
      <c r="M144" s="707">
        <v>242</v>
      </c>
      <c r="N144" s="773" t="s">
        <v>358</v>
      </c>
      <c r="O144" s="773" t="s">
        <v>358</v>
      </c>
      <c r="P144" s="756" t="s">
        <v>358</v>
      </c>
      <c r="Q144" s="775" t="s">
        <v>358</v>
      </c>
      <c r="R144" s="756" t="s">
        <v>1326</v>
      </c>
      <c r="S144" s="756" t="s">
        <v>358</v>
      </c>
      <c r="T144" s="756" t="s">
        <v>358</v>
      </c>
      <c r="U144" s="756" t="s">
        <v>358</v>
      </c>
      <c r="V144" s="756" t="s">
        <v>1326</v>
      </c>
      <c r="W144" s="756" t="s">
        <v>1326</v>
      </c>
      <c r="X144" s="773" t="s">
        <v>358</v>
      </c>
      <c r="Y144" s="756" t="s">
        <v>358</v>
      </c>
      <c r="Z144" s="756" t="s">
        <v>358</v>
      </c>
    </row>
    <row r="145" spans="1:26" ht="26.25" x14ac:dyDescent="0.25">
      <c r="A145" s="1245">
        <v>35</v>
      </c>
      <c r="B145" s="1245" t="s">
        <v>318</v>
      </c>
      <c r="C145" s="755" t="s">
        <v>797</v>
      </c>
      <c r="D145" s="773">
        <v>34</v>
      </c>
      <c r="E145" s="773" t="s">
        <v>1326</v>
      </c>
      <c r="F145" s="773">
        <v>0</v>
      </c>
      <c r="G145" s="773" t="s">
        <v>358</v>
      </c>
      <c r="H145" s="773" t="s">
        <v>1326</v>
      </c>
      <c r="I145" s="776">
        <v>14502</v>
      </c>
      <c r="J145" s="773" t="s">
        <v>1326</v>
      </c>
      <c r="K145" s="773" t="s">
        <v>1326</v>
      </c>
      <c r="L145" s="720">
        <v>911</v>
      </c>
      <c r="M145" s="773">
        <v>28294</v>
      </c>
      <c r="N145" s="773" t="s">
        <v>358</v>
      </c>
      <c r="O145" s="773" t="s">
        <v>358</v>
      </c>
      <c r="P145" s="756" t="s">
        <v>358</v>
      </c>
      <c r="Q145" s="775" t="s">
        <v>358</v>
      </c>
      <c r="R145" s="756" t="s">
        <v>1326</v>
      </c>
      <c r="S145" s="756" t="s">
        <v>358</v>
      </c>
      <c r="T145" s="756" t="s">
        <v>358</v>
      </c>
      <c r="U145" s="756" t="s">
        <v>358</v>
      </c>
      <c r="V145" s="756" t="s">
        <v>1326</v>
      </c>
      <c r="W145" s="756" t="s">
        <v>1326</v>
      </c>
      <c r="X145" s="773" t="s">
        <v>358</v>
      </c>
      <c r="Y145" s="756" t="s">
        <v>358</v>
      </c>
      <c r="Z145" s="756" t="s">
        <v>358</v>
      </c>
    </row>
    <row r="146" spans="1:26" x14ac:dyDescent="0.25">
      <c r="A146" s="1245"/>
      <c r="B146" s="1245"/>
      <c r="C146" s="755" t="s">
        <v>328</v>
      </c>
      <c r="D146" s="773">
        <v>6</v>
      </c>
      <c r="E146" s="707" t="s">
        <v>1326</v>
      </c>
      <c r="F146" s="707">
        <v>0</v>
      </c>
      <c r="G146" s="773" t="s">
        <v>358</v>
      </c>
      <c r="H146" s="707" t="s">
        <v>1326</v>
      </c>
      <c r="I146" s="715">
        <v>0</v>
      </c>
      <c r="J146" s="707" t="s">
        <v>1326</v>
      </c>
      <c r="K146" s="707" t="s">
        <v>1326</v>
      </c>
      <c r="L146" s="737" t="s">
        <v>358</v>
      </c>
      <c r="M146" s="716">
        <v>26</v>
      </c>
      <c r="N146" s="773" t="s">
        <v>358</v>
      </c>
      <c r="O146" s="773" t="s">
        <v>358</v>
      </c>
      <c r="P146" s="756" t="s">
        <v>358</v>
      </c>
      <c r="Q146" s="775" t="s">
        <v>358</v>
      </c>
      <c r="R146" s="756" t="s">
        <v>1326</v>
      </c>
      <c r="S146" s="756" t="s">
        <v>358</v>
      </c>
      <c r="T146" s="756" t="s">
        <v>358</v>
      </c>
      <c r="U146" s="756" t="s">
        <v>358</v>
      </c>
      <c r="V146" s="756" t="s">
        <v>1326</v>
      </c>
      <c r="W146" s="756" t="s">
        <v>1326</v>
      </c>
      <c r="X146" s="773" t="s">
        <v>358</v>
      </c>
      <c r="Y146" s="756" t="s">
        <v>358</v>
      </c>
      <c r="Z146" s="756" t="s">
        <v>358</v>
      </c>
    </row>
    <row r="147" spans="1:26" x14ac:dyDescent="0.25">
      <c r="A147" s="1245"/>
      <c r="B147" s="1245"/>
      <c r="C147" s="713" t="s">
        <v>1460</v>
      </c>
      <c r="D147" s="773">
        <v>0</v>
      </c>
      <c r="E147" s="707" t="s">
        <v>1326</v>
      </c>
      <c r="F147" s="707">
        <v>0</v>
      </c>
      <c r="G147" s="773" t="s">
        <v>358</v>
      </c>
      <c r="H147" s="707" t="s">
        <v>1326</v>
      </c>
      <c r="I147" s="773">
        <v>0</v>
      </c>
      <c r="J147" s="707" t="s">
        <v>1326</v>
      </c>
      <c r="K147" s="707" t="s">
        <v>1326</v>
      </c>
      <c r="L147" s="737">
        <v>0</v>
      </c>
      <c r="M147" s="707">
        <v>0</v>
      </c>
      <c r="N147" s="773" t="s">
        <v>358</v>
      </c>
      <c r="O147" s="773" t="s">
        <v>358</v>
      </c>
      <c r="P147" s="756" t="s">
        <v>358</v>
      </c>
      <c r="Q147" s="775" t="s">
        <v>358</v>
      </c>
      <c r="R147" s="756" t="s">
        <v>1326</v>
      </c>
      <c r="S147" s="756" t="s">
        <v>358</v>
      </c>
      <c r="T147" s="756" t="s">
        <v>358</v>
      </c>
      <c r="U147" s="756" t="s">
        <v>358</v>
      </c>
      <c r="V147" s="756" t="s">
        <v>1326</v>
      </c>
      <c r="W147" s="756" t="s">
        <v>1326</v>
      </c>
      <c r="X147" s="773" t="s">
        <v>358</v>
      </c>
      <c r="Y147" s="756" t="s">
        <v>358</v>
      </c>
      <c r="Z147" s="756" t="s">
        <v>358</v>
      </c>
    </row>
    <row r="148" spans="1:26" x14ac:dyDescent="0.25">
      <c r="A148" s="1245">
        <v>36</v>
      </c>
      <c r="B148" s="1245" t="s">
        <v>319</v>
      </c>
      <c r="C148" s="755" t="s">
        <v>768</v>
      </c>
      <c r="D148" s="773">
        <v>29</v>
      </c>
      <c r="E148" s="707" t="s">
        <v>1326</v>
      </c>
      <c r="F148" s="707">
        <v>0</v>
      </c>
      <c r="G148" s="773" t="s">
        <v>358</v>
      </c>
      <c r="H148" s="707" t="s">
        <v>1326</v>
      </c>
      <c r="I148" s="773">
        <v>420</v>
      </c>
      <c r="J148" s="707" t="s">
        <v>1326</v>
      </c>
      <c r="K148" s="707" t="s">
        <v>1326</v>
      </c>
      <c r="L148" s="737">
        <v>0</v>
      </c>
      <c r="M148" s="707">
        <v>1303</v>
      </c>
      <c r="N148" s="773" t="s">
        <v>358</v>
      </c>
      <c r="O148" s="773" t="s">
        <v>358</v>
      </c>
      <c r="P148" s="756" t="s">
        <v>358</v>
      </c>
      <c r="Q148" s="775" t="s">
        <v>358</v>
      </c>
      <c r="R148" s="756" t="s">
        <v>1326</v>
      </c>
      <c r="S148" s="756" t="s">
        <v>358</v>
      </c>
      <c r="T148" s="756" t="s">
        <v>358</v>
      </c>
      <c r="U148" s="756" t="s">
        <v>358</v>
      </c>
      <c r="V148" s="756" t="s">
        <v>1326</v>
      </c>
      <c r="W148" s="756" t="s">
        <v>1326</v>
      </c>
      <c r="X148" s="773" t="s">
        <v>358</v>
      </c>
      <c r="Y148" s="756" t="s">
        <v>358</v>
      </c>
      <c r="Z148" s="756" t="s">
        <v>358</v>
      </c>
    </row>
    <row r="149" spans="1:26" x14ac:dyDescent="0.25">
      <c r="A149" s="1245"/>
      <c r="B149" s="1245"/>
      <c r="C149" s="755" t="s">
        <v>589</v>
      </c>
      <c r="D149" s="773">
        <v>33</v>
      </c>
      <c r="E149" s="707" t="s">
        <v>1326</v>
      </c>
      <c r="F149" s="707">
        <v>0</v>
      </c>
      <c r="G149" s="773" t="s">
        <v>358</v>
      </c>
      <c r="H149" s="707" t="s">
        <v>1326</v>
      </c>
      <c r="I149" s="773">
        <v>3731</v>
      </c>
      <c r="J149" s="707" t="s">
        <v>1326</v>
      </c>
      <c r="K149" s="707" t="s">
        <v>1326</v>
      </c>
      <c r="L149" s="737">
        <v>0</v>
      </c>
      <c r="M149" s="707">
        <v>226</v>
      </c>
      <c r="N149" s="773" t="s">
        <v>358</v>
      </c>
      <c r="O149" s="773" t="s">
        <v>358</v>
      </c>
      <c r="P149" s="756" t="s">
        <v>358</v>
      </c>
      <c r="Q149" s="775" t="s">
        <v>358</v>
      </c>
      <c r="R149" s="756" t="s">
        <v>1326</v>
      </c>
      <c r="S149" s="756" t="s">
        <v>358</v>
      </c>
      <c r="T149" s="756" t="s">
        <v>358</v>
      </c>
      <c r="U149" s="756" t="s">
        <v>358</v>
      </c>
      <c r="V149" s="756" t="s">
        <v>1326</v>
      </c>
      <c r="W149" s="756" t="s">
        <v>1326</v>
      </c>
      <c r="X149" s="773" t="s">
        <v>358</v>
      </c>
      <c r="Y149" s="756" t="s">
        <v>358</v>
      </c>
      <c r="Z149" s="756" t="s">
        <v>358</v>
      </c>
    </row>
    <row r="150" spans="1:26" x14ac:dyDescent="0.25">
      <c r="A150" s="1245">
        <v>37</v>
      </c>
      <c r="B150" s="1245" t="s">
        <v>320</v>
      </c>
      <c r="C150" s="755" t="s">
        <v>769</v>
      </c>
      <c r="D150" s="773">
        <v>19</v>
      </c>
      <c r="E150" s="707" t="s">
        <v>1326</v>
      </c>
      <c r="F150" s="707">
        <v>0</v>
      </c>
      <c r="G150" s="773" t="s">
        <v>358</v>
      </c>
      <c r="H150" s="707" t="s">
        <v>1326</v>
      </c>
      <c r="I150" s="773">
        <v>1075</v>
      </c>
      <c r="J150" s="707" t="s">
        <v>1326</v>
      </c>
      <c r="K150" s="707" t="s">
        <v>1326</v>
      </c>
      <c r="L150" s="737">
        <v>0</v>
      </c>
      <c r="M150" s="707">
        <v>249</v>
      </c>
      <c r="N150" s="773" t="s">
        <v>358</v>
      </c>
      <c r="O150" s="773" t="s">
        <v>358</v>
      </c>
      <c r="P150" s="756" t="s">
        <v>358</v>
      </c>
      <c r="Q150" s="775" t="s">
        <v>358</v>
      </c>
      <c r="R150" s="756" t="s">
        <v>1326</v>
      </c>
      <c r="S150" s="756" t="s">
        <v>358</v>
      </c>
      <c r="T150" s="756" t="s">
        <v>358</v>
      </c>
      <c r="U150" s="756" t="s">
        <v>358</v>
      </c>
      <c r="V150" s="756" t="s">
        <v>1326</v>
      </c>
      <c r="W150" s="756" t="s">
        <v>1326</v>
      </c>
      <c r="X150" s="773" t="s">
        <v>358</v>
      </c>
      <c r="Y150" s="756" t="s">
        <v>358</v>
      </c>
      <c r="Z150" s="756" t="s">
        <v>358</v>
      </c>
    </row>
    <row r="151" spans="1:26" x14ac:dyDescent="0.25">
      <c r="A151" s="1245"/>
      <c r="B151" s="1245"/>
      <c r="C151" s="755" t="s">
        <v>589</v>
      </c>
      <c r="D151" s="773">
        <v>18</v>
      </c>
      <c r="E151" s="707" t="s">
        <v>1326</v>
      </c>
      <c r="F151" s="707">
        <v>0</v>
      </c>
      <c r="G151" s="773" t="s">
        <v>358</v>
      </c>
      <c r="H151" s="707" t="s">
        <v>1326</v>
      </c>
      <c r="I151" s="773">
        <v>3146</v>
      </c>
      <c r="J151" s="707" t="s">
        <v>1326</v>
      </c>
      <c r="K151" s="707" t="s">
        <v>1326</v>
      </c>
      <c r="L151" s="737">
        <v>0</v>
      </c>
      <c r="M151" s="710">
        <v>357</v>
      </c>
      <c r="N151" s="773" t="s">
        <v>358</v>
      </c>
      <c r="O151" s="773" t="s">
        <v>358</v>
      </c>
      <c r="P151" s="756" t="s">
        <v>358</v>
      </c>
      <c r="Q151" s="775" t="s">
        <v>358</v>
      </c>
      <c r="R151" s="756" t="s">
        <v>1326</v>
      </c>
      <c r="S151" s="756" t="s">
        <v>358</v>
      </c>
      <c r="T151" s="756" t="s">
        <v>358</v>
      </c>
      <c r="U151" s="756" t="s">
        <v>358</v>
      </c>
      <c r="V151" s="756" t="s">
        <v>1326</v>
      </c>
      <c r="W151" s="756" t="s">
        <v>1326</v>
      </c>
      <c r="X151" s="773" t="s">
        <v>358</v>
      </c>
      <c r="Y151" s="756" t="s">
        <v>358</v>
      </c>
      <c r="Z151" s="756" t="s">
        <v>358</v>
      </c>
    </row>
    <row r="152" spans="1:26" x14ac:dyDescent="0.25">
      <c r="A152" s="1245">
        <v>38</v>
      </c>
      <c r="B152" s="1245" t="s">
        <v>321</v>
      </c>
      <c r="C152" s="755" t="s">
        <v>770</v>
      </c>
      <c r="D152" s="773">
        <v>17</v>
      </c>
      <c r="E152" s="707" t="s">
        <v>1326</v>
      </c>
      <c r="F152" s="707">
        <v>0</v>
      </c>
      <c r="G152" s="773" t="s">
        <v>358</v>
      </c>
      <c r="H152" s="707" t="s">
        <v>1326</v>
      </c>
      <c r="I152" s="773">
        <v>1246</v>
      </c>
      <c r="J152" s="707" t="s">
        <v>1326</v>
      </c>
      <c r="K152" s="707" t="s">
        <v>1326</v>
      </c>
      <c r="L152" s="737">
        <v>0</v>
      </c>
      <c r="M152" s="707">
        <v>355</v>
      </c>
      <c r="N152" s="773" t="s">
        <v>358</v>
      </c>
      <c r="O152" s="773" t="s">
        <v>358</v>
      </c>
      <c r="P152" s="756" t="s">
        <v>358</v>
      </c>
      <c r="Q152" s="775" t="s">
        <v>358</v>
      </c>
      <c r="R152" s="756" t="s">
        <v>1326</v>
      </c>
      <c r="S152" s="756" t="s">
        <v>358</v>
      </c>
      <c r="T152" s="756" t="s">
        <v>358</v>
      </c>
      <c r="U152" s="756" t="s">
        <v>358</v>
      </c>
      <c r="V152" s="756" t="s">
        <v>1326</v>
      </c>
      <c r="W152" s="756" t="s">
        <v>1326</v>
      </c>
      <c r="X152" s="773" t="s">
        <v>358</v>
      </c>
      <c r="Y152" s="756" t="s">
        <v>358</v>
      </c>
      <c r="Z152" s="756" t="s">
        <v>358</v>
      </c>
    </row>
    <row r="153" spans="1:26" x14ac:dyDescent="0.25">
      <c r="A153" s="1245"/>
      <c r="B153" s="1245"/>
      <c r="C153" s="755" t="s">
        <v>703</v>
      </c>
      <c r="D153" s="773">
        <v>18</v>
      </c>
      <c r="E153" s="707" t="s">
        <v>1326</v>
      </c>
      <c r="F153" s="707">
        <v>0</v>
      </c>
      <c r="G153" s="773" t="s">
        <v>358</v>
      </c>
      <c r="H153" s="707" t="s">
        <v>1326</v>
      </c>
      <c r="I153" s="773">
        <v>0</v>
      </c>
      <c r="J153" s="707" t="s">
        <v>1326</v>
      </c>
      <c r="K153" s="707" t="s">
        <v>1326</v>
      </c>
      <c r="L153" s="737">
        <v>0</v>
      </c>
      <c r="M153" s="707">
        <v>0</v>
      </c>
      <c r="N153" s="773" t="s">
        <v>358</v>
      </c>
      <c r="O153" s="773" t="s">
        <v>358</v>
      </c>
      <c r="P153" s="756" t="s">
        <v>358</v>
      </c>
      <c r="Q153" s="775" t="s">
        <v>358</v>
      </c>
      <c r="R153" s="756" t="s">
        <v>1326</v>
      </c>
      <c r="S153" s="756" t="s">
        <v>358</v>
      </c>
      <c r="T153" s="756" t="s">
        <v>358</v>
      </c>
      <c r="U153" s="756" t="s">
        <v>358</v>
      </c>
      <c r="V153" s="756" t="s">
        <v>1326</v>
      </c>
      <c r="W153" s="756" t="s">
        <v>1326</v>
      </c>
      <c r="X153" s="773" t="s">
        <v>358</v>
      </c>
      <c r="Y153" s="756" t="s">
        <v>358</v>
      </c>
      <c r="Z153" s="756" t="s">
        <v>358</v>
      </c>
    </row>
    <row r="154" spans="1:26" x14ac:dyDescent="0.25">
      <c r="A154" s="1245"/>
      <c r="B154" s="1245"/>
      <c r="C154" s="755" t="s">
        <v>665</v>
      </c>
      <c r="D154" s="773">
        <v>0</v>
      </c>
      <c r="E154" s="707" t="s">
        <v>1326</v>
      </c>
      <c r="F154" s="707">
        <v>0</v>
      </c>
      <c r="G154" s="773" t="s">
        <v>358</v>
      </c>
      <c r="H154" s="707" t="s">
        <v>1326</v>
      </c>
      <c r="I154" s="776">
        <v>224</v>
      </c>
      <c r="J154" s="707" t="s">
        <v>1326</v>
      </c>
      <c r="K154" s="707" t="s">
        <v>1326</v>
      </c>
      <c r="L154" s="737">
        <v>0</v>
      </c>
      <c r="M154" s="707">
        <v>0</v>
      </c>
      <c r="N154" s="773" t="s">
        <v>358</v>
      </c>
      <c r="O154" s="773" t="s">
        <v>358</v>
      </c>
      <c r="P154" s="756" t="s">
        <v>358</v>
      </c>
      <c r="Q154" s="775" t="s">
        <v>358</v>
      </c>
      <c r="R154" s="756" t="s">
        <v>1326</v>
      </c>
      <c r="S154" s="756" t="s">
        <v>358</v>
      </c>
      <c r="T154" s="756" t="s">
        <v>358</v>
      </c>
      <c r="U154" s="756" t="s">
        <v>358</v>
      </c>
      <c r="V154" s="756" t="s">
        <v>1326</v>
      </c>
      <c r="W154" s="756" t="s">
        <v>1326</v>
      </c>
      <c r="X154" s="773" t="s">
        <v>358</v>
      </c>
      <c r="Y154" s="756" t="s">
        <v>358</v>
      </c>
      <c r="Z154" s="756" t="s">
        <v>358</v>
      </c>
    </row>
    <row r="155" spans="1:26" x14ac:dyDescent="0.25">
      <c r="A155" s="1245"/>
      <c r="B155" s="1245"/>
      <c r="C155" s="755" t="s">
        <v>1155</v>
      </c>
      <c r="D155" s="773">
        <v>0</v>
      </c>
      <c r="E155" s="707" t="s">
        <v>1326</v>
      </c>
      <c r="F155" s="707">
        <v>0</v>
      </c>
      <c r="G155" s="773" t="s">
        <v>358</v>
      </c>
      <c r="H155" s="707" t="s">
        <v>1326</v>
      </c>
      <c r="I155" s="715">
        <v>0</v>
      </c>
      <c r="J155" s="707" t="s">
        <v>1326</v>
      </c>
      <c r="K155" s="707" t="s">
        <v>1326</v>
      </c>
      <c r="L155" s="737" t="s">
        <v>358</v>
      </c>
      <c r="M155" s="716">
        <v>0</v>
      </c>
      <c r="N155" s="773" t="s">
        <v>358</v>
      </c>
      <c r="O155" s="773" t="s">
        <v>358</v>
      </c>
      <c r="P155" s="756" t="s">
        <v>358</v>
      </c>
      <c r="Q155" s="775" t="s">
        <v>358</v>
      </c>
      <c r="R155" s="756" t="s">
        <v>1326</v>
      </c>
      <c r="S155" s="756" t="s">
        <v>358</v>
      </c>
      <c r="T155" s="756" t="s">
        <v>358</v>
      </c>
      <c r="U155" s="756" t="s">
        <v>358</v>
      </c>
      <c r="V155" s="756" t="s">
        <v>1326</v>
      </c>
      <c r="W155" s="756" t="s">
        <v>1326</v>
      </c>
      <c r="X155" s="773" t="s">
        <v>358</v>
      </c>
      <c r="Y155" s="756" t="s">
        <v>358</v>
      </c>
      <c r="Z155" s="756" t="s">
        <v>358</v>
      </c>
    </row>
    <row r="156" spans="1:26" x14ac:dyDescent="0.25">
      <c r="A156" s="1245"/>
      <c r="B156" s="1245"/>
      <c r="C156" s="755" t="s">
        <v>589</v>
      </c>
      <c r="D156" s="773">
        <v>10</v>
      </c>
      <c r="E156" s="707" t="s">
        <v>1326</v>
      </c>
      <c r="F156" s="707">
        <v>0</v>
      </c>
      <c r="G156" s="773" t="s">
        <v>358</v>
      </c>
      <c r="H156" s="707" t="s">
        <v>1326</v>
      </c>
      <c r="I156" s="773">
        <v>561</v>
      </c>
      <c r="J156" s="707" t="s">
        <v>1326</v>
      </c>
      <c r="K156" s="707" t="s">
        <v>1326</v>
      </c>
      <c r="L156" s="737">
        <v>0</v>
      </c>
      <c r="M156" s="707">
        <v>0</v>
      </c>
      <c r="N156" s="773" t="s">
        <v>358</v>
      </c>
      <c r="O156" s="773" t="s">
        <v>358</v>
      </c>
      <c r="P156" s="756" t="s">
        <v>358</v>
      </c>
      <c r="Q156" s="775" t="s">
        <v>358</v>
      </c>
      <c r="R156" s="756" t="s">
        <v>1326</v>
      </c>
      <c r="S156" s="756" t="s">
        <v>358</v>
      </c>
      <c r="T156" s="756" t="s">
        <v>358</v>
      </c>
      <c r="U156" s="756" t="s">
        <v>358</v>
      </c>
      <c r="V156" s="756" t="s">
        <v>1326</v>
      </c>
      <c r="W156" s="756" t="s">
        <v>1326</v>
      </c>
      <c r="X156" s="773" t="s">
        <v>358</v>
      </c>
      <c r="Y156" s="756" t="s">
        <v>358</v>
      </c>
      <c r="Z156" s="756" t="s">
        <v>358</v>
      </c>
    </row>
    <row r="157" spans="1:26" x14ac:dyDescent="0.25">
      <c r="A157" s="1245">
        <v>39</v>
      </c>
      <c r="B157" s="1245" t="s">
        <v>322</v>
      </c>
      <c r="C157" s="755" t="s">
        <v>400</v>
      </c>
      <c r="D157" s="773">
        <v>20</v>
      </c>
      <c r="E157" s="707" t="s">
        <v>1326</v>
      </c>
      <c r="F157" s="707">
        <v>0</v>
      </c>
      <c r="G157" s="773" t="s">
        <v>358</v>
      </c>
      <c r="H157" s="707" t="s">
        <v>1326</v>
      </c>
      <c r="I157" s="776">
        <v>1653</v>
      </c>
      <c r="J157" s="707" t="s">
        <v>1326</v>
      </c>
      <c r="K157" s="707" t="s">
        <v>1326</v>
      </c>
      <c r="L157" s="737">
        <v>0</v>
      </c>
      <c r="M157" s="707">
        <v>0</v>
      </c>
      <c r="N157" s="773" t="s">
        <v>358</v>
      </c>
      <c r="O157" s="773" t="s">
        <v>358</v>
      </c>
      <c r="P157" s="756" t="s">
        <v>358</v>
      </c>
      <c r="Q157" s="775" t="s">
        <v>358</v>
      </c>
      <c r="R157" s="756" t="s">
        <v>1326</v>
      </c>
      <c r="S157" s="756" t="s">
        <v>358</v>
      </c>
      <c r="T157" s="756" t="s">
        <v>358</v>
      </c>
      <c r="U157" s="756" t="s">
        <v>358</v>
      </c>
      <c r="V157" s="756" t="s">
        <v>1326</v>
      </c>
      <c r="W157" s="756" t="s">
        <v>1326</v>
      </c>
      <c r="X157" s="773" t="s">
        <v>358</v>
      </c>
      <c r="Y157" s="756" t="s">
        <v>358</v>
      </c>
      <c r="Z157" s="756" t="s">
        <v>358</v>
      </c>
    </row>
    <row r="158" spans="1:26" x14ac:dyDescent="0.25">
      <c r="A158" s="1245"/>
      <c r="B158" s="1245"/>
      <c r="C158" s="755" t="s">
        <v>704</v>
      </c>
      <c r="D158" s="773">
        <v>60</v>
      </c>
      <c r="E158" s="707" t="s">
        <v>1326</v>
      </c>
      <c r="F158" s="707">
        <v>0</v>
      </c>
      <c r="G158" s="773" t="s">
        <v>358</v>
      </c>
      <c r="H158" s="707" t="s">
        <v>1326</v>
      </c>
      <c r="I158" s="773">
        <v>1382</v>
      </c>
      <c r="J158" s="707" t="s">
        <v>1326</v>
      </c>
      <c r="K158" s="707" t="s">
        <v>1326</v>
      </c>
      <c r="L158" s="737">
        <v>0</v>
      </c>
      <c r="M158" s="707">
        <v>0</v>
      </c>
      <c r="N158" s="773" t="s">
        <v>358</v>
      </c>
      <c r="O158" s="773" t="s">
        <v>358</v>
      </c>
      <c r="P158" s="756" t="s">
        <v>358</v>
      </c>
      <c r="Q158" s="775" t="s">
        <v>358</v>
      </c>
      <c r="R158" s="756" t="s">
        <v>1326</v>
      </c>
      <c r="S158" s="756" t="s">
        <v>358</v>
      </c>
      <c r="T158" s="756" t="s">
        <v>358</v>
      </c>
      <c r="U158" s="756" t="s">
        <v>358</v>
      </c>
      <c r="V158" s="756" t="s">
        <v>1326</v>
      </c>
      <c r="W158" s="756" t="s">
        <v>1326</v>
      </c>
      <c r="X158" s="773" t="s">
        <v>358</v>
      </c>
      <c r="Y158" s="756" t="s">
        <v>358</v>
      </c>
      <c r="Z158" s="756" t="s">
        <v>358</v>
      </c>
    </row>
    <row r="159" spans="1:26" x14ac:dyDescent="0.25">
      <c r="A159" s="1245"/>
      <c r="B159" s="1245"/>
      <c r="C159" s="755" t="s">
        <v>589</v>
      </c>
      <c r="D159" s="773">
        <v>6</v>
      </c>
      <c r="E159" s="707" t="s">
        <v>1326</v>
      </c>
      <c r="F159" s="707">
        <v>0</v>
      </c>
      <c r="G159" s="773" t="s">
        <v>358</v>
      </c>
      <c r="H159" s="707" t="s">
        <v>1326</v>
      </c>
      <c r="I159" s="773">
        <v>0</v>
      </c>
      <c r="J159" s="707" t="s">
        <v>1326</v>
      </c>
      <c r="K159" s="707" t="s">
        <v>1326</v>
      </c>
      <c r="L159" s="737">
        <v>0</v>
      </c>
      <c r="M159" s="707">
        <v>0</v>
      </c>
      <c r="N159" s="773" t="s">
        <v>358</v>
      </c>
      <c r="O159" s="773" t="s">
        <v>358</v>
      </c>
      <c r="P159" s="756" t="s">
        <v>358</v>
      </c>
      <c r="Q159" s="775" t="s">
        <v>358</v>
      </c>
      <c r="R159" s="756" t="s">
        <v>1326</v>
      </c>
      <c r="S159" s="756" t="s">
        <v>358</v>
      </c>
      <c r="T159" s="756" t="s">
        <v>358</v>
      </c>
      <c r="U159" s="756" t="s">
        <v>358</v>
      </c>
      <c r="V159" s="756" t="s">
        <v>1326</v>
      </c>
      <c r="W159" s="756" t="s">
        <v>1326</v>
      </c>
      <c r="X159" s="773" t="s">
        <v>358</v>
      </c>
      <c r="Y159" s="756" t="s">
        <v>358</v>
      </c>
      <c r="Z159" s="756" t="s">
        <v>358</v>
      </c>
    </row>
    <row r="160" spans="1:26" ht="26.25" x14ac:dyDescent="0.25">
      <c r="A160" s="1245">
        <v>40</v>
      </c>
      <c r="B160" s="1245" t="s">
        <v>323</v>
      </c>
      <c r="C160" s="755" t="s">
        <v>797</v>
      </c>
      <c r="D160" s="773">
        <v>8</v>
      </c>
      <c r="E160" s="773" t="s">
        <v>1326</v>
      </c>
      <c r="F160" s="773">
        <v>0</v>
      </c>
      <c r="G160" s="773" t="s">
        <v>358</v>
      </c>
      <c r="H160" s="773" t="s">
        <v>1326</v>
      </c>
      <c r="I160" s="773">
        <v>0</v>
      </c>
      <c r="J160" s="773" t="s">
        <v>1326</v>
      </c>
      <c r="K160" s="773" t="s">
        <v>1326</v>
      </c>
      <c r="L160" s="720">
        <v>0</v>
      </c>
      <c r="M160" s="773">
        <v>0</v>
      </c>
      <c r="N160" s="773" t="s">
        <v>358</v>
      </c>
      <c r="O160" s="773" t="s">
        <v>358</v>
      </c>
      <c r="P160" s="756" t="s">
        <v>358</v>
      </c>
      <c r="Q160" s="775" t="s">
        <v>358</v>
      </c>
      <c r="R160" s="756" t="s">
        <v>1326</v>
      </c>
      <c r="S160" s="756" t="s">
        <v>358</v>
      </c>
      <c r="T160" s="756" t="s">
        <v>358</v>
      </c>
      <c r="U160" s="756" t="s">
        <v>358</v>
      </c>
      <c r="V160" s="756" t="s">
        <v>1326</v>
      </c>
      <c r="W160" s="756" t="s">
        <v>1326</v>
      </c>
      <c r="X160" s="773" t="s">
        <v>358</v>
      </c>
      <c r="Y160" s="756" t="s">
        <v>358</v>
      </c>
      <c r="Z160" s="756" t="s">
        <v>358</v>
      </c>
    </row>
    <row r="161" spans="1:27" x14ac:dyDescent="0.25">
      <c r="A161" s="1245"/>
      <c r="B161" s="1245"/>
      <c r="C161" s="755" t="s">
        <v>767</v>
      </c>
      <c r="D161" s="773">
        <v>3</v>
      </c>
      <c r="E161" s="707" t="s">
        <v>1326</v>
      </c>
      <c r="F161" s="707">
        <v>0</v>
      </c>
      <c r="G161" s="773" t="s">
        <v>358</v>
      </c>
      <c r="H161" s="707" t="s">
        <v>1326</v>
      </c>
      <c r="I161" s="773">
        <v>0</v>
      </c>
      <c r="J161" s="707" t="s">
        <v>1326</v>
      </c>
      <c r="K161" s="707" t="s">
        <v>1326</v>
      </c>
      <c r="L161" s="737">
        <v>0</v>
      </c>
      <c r="M161" s="707">
        <v>0</v>
      </c>
      <c r="N161" s="773" t="s">
        <v>358</v>
      </c>
      <c r="O161" s="773" t="s">
        <v>358</v>
      </c>
      <c r="P161" s="756" t="s">
        <v>358</v>
      </c>
      <c r="Q161" s="775" t="s">
        <v>358</v>
      </c>
      <c r="R161" s="756" t="s">
        <v>1326</v>
      </c>
      <c r="S161" s="756" t="s">
        <v>358</v>
      </c>
      <c r="T161" s="756" t="s">
        <v>358</v>
      </c>
      <c r="U161" s="756" t="s">
        <v>358</v>
      </c>
      <c r="V161" s="756" t="s">
        <v>1326</v>
      </c>
      <c r="W161" s="756" t="s">
        <v>1326</v>
      </c>
      <c r="X161" s="773" t="s">
        <v>358</v>
      </c>
      <c r="Y161" s="756" t="s">
        <v>358</v>
      </c>
      <c r="Z161" s="756" t="s">
        <v>358</v>
      </c>
    </row>
    <row r="162" spans="1:27" x14ac:dyDescent="0.25">
      <c r="A162" s="1245">
        <v>41</v>
      </c>
      <c r="B162" s="1245" t="s">
        <v>324</v>
      </c>
      <c r="C162" s="755" t="s">
        <v>771</v>
      </c>
      <c r="D162" s="773">
        <v>26</v>
      </c>
      <c r="E162" s="707" t="s">
        <v>1326</v>
      </c>
      <c r="F162" s="707">
        <v>0</v>
      </c>
      <c r="G162" s="773" t="s">
        <v>358</v>
      </c>
      <c r="H162" s="707" t="s">
        <v>1326</v>
      </c>
      <c r="I162" s="776">
        <v>0</v>
      </c>
      <c r="J162" s="707" t="s">
        <v>1326</v>
      </c>
      <c r="K162" s="707" t="s">
        <v>1326</v>
      </c>
      <c r="L162" s="737">
        <v>0</v>
      </c>
      <c r="M162" s="710">
        <v>0</v>
      </c>
      <c r="N162" s="773" t="s">
        <v>358</v>
      </c>
      <c r="O162" s="773" t="s">
        <v>358</v>
      </c>
      <c r="P162" s="756" t="s">
        <v>358</v>
      </c>
      <c r="Q162" s="775" t="s">
        <v>358</v>
      </c>
      <c r="R162" s="756" t="s">
        <v>1326</v>
      </c>
      <c r="S162" s="756" t="s">
        <v>358</v>
      </c>
      <c r="T162" s="756" t="s">
        <v>358</v>
      </c>
      <c r="U162" s="756" t="s">
        <v>358</v>
      </c>
      <c r="V162" s="756" t="s">
        <v>1326</v>
      </c>
      <c r="W162" s="756" t="s">
        <v>1326</v>
      </c>
      <c r="X162" s="773" t="s">
        <v>358</v>
      </c>
      <c r="Y162" s="756" t="s">
        <v>358</v>
      </c>
      <c r="Z162" s="756" t="s">
        <v>358</v>
      </c>
    </row>
    <row r="163" spans="1:27" x14ac:dyDescent="0.25">
      <c r="A163" s="1245"/>
      <c r="B163" s="1245"/>
      <c r="C163" s="755" t="s">
        <v>598</v>
      </c>
      <c r="D163" s="773">
        <v>19</v>
      </c>
      <c r="E163" s="707" t="s">
        <v>1326</v>
      </c>
      <c r="F163" s="707">
        <v>0</v>
      </c>
      <c r="G163" s="773" t="s">
        <v>358</v>
      </c>
      <c r="H163" s="707" t="s">
        <v>1326</v>
      </c>
      <c r="I163" s="773">
        <v>0</v>
      </c>
      <c r="J163" s="707" t="s">
        <v>1326</v>
      </c>
      <c r="K163" s="707" t="s">
        <v>1326</v>
      </c>
      <c r="L163" s="737">
        <v>37</v>
      </c>
      <c r="M163" s="707">
        <v>22</v>
      </c>
      <c r="N163" s="773" t="s">
        <v>358</v>
      </c>
      <c r="O163" s="773" t="s">
        <v>358</v>
      </c>
      <c r="P163" s="756" t="s">
        <v>358</v>
      </c>
      <c r="Q163" s="775" t="s">
        <v>358</v>
      </c>
      <c r="R163" s="756" t="s">
        <v>1326</v>
      </c>
      <c r="S163" s="756" t="s">
        <v>358</v>
      </c>
      <c r="T163" s="756" t="s">
        <v>358</v>
      </c>
      <c r="U163" s="756" t="s">
        <v>358</v>
      </c>
      <c r="V163" s="756" t="s">
        <v>1326</v>
      </c>
      <c r="W163" s="756" t="s">
        <v>1326</v>
      </c>
      <c r="X163" s="773" t="s">
        <v>358</v>
      </c>
      <c r="Y163" s="756" t="s">
        <v>358</v>
      </c>
      <c r="Z163" s="756" t="s">
        <v>358</v>
      </c>
    </row>
    <row r="164" spans="1:27" x14ac:dyDescent="0.25">
      <c r="A164" s="1245"/>
      <c r="B164" s="1245"/>
      <c r="C164" s="755" t="s">
        <v>589</v>
      </c>
      <c r="D164" s="773">
        <v>18</v>
      </c>
      <c r="E164" s="707" t="s">
        <v>1326</v>
      </c>
      <c r="F164" s="707">
        <v>0</v>
      </c>
      <c r="G164" s="773" t="s">
        <v>358</v>
      </c>
      <c r="H164" s="707" t="s">
        <v>1326</v>
      </c>
      <c r="I164" s="773">
        <v>426</v>
      </c>
      <c r="J164" s="707" t="s">
        <v>1326</v>
      </c>
      <c r="K164" s="707" t="s">
        <v>1326</v>
      </c>
      <c r="L164" s="737">
        <v>0</v>
      </c>
      <c r="M164" s="707">
        <v>53</v>
      </c>
      <c r="N164" s="773" t="s">
        <v>358</v>
      </c>
      <c r="O164" s="773" t="s">
        <v>358</v>
      </c>
      <c r="P164" s="756" t="s">
        <v>358</v>
      </c>
      <c r="Q164" s="775" t="s">
        <v>358</v>
      </c>
      <c r="R164" s="756" t="s">
        <v>1326</v>
      </c>
      <c r="S164" s="756" t="s">
        <v>358</v>
      </c>
      <c r="T164" s="756" t="s">
        <v>358</v>
      </c>
      <c r="U164" s="756" t="s">
        <v>358</v>
      </c>
      <c r="V164" s="756" t="s">
        <v>1326</v>
      </c>
      <c r="W164" s="756" t="s">
        <v>1326</v>
      </c>
      <c r="X164" s="773" t="s">
        <v>358</v>
      </c>
      <c r="Y164" s="756" t="s">
        <v>358</v>
      </c>
      <c r="Z164" s="756" t="s">
        <v>358</v>
      </c>
    </row>
    <row r="165" spans="1:27" x14ac:dyDescent="0.25">
      <c r="A165" s="1245">
        <v>42</v>
      </c>
      <c r="B165" s="1245" t="s">
        <v>325</v>
      </c>
      <c r="C165" s="755" t="s">
        <v>682</v>
      </c>
      <c r="D165" s="773">
        <v>30</v>
      </c>
      <c r="E165" s="707" t="s">
        <v>1326</v>
      </c>
      <c r="F165" s="707">
        <v>0</v>
      </c>
      <c r="G165" s="773" t="s">
        <v>358</v>
      </c>
      <c r="H165" s="707" t="s">
        <v>1326</v>
      </c>
      <c r="I165" s="776">
        <v>3050</v>
      </c>
      <c r="J165" s="707" t="s">
        <v>1326</v>
      </c>
      <c r="K165" s="707" t="s">
        <v>1326</v>
      </c>
      <c r="L165" s="737">
        <v>0</v>
      </c>
      <c r="M165" s="707">
        <v>4222</v>
      </c>
      <c r="N165" s="773" t="s">
        <v>358</v>
      </c>
      <c r="O165" s="773" t="s">
        <v>358</v>
      </c>
      <c r="P165" s="756" t="s">
        <v>358</v>
      </c>
      <c r="Q165" s="775" t="s">
        <v>358</v>
      </c>
      <c r="R165" s="756" t="s">
        <v>1326</v>
      </c>
      <c r="S165" s="756" t="s">
        <v>358</v>
      </c>
      <c r="T165" s="756" t="s">
        <v>358</v>
      </c>
      <c r="U165" s="756" t="s">
        <v>358</v>
      </c>
      <c r="V165" s="756" t="s">
        <v>1326</v>
      </c>
      <c r="W165" s="756" t="s">
        <v>1326</v>
      </c>
      <c r="X165" s="773" t="s">
        <v>358</v>
      </c>
      <c r="Y165" s="756" t="s">
        <v>358</v>
      </c>
      <c r="Z165" s="756" t="s">
        <v>358</v>
      </c>
    </row>
    <row r="166" spans="1:27" x14ac:dyDescent="0.25">
      <c r="A166" s="1245"/>
      <c r="B166" s="1245"/>
      <c r="C166" s="755" t="s">
        <v>589</v>
      </c>
      <c r="D166" s="773">
        <v>14</v>
      </c>
      <c r="E166" s="707" t="s">
        <v>1326</v>
      </c>
      <c r="F166" s="707">
        <v>0</v>
      </c>
      <c r="G166" s="773" t="s">
        <v>358</v>
      </c>
      <c r="H166" s="707" t="s">
        <v>1326</v>
      </c>
      <c r="I166" s="773">
        <v>0</v>
      </c>
      <c r="J166" s="707" t="s">
        <v>1326</v>
      </c>
      <c r="K166" s="707" t="s">
        <v>1326</v>
      </c>
      <c r="L166" s="737">
        <v>0</v>
      </c>
      <c r="M166" s="710">
        <v>281</v>
      </c>
      <c r="N166" s="773" t="s">
        <v>358</v>
      </c>
      <c r="O166" s="773" t="s">
        <v>358</v>
      </c>
      <c r="P166" s="756" t="s">
        <v>358</v>
      </c>
      <c r="Q166" s="775" t="s">
        <v>358</v>
      </c>
      <c r="R166" s="756" t="s">
        <v>1326</v>
      </c>
      <c r="S166" s="756" t="s">
        <v>358</v>
      </c>
      <c r="T166" s="756" t="s">
        <v>358</v>
      </c>
      <c r="U166" s="756" t="s">
        <v>358</v>
      </c>
      <c r="V166" s="756" t="s">
        <v>1326</v>
      </c>
      <c r="W166" s="756" t="s">
        <v>1326</v>
      </c>
      <c r="X166" s="773" t="s">
        <v>358</v>
      </c>
      <c r="Y166" s="756" t="s">
        <v>358</v>
      </c>
      <c r="Z166" s="756" t="s">
        <v>358</v>
      </c>
    </row>
    <row r="167" spans="1:27" x14ac:dyDescent="0.25">
      <c r="A167" s="715">
        <v>43</v>
      </c>
      <c r="B167" s="715" t="s">
        <v>326</v>
      </c>
      <c r="C167" s="755" t="s">
        <v>589</v>
      </c>
      <c r="D167" s="773">
        <v>15</v>
      </c>
      <c r="E167" s="707" t="s">
        <v>1326</v>
      </c>
      <c r="F167" s="707">
        <v>0</v>
      </c>
      <c r="G167" s="773" t="s">
        <v>358</v>
      </c>
      <c r="H167" s="707" t="s">
        <v>1326</v>
      </c>
      <c r="I167" s="773">
        <v>1909</v>
      </c>
      <c r="J167" s="707" t="s">
        <v>1326</v>
      </c>
      <c r="K167" s="707" t="s">
        <v>1326</v>
      </c>
      <c r="L167" s="777">
        <v>0</v>
      </c>
      <c r="M167" s="707">
        <v>410</v>
      </c>
      <c r="N167" s="773" t="s">
        <v>358</v>
      </c>
      <c r="O167" s="773" t="s">
        <v>358</v>
      </c>
      <c r="P167" s="756" t="s">
        <v>358</v>
      </c>
      <c r="Q167" s="775" t="s">
        <v>358</v>
      </c>
      <c r="R167" s="756" t="s">
        <v>1326</v>
      </c>
      <c r="S167" s="756" t="s">
        <v>358</v>
      </c>
      <c r="T167" s="756" t="s">
        <v>358</v>
      </c>
      <c r="U167" s="756" t="s">
        <v>358</v>
      </c>
      <c r="V167" s="756" t="s">
        <v>1326</v>
      </c>
      <c r="W167" s="756" t="s">
        <v>1326</v>
      </c>
      <c r="X167" s="773" t="s">
        <v>358</v>
      </c>
      <c r="Y167" s="756" t="s">
        <v>358</v>
      </c>
      <c r="Z167" s="756" t="s">
        <v>358</v>
      </c>
    </row>
    <row r="168" spans="1:27" s="695" customFormat="1" ht="27.6" customHeight="1" x14ac:dyDescent="0.2">
      <c r="A168" s="1249" t="s">
        <v>21</v>
      </c>
      <c r="B168" s="1249"/>
      <c r="C168" s="1249"/>
      <c r="D168" s="720">
        <f>SUM(D11:D167)</f>
        <v>3091</v>
      </c>
      <c r="E168" s="715" t="s">
        <v>1326</v>
      </c>
      <c r="F168" s="720">
        <f>SUM(F11:F167)</f>
        <v>3453</v>
      </c>
      <c r="G168" s="715" t="s">
        <v>358</v>
      </c>
      <c r="H168" s="715" t="s">
        <v>1326</v>
      </c>
      <c r="I168" s="720">
        <f>SUM(I11:I167)</f>
        <v>152905</v>
      </c>
      <c r="J168" s="715" t="s">
        <v>1326</v>
      </c>
      <c r="K168" s="715" t="s">
        <v>1326</v>
      </c>
      <c r="L168" s="720">
        <f>SUM(L11:L167)</f>
        <v>6538</v>
      </c>
      <c r="M168" s="720">
        <f>SUM(M11:M167)</f>
        <v>114153</v>
      </c>
      <c r="N168" s="773" t="s">
        <v>358</v>
      </c>
      <c r="O168" s="773" t="s">
        <v>358</v>
      </c>
      <c r="P168" s="756" t="s">
        <v>358</v>
      </c>
      <c r="Q168" s="775" t="s">
        <v>358</v>
      </c>
      <c r="R168" s="756" t="s">
        <v>1326</v>
      </c>
      <c r="S168" s="756" t="s">
        <v>358</v>
      </c>
      <c r="T168" s="756" t="s">
        <v>358</v>
      </c>
      <c r="U168" s="756" t="s">
        <v>358</v>
      </c>
      <c r="V168" s="756" t="s">
        <v>1326</v>
      </c>
      <c r="W168" s="756" t="s">
        <v>1326</v>
      </c>
      <c r="X168" s="773" t="s">
        <v>358</v>
      </c>
      <c r="Y168" s="756" t="s">
        <v>358</v>
      </c>
      <c r="Z168" s="756" t="s">
        <v>358</v>
      </c>
    </row>
    <row r="169" spans="1:27" x14ac:dyDescent="0.25">
      <c r="D169" s="778"/>
    </row>
    <row r="170" spans="1:27" x14ac:dyDescent="0.25">
      <c r="W170" s="1247" t="s">
        <v>1464</v>
      </c>
      <c r="X170" s="1247"/>
      <c r="Y170" s="1247"/>
      <c r="Z170" s="1247"/>
    </row>
    <row r="171" spans="1:27" ht="15" customHeight="1" x14ac:dyDescent="0.25">
      <c r="A171" s="1248" t="s">
        <v>357</v>
      </c>
      <c r="B171" s="1248" t="s">
        <v>1025</v>
      </c>
      <c r="C171" s="1248"/>
      <c r="D171" s="1248" t="s">
        <v>1451</v>
      </c>
      <c r="E171" s="1248"/>
      <c r="F171" s="1248"/>
      <c r="G171" s="1248"/>
      <c r="H171" s="1248"/>
      <c r="I171" s="1248"/>
      <c r="J171" s="1248"/>
      <c r="K171" s="1248"/>
      <c r="L171" s="1248"/>
      <c r="M171" s="1248"/>
      <c r="N171" s="1248"/>
      <c r="O171" s="1248"/>
      <c r="P171" s="1248"/>
      <c r="Q171" s="1248"/>
      <c r="R171" s="1248"/>
      <c r="S171" s="1248"/>
      <c r="T171" s="1248"/>
      <c r="U171" s="1248"/>
      <c r="V171" s="1248"/>
      <c r="W171" s="1248"/>
      <c r="X171" s="1248"/>
      <c r="Y171" s="1248"/>
      <c r="Z171" s="1248"/>
    </row>
    <row r="172" spans="1:27" ht="85.9" customHeight="1" x14ac:dyDescent="0.25">
      <c r="A172" s="1248"/>
      <c r="B172" s="1248"/>
      <c r="C172" s="1248"/>
      <c r="D172" s="697" t="s">
        <v>91</v>
      </c>
      <c r="E172" s="697" t="s">
        <v>92</v>
      </c>
      <c r="F172" s="697" t="s">
        <v>117</v>
      </c>
      <c r="G172" s="697" t="s">
        <v>118</v>
      </c>
      <c r="H172" s="697" t="s">
        <v>119</v>
      </c>
      <c r="I172" s="697" t="s">
        <v>121</v>
      </c>
      <c r="J172" s="697" t="s">
        <v>122</v>
      </c>
      <c r="K172" s="697" t="s">
        <v>124</v>
      </c>
      <c r="L172" s="697" t="s">
        <v>125</v>
      </c>
      <c r="M172" s="697" t="s">
        <v>1028</v>
      </c>
      <c r="N172" s="697" t="s">
        <v>1029</v>
      </c>
      <c r="O172" s="697" t="s">
        <v>134</v>
      </c>
      <c r="P172" s="697" t="s">
        <v>1030</v>
      </c>
      <c r="Q172" s="697" t="s">
        <v>1031</v>
      </c>
      <c r="R172" s="697" t="s">
        <v>123</v>
      </c>
      <c r="S172" s="697" t="s">
        <v>126</v>
      </c>
      <c r="T172" s="697" t="s">
        <v>127</v>
      </c>
      <c r="U172" s="697" t="s">
        <v>128</v>
      </c>
      <c r="V172" s="697" t="s">
        <v>129</v>
      </c>
      <c r="W172" s="697" t="s">
        <v>132</v>
      </c>
      <c r="X172" s="697" t="s">
        <v>133</v>
      </c>
      <c r="Y172" s="697" t="s">
        <v>135</v>
      </c>
      <c r="Z172" s="697" t="s">
        <v>93</v>
      </c>
    </row>
    <row r="173" spans="1:27" x14ac:dyDescent="0.25">
      <c r="A173" s="698">
        <v>1</v>
      </c>
      <c r="B173" s="700">
        <v>2</v>
      </c>
      <c r="C173" s="700"/>
      <c r="D173" s="700">
        <v>26</v>
      </c>
      <c r="E173" s="700">
        <v>27</v>
      </c>
      <c r="F173" s="700">
        <v>28</v>
      </c>
      <c r="G173" s="700">
        <v>29</v>
      </c>
      <c r="H173" s="700">
        <v>30</v>
      </c>
      <c r="I173" s="700">
        <v>31</v>
      </c>
      <c r="J173" s="700">
        <v>32</v>
      </c>
      <c r="K173" s="700">
        <v>33</v>
      </c>
      <c r="L173" s="700">
        <v>34</v>
      </c>
      <c r="M173" s="700">
        <v>35</v>
      </c>
      <c r="N173" s="700">
        <v>36</v>
      </c>
      <c r="O173" s="700">
        <v>37</v>
      </c>
      <c r="P173" s="700">
        <v>38</v>
      </c>
      <c r="Q173" s="700">
        <v>39</v>
      </c>
      <c r="R173" s="700">
        <v>40</v>
      </c>
      <c r="S173" s="700">
        <v>41</v>
      </c>
      <c r="T173" s="700">
        <v>42</v>
      </c>
      <c r="U173" s="700">
        <v>43</v>
      </c>
      <c r="V173" s="700">
        <v>44</v>
      </c>
      <c r="W173" s="700">
        <v>45</v>
      </c>
      <c r="X173" s="700">
        <v>46</v>
      </c>
      <c r="Y173" s="700">
        <v>47</v>
      </c>
      <c r="Z173" s="700">
        <v>48</v>
      </c>
    </row>
    <row r="174" spans="1:27" ht="12.75" customHeight="1" x14ac:dyDescent="0.25">
      <c r="A174" s="1245">
        <v>1</v>
      </c>
      <c r="B174" s="1249" t="s">
        <v>284</v>
      </c>
      <c r="C174" s="770" t="s">
        <v>679</v>
      </c>
      <c r="D174" s="756" t="s">
        <v>358</v>
      </c>
      <c r="E174" s="756" t="s">
        <v>358</v>
      </c>
      <c r="F174" s="756" t="s">
        <v>1326</v>
      </c>
      <c r="G174" s="756" t="s">
        <v>358</v>
      </c>
      <c r="H174" s="756" t="s">
        <v>358</v>
      </c>
      <c r="I174" s="756" t="s">
        <v>358</v>
      </c>
      <c r="J174" s="756" t="s">
        <v>358</v>
      </c>
      <c r="K174" s="756" t="s">
        <v>358</v>
      </c>
      <c r="L174" s="756" t="s">
        <v>358</v>
      </c>
      <c r="M174" s="756" t="s">
        <v>358</v>
      </c>
      <c r="N174" s="756" t="s">
        <v>358</v>
      </c>
      <c r="O174" s="756" t="s">
        <v>358</v>
      </c>
      <c r="P174" s="756" t="s">
        <v>358</v>
      </c>
      <c r="Q174" s="756" t="s">
        <v>358</v>
      </c>
      <c r="R174" s="756" t="s">
        <v>358</v>
      </c>
      <c r="S174" s="756" t="s">
        <v>358</v>
      </c>
      <c r="T174" s="756" t="s">
        <v>358</v>
      </c>
      <c r="U174" s="756" t="s">
        <v>1326</v>
      </c>
      <c r="V174" s="775" t="s">
        <v>1326</v>
      </c>
      <c r="W174" s="756" t="s">
        <v>358</v>
      </c>
      <c r="X174" s="756">
        <v>1042</v>
      </c>
      <c r="Y174" s="756" t="s">
        <v>1326</v>
      </c>
      <c r="Z174" s="756">
        <v>0</v>
      </c>
      <c r="AA174" s="779"/>
    </row>
    <row r="175" spans="1:27" x14ac:dyDescent="0.25">
      <c r="A175" s="1245"/>
      <c r="B175" s="1249"/>
      <c r="C175" s="770" t="s">
        <v>919</v>
      </c>
      <c r="D175" s="756" t="s">
        <v>358</v>
      </c>
      <c r="E175" s="756" t="s">
        <v>358</v>
      </c>
      <c r="F175" s="756" t="s">
        <v>1326</v>
      </c>
      <c r="G175" s="756" t="s">
        <v>358</v>
      </c>
      <c r="H175" s="756" t="s">
        <v>358</v>
      </c>
      <c r="I175" s="756" t="s">
        <v>358</v>
      </c>
      <c r="J175" s="756" t="s">
        <v>358</v>
      </c>
      <c r="K175" s="756" t="s">
        <v>358</v>
      </c>
      <c r="L175" s="756" t="s">
        <v>358</v>
      </c>
      <c r="M175" s="756" t="s">
        <v>358</v>
      </c>
      <c r="N175" s="756" t="s">
        <v>358</v>
      </c>
      <c r="O175" s="756" t="s">
        <v>358</v>
      </c>
      <c r="P175" s="756" t="s">
        <v>358</v>
      </c>
      <c r="Q175" s="756" t="s">
        <v>358</v>
      </c>
      <c r="R175" s="756" t="s">
        <v>358</v>
      </c>
      <c r="S175" s="756" t="s">
        <v>358</v>
      </c>
      <c r="T175" s="756" t="s">
        <v>358</v>
      </c>
      <c r="U175" s="756" t="s">
        <v>1326</v>
      </c>
      <c r="V175" s="775" t="s">
        <v>1326</v>
      </c>
      <c r="W175" s="756" t="s">
        <v>358</v>
      </c>
      <c r="X175" s="756">
        <v>0</v>
      </c>
      <c r="Y175" s="756" t="s">
        <v>1326</v>
      </c>
      <c r="Z175" s="756">
        <v>0</v>
      </c>
      <c r="AA175" s="779"/>
    </row>
    <row r="176" spans="1:27" x14ac:dyDescent="0.25">
      <c r="A176" s="1245"/>
      <c r="B176" s="1249"/>
      <c r="C176" s="770" t="s">
        <v>589</v>
      </c>
      <c r="D176" s="756" t="s">
        <v>358</v>
      </c>
      <c r="E176" s="756" t="s">
        <v>358</v>
      </c>
      <c r="F176" s="756" t="s">
        <v>1326</v>
      </c>
      <c r="G176" s="756" t="s">
        <v>358</v>
      </c>
      <c r="H176" s="756" t="s">
        <v>358</v>
      </c>
      <c r="I176" s="756" t="s">
        <v>358</v>
      </c>
      <c r="J176" s="756" t="s">
        <v>358</v>
      </c>
      <c r="K176" s="756" t="s">
        <v>358</v>
      </c>
      <c r="L176" s="756" t="s">
        <v>358</v>
      </c>
      <c r="M176" s="756" t="s">
        <v>358</v>
      </c>
      <c r="N176" s="756" t="s">
        <v>358</v>
      </c>
      <c r="O176" s="756" t="s">
        <v>358</v>
      </c>
      <c r="P176" s="756" t="s">
        <v>358</v>
      </c>
      <c r="Q176" s="756" t="s">
        <v>358</v>
      </c>
      <c r="R176" s="756" t="s">
        <v>358</v>
      </c>
      <c r="S176" s="756" t="s">
        <v>358</v>
      </c>
      <c r="T176" s="756" t="s">
        <v>358</v>
      </c>
      <c r="U176" s="756" t="s">
        <v>1326</v>
      </c>
      <c r="V176" s="775" t="s">
        <v>1326</v>
      </c>
      <c r="W176" s="756" t="s">
        <v>358</v>
      </c>
      <c r="X176" s="756">
        <v>0</v>
      </c>
      <c r="Y176" s="756" t="s">
        <v>1326</v>
      </c>
      <c r="Z176" s="756">
        <v>0</v>
      </c>
      <c r="AA176" s="779"/>
    </row>
    <row r="177" spans="1:27" x14ac:dyDescent="0.25">
      <c r="A177" s="1245">
        <v>2</v>
      </c>
      <c r="B177" s="1245" t="s">
        <v>285</v>
      </c>
      <c r="C177" s="770" t="s">
        <v>740</v>
      </c>
      <c r="D177" s="756" t="s">
        <v>358</v>
      </c>
      <c r="E177" s="756" t="s">
        <v>358</v>
      </c>
      <c r="F177" s="756" t="s">
        <v>1326</v>
      </c>
      <c r="G177" s="756" t="s">
        <v>358</v>
      </c>
      <c r="H177" s="756" t="s">
        <v>358</v>
      </c>
      <c r="I177" s="756" t="s">
        <v>358</v>
      </c>
      <c r="J177" s="756" t="s">
        <v>358</v>
      </c>
      <c r="K177" s="756" t="s">
        <v>358</v>
      </c>
      <c r="L177" s="756" t="s">
        <v>358</v>
      </c>
      <c r="M177" s="756" t="s">
        <v>358</v>
      </c>
      <c r="N177" s="756" t="s">
        <v>358</v>
      </c>
      <c r="O177" s="756" t="s">
        <v>358</v>
      </c>
      <c r="P177" s="756" t="s">
        <v>358</v>
      </c>
      <c r="Q177" s="756" t="s">
        <v>358</v>
      </c>
      <c r="R177" s="756" t="s">
        <v>358</v>
      </c>
      <c r="S177" s="756" t="s">
        <v>358</v>
      </c>
      <c r="T177" s="756" t="s">
        <v>358</v>
      </c>
      <c r="U177" s="756" t="s">
        <v>1326</v>
      </c>
      <c r="V177" s="775" t="s">
        <v>1326</v>
      </c>
      <c r="W177" s="756" t="s">
        <v>358</v>
      </c>
      <c r="X177" s="756">
        <v>0</v>
      </c>
      <c r="Y177" s="756" t="s">
        <v>1326</v>
      </c>
      <c r="Z177" s="756">
        <v>0</v>
      </c>
      <c r="AA177" s="779"/>
    </row>
    <row r="178" spans="1:27" x14ac:dyDescent="0.25">
      <c r="A178" s="1245"/>
      <c r="B178" s="1245"/>
      <c r="C178" s="770" t="s">
        <v>589</v>
      </c>
      <c r="D178" s="756" t="s">
        <v>358</v>
      </c>
      <c r="E178" s="756" t="s">
        <v>358</v>
      </c>
      <c r="F178" s="756" t="s">
        <v>1326</v>
      </c>
      <c r="G178" s="756" t="s">
        <v>358</v>
      </c>
      <c r="H178" s="756" t="s">
        <v>358</v>
      </c>
      <c r="I178" s="756" t="s">
        <v>358</v>
      </c>
      <c r="J178" s="756" t="s">
        <v>358</v>
      </c>
      <c r="K178" s="756" t="s">
        <v>358</v>
      </c>
      <c r="L178" s="756" t="s">
        <v>358</v>
      </c>
      <c r="M178" s="756" t="s">
        <v>358</v>
      </c>
      <c r="N178" s="756" t="s">
        <v>358</v>
      </c>
      <c r="O178" s="756" t="s">
        <v>358</v>
      </c>
      <c r="P178" s="756" t="s">
        <v>358</v>
      </c>
      <c r="Q178" s="756" t="s">
        <v>358</v>
      </c>
      <c r="R178" s="756" t="s">
        <v>358</v>
      </c>
      <c r="S178" s="756" t="s">
        <v>358</v>
      </c>
      <c r="T178" s="756" t="s">
        <v>358</v>
      </c>
      <c r="U178" s="756" t="s">
        <v>1326</v>
      </c>
      <c r="V178" s="775" t="s">
        <v>1326</v>
      </c>
      <c r="W178" s="756" t="s">
        <v>358</v>
      </c>
      <c r="X178" s="756">
        <v>0</v>
      </c>
      <c r="Y178" s="756" t="s">
        <v>1326</v>
      </c>
      <c r="Z178" s="756">
        <v>0</v>
      </c>
      <c r="AA178" s="779"/>
    </row>
    <row r="179" spans="1:27" ht="12.75" customHeight="1" x14ac:dyDescent="0.25">
      <c r="A179" s="1245">
        <v>3</v>
      </c>
      <c r="B179" s="1249" t="s">
        <v>286</v>
      </c>
      <c r="C179" s="770" t="s">
        <v>680</v>
      </c>
      <c r="D179" s="756" t="s">
        <v>358</v>
      </c>
      <c r="E179" s="756" t="s">
        <v>358</v>
      </c>
      <c r="F179" s="756" t="s">
        <v>1326</v>
      </c>
      <c r="G179" s="756" t="s">
        <v>358</v>
      </c>
      <c r="H179" s="756" t="s">
        <v>358</v>
      </c>
      <c r="I179" s="756" t="s">
        <v>358</v>
      </c>
      <c r="J179" s="756" t="s">
        <v>358</v>
      </c>
      <c r="K179" s="756" t="s">
        <v>358</v>
      </c>
      <c r="L179" s="756" t="s">
        <v>358</v>
      </c>
      <c r="M179" s="756" t="s">
        <v>358</v>
      </c>
      <c r="N179" s="756" t="s">
        <v>358</v>
      </c>
      <c r="O179" s="756" t="s">
        <v>358</v>
      </c>
      <c r="P179" s="756" t="s">
        <v>358</v>
      </c>
      <c r="Q179" s="756" t="s">
        <v>358</v>
      </c>
      <c r="R179" s="756" t="s">
        <v>358</v>
      </c>
      <c r="S179" s="756" t="s">
        <v>358</v>
      </c>
      <c r="T179" s="756" t="s">
        <v>358</v>
      </c>
      <c r="U179" s="756" t="s">
        <v>1326</v>
      </c>
      <c r="V179" s="775" t="s">
        <v>1326</v>
      </c>
      <c r="W179" s="756" t="s">
        <v>358</v>
      </c>
      <c r="X179" s="756">
        <v>0</v>
      </c>
      <c r="Y179" s="756" t="s">
        <v>1326</v>
      </c>
      <c r="Z179" s="756">
        <v>0</v>
      </c>
      <c r="AA179" s="779"/>
    </row>
    <row r="180" spans="1:27" x14ac:dyDescent="0.25">
      <c r="A180" s="1245"/>
      <c r="B180" s="1249"/>
      <c r="C180" s="770" t="s">
        <v>401</v>
      </c>
      <c r="D180" s="756" t="s">
        <v>358</v>
      </c>
      <c r="E180" s="756" t="s">
        <v>358</v>
      </c>
      <c r="F180" s="756" t="s">
        <v>1326</v>
      </c>
      <c r="G180" s="756" t="s">
        <v>358</v>
      </c>
      <c r="H180" s="756" t="s">
        <v>358</v>
      </c>
      <c r="I180" s="756" t="s">
        <v>358</v>
      </c>
      <c r="J180" s="756" t="s">
        <v>358</v>
      </c>
      <c r="K180" s="756" t="s">
        <v>358</v>
      </c>
      <c r="L180" s="756" t="s">
        <v>358</v>
      </c>
      <c r="M180" s="756" t="s">
        <v>358</v>
      </c>
      <c r="N180" s="756" t="s">
        <v>358</v>
      </c>
      <c r="O180" s="756" t="s">
        <v>358</v>
      </c>
      <c r="P180" s="756" t="s">
        <v>358</v>
      </c>
      <c r="Q180" s="756" t="s">
        <v>358</v>
      </c>
      <c r="R180" s="756" t="s">
        <v>358</v>
      </c>
      <c r="S180" s="756" t="s">
        <v>358</v>
      </c>
      <c r="T180" s="756" t="s">
        <v>358</v>
      </c>
      <c r="U180" s="756" t="s">
        <v>1326</v>
      </c>
      <c r="V180" s="775" t="s">
        <v>1326</v>
      </c>
      <c r="W180" s="756" t="s">
        <v>358</v>
      </c>
      <c r="X180" s="756">
        <v>0</v>
      </c>
      <c r="Y180" s="756" t="s">
        <v>1326</v>
      </c>
      <c r="Z180" s="756">
        <v>0</v>
      </c>
      <c r="AA180" s="779"/>
    </row>
    <row r="181" spans="1:27" x14ac:dyDescent="0.25">
      <c r="A181" s="1245"/>
      <c r="B181" s="1249"/>
      <c r="C181" s="770" t="s">
        <v>747</v>
      </c>
      <c r="D181" s="756" t="s">
        <v>358</v>
      </c>
      <c r="E181" s="756" t="s">
        <v>358</v>
      </c>
      <c r="F181" s="756" t="s">
        <v>1326</v>
      </c>
      <c r="G181" s="756" t="s">
        <v>358</v>
      </c>
      <c r="H181" s="756" t="s">
        <v>358</v>
      </c>
      <c r="I181" s="756" t="s">
        <v>358</v>
      </c>
      <c r="J181" s="756" t="s">
        <v>358</v>
      </c>
      <c r="K181" s="756" t="s">
        <v>358</v>
      </c>
      <c r="L181" s="756" t="s">
        <v>358</v>
      </c>
      <c r="M181" s="756" t="s">
        <v>358</v>
      </c>
      <c r="N181" s="756" t="s">
        <v>358</v>
      </c>
      <c r="O181" s="756" t="s">
        <v>358</v>
      </c>
      <c r="P181" s="756" t="s">
        <v>358</v>
      </c>
      <c r="Q181" s="756" t="s">
        <v>358</v>
      </c>
      <c r="R181" s="756" t="s">
        <v>358</v>
      </c>
      <c r="S181" s="756" t="s">
        <v>358</v>
      </c>
      <c r="T181" s="756" t="s">
        <v>358</v>
      </c>
      <c r="U181" s="756" t="s">
        <v>1326</v>
      </c>
      <c r="V181" s="775" t="s">
        <v>1326</v>
      </c>
      <c r="W181" s="756" t="s">
        <v>358</v>
      </c>
      <c r="X181" s="756" t="s">
        <v>358</v>
      </c>
      <c r="Y181" s="756" t="s">
        <v>1326</v>
      </c>
      <c r="Z181" s="756">
        <v>0</v>
      </c>
      <c r="AA181" s="779"/>
    </row>
    <row r="182" spans="1:27" x14ac:dyDescent="0.25">
      <c r="A182" s="1245"/>
      <c r="B182" s="1249"/>
      <c r="C182" s="770" t="s">
        <v>589</v>
      </c>
      <c r="D182" s="756" t="s">
        <v>358</v>
      </c>
      <c r="E182" s="756" t="s">
        <v>358</v>
      </c>
      <c r="F182" s="756" t="s">
        <v>1326</v>
      </c>
      <c r="G182" s="756" t="s">
        <v>358</v>
      </c>
      <c r="H182" s="756" t="s">
        <v>358</v>
      </c>
      <c r="I182" s="756" t="s">
        <v>358</v>
      </c>
      <c r="J182" s="756" t="s">
        <v>358</v>
      </c>
      <c r="K182" s="756" t="s">
        <v>358</v>
      </c>
      <c r="L182" s="756" t="s">
        <v>358</v>
      </c>
      <c r="M182" s="756" t="s">
        <v>358</v>
      </c>
      <c r="N182" s="756" t="s">
        <v>358</v>
      </c>
      <c r="O182" s="756" t="s">
        <v>358</v>
      </c>
      <c r="P182" s="756" t="s">
        <v>358</v>
      </c>
      <c r="Q182" s="756" t="s">
        <v>358</v>
      </c>
      <c r="R182" s="756" t="s">
        <v>358</v>
      </c>
      <c r="S182" s="756" t="s">
        <v>358</v>
      </c>
      <c r="T182" s="756" t="s">
        <v>358</v>
      </c>
      <c r="U182" s="756" t="s">
        <v>1326</v>
      </c>
      <c r="V182" s="775" t="s">
        <v>1326</v>
      </c>
      <c r="W182" s="756" t="s">
        <v>358</v>
      </c>
      <c r="X182" s="756">
        <v>0</v>
      </c>
      <c r="Y182" s="756" t="s">
        <v>1326</v>
      </c>
      <c r="Z182" s="756">
        <v>0</v>
      </c>
      <c r="AA182" s="779"/>
    </row>
    <row r="183" spans="1:27" x14ac:dyDescent="0.25">
      <c r="A183" s="1245">
        <v>4</v>
      </c>
      <c r="B183" s="1245" t="s">
        <v>287</v>
      </c>
      <c r="C183" s="755" t="s">
        <v>681</v>
      </c>
      <c r="D183" s="756" t="s">
        <v>358</v>
      </c>
      <c r="E183" s="756" t="s">
        <v>358</v>
      </c>
      <c r="F183" s="756" t="s">
        <v>1326</v>
      </c>
      <c r="G183" s="756" t="s">
        <v>358</v>
      </c>
      <c r="H183" s="756" t="s">
        <v>358</v>
      </c>
      <c r="I183" s="756" t="s">
        <v>358</v>
      </c>
      <c r="J183" s="756" t="s">
        <v>358</v>
      </c>
      <c r="K183" s="756" t="s">
        <v>358</v>
      </c>
      <c r="L183" s="756" t="s">
        <v>358</v>
      </c>
      <c r="M183" s="756" t="s">
        <v>358</v>
      </c>
      <c r="N183" s="756" t="s">
        <v>358</v>
      </c>
      <c r="O183" s="756" t="s">
        <v>358</v>
      </c>
      <c r="P183" s="756" t="s">
        <v>358</v>
      </c>
      <c r="Q183" s="756" t="s">
        <v>358</v>
      </c>
      <c r="R183" s="756" t="s">
        <v>358</v>
      </c>
      <c r="S183" s="756" t="s">
        <v>358</v>
      </c>
      <c r="T183" s="756" t="s">
        <v>358</v>
      </c>
      <c r="U183" s="756" t="s">
        <v>1326</v>
      </c>
      <c r="V183" s="775" t="s">
        <v>1326</v>
      </c>
      <c r="W183" s="756" t="s">
        <v>358</v>
      </c>
      <c r="X183" s="756">
        <v>2906</v>
      </c>
      <c r="Y183" s="756" t="s">
        <v>1326</v>
      </c>
      <c r="Z183" s="756">
        <v>0</v>
      </c>
      <c r="AA183" s="779"/>
    </row>
    <row r="184" spans="1:27" x14ac:dyDescent="0.25">
      <c r="A184" s="1245"/>
      <c r="B184" s="1245"/>
      <c r="C184" s="755" t="s">
        <v>800</v>
      </c>
      <c r="D184" s="756" t="s">
        <v>358</v>
      </c>
      <c r="E184" s="756" t="s">
        <v>358</v>
      </c>
      <c r="F184" s="756" t="s">
        <v>1326</v>
      </c>
      <c r="G184" s="756" t="s">
        <v>358</v>
      </c>
      <c r="H184" s="756" t="s">
        <v>358</v>
      </c>
      <c r="I184" s="756" t="s">
        <v>358</v>
      </c>
      <c r="J184" s="756" t="s">
        <v>358</v>
      </c>
      <c r="K184" s="756" t="s">
        <v>358</v>
      </c>
      <c r="L184" s="756" t="s">
        <v>358</v>
      </c>
      <c r="M184" s="756" t="s">
        <v>358</v>
      </c>
      <c r="N184" s="756" t="s">
        <v>358</v>
      </c>
      <c r="O184" s="756" t="s">
        <v>358</v>
      </c>
      <c r="P184" s="756" t="s">
        <v>358</v>
      </c>
      <c r="Q184" s="756" t="s">
        <v>358</v>
      </c>
      <c r="R184" s="756" t="s">
        <v>358</v>
      </c>
      <c r="S184" s="756" t="s">
        <v>358</v>
      </c>
      <c r="T184" s="756" t="s">
        <v>358</v>
      </c>
      <c r="U184" s="756" t="s">
        <v>1326</v>
      </c>
      <c r="V184" s="775" t="s">
        <v>1326</v>
      </c>
      <c r="W184" s="756" t="s">
        <v>358</v>
      </c>
      <c r="X184" s="756">
        <v>0</v>
      </c>
      <c r="Y184" s="756" t="s">
        <v>1326</v>
      </c>
      <c r="Z184" s="756">
        <v>0</v>
      </c>
      <c r="AA184" s="779"/>
    </row>
    <row r="185" spans="1:27" ht="12.75" customHeight="1" x14ac:dyDescent="0.25">
      <c r="A185" s="1245">
        <v>5</v>
      </c>
      <c r="B185" s="1249" t="s">
        <v>288</v>
      </c>
      <c r="C185" s="755" t="s">
        <v>739</v>
      </c>
      <c r="D185" s="756" t="s">
        <v>358</v>
      </c>
      <c r="E185" s="756" t="s">
        <v>358</v>
      </c>
      <c r="F185" s="756" t="s">
        <v>1326</v>
      </c>
      <c r="G185" s="756" t="s">
        <v>358</v>
      </c>
      <c r="H185" s="756" t="s">
        <v>358</v>
      </c>
      <c r="I185" s="756" t="s">
        <v>358</v>
      </c>
      <c r="J185" s="756" t="s">
        <v>358</v>
      </c>
      <c r="K185" s="756" t="s">
        <v>358</v>
      </c>
      <c r="L185" s="756" t="s">
        <v>358</v>
      </c>
      <c r="M185" s="756" t="s">
        <v>358</v>
      </c>
      <c r="N185" s="756" t="s">
        <v>358</v>
      </c>
      <c r="O185" s="756" t="s">
        <v>358</v>
      </c>
      <c r="P185" s="756" t="s">
        <v>358</v>
      </c>
      <c r="Q185" s="756" t="s">
        <v>358</v>
      </c>
      <c r="R185" s="756" t="s">
        <v>358</v>
      </c>
      <c r="S185" s="756" t="s">
        <v>358</v>
      </c>
      <c r="T185" s="756" t="s">
        <v>358</v>
      </c>
      <c r="U185" s="756" t="s">
        <v>1326</v>
      </c>
      <c r="V185" s="775" t="s">
        <v>1326</v>
      </c>
      <c r="W185" s="756" t="s">
        <v>358</v>
      </c>
      <c r="X185" s="756">
        <v>166</v>
      </c>
      <c r="Y185" s="756" t="s">
        <v>1326</v>
      </c>
      <c r="Z185" s="756">
        <v>0</v>
      </c>
      <c r="AA185" s="779"/>
    </row>
    <row r="186" spans="1:27" ht="26.25" x14ac:dyDescent="0.25">
      <c r="A186" s="1245"/>
      <c r="B186" s="1249"/>
      <c r="C186" s="755" t="s">
        <v>795</v>
      </c>
      <c r="D186" s="756" t="s">
        <v>358</v>
      </c>
      <c r="E186" s="756" t="s">
        <v>358</v>
      </c>
      <c r="F186" s="756" t="s">
        <v>1326</v>
      </c>
      <c r="G186" s="756" t="s">
        <v>358</v>
      </c>
      <c r="H186" s="756" t="s">
        <v>358</v>
      </c>
      <c r="I186" s="756" t="s">
        <v>358</v>
      </c>
      <c r="J186" s="756" t="s">
        <v>358</v>
      </c>
      <c r="K186" s="756" t="s">
        <v>358</v>
      </c>
      <c r="L186" s="756" t="s">
        <v>358</v>
      </c>
      <c r="M186" s="756" t="s">
        <v>358</v>
      </c>
      <c r="N186" s="756" t="s">
        <v>358</v>
      </c>
      <c r="O186" s="756" t="s">
        <v>358</v>
      </c>
      <c r="P186" s="756" t="s">
        <v>358</v>
      </c>
      <c r="Q186" s="756" t="s">
        <v>358</v>
      </c>
      <c r="R186" s="756" t="s">
        <v>358</v>
      </c>
      <c r="S186" s="756" t="s">
        <v>358</v>
      </c>
      <c r="T186" s="756" t="s">
        <v>358</v>
      </c>
      <c r="U186" s="756" t="s">
        <v>1326</v>
      </c>
      <c r="V186" s="775" t="s">
        <v>1326</v>
      </c>
      <c r="W186" s="756" t="s">
        <v>358</v>
      </c>
      <c r="X186" s="756">
        <v>24</v>
      </c>
      <c r="Y186" s="756" t="s">
        <v>1326</v>
      </c>
      <c r="Z186" s="756">
        <v>0</v>
      </c>
      <c r="AA186" s="779"/>
    </row>
    <row r="187" spans="1:27" x14ac:dyDescent="0.25">
      <c r="A187" s="1245"/>
      <c r="B187" s="1249"/>
      <c r="C187" s="755" t="s">
        <v>1020</v>
      </c>
      <c r="D187" s="756" t="s">
        <v>358</v>
      </c>
      <c r="E187" s="756" t="s">
        <v>358</v>
      </c>
      <c r="F187" s="756" t="s">
        <v>1326</v>
      </c>
      <c r="G187" s="756" t="s">
        <v>358</v>
      </c>
      <c r="H187" s="756" t="s">
        <v>358</v>
      </c>
      <c r="I187" s="756" t="s">
        <v>358</v>
      </c>
      <c r="J187" s="756" t="s">
        <v>358</v>
      </c>
      <c r="K187" s="756" t="s">
        <v>358</v>
      </c>
      <c r="L187" s="756" t="s">
        <v>358</v>
      </c>
      <c r="M187" s="756" t="s">
        <v>358</v>
      </c>
      <c r="N187" s="756" t="s">
        <v>358</v>
      </c>
      <c r="O187" s="756" t="s">
        <v>358</v>
      </c>
      <c r="P187" s="756" t="s">
        <v>358</v>
      </c>
      <c r="Q187" s="756" t="s">
        <v>358</v>
      </c>
      <c r="R187" s="756" t="s">
        <v>358</v>
      </c>
      <c r="S187" s="756" t="s">
        <v>358</v>
      </c>
      <c r="T187" s="756" t="s">
        <v>358</v>
      </c>
      <c r="U187" s="756" t="s">
        <v>1326</v>
      </c>
      <c r="V187" s="775" t="s">
        <v>1326</v>
      </c>
      <c r="W187" s="756" t="s">
        <v>358</v>
      </c>
      <c r="X187" s="756">
        <v>26</v>
      </c>
      <c r="Y187" s="756" t="s">
        <v>1326</v>
      </c>
      <c r="Z187" s="756">
        <v>0</v>
      </c>
      <c r="AA187" s="779"/>
    </row>
    <row r="188" spans="1:27" x14ac:dyDescent="0.25">
      <c r="A188" s="1245"/>
      <c r="B188" s="1249"/>
      <c r="C188" s="755" t="s">
        <v>682</v>
      </c>
      <c r="D188" s="756" t="s">
        <v>358</v>
      </c>
      <c r="E188" s="756" t="s">
        <v>358</v>
      </c>
      <c r="F188" s="756" t="s">
        <v>1326</v>
      </c>
      <c r="G188" s="756" t="s">
        <v>358</v>
      </c>
      <c r="H188" s="756" t="s">
        <v>358</v>
      </c>
      <c r="I188" s="756" t="s">
        <v>358</v>
      </c>
      <c r="J188" s="756" t="s">
        <v>358</v>
      </c>
      <c r="K188" s="756" t="s">
        <v>358</v>
      </c>
      <c r="L188" s="756" t="s">
        <v>358</v>
      </c>
      <c r="M188" s="756" t="s">
        <v>358</v>
      </c>
      <c r="N188" s="756" t="s">
        <v>358</v>
      </c>
      <c r="O188" s="756" t="s">
        <v>358</v>
      </c>
      <c r="P188" s="756" t="s">
        <v>358</v>
      </c>
      <c r="Q188" s="756" t="s">
        <v>358</v>
      </c>
      <c r="R188" s="756" t="s">
        <v>358</v>
      </c>
      <c r="S188" s="756" t="s">
        <v>358</v>
      </c>
      <c r="T188" s="756" t="s">
        <v>358</v>
      </c>
      <c r="U188" s="756" t="s">
        <v>1326</v>
      </c>
      <c r="V188" s="775" t="s">
        <v>1326</v>
      </c>
      <c r="W188" s="756" t="s">
        <v>358</v>
      </c>
      <c r="X188" s="756">
        <v>0</v>
      </c>
      <c r="Y188" s="756" t="s">
        <v>1326</v>
      </c>
      <c r="Z188" s="756">
        <v>0</v>
      </c>
      <c r="AA188" s="779"/>
    </row>
    <row r="189" spans="1:27" x14ac:dyDescent="0.25">
      <c r="A189" s="1245"/>
      <c r="B189" s="1249"/>
      <c r="C189" s="755" t="s">
        <v>747</v>
      </c>
      <c r="D189" s="756" t="s">
        <v>358</v>
      </c>
      <c r="E189" s="756" t="s">
        <v>358</v>
      </c>
      <c r="F189" s="756" t="s">
        <v>1326</v>
      </c>
      <c r="G189" s="756" t="s">
        <v>358</v>
      </c>
      <c r="H189" s="756" t="s">
        <v>358</v>
      </c>
      <c r="I189" s="756" t="s">
        <v>358</v>
      </c>
      <c r="J189" s="756" t="s">
        <v>358</v>
      </c>
      <c r="K189" s="756" t="s">
        <v>358</v>
      </c>
      <c r="L189" s="756" t="s">
        <v>358</v>
      </c>
      <c r="M189" s="756" t="s">
        <v>358</v>
      </c>
      <c r="N189" s="756" t="s">
        <v>358</v>
      </c>
      <c r="O189" s="756" t="s">
        <v>358</v>
      </c>
      <c r="P189" s="756" t="s">
        <v>358</v>
      </c>
      <c r="Q189" s="756" t="s">
        <v>358</v>
      </c>
      <c r="R189" s="756" t="s">
        <v>358</v>
      </c>
      <c r="S189" s="756" t="s">
        <v>358</v>
      </c>
      <c r="T189" s="756" t="s">
        <v>358</v>
      </c>
      <c r="U189" s="756" t="s">
        <v>1326</v>
      </c>
      <c r="V189" s="775" t="s">
        <v>1326</v>
      </c>
      <c r="W189" s="756" t="s">
        <v>358</v>
      </c>
      <c r="X189" s="756" t="s">
        <v>358</v>
      </c>
      <c r="Y189" s="756" t="s">
        <v>1326</v>
      </c>
      <c r="Z189" s="756">
        <v>0</v>
      </c>
      <c r="AA189" s="779"/>
    </row>
    <row r="190" spans="1:27" x14ac:dyDescent="0.25">
      <c r="A190" s="1245"/>
      <c r="B190" s="1249"/>
      <c r="C190" s="755" t="s">
        <v>589</v>
      </c>
      <c r="D190" s="756" t="s">
        <v>358</v>
      </c>
      <c r="E190" s="756" t="s">
        <v>358</v>
      </c>
      <c r="F190" s="756" t="s">
        <v>1326</v>
      </c>
      <c r="G190" s="756" t="s">
        <v>358</v>
      </c>
      <c r="H190" s="756" t="s">
        <v>358</v>
      </c>
      <c r="I190" s="756" t="s">
        <v>358</v>
      </c>
      <c r="J190" s="756" t="s">
        <v>358</v>
      </c>
      <c r="K190" s="756" t="s">
        <v>358</v>
      </c>
      <c r="L190" s="756" t="s">
        <v>358</v>
      </c>
      <c r="M190" s="756" t="s">
        <v>358</v>
      </c>
      <c r="N190" s="756" t="s">
        <v>358</v>
      </c>
      <c r="O190" s="756" t="s">
        <v>358</v>
      </c>
      <c r="P190" s="756" t="s">
        <v>358</v>
      </c>
      <c r="Q190" s="756" t="s">
        <v>358</v>
      </c>
      <c r="R190" s="756" t="s">
        <v>358</v>
      </c>
      <c r="S190" s="756" t="s">
        <v>358</v>
      </c>
      <c r="T190" s="756" t="s">
        <v>358</v>
      </c>
      <c r="U190" s="756" t="s">
        <v>1326</v>
      </c>
      <c r="V190" s="775" t="s">
        <v>1326</v>
      </c>
      <c r="W190" s="756" t="s">
        <v>358</v>
      </c>
      <c r="X190" s="756">
        <v>79</v>
      </c>
      <c r="Y190" s="756" t="s">
        <v>1326</v>
      </c>
      <c r="Z190" s="756">
        <v>0</v>
      </c>
      <c r="AA190" s="779"/>
    </row>
    <row r="191" spans="1:27" ht="12.75" customHeight="1" x14ac:dyDescent="0.25">
      <c r="A191" s="1245">
        <v>6</v>
      </c>
      <c r="B191" s="1249" t="s">
        <v>289</v>
      </c>
      <c r="C191" s="755" t="s">
        <v>683</v>
      </c>
      <c r="D191" s="756" t="s">
        <v>358</v>
      </c>
      <c r="E191" s="756" t="s">
        <v>358</v>
      </c>
      <c r="F191" s="756" t="s">
        <v>1326</v>
      </c>
      <c r="G191" s="756" t="s">
        <v>358</v>
      </c>
      <c r="H191" s="756" t="s">
        <v>358</v>
      </c>
      <c r="I191" s="756" t="s">
        <v>358</v>
      </c>
      <c r="J191" s="756" t="s">
        <v>358</v>
      </c>
      <c r="K191" s="756" t="s">
        <v>358</v>
      </c>
      <c r="L191" s="756" t="s">
        <v>358</v>
      </c>
      <c r="M191" s="756" t="s">
        <v>358</v>
      </c>
      <c r="N191" s="756" t="s">
        <v>358</v>
      </c>
      <c r="O191" s="756" t="s">
        <v>358</v>
      </c>
      <c r="P191" s="756" t="s">
        <v>358</v>
      </c>
      <c r="Q191" s="756" t="s">
        <v>358</v>
      </c>
      <c r="R191" s="756" t="s">
        <v>358</v>
      </c>
      <c r="S191" s="756" t="s">
        <v>358</v>
      </c>
      <c r="T191" s="756" t="s">
        <v>358</v>
      </c>
      <c r="U191" s="756" t="s">
        <v>1326</v>
      </c>
      <c r="V191" s="775" t="s">
        <v>1326</v>
      </c>
      <c r="W191" s="756" t="s">
        <v>358</v>
      </c>
      <c r="X191" s="756">
        <v>0</v>
      </c>
      <c r="Y191" s="756" t="s">
        <v>1326</v>
      </c>
      <c r="Z191" s="756">
        <v>0</v>
      </c>
      <c r="AA191" s="779"/>
    </row>
    <row r="192" spans="1:27" x14ac:dyDescent="0.25">
      <c r="A192" s="1245"/>
      <c r="B192" s="1249"/>
      <c r="C192" s="755" t="s">
        <v>589</v>
      </c>
      <c r="D192" s="756" t="s">
        <v>358</v>
      </c>
      <c r="E192" s="756" t="s">
        <v>358</v>
      </c>
      <c r="F192" s="756" t="s">
        <v>1326</v>
      </c>
      <c r="G192" s="756" t="s">
        <v>358</v>
      </c>
      <c r="H192" s="756" t="s">
        <v>358</v>
      </c>
      <c r="I192" s="756" t="s">
        <v>358</v>
      </c>
      <c r="J192" s="756" t="s">
        <v>358</v>
      </c>
      <c r="K192" s="756" t="s">
        <v>358</v>
      </c>
      <c r="L192" s="756" t="s">
        <v>358</v>
      </c>
      <c r="M192" s="756" t="s">
        <v>358</v>
      </c>
      <c r="N192" s="756" t="s">
        <v>358</v>
      </c>
      <c r="O192" s="756" t="s">
        <v>358</v>
      </c>
      <c r="P192" s="756" t="s">
        <v>358</v>
      </c>
      <c r="Q192" s="756" t="s">
        <v>358</v>
      </c>
      <c r="R192" s="756" t="s">
        <v>358</v>
      </c>
      <c r="S192" s="756" t="s">
        <v>358</v>
      </c>
      <c r="T192" s="756" t="s">
        <v>358</v>
      </c>
      <c r="U192" s="756" t="s">
        <v>1326</v>
      </c>
      <c r="V192" s="775" t="s">
        <v>1326</v>
      </c>
      <c r="W192" s="756" t="s">
        <v>358</v>
      </c>
      <c r="X192" s="756">
        <v>0</v>
      </c>
      <c r="Y192" s="756" t="s">
        <v>1326</v>
      </c>
      <c r="Z192" s="756">
        <v>0</v>
      </c>
      <c r="AA192" s="779"/>
    </row>
    <row r="193" spans="1:27" x14ac:dyDescent="0.25">
      <c r="A193" s="1245">
        <v>7</v>
      </c>
      <c r="B193" s="1245" t="s">
        <v>290</v>
      </c>
      <c r="C193" s="755" t="s">
        <v>742</v>
      </c>
      <c r="D193" s="756" t="s">
        <v>358</v>
      </c>
      <c r="E193" s="756" t="s">
        <v>358</v>
      </c>
      <c r="F193" s="756" t="s">
        <v>1326</v>
      </c>
      <c r="G193" s="756" t="s">
        <v>358</v>
      </c>
      <c r="H193" s="756" t="s">
        <v>358</v>
      </c>
      <c r="I193" s="756" t="s">
        <v>358</v>
      </c>
      <c r="J193" s="756" t="s">
        <v>358</v>
      </c>
      <c r="K193" s="756" t="s">
        <v>358</v>
      </c>
      <c r="L193" s="756" t="s">
        <v>358</v>
      </c>
      <c r="M193" s="756" t="s">
        <v>358</v>
      </c>
      <c r="N193" s="756" t="s">
        <v>358</v>
      </c>
      <c r="O193" s="756" t="s">
        <v>358</v>
      </c>
      <c r="P193" s="756" t="s">
        <v>358</v>
      </c>
      <c r="Q193" s="756" t="s">
        <v>358</v>
      </c>
      <c r="R193" s="756" t="s">
        <v>358</v>
      </c>
      <c r="S193" s="756" t="s">
        <v>358</v>
      </c>
      <c r="T193" s="756" t="s">
        <v>358</v>
      </c>
      <c r="U193" s="756" t="s">
        <v>1326</v>
      </c>
      <c r="V193" s="775" t="s">
        <v>1326</v>
      </c>
      <c r="W193" s="756" t="s">
        <v>358</v>
      </c>
      <c r="X193" s="756">
        <v>0</v>
      </c>
      <c r="Y193" s="756" t="s">
        <v>1326</v>
      </c>
      <c r="Z193" s="756">
        <v>0</v>
      </c>
      <c r="AA193" s="779"/>
    </row>
    <row r="194" spans="1:27" x14ac:dyDescent="0.25">
      <c r="A194" s="1245"/>
      <c r="B194" s="1245"/>
      <c r="C194" s="755" t="s">
        <v>796</v>
      </c>
      <c r="D194" s="756" t="s">
        <v>358</v>
      </c>
      <c r="E194" s="756" t="s">
        <v>358</v>
      </c>
      <c r="F194" s="756" t="s">
        <v>1326</v>
      </c>
      <c r="G194" s="756" t="s">
        <v>358</v>
      </c>
      <c r="H194" s="756" t="s">
        <v>358</v>
      </c>
      <c r="I194" s="756" t="s">
        <v>358</v>
      </c>
      <c r="J194" s="756" t="s">
        <v>358</v>
      </c>
      <c r="K194" s="756" t="s">
        <v>358</v>
      </c>
      <c r="L194" s="756" t="s">
        <v>358</v>
      </c>
      <c r="M194" s="756" t="s">
        <v>358</v>
      </c>
      <c r="N194" s="756" t="s">
        <v>358</v>
      </c>
      <c r="O194" s="756" t="s">
        <v>358</v>
      </c>
      <c r="P194" s="756" t="s">
        <v>358</v>
      </c>
      <c r="Q194" s="756" t="s">
        <v>358</v>
      </c>
      <c r="R194" s="756" t="s">
        <v>358</v>
      </c>
      <c r="S194" s="756" t="s">
        <v>358</v>
      </c>
      <c r="T194" s="756" t="s">
        <v>358</v>
      </c>
      <c r="U194" s="756" t="s">
        <v>1326</v>
      </c>
      <c r="V194" s="775" t="s">
        <v>1326</v>
      </c>
      <c r="W194" s="756" t="s">
        <v>358</v>
      </c>
      <c r="X194" s="756">
        <v>0</v>
      </c>
      <c r="Y194" s="756" t="s">
        <v>1326</v>
      </c>
      <c r="Z194" s="756">
        <v>0</v>
      </c>
      <c r="AA194" s="779"/>
    </row>
    <row r="195" spans="1:27" x14ac:dyDescent="0.25">
      <c r="A195" s="1245"/>
      <c r="B195" s="1245"/>
      <c r="C195" s="755" t="s">
        <v>590</v>
      </c>
      <c r="D195" s="756" t="s">
        <v>358</v>
      </c>
      <c r="E195" s="756" t="s">
        <v>358</v>
      </c>
      <c r="F195" s="756" t="s">
        <v>1326</v>
      </c>
      <c r="G195" s="756" t="s">
        <v>358</v>
      </c>
      <c r="H195" s="756" t="s">
        <v>358</v>
      </c>
      <c r="I195" s="756" t="s">
        <v>358</v>
      </c>
      <c r="J195" s="756" t="s">
        <v>358</v>
      </c>
      <c r="K195" s="756" t="s">
        <v>358</v>
      </c>
      <c r="L195" s="756" t="s">
        <v>358</v>
      </c>
      <c r="M195" s="756" t="s">
        <v>358</v>
      </c>
      <c r="N195" s="756" t="s">
        <v>358</v>
      </c>
      <c r="O195" s="756" t="s">
        <v>358</v>
      </c>
      <c r="P195" s="756" t="s">
        <v>358</v>
      </c>
      <c r="Q195" s="756" t="s">
        <v>358</v>
      </c>
      <c r="R195" s="756" t="s">
        <v>358</v>
      </c>
      <c r="S195" s="756" t="s">
        <v>358</v>
      </c>
      <c r="T195" s="756" t="s">
        <v>358</v>
      </c>
      <c r="U195" s="756" t="s">
        <v>1326</v>
      </c>
      <c r="V195" s="775" t="s">
        <v>1326</v>
      </c>
      <c r="W195" s="756" t="s">
        <v>358</v>
      </c>
      <c r="X195" s="756">
        <v>7</v>
      </c>
      <c r="Y195" s="756" t="s">
        <v>1326</v>
      </c>
      <c r="Z195" s="756">
        <v>0</v>
      </c>
      <c r="AA195" s="779"/>
    </row>
    <row r="196" spans="1:27" x14ac:dyDescent="0.25">
      <c r="A196" s="1245"/>
      <c r="B196" s="1245"/>
      <c r="C196" s="755" t="s">
        <v>684</v>
      </c>
      <c r="D196" s="756" t="s">
        <v>358</v>
      </c>
      <c r="E196" s="756" t="s">
        <v>358</v>
      </c>
      <c r="F196" s="756" t="s">
        <v>1326</v>
      </c>
      <c r="G196" s="756" t="s">
        <v>358</v>
      </c>
      <c r="H196" s="756" t="s">
        <v>358</v>
      </c>
      <c r="I196" s="756" t="s">
        <v>358</v>
      </c>
      <c r="J196" s="756" t="s">
        <v>358</v>
      </c>
      <c r="K196" s="756" t="s">
        <v>358</v>
      </c>
      <c r="L196" s="756" t="s">
        <v>358</v>
      </c>
      <c r="M196" s="756" t="s">
        <v>358</v>
      </c>
      <c r="N196" s="756" t="s">
        <v>358</v>
      </c>
      <c r="O196" s="756" t="s">
        <v>358</v>
      </c>
      <c r="P196" s="756" t="s">
        <v>358</v>
      </c>
      <c r="Q196" s="756" t="s">
        <v>358</v>
      </c>
      <c r="R196" s="756" t="s">
        <v>358</v>
      </c>
      <c r="S196" s="756" t="s">
        <v>358</v>
      </c>
      <c r="T196" s="756" t="s">
        <v>358</v>
      </c>
      <c r="U196" s="756" t="s">
        <v>1326</v>
      </c>
      <c r="V196" s="775" t="s">
        <v>1326</v>
      </c>
      <c r="W196" s="756" t="s">
        <v>358</v>
      </c>
      <c r="X196" s="756">
        <v>0</v>
      </c>
      <c r="Y196" s="756" t="s">
        <v>1326</v>
      </c>
      <c r="Z196" s="756">
        <v>0</v>
      </c>
      <c r="AA196" s="779"/>
    </row>
    <row r="197" spans="1:27" x14ac:dyDescent="0.25">
      <c r="A197" s="1245"/>
      <c r="B197" s="1245"/>
      <c r="C197" s="755" t="s">
        <v>589</v>
      </c>
      <c r="D197" s="756" t="s">
        <v>358</v>
      </c>
      <c r="E197" s="756" t="s">
        <v>358</v>
      </c>
      <c r="F197" s="756" t="s">
        <v>1326</v>
      </c>
      <c r="G197" s="756" t="s">
        <v>358</v>
      </c>
      <c r="H197" s="756" t="s">
        <v>358</v>
      </c>
      <c r="I197" s="756" t="s">
        <v>358</v>
      </c>
      <c r="J197" s="756" t="s">
        <v>358</v>
      </c>
      <c r="K197" s="756" t="s">
        <v>358</v>
      </c>
      <c r="L197" s="756" t="s">
        <v>358</v>
      </c>
      <c r="M197" s="756" t="s">
        <v>358</v>
      </c>
      <c r="N197" s="756" t="s">
        <v>358</v>
      </c>
      <c r="O197" s="756" t="s">
        <v>358</v>
      </c>
      <c r="P197" s="756" t="s">
        <v>358</v>
      </c>
      <c r="Q197" s="756" t="s">
        <v>358</v>
      </c>
      <c r="R197" s="756" t="s">
        <v>358</v>
      </c>
      <c r="S197" s="756" t="s">
        <v>358</v>
      </c>
      <c r="T197" s="756" t="s">
        <v>358</v>
      </c>
      <c r="U197" s="756" t="s">
        <v>1326</v>
      </c>
      <c r="V197" s="775" t="s">
        <v>1326</v>
      </c>
      <c r="W197" s="756" t="s">
        <v>358</v>
      </c>
      <c r="X197" s="756">
        <v>0</v>
      </c>
      <c r="Y197" s="756" t="s">
        <v>1326</v>
      </c>
      <c r="Z197" s="756">
        <v>0</v>
      </c>
      <c r="AA197" s="779"/>
    </row>
    <row r="198" spans="1:27" x14ac:dyDescent="0.25">
      <c r="A198" s="715">
        <v>8</v>
      </c>
      <c r="B198" s="716" t="s">
        <v>291</v>
      </c>
      <c r="C198" s="755" t="s">
        <v>743</v>
      </c>
      <c r="D198" s="756" t="s">
        <v>358</v>
      </c>
      <c r="E198" s="756" t="s">
        <v>358</v>
      </c>
      <c r="F198" s="756" t="s">
        <v>1326</v>
      </c>
      <c r="G198" s="756" t="s">
        <v>358</v>
      </c>
      <c r="H198" s="756" t="s">
        <v>358</v>
      </c>
      <c r="I198" s="756" t="s">
        <v>358</v>
      </c>
      <c r="J198" s="756" t="s">
        <v>358</v>
      </c>
      <c r="K198" s="756" t="s">
        <v>358</v>
      </c>
      <c r="L198" s="756" t="s">
        <v>358</v>
      </c>
      <c r="M198" s="756" t="s">
        <v>358</v>
      </c>
      <c r="N198" s="756" t="s">
        <v>358</v>
      </c>
      <c r="O198" s="756" t="s">
        <v>358</v>
      </c>
      <c r="P198" s="756" t="s">
        <v>358</v>
      </c>
      <c r="Q198" s="756" t="s">
        <v>358</v>
      </c>
      <c r="R198" s="756" t="s">
        <v>358</v>
      </c>
      <c r="S198" s="756" t="s">
        <v>358</v>
      </c>
      <c r="T198" s="756" t="s">
        <v>358</v>
      </c>
      <c r="U198" s="756" t="s">
        <v>1326</v>
      </c>
      <c r="V198" s="775" t="s">
        <v>1326</v>
      </c>
      <c r="W198" s="756" t="s">
        <v>358</v>
      </c>
      <c r="X198" s="756">
        <v>83</v>
      </c>
      <c r="Y198" s="756" t="s">
        <v>1326</v>
      </c>
      <c r="Z198" s="756">
        <v>0</v>
      </c>
      <c r="AA198" s="779"/>
    </row>
    <row r="199" spans="1:27" x14ac:dyDescent="0.25">
      <c r="A199" s="1245">
        <v>9</v>
      </c>
      <c r="B199" s="1250" t="s">
        <v>292</v>
      </c>
      <c r="C199" s="755" t="s">
        <v>744</v>
      </c>
      <c r="D199" s="756" t="s">
        <v>358</v>
      </c>
      <c r="E199" s="756" t="s">
        <v>358</v>
      </c>
      <c r="F199" s="756" t="s">
        <v>1326</v>
      </c>
      <c r="G199" s="756" t="s">
        <v>358</v>
      </c>
      <c r="H199" s="756" t="s">
        <v>358</v>
      </c>
      <c r="I199" s="756" t="s">
        <v>358</v>
      </c>
      <c r="J199" s="756" t="s">
        <v>358</v>
      </c>
      <c r="K199" s="756" t="s">
        <v>358</v>
      </c>
      <c r="L199" s="756" t="s">
        <v>358</v>
      </c>
      <c r="M199" s="756" t="s">
        <v>358</v>
      </c>
      <c r="N199" s="756" t="s">
        <v>358</v>
      </c>
      <c r="O199" s="756" t="s">
        <v>358</v>
      </c>
      <c r="P199" s="756" t="s">
        <v>358</v>
      </c>
      <c r="Q199" s="756" t="s">
        <v>358</v>
      </c>
      <c r="R199" s="756" t="s">
        <v>358</v>
      </c>
      <c r="S199" s="756" t="s">
        <v>358</v>
      </c>
      <c r="T199" s="756" t="s">
        <v>358</v>
      </c>
      <c r="U199" s="756" t="s">
        <v>1326</v>
      </c>
      <c r="V199" s="775" t="s">
        <v>1326</v>
      </c>
      <c r="W199" s="756" t="s">
        <v>358</v>
      </c>
      <c r="X199" s="756">
        <v>0</v>
      </c>
      <c r="Y199" s="756" t="s">
        <v>1326</v>
      </c>
      <c r="Z199" s="756">
        <v>0</v>
      </c>
      <c r="AA199" s="779"/>
    </row>
    <row r="200" spans="1:27" x14ac:dyDescent="0.25">
      <c r="A200" s="1245"/>
      <c r="B200" s="1250"/>
      <c r="C200" s="755" t="s">
        <v>685</v>
      </c>
      <c r="D200" s="756" t="s">
        <v>358</v>
      </c>
      <c r="E200" s="756" t="s">
        <v>358</v>
      </c>
      <c r="F200" s="756" t="s">
        <v>1326</v>
      </c>
      <c r="G200" s="756" t="s">
        <v>358</v>
      </c>
      <c r="H200" s="756" t="s">
        <v>358</v>
      </c>
      <c r="I200" s="756" t="s">
        <v>358</v>
      </c>
      <c r="J200" s="756" t="s">
        <v>358</v>
      </c>
      <c r="K200" s="756" t="s">
        <v>358</v>
      </c>
      <c r="L200" s="756" t="s">
        <v>358</v>
      </c>
      <c r="M200" s="756" t="s">
        <v>358</v>
      </c>
      <c r="N200" s="756" t="s">
        <v>358</v>
      </c>
      <c r="O200" s="756" t="s">
        <v>358</v>
      </c>
      <c r="P200" s="756" t="s">
        <v>358</v>
      </c>
      <c r="Q200" s="756" t="s">
        <v>358</v>
      </c>
      <c r="R200" s="756" t="s">
        <v>358</v>
      </c>
      <c r="S200" s="756" t="s">
        <v>358</v>
      </c>
      <c r="T200" s="756" t="s">
        <v>358</v>
      </c>
      <c r="U200" s="756" t="s">
        <v>1326</v>
      </c>
      <c r="V200" s="775" t="s">
        <v>1326</v>
      </c>
      <c r="W200" s="756" t="s">
        <v>358</v>
      </c>
      <c r="X200" s="756">
        <v>0</v>
      </c>
      <c r="Y200" s="756" t="s">
        <v>1326</v>
      </c>
      <c r="Z200" s="756">
        <v>0</v>
      </c>
      <c r="AA200" s="779"/>
    </row>
    <row r="201" spans="1:27" x14ac:dyDescent="0.25">
      <c r="A201" s="1245"/>
      <c r="B201" s="1250"/>
      <c r="C201" s="755" t="s">
        <v>1015</v>
      </c>
      <c r="D201" s="756" t="s">
        <v>358</v>
      </c>
      <c r="E201" s="756" t="s">
        <v>358</v>
      </c>
      <c r="F201" s="756" t="s">
        <v>1326</v>
      </c>
      <c r="G201" s="756" t="s">
        <v>358</v>
      </c>
      <c r="H201" s="756" t="s">
        <v>358</v>
      </c>
      <c r="I201" s="756" t="s">
        <v>358</v>
      </c>
      <c r="J201" s="756" t="s">
        <v>358</v>
      </c>
      <c r="K201" s="756" t="s">
        <v>358</v>
      </c>
      <c r="L201" s="756" t="s">
        <v>358</v>
      </c>
      <c r="M201" s="756" t="s">
        <v>358</v>
      </c>
      <c r="N201" s="756" t="s">
        <v>358</v>
      </c>
      <c r="O201" s="756" t="s">
        <v>358</v>
      </c>
      <c r="P201" s="756" t="s">
        <v>358</v>
      </c>
      <c r="Q201" s="756" t="s">
        <v>358</v>
      </c>
      <c r="R201" s="756" t="s">
        <v>358</v>
      </c>
      <c r="S201" s="756" t="s">
        <v>358</v>
      </c>
      <c r="T201" s="756" t="s">
        <v>358</v>
      </c>
      <c r="U201" s="756" t="s">
        <v>1326</v>
      </c>
      <c r="V201" s="775" t="s">
        <v>1326</v>
      </c>
      <c r="W201" s="756" t="s">
        <v>358</v>
      </c>
      <c r="X201" s="756">
        <v>0</v>
      </c>
      <c r="Y201" s="756" t="s">
        <v>1326</v>
      </c>
      <c r="Z201" s="756">
        <v>0</v>
      </c>
      <c r="AA201" s="779"/>
    </row>
    <row r="202" spans="1:27" ht="26.25" x14ac:dyDescent="0.25">
      <c r="A202" s="1245"/>
      <c r="B202" s="1250"/>
      <c r="C202" s="755" t="s">
        <v>797</v>
      </c>
      <c r="D202" s="756" t="s">
        <v>358</v>
      </c>
      <c r="E202" s="756" t="s">
        <v>358</v>
      </c>
      <c r="F202" s="756" t="s">
        <v>1326</v>
      </c>
      <c r="G202" s="756" t="s">
        <v>358</v>
      </c>
      <c r="H202" s="756" t="s">
        <v>358</v>
      </c>
      <c r="I202" s="756" t="s">
        <v>358</v>
      </c>
      <c r="J202" s="756" t="s">
        <v>358</v>
      </c>
      <c r="K202" s="756" t="s">
        <v>358</v>
      </c>
      <c r="L202" s="756" t="s">
        <v>358</v>
      </c>
      <c r="M202" s="756" t="s">
        <v>358</v>
      </c>
      <c r="N202" s="756" t="s">
        <v>358</v>
      </c>
      <c r="O202" s="756" t="s">
        <v>358</v>
      </c>
      <c r="P202" s="756" t="s">
        <v>358</v>
      </c>
      <c r="Q202" s="756" t="s">
        <v>358</v>
      </c>
      <c r="R202" s="756" t="s">
        <v>358</v>
      </c>
      <c r="S202" s="756" t="s">
        <v>358</v>
      </c>
      <c r="T202" s="756" t="s">
        <v>358</v>
      </c>
      <c r="U202" s="756" t="s">
        <v>1326</v>
      </c>
      <c r="V202" s="775" t="s">
        <v>1326</v>
      </c>
      <c r="W202" s="756" t="s">
        <v>358</v>
      </c>
      <c r="X202" s="756">
        <v>0</v>
      </c>
      <c r="Y202" s="756" t="s">
        <v>1326</v>
      </c>
      <c r="Z202" s="756">
        <v>0</v>
      </c>
      <c r="AA202" s="779"/>
    </row>
    <row r="203" spans="1:27" x14ac:dyDescent="0.25">
      <c r="A203" s="1245"/>
      <c r="B203" s="1250"/>
      <c r="C203" s="755" t="s">
        <v>589</v>
      </c>
      <c r="D203" s="756" t="s">
        <v>358</v>
      </c>
      <c r="E203" s="756" t="s">
        <v>358</v>
      </c>
      <c r="F203" s="756" t="s">
        <v>1326</v>
      </c>
      <c r="G203" s="756" t="s">
        <v>358</v>
      </c>
      <c r="H203" s="756" t="s">
        <v>358</v>
      </c>
      <c r="I203" s="756" t="s">
        <v>358</v>
      </c>
      <c r="J203" s="756" t="s">
        <v>358</v>
      </c>
      <c r="K203" s="756" t="s">
        <v>358</v>
      </c>
      <c r="L203" s="756" t="s">
        <v>358</v>
      </c>
      <c r="M203" s="756" t="s">
        <v>358</v>
      </c>
      <c r="N203" s="756" t="s">
        <v>358</v>
      </c>
      <c r="O203" s="756" t="s">
        <v>358</v>
      </c>
      <c r="P203" s="756" t="s">
        <v>358</v>
      </c>
      <c r="Q203" s="756" t="s">
        <v>358</v>
      </c>
      <c r="R203" s="756" t="s">
        <v>358</v>
      </c>
      <c r="S203" s="756" t="s">
        <v>358</v>
      </c>
      <c r="T203" s="756" t="s">
        <v>358</v>
      </c>
      <c r="U203" s="756" t="s">
        <v>1326</v>
      </c>
      <c r="V203" s="775" t="s">
        <v>1326</v>
      </c>
      <c r="W203" s="756" t="s">
        <v>358</v>
      </c>
      <c r="X203" s="756">
        <v>0</v>
      </c>
      <c r="Y203" s="756" t="s">
        <v>1326</v>
      </c>
      <c r="Z203" s="756">
        <v>0</v>
      </c>
      <c r="AA203" s="779"/>
    </row>
    <row r="204" spans="1:27" x14ac:dyDescent="0.25">
      <c r="A204" s="1245"/>
      <c r="B204" s="1250"/>
      <c r="C204" s="755" t="s">
        <v>591</v>
      </c>
      <c r="D204" s="756" t="s">
        <v>358</v>
      </c>
      <c r="E204" s="756" t="s">
        <v>358</v>
      </c>
      <c r="F204" s="756" t="s">
        <v>1326</v>
      </c>
      <c r="G204" s="756" t="s">
        <v>358</v>
      </c>
      <c r="H204" s="756" t="s">
        <v>358</v>
      </c>
      <c r="I204" s="756" t="s">
        <v>358</v>
      </c>
      <c r="J204" s="756" t="s">
        <v>358</v>
      </c>
      <c r="K204" s="756" t="s">
        <v>358</v>
      </c>
      <c r="L204" s="756" t="s">
        <v>358</v>
      </c>
      <c r="M204" s="756" t="s">
        <v>358</v>
      </c>
      <c r="N204" s="756" t="s">
        <v>358</v>
      </c>
      <c r="O204" s="756" t="s">
        <v>358</v>
      </c>
      <c r="P204" s="756" t="s">
        <v>358</v>
      </c>
      <c r="Q204" s="756" t="s">
        <v>358</v>
      </c>
      <c r="R204" s="756" t="s">
        <v>358</v>
      </c>
      <c r="S204" s="756" t="s">
        <v>358</v>
      </c>
      <c r="T204" s="756" t="s">
        <v>358</v>
      </c>
      <c r="U204" s="756" t="s">
        <v>1326</v>
      </c>
      <c r="V204" s="775" t="s">
        <v>1326</v>
      </c>
      <c r="W204" s="756" t="s">
        <v>358</v>
      </c>
      <c r="X204" s="756">
        <v>0</v>
      </c>
      <c r="Y204" s="756" t="s">
        <v>1326</v>
      </c>
      <c r="Z204" s="756">
        <v>0</v>
      </c>
      <c r="AA204" s="779"/>
    </row>
    <row r="205" spans="1:27" x14ac:dyDescent="0.25">
      <c r="A205" s="715">
        <v>10</v>
      </c>
      <c r="B205" s="715" t="s">
        <v>293</v>
      </c>
      <c r="C205" s="755" t="s">
        <v>745</v>
      </c>
      <c r="D205" s="756" t="s">
        <v>358</v>
      </c>
      <c r="E205" s="756" t="s">
        <v>358</v>
      </c>
      <c r="F205" s="756" t="s">
        <v>1326</v>
      </c>
      <c r="G205" s="756" t="s">
        <v>358</v>
      </c>
      <c r="H205" s="756" t="s">
        <v>358</v>
      </c>
      <c r="I205" s="756" t="s">
        <v>358</v>
      </c>
      <c r="J205" s="756" t="s">
        <v>358</v>
      </c>
      <c r="K205" s="756" t="s">
        <v>358</v>
      </c>
      <c r="L205" s="756" t="s">
        <v>358</v>
      </c>
      <c r="M205" s="756" t="s">
        <v>358</v>
      </c>
      <c r="N205" s="756" t="s">
        <v>358</v>
      </c>
      <c r="O205" s="756" t="s">
        <v>358</v>
      </c>
      <c r="P205" s="756" t="s">
        <v>358</v>
      </c>
      <c r="Q205" s="756" t="s">
        <v>358</v>
      </c>
      <c r="R205" s="756" t="s">
        <v>358</v>
      </c>
      <c r="S205" s="756" t="s">
        <v>358</v>
      </c>
      <c r="T205" s="756" t="s">
        <v>358</v>
      </c>
      <c r="U205" s="756" t="s">
        <v>1326</v>
      </c>
      <c r="V205" s="775" t="s">
        <v>1326</v>
      </c>
      <c r="W205" s="756" t="s">
        <v>358</v>
      </c>
      <c r="X205" s="756">
        <v>0</v>
      </c>
      <c r="Y205" s="756" t="s">
        <v>1326</v>
      </c>
      <c r="Z205" s="756">
        <v>0</v>
      </c>
      <c r="AA205" s="779"/>
    </row>
    <row r="206" spans="1:27" ht="12.75" customHeight="1" x14ac:dyDescent="0.25">
      <c r="A206" s="1245">
        <v>11</v>
      </c>
      <c r="B206" s="1249" t="s">
        <v>294</v>
      </c>
      <c r="C206" s="755" t="s">
        <v>746</v>
      </c>
      <c r="D206" s="756" t="s">
        <v>358</v>
      </c>
      <c r="E206" s="756" t="s">
        <v>358</v>
      </c>
      <c r="F206" s="756" t="s">
        <v>1326</v>
      </c>
      <c r="G206" s="756" t="s">
        <v>358</v>
      </c>
      <c r="H206" s="756" t="s">
        <v>358</v>
      </c>
      <c r="I206" s="756" t="s">
        <v>358</v>
      </c>
      <c r="J206" s="756" t="s">
        <v>358</v>
      </c>
      <c r="K206" s="756" t="s">
        <v>358</v>
      </c>
      <c r="L206" s="756" t="s">
        <v>358</v>
      </c>
      <c r="M206" s="756" t="s">
        <v>358</v>
      </c>
      <c r="N206" s="756" t="s">
        <v>358</v>
      </c>
      <c r="O206" s="756" t="s">
        <v>358</v>
      </c>
      <c r="P206" s="756" t="s">
        <v>358</v>
      </c>
      <c r="Q206" s="756" t="s">
        <v>358</v>
      </c>
      <c r="R206" s="756" t="s">
        <v>358</v>
      </c>
      <c r="S206" s="756" t="s">
        <v>358</v>
      </c>
      <c r="T206" s="756" t="s">
        <v>358</v>
      </c>
      <c r="U206" s="756" t="s">
        <v>1326</v>
      </c>
      <c r="V206" s="775" t="s">
        <v>1326</v>
      </c>
      <c r="W206" s="756" t="s">
        <v>358</v>
      </c>
      <c r="X206" s="756">
        <v>43</v>
      </c>
      <c r="Y206" s="756" t="s">
        <v>1326</v>
      </c>
      <c r="Z206" s="756">
        <v>0</v>
      </c>
      <c r="AA206" s="779"/>
    </row>
    <row r="207" spans="1:27" x14ac:dyDescent="0.25">
      <c r="A207" s="1245"/>
      <c r="B207" s="1249"/>
      <c r="C207" s="755" t="s">
        <v>589</v>
      </c>
      <c r="D207" s="756" t="s">
        <v>358</v>
      </c>
      <c r="E207" s="756" t="s">
        <v>358</v>
      </c>
      <c r="F207" s="756" t="s">
        <v>1326</v>
      </c>
      <c r="G207" s="756" t="s">
        <v>358</v>
      </c>
      <c r="H207" s="756" t="s">
        <v>358</v>
      </c>
      <c r="I207" s="756" t="s">
        <v>358</v>
      </c>
      <c r="J207" s="756" t="s">
        <v>358</v>
      </c>
      <c r="K207" s="756" t="s">
        <v>358</v>
      </c>
      <c r="L207" s="756" t="s">
        <v>358</v>
      </c>
      <c r="M207" s="756" t="s">
        <v>358</v>
      </c>
      <c r="N207" s="756" t="s">
        <v>358</v>
      </c>
      <c r="O207" s="756" t="s">
        <v>358</v>
      </c>
      <c r="P207" s="756" t="s">
        <v>358</v>
      </c>
      <c r="Q207" s="756" t="s">
        <v>358</v>
      </c>
      <c r="R207" s="756" t="s">
        <v>358</v>
      </c>
      <c r="S207" s="756" t="s">
        <v>358</v>
      </c>
      <c r="T207" s="756" t="s">
        <v>358</v>
      </c>
      <c r="U207" s="756" t="s">
        <v>1326</v>
      </c>
      <c r="V207" s="775" t="s">
        <v>1326</v>
      </c>
      <c r="W207" s="756" t="s">
        <v>358</v>
      </c>
      <c r="X207" s="756">
        <v>32</v>
      </c>
      <c r="Y207" s="756" t="s">
        <v>1326</v>
      </c>
      <c r="Z207" s="756">
        <v>0</v>
      </c>
      <c r="AA207" s="779"/>
    </row>
    <row r="208" spans="1:27" x14ac:dyDescent="0.25">
      <c r="A208" s="1245">
        <v>12</v>
      </c>
      <c r="B208" s="1245" t="s">
        <v>295</v>
      </c>
      <c r="C208" s="755" t="s">
        <v>589</v>
      </c>
      <c r="D208" s="756" t="s">
        <v>358</v>
      </c>
      <c r="E208" s="756" t="s">
        <v>358</v>
      </c>
      <c r="F208" s="756" t="s">
        <v>1326</v>
      </c>
      <c r="G208" s="756" t="s">
        <v>358</v>
      </c>
      <c r="H208" s="756" t="s">
        <v>358</v>
      </c>
      <c r="I208" s="756" t="s">
        <v>358</v>
      </c>
      <c r="J208" s="756" t="s">
        <v>358</v>
      </c>
      <c r="K208" s="756" t="s">
        <v>358</v>
      </c>
      <c r="L208" s="756" t="s">
        <v>358</v>
      </c>
      <c r="M208" s="756" t="s">
        <v>358</v>
      </c>
      <c r="N208" s="756" t="s">
        <v>358</v>
      </c>
      <c r="O208" s="756" t="s">
        <v>358</v>
      </c>
      <c r="P208" s="756" t="s">
        <v>358</v>
      </c>
      <c r="Q208" s="756" t="s">
        <v>358</v>
      </c>
      <c r="R208" s="756" t="s">
        <v>358</v>
      </c>
      <c r="S208" s="756" t="s">
        <v>358</v>
      </c>
      <c r="T208" s="756" t="s">
        <v>358</v>
      </c>
      <c r="U208" s="756" t="s">
        <v>1326</v>
      </c>
      <c r="V208" s="775" t="s">
        <v>1326</v>
      </c>
      <c r="W208" s="756" t="s">
        <v>358</v>
      </c>
      <c r="X208" s="756">
        <v>0</v>
      </c>
      <c r="Y208" s="756" t="s">
        <v>1326</v>
      </c>
      <c r="Z208" s="756">
        <v>0</v>
      </c>
      <c r="AA208" s="779"/>
    </row>
    <row r="209" spans="1:27" x14ac:dyDescent="0.25">
      <c r="A209" s="1245"/>
      <c r="B209" s="1245"/>
      <c r="C209" s="755" t="s">
        <v>591</v>
      </c>
      <c r="D209" s="756" t="s">
        <v>358</v>
      </c>
      <c r="E209" s="756" t="s">
        <v>358</v>
      </c>
      <c r="F209" s="756" t="s">
        <v>1326</v>
      </c>
      <c r="G209" s="756" t="s">
        <v>358</v>
      </c>
      <c r="H209" s="756" t="s">
        <v>358</v>
      </c>
      <c r="I209" s="756" t="s">
        <v>358</v>
      </c>
      <c r="J209" s="756" t="s">
        <v>358</v>
      </c>
      <c r="K209" s="756" t="s">
        <v>358</v>
      </c>
      <c r="L209" s="756" t="s">
        <v>358</v>
      </c>
      <c r="M209" s="756" t="s">
        <v>358</v>
      </c>
      <c r="N209" s="756" t="s">
        <v>358</v>
      </c>
      <c r="O209" s="756" t="s">
        <v>358</v>
      </c>
      <c r="P209" s="756" t="s">
        <v>358</v>
      </c>
      <c r="Q209" s="756" t="s">
        <v>358</v>
      </c>
      <c r="R209" s="756" t="s">
        <v>358</v>
      </c>
      <c r="S209" s="756" t="s">
        <v>358</v>
      </c>
      <c r="T209" s="756" t="s">
        <v>358</v>
      </c>
      <c r="U209" s="756" t="s">
        <v>1326</v>
      </c>
      <c r="V209" s="775" t="s">
        <v>1326</v>
      </c>
      <c r="W209" s="756" t="s">
        <v>358</v>
      </c>
      <c r="X209" s="756">
        <v>0</v>
      </c>
      <c r="Y209" s="756" t="s">
        <v>1326</v>
      </c>
      <c r="Z209" s="756">
        <v>0</v>
      </c>
      <c r="AA209" s="779"/>
    </row>
    <row r="210" spans="1:27" x14ac:dyDescent="0.25">
      <c r="A210" s="1245"/>
      <c r="B210" s="1245"/>
      <c r="C210" s="755" t="s">
        <v>592</v>
      </c>
      <c r="D210" s="756" t="s">
        <v>358</v>
      </c>
      <c r="E210" s="756" t="s">
        <v>358</v>
      </c>
      <c r="F210" s="756" t="s">
        <v>1326</v>
      </c>
      <c r="G210" s="756" t="s">
        <v>358</v>
      </c>
      <c r="H210" s="756" t="s">
        <v>358</v>
      </c>
      <c r="I210" s="756" t="s">
        <v>358</v>
      </c>
      <c r="J210" s="756" t="s">
        <v>358</v>
      </c>
      <c r="K210" s="756" t="s">
        <v>358</v>
      </c>
      <c r="L210" s="756" t="s">
        <v>358</v>
      </c>
      <c r="M210" s="756" t="s">
        <v>358</v>
      </c>
      <c r="N210" s="756" t="s">
        <v>358</v>
      </c>
      <c r="O210" s="756" t="s">
        <v>358</v>
      </c>
      <c r="P210" s="756" t="s">
        <v>358</v>
      </c>
      <c r="Q210" s="756" t="s">
        <v>358</v>
      </c>
      <c r="R210" s="756" t="s">
        <v>358</v>
      </c>
      <c r="S210" s="756" t="s">
        <v>358</v>
      </c>
      <c r="T210" s="756" t="s">
        <v>358</v>
      </c>
      <c r="U210" s="756" t="s">
        <v>1326</v>
      </c>
      <c r="V210" s="775" t="s">
        <v>1326</v>
      </c>
      <c r="W210" s="756" t="s">
        <v>358</v>
      </c>
      <c r="X210" s="756">
        <v>0</v>
      </c>
      <c r="Y210" s="756" t="s">
        <v>1326</v>
      </c>
      <c r="Z210" s="756">
        <v>0</v>
      </c>
      <c r="AA210" s="779"/>
    </row>
    <row r="211" spans="1:27" ht="26.25" x14ac:dyDescent="0.25">
      <c r="A211" s="1245"/>
      <c r="B211" s="1245"/>
      <c r="C211" s="755" t="s">
        <v>797</v>
      </c>
      <c r="D211" s="756" t="s">
        <v>358</v>
      </c>
      <c r="E211" s="756" t="s">
        <v>358</v>
      </c>
      <c r="F211" s="756" t="s">
        <v>1326</v>
      </c>
      <c r="G211" s="756" t="s">
        <v>358</v>
      </c>
      <c r="H211" s="756" t="s">
        <v>358</v>
      </c>
      <c r="I211" s="756" t="s">
        <v>358</v>
      </c>
      <c r="J211" s="756" t="s">
        <v>358</v>
      </c>
      <c r="K211" s="756" t="s">
        <v>358</v>
      </c>
      <c r="L211" s="756" t="s">
        <v>358</v>
      </c>
      <c r="M211" s="756" t="s">
        <v>358</v>
      </c>
      <c r="N211" s="756" t="s">
        <v>358</v>
      </c>
      <c r="O211" s="756" t="s">
        <v>358</v>
      </c>
      <c r="P211" s="756" t="s">
        <v>358</v>
      </c>
      <c r="Q211" s="756" t="s">
        <v>358</v>
      </c>
      <c r="R211" s="756" t="s">
        <v>358</v>
      </c>
      <c r="S211" s="756" t="s">
        <v>358</v>
      </c>
      <c r="T211" s="756" t="s">
        <v>358</v>
      </c>
      <c r="U211" s="756" t="s">
        <v>1326</v>
      </c>
      <c r="V211" s="775" t="s">
        <v>1326</v>
      </c>
      <c r="W211" s="756" t="s">
        <v>358</v>
      </c>
      <c r="X211" s="756">
        <v>0</v>
      </c>
      <c r="Y211" s="756" t="s">
        <v>1326</v>
      </c>
      <c r="Z211" s="756">
        <v>0</v>
      </c>
      <c r="AA211" s="779"/>
    </row>
    <row r="212" spans="1:27" x14ac:dyDescent="0.25">
      <c r="A212" s="1245">
        <v>13</v>
      </c>
      <c r="B212" s="1245" t="s">
        <v>296</v>
      </c>
      <c r="C212" s="755" t="s">
        <v>748</v>
      </c>
      <c r="D212" s="756" t="s">
        <v>358</v>
      </c>
      <c r="E212" s="756" t="s">
        <v>358</v>
      </c>
      <c r="F212" s="756" t="s">
        <v>1326</v>
      </c>
      <c r="G212" s="756" t="s">
        <v>358</v>
      </c>
      <c r="H212" s="756" t="s">
        <v>358</v>
      </c>
      <c r="I212" s="756" t="s">
        <v>358</v>
      </c>
      <c r="J212" s="756" t="s">
        <v>358</v>
      </c>
      <c r="K212" s="756" t="s">
        <v>358</v>
      </c>
      <c r="L212" s="756" t="s">
        <v>358</v>
      </c>
      <c r="M212" s="756" t="s">
        <v>358</v>
      </c>
      <c r="N212" s="756" t="s">
        <v>358</v>
      </c>
      <c r="O212" s="756" t="s">
        <v>358</v>
      </c>
      <c r="P212" s="756" t="s">
        <v>358</v>
      </c>
      <c r="Q212" s="756" t="s">
        <v>358</v>
      </c>
      <c r="R212" s="756" t="s">
        <v>358</v>
      </c>
      <c r="S212" s="756" t="s">
        <v>358</v>
      </c>
      <c r="T212" s="756" t="s">
        <v>358</v>
      </c>
      <c r="U212" s="756" t="s">
        <v>1326</v>
      </c>
      <c r="V212" s="775" t="s">
        <v>1326</v>
      </c>
      <c r="W212" s="756" t="s">
        <v>358</v>
      </c>
      <c r="X212" s="756">
        <v>0</v>
      </c>
      <c r="Y212" s="756" t="s">
        <v>1326</v>
      </c>
      <c r="Z212" s="756">
        <v>0</v>
      </c>
      <c r="AA212" s="779"/>
    </row>
    <row r="213" spans="1:27" x14ac:dyDescent="0.25">
      <c r="A213" s="1245"/>
      <c r="B213" s="1245"/>
      <c r="C213" s="755" t="s">
        <v>412</v>
      </c>
      <c r="D213" s="756" t="s">
        <v>358</v>
      </c>
      <c r="E213" s="756" t="s">
        <v>358</v>
      </c>
      <c r="F213" s="756" t="s">
        <v>1326</v>
      </c>
      <c r="G213" s="756" t="s">
        <v>358</v>
      </c>
      <c r="H213" s="756" t="s">
        <v>358</v>
      </c>
      <c r="I213" s="756" t="s">
        <v>358</v>
      </c>
      <c r="J213" s="756" t="s">
        <v>358</v>
      </c>
      <c r="K213" s="756" t="s">
        <v>358</v>
      </c>
      <c r="L213" s="756" t="s">
        <v>358</v>
      </c>
      <c r="M213" s="756" t="s">
        <v>358</v>
      </c>
      <c r="N213" s="756" t="s">
        <v>358</v>
      </c>
      <c r="O213" s="756" t="s">
        <v>358</v>
      </c>
      <c r="P213" s="756" t="s">
        <v>358</v>
      </c>
      <c r="Q213" s="756" t="s">
        <v>358</v>
      </c>
      <c r="R213" s="756" t="s">
        <v>358</v>
      </c>
      <c r="S213" s="756" t="s">
        <v>358</v>
      </c>
      <c r="T213" s="756" t="s">
        <v>358</v>
      </c>
      <c r="U213" s="756" t="s">
        <v>1326</v>
      </c>
      <c r="V213" s="775" t="s">
        <v>1326</v>
      </c>
      <c r="W213" s="756" t="s">
        <v>358</v>
      </c>
      <c r="X213" s="756">
        <v>0</v>
      </c>
      <c r="Y213" s="756" t="s">
        <v>1326</v>
      </c>
      <c r="Z213" s="756">
        <v>0</v>
      </c>
      <c r="AA213" s="779"/>
    </row>
    <row r="214" spans="1:27" x14ac:dyDescent="0.25">
      <c r="A214" s="1245"/>
      <c r="B214" s="1245"/>
      <c r="C214" s="755" t="s">
        <v>589</v>
      </c>
      <c r="D214" s="756" t="s">
        <v>358</v>
      </c>
      <c r="E214" s="756" t="s">
        <v>358</v>
      </c>
      <c r="F214" s="756" t="s">
        <v>1326</v>
      </c>
      <c r="G214" s="756" t="s">
        <v>358</v>
      </c>
      <c r="H214" s="756" t="s">
        <v>358</v>
      </c>
      <c r="I214" s="756" t="s">
        <v>358</v>
      </c>
      <c r="J214" s="756" t="s">
        <v>358</v>
      </c>
      <c r="K214" s="756" t="s">
        <v>358</v>
      </c>
      <c r="L214" s="756" t="s">
        <v>358</v>
      </c>
      <c r="M214" s="756" t="s">
        <v>358</v>
      </c>
      <c r="N214" s="756" t="s">
        <v>358</v>
      </c>
      <c r="O214" s="756" t="s">
        <v>358</v>
      </c>
      <c r="P214" s="756" t="s">
        <v>358</v>
      </c>
      <c r="Q214" s="756" t="s">
        <v>358</v>
      </c>
      <c r="R214" s="756" t="s">
        <v>358</v>
      </c>
      <c r="S214" s="756" t="s">
        <v>358</v>
      </c>
      <c r="T214" s="756" t="s">
        <v>358</v>
      </c>
      <c r="U214" s="756" t="s">
        <v>1326</v>
      </c>
      <c r="V214" s="775" t="s">
        <v>1326</v>
      </c>
      <c r="W214" s="756" t="s">
        <v>358</v>
      </c>
      <c r="X214" s="756">
        <v>0</v>
      </c>
      <c r="Y214" s="756" t="s">
        <v>1326</v>
      </c>
      <c r="Z214" s="756">
        <v>0</v>
      </c>
      <c r="AA214" s="779"/>
    </row>
    <row r="215" spans="1:27" x14ac:dyDescent="0.25">
      <c r="A215" s="1245">
        <v>14</v>
      </c>
      <c r="B215" s="1245" t="s">
        <v>297</v>
      </c>
      <c r="C215" s="755" t="s">
        <v>749</v>
      </c>
      <c r="D215" s="756" t="s">
        <v>358</v>
      </c>
      <c r="E215" s="756" t="s">
        <v>358</v>
      </c>
      <c r="F215" s="756" t="s">
        <v>1326</v>
      </c>
      <c r="G215" s="756" t="s">
        <v>358</v>
      </c>
      <c r="H215" s="756" t="s">
        <v>358</v>
      </c>
      <c r="I215" s="756" t="s">
        <v>358</v>
      </c>
      <c r="J215" s="756" t="s">
        <v>358</v>
      </c>
      <c r="K215" s="756" t="s">
        <v>358</v>
      </c>
      <c r="L215" s="756" t="s">
        <v>358</v>
      </c>
      <c r="M215" s="756" t="s">
        <v>358</v>
      </c>
      <c r="N215" s="756" t="s">
        <v>358</v>
      </c>
      <c r="O215" s="756" t="s">
        <v>358</v>
      </c>
      <c r="P215" s="756" t="s">
        <v>358</v>
      </c>
      <c r="Q215" s="756" t="s">
        <v>358</v>
      </c>
      <c r="R215" s="756" t="s">
        <v>358</v>
      </c>
      <c r="S215" s="756" t="s">
        <v>358</v>
      </c>
      <c r="T215" s="756" t="s">
        <v>358</v>
      </c>
      <c r="U215" s="756" t="s">
        <v>1326</v>
      </c>
      <c r="V215" s="775" t="s">
        <v>1326</v>
      </c>
      <c r="W215" s="756" t="s">
        <v>358</v>
      </c>
      <c r="X215" s="756">
        <v>0</v>
      </c>
      <c r="Y215" s="756" t="s">
        <v>1326</v>
      </c>
      <c r="Z215" s="756">
        <v>0</v>
      </c>
      <c r="AA215" s="779"/>
    </row>
    <row r="216" spans="1:27" x14ac:dyDescent="0.25">
      <c r="A216" s="1245"/>
      <c r="B216" s="1245"/>
      <c r="C216" s="755" t="s">
        <v>403</v>
      </c>
      <c r="D216" s="756" t="s">
        <v>358</v>
      </c>
      <c r="E216" s="756" t="s">
        <v>358</v>
      </c>
      <c r="F216" s="756" t="s">
        <v>1326</v>
      </c>
      <c r="G216" s="756" t="s">
        <v>358</v>
      </c>
      <c r="H216" s="756" t="s">
        <v>358</v>
      </c>
      <c r="I216" s="756" t="s">
        <v>358</v>
      </c>
      <c r="J216" s="756" t="s">
        <v>358</v>
      </c>
      <c r="K216" s="756" t="s">
        <v>358</v>
      </c>
      <c r="L216" s="756" t="s">
        <v>358</v>
      </c>
      <c r="M216" s="756" t="s">
        <v>358</v>
      </c>
      <c r="N216" s="756" t="s">
        <v>358</v>
      </c>
      <c r="O216" s="756" t="s">
        <v>358</v>
      </c>
      <c r="P216" s="756" t="s">
        <v>358</v>
      </c>
      <c r="Q216" s="756" t="s">
        <v>358</v>
      </c>
      <c r="R216" s="756" t="s">
        <v>358</v>
      </c>
      <c r="S216" s="756" t="s">
        <v>358</v>
      </c>
      <c r="T216" s="756" t="s">
        <v>358</v>
      </c>
      <c r="U216" s="756" t="s">
        <v>1326</v>
      </c>
      <c r="V216" s="775" t="s">
        <v>1326</v>
      </c>
      <c r="W216" s="756" t="s">
        <v>358</v>
      </c>
      <c r="X216" s="756">
        <v>0</v>
      </c>
      <c r="Y216" s="756" t="s">
        <v>1326</v>
      </c>
      <c r="Z216" s="756">
        <v>0</v>
      </c>
      <c r="AA216" s="779"/>
    </row>
    <row r="217" spans="1:27" x14ac:dyDescent="0.25">
      <c r="A217" s="1245">
        <v>15</v>
      </c>
      <c r="B217" s="1245" t="s">
        <v>363</v>
      </c>
      <c r="C217" s="755" t="s">
        <v>687</v>
      </c>
      <c r="D217" s="756" t="s">
        <v>358</v>
      </c>
      <c r="E217" s="756" t="s">
        <v>358</v>
      </c>
      <c r="F217" s="756" t="s">
        <v>1326</v>
      </c>
      <c r="G217" s="756" t="s">
        <v>358</v>
      </c>
      <c r="H217" s="756" t="s">
        <v>358</v>
      </c>
      <c r="I217" s="756" t="s">
        <v>358</v>
      </c>
      <c r="J217" s="756" t="s">
        <v>358</v>
      </c>
      <c r="K217" s="756" t="s">
        <v>358</v>
      </c>
      <c r="L217" s="756" t="s">
        <v>358</v>
      </c>
      <c r="M217" s="756" t="s">
        <v>358</v>
      </c>
      <c r="N217" s="756" t="s">
        <v>358</v>
      </c>
      <c r="O217" s="756" t="s">
        <v>358</v>
      </c>
      <c r="P217" s="756" t="s">
        <v>358</v>
      </c>
      <c r="Q217" s="756" t="s">
        <v>358</v>
      </c>
      <c r="R217" s="756" t="s">
        <v>358</v>
      </c>
      <c r="S217" s="756" t="s">
        <v>358</v>
      </c>
      <c r="T217" s="756" t="s">
        <v>358</v>
      </c>
      <c r="U217" s="756" t="s">
        <v>1326</v>
      </c>
      <c r="V217" s="775" t="s">
        <v>1326</v>
      </c>
      <c r="W217" s="756" t="s">
        <v>358</v>
      </c>
      <c r="X217" s="756" t="s">
        <v>358</v>
      </c>
      <c r="Y217" s="756" t="s">
        <v>1326</v>
      </c>
      <c r="Z217" s="756">
        <v>0</v>
      </c>
      <c r="AA217" s="779"/>
    </row>
    <row r="218" spans="1:27" x14ac:dyDescent="0.25">
      <c r="A218" s="1245"/>
      <c r="B218" s="1245"/>
      <c r="C218" s="755" t="s">
        <v>750</v>
      </c>
      <c r="D218" s="756" t="s">
        <v>358</v>
      </c>
      <c r="E218" s="756" t="s">
        <v>358</v>
      </c>
      <c r="F218" s="756" t="s">
        <v>1326</v>
      </c>
      <c r="G218" s="756" t="s">
        <v>358</v>
      </c>
      <c r="H218" s="756" t="s">
        <v>358</v>
      </c>
      <c r="I218" s="756" t="s">
        <v>358</v>
      </c>
      <c r="J218" s="756" t="s">
        <v>358</v>
      </c>
      <c r="K218" s="756" t="s">
        <v>358</v>
      </c>
      <c r="L218" s="756" t="s">
        <v>358</v>
      </c>
      <c r="M218" s="756" t="s">
        <v>358</v>
      </c>
      <c r="N218" s="756" t="s">
        <v>358</v>
      </c>
      <c r="O218" s="756" t="s">
        <v>358</v>
      </c>
      <c r="P218" s="756" t="s">
        <v>358</v>
      </c>
      <c r="Q218" s="756" t="s">
        <v>358</v>
      </c>
      <c r="R218" s="756" t="s">
        <v>358</v>
      </c>
      <c r="S218" s="756" t="s">
        <v>358</v>
      </c>
      <c r="T218" s="756" t="s">
        <v>358</v>
      </c>
      <c r="U218" s="756" t="s">
        <v>1326</v>
      </c>
      <c r="V218" s="775" t="s">
        <v>1326</v>
      </c>
      <c r="W218" s="756" t="s">
        <v>358</v>
      </c>
      <c r="X218" s="756">
        <v>130</v>
      </c>
      <c r="Y218" s="756" t="s">
        <v>1326</v>
      </c>
      <c r="Z218" s="756">
        <v>0</v>
      </c>
      <c r="AA218" s="779"/>
    </row>
    <row r="219" spans="1:27" x14ac:dyDescent="0.25">
      <c r="A219" s="1245"/>
      <c r="B219" s="1245"/>
      <c r="C219" s="755" t="s">
        <v>593</v>
      </c>
      <c r="D219" s="756" t="s">
        <v>358</v>
      </c>
      <c r="E219" s="756" t="s">
        <v>358</v>
      </c>
      <c r="F219" s="756" t="s">
        <v>1326</v>
      </c>
      <c r="G219" s="756" t="s">
        <v>358</v>
      </c>
      <c r="H219" s="756" t="s">
        <v>358</v>
      </c>
      <c r="I219" s="756" t="s">
        <v>358</v>
      </c>
      <c r="J219" s="756" t="s">
        <v>358</v>
      </c>
      <c r="K219" s="756" t="s">
        <v>358</v>
      </c>
      <c r="L219" s="756" t="s">
        <v>358</v>
      </c>
      <c r="M219" s="756" t="s">
        <v>358</v>
      </c>
      <c r="N219" s="756" t="s">
        <v>358</v>
      </c>
      <c r="O219" s="756" t="s">
        <v>358</v>
      </c>
      <c r="P219" s="756" t="s">
        <v>358</v>
      </c>
      <c r="Q219" s="756" t="s">
        <v>358</v>
      </c>
      <c r="R219" s="756" t="s">
        <v>358</v>
      </c>
      <c r="S219" s="756" t="s">
        <v>358</v>
      </c>
      <c r="T219" s="756" t="s">
        <v>358</v>
      </c>
      <c r="U219" s="756" t="s">
        <v>1326</v>
      </c>
      <c r="V219" s="775" t="s">
        <v>1326</v>
      </c>
      <c r="W219" s="756" t="s">
        <v>358</v>
      </c>
      <c r="X219" s="756" t="s">
        <v>358</v>
      </c>
      <c r="Y219" s="756" t="s">
        <v>1326</v>
      </c>
      <c r="Z219" s="756">
        <v>0</v>
      </c>
      <c r="AA219" s="779"/>
    </row>
    <row r="220" spans="1:27" x14ac:dyDescent="0.25">
      <c r="A220" s="1245">
        <v>16</v>
      </c>
      <c r="B220" s="1245" t="s">
        <v>299</v>
      </c>
      <c r="C220" s="755" t="s">
        <v>410</v>
      </c>
      <c r="D220" s="756" t="s">
        <v>358</v>
      </c>
      <c r="E220" s="756" t="s">
        <v>358</v>
      </c>
      <c r="F220" s="756" t="s">
        <v>1326</v>
      </c>
      <c r="G220" s="756" t="s">
        <v>358</v>
      </c>
      <c r="H220" s="756" t="s">
        <v>358</v>
      </c>
      <c r="I220" s="756" t="s">
        <v>358</v>
      </c>
      <c r="J220" s="756" t="s">
        <v>358</v>
      </c>
      <c r="K220" s="756" t="s">
        <v>358</v>
      </c>
      <c r="L220" s="756" t="s">
        <v>358</v>
      </c>
      <c r="M220" s="756" t="s">
        <v>358</v>
      </c>
      <c r="N220" s="756" t="s">
        <v>358</v>
      </c>
      <c r="O220" s="756" t="s">
        <v>358</v>
      </c>
      <c r="P220" s="756" t="s">
        <v>358</v>
      </c>
      <c r="Q220" s="756" t="s">
        <v>358</v>
      </c>
      <c r="R220" s="756" t="s">
        <v>358</v>
      </c>
      <c r="S220" s="756" t="s">
        <v>358</v>
      </c>
      <c r="T220" s="756" t="s">
        <v>358</v>
      </c>
      <c r="U220" s="756" t="s">
        <v>1326</v>
      </c>
      <c r="V220" s="775" t="s">
        <v>1326</v>
      </c>
      <c r="W220" s="756" t="s">
        <v>358</v>
      </c>
      <c r="X220" s="756">
        <v>0</v>
      </c>
      <c r="Y220" s="756" t="s">
        <v>1326</v>
      </c>
      <c r="Z220" s="756">
        <v>0</v>
      </c>
      <c r="AA220" s="779"/>
    </row>
    <row r="221" spans="1:27" x14ac:dyDescent="0.25">
      <c r="A221" s="1245"/>
      <c r="B221" s="1245"/>
      <c r="C221" s="755" t="s">
        <v>411</v>
      </c>
      <c r="D221" s="756" t="s">
        <v>358</v>
      </c>
      <c r="E221" s="756" t="s">
        <v>358</v>
      </c>
      <c r="F221" s="756" t="s">
        <v>1326</v>
      </c>
      <c r="G221" s="756" t="s">
        <v>358</v>
      </c>
      <c r="H221" s="756" t="s">
        <v>358</v>
      </c>
      <c r="I221" s="756" t="s">
        <v>358</v>
      </c>
      <c r="J221" s="756" t="s">
        <v>358</v>
      </c>
      <c r="K221" s="756" t="s">
        <v>358</v>
      </c>
      <c r="L221" s="756" t="s">
        <v>358</v>
      </c>
      <c r="M221" s="756" t="s">
        <v>358</v>
      </c>
      <c r="N221" s="756" t="s">
        <v>358</v>
      </c>
      <c r="O221" s="756" t="s">
        <v>358</v>
      </c>
      <c r="P221" s="756" t="s">
        <v>358</v>
      </c>
      <c r="Q221" s="756" t="s">
        <v>358</v>
      </c>
      <c r="R221" s="756" t="s">
        <v>358</v>
      </c>
      <c r="S221" s="756" t="s">
        <v>358</v>
      </c>
      <c r="T221" s="756" t="s">
        <v>358</v>
      </c>
      <c r="U221" s="756" t="s">
        <v>1326</v>
      </c>
      <c r="V221" s="775" t="s">
        <v>1326</v>
      </c>
      <c r="W221" s="756" t="s">
        <v>358</v>
      </c>
      <c r="X221" s="756">
        <v>0</v>
      </c>
      <c r="Y221" s="756" t="s">
        <v>1326</v>
      </c>
      <c r="Z221" s="756">
        <v>0</v>
      </c>
      <c r="AA221" s="779"/>
    </row>
    <row r="222" spans="1:27" x14ac:dyDescent="0.25">
      <c r="A222" s="1245"/>
      <c r="B222" s="1245"/>
      <c r="C222" s="755" t="s">
        <v>916</v>
      </c>
      <c r="D222" s="756" t="s">
        <v>358</v>
      </c>
      <c r="E222" s="756" t="s">
        <v>358</v>
      </c>
      <c r="F222" s="756" t="s">
        <v>1326</v>
      </c>
      <c r="G222" s="756" t="s">
        <v>358</v>
      </c>
      <c r="H222" s="756" t="s">
        <v>358</v>
      </c>
      <c r="I222" s="756" t="s">
        <v>358</v>
      </c>
      <c r="J222" s="756" t="s">
        <v>358</v>
      </c>
      <c r="K222" s="756" t="s">
        <v>358</v>
      </c>
      <c r="L222" s="756" t="s">
        <v>358</v>
      </c>
      <c r="M222" s="756" t="s">
        <v>358</v>
      </c>
      <c r="N222" s="756" t="s">
        <v>358</v>
      </c>
      <c r="O222" s="756" t="s">
        <v>358</v>
      </c>
      <c r="P222" s="756" t="s">
        <v>358</v>
      </c>
      <c r="Q222" s="756" t="s">
        <v>358</v>
      </c>
      <c r="R222" s="756" t="s">
        <v>358</v>
      </c>
      <c r="S222" s="756" t="s">
        <v>358</v>
      </c>
      <c r="T222" s="756" t="s">
        <v>358</v>
      </c>
      <c r="U222" s="756" t="s">
        <v>1326</v>
      </c>
      <c r="V222" s="775" t="s">
        <v>1326</v>
      </c>
      <c r="W222" s="756" t="s">
        <v>358</v>
      </c>
      <c r="X222" s="756">
        <v>0</v>
      </c>
      <c r="Y222" s="756" t="s">
        <v>1326</v>
      </c>
      <c r="Z222" s="756">
        <v>0</v>
      </c>
      <c r="AA222" s="779"/>
    </row>
    <row r="223" spans="1:27" x14ac:dyDescent="0.25">
      <c r="A223" s="1245"/>
      <c r="B223" s="1245"/>
      <c r="C223" s="755" t="s">
        <v>917</v>
      </c>
      <c r="D223" s="756" t="s">
        <v>358</v>
      </c>
      <c r="E223" s="756" t="s">
        <v>358</v>
      </c>
      <c r="F223" s="756" t="s">
        <v>1326</v>
      </c>
      <c r="G223" s="756" t="s">
        <v>358</v>
      </c>
      <c r="H223" s="756" t="s">
        <v>358</v>
      </c>
      <c r="I223" s="756" t="s">
        <v>358</v>
      </c>
      <c r="J223" s="756" t="s">
        <v>358</v>
      </c>
      <c r="K223" s="756" t="s">
        <v>358</v>
      </c>
      <c r="L223" s="756" t="s">
        <v>358</v>
      </c>
      <c r="M223" s="756" t="s">
        <v>358</v>
      </c>
      <c r="N223" s="756" t="s">
        <v>358</v>
      </c>
      <c r="O223" s="756" t="s">
        <v>358</v>
      </c>
      <c r="P223" s="756" t="s">
        <v>358</v>
      </c>
      <c r="Q223" s="756" t="s">
        <v>358</v>
      </c>
      <c r="R223" s="756" t="s">
        <v>358</v>
      </c>
      <c r="S223" s="756" t="s">
        <v>358</v>
      </c>
      <c r="T223" s="756" t="s">
        <v>358</v>
      </c>
      <c r="U223" s="756" t="s">
        <v>1326</v>
      </c>
      <c r="V223" s="775" t="s">
        <v>1326</v>
      </c>
      <c r="W223" s="756" t="s">
        <v>358</v>
      </c>
      <c r="X223" s="756">
        <v>0</v>
      </c>
      <c r="Y223" s="756" t="s">
        <v>1326</v>
      </c>
      <c r="Z223" s="756">
        <v>0</v>
      </c>
      <c r="AA223" s="779"/>
    </row>
    <row r="224" spans="1:27" ht="26.25" x14ac:dyDescent="0.25">
      <c r="A224" s="1245"/>
      <c r="B224" s="1245"/>
      <c r="C224" s="755" t="s">
        <v>797</v>
      </c>
      <c r="D224" s="756" t="s">
        <v>358</v>
      </c>
      <c r="E224" s="756" t="s">
        <v>358</v>
      </c>
      <c r="F224" s="756" t="s">
        <v>1326</v>
      </c>
      <c r="G224" s="756" t="s">
        <v>358</v>
      </c>
      <c r="H224" s="756" t="s">
        <v>358</v>
      </c>
      <c r="I224" s="756" t="s">
        <v>358</v>
      </c>
      <c r="J224" s="756" t="s">
        <v>358</v>
      </c>
      <c r="K224" s="756" t="s">
        <v>358</v>
      </c>
      <c r="L224" s="756" t="s">
        <v>358</v>
      </c>
      <c r="M224" s="756" t="s">
        <v>358</v>
      </c>
      <c r="N224" s="756" t="s">
        <v>358</v>
      </c>
      <c r="O224" s="756" t="s">
        <v>358</v>
      </c>
      <c r="P224" s="756" t="s">
        <v>358</v>
      </c>
      <c r="Q224" s="756" t="s">
        <v>358</v>
      </c>
      <c r="R224" s="756" t="s">
        <v>358</v>
      </c>
      <c r="S224" s="756" t="s">
        <v>358</v>
      </c>
      <c r="T224" s="756" t="s">
        <v>358</v>
      </c>
      <c r="U224" s="756" t="s">
        <v>1326</v>
      </c>
      <c r="V224" s="775" t="s">
        <v>1326</v>
      </c>
      <c r="W224" s="756" t="s">
        <v>358</v>
      </c>
      <c r="X224" s="756">
        <v>0</v>
      </c>
      <c r="Y224" s="756" t="s">
        <v>1326</v>
      </c>
      <c r="Z224" s="756">
        <v>0</v>
      </c>
      <c r="AA224" s="779"/>
    </row>
    <row r="225" spans="1:27" x14ac:dyDescent="0.25">
      <c r="A225" s="1245"/>
      <c r="B225" s="1245"/>
      <c r="C225" s="755" t="s">
        <v>688</v>
      </c>
      <c r="D225" s="756" t="s">
        <v>358</v>
      </c>
      <c r="E225" s="756" t="s">
        <v>358</v>
      </c>
      <c r="F225" s="756" t="s">
        <v>1326</v>
      </c>
      <c r="G225" s="756" t="s">
        <v>358</v>
      </c>
      <c r="H225" s="756" t="s">
        <v>358</v>
      </c>
      <c r="I225" s="756" t="s">
        <v>358</v>
      </c>
      <c r="J225" s="756" t="s">
        <v>358</v>
      </c>
      <c r="K225" s="756" t="s">
        <v>358</v>
      </c>
      <c r="L225" s="756" t="s">
        <v>358</v>
      </c>
      <c r="M225" s="756" t="s">
        <v>358</v>
      </c>
      <c r="N225" s="756" t="s">
        <v>358</v>
      </c>
      <c r="O225" s="756" t="s">
        <v>358</v>
      </c>
      <c r="P225" s="756" t="s">
        <v>358</v>
      </c>
      <c r="Q225" s="756" t="s">
        <v>358</v>
      </c>
      <c r="R225" s="756" t="s">
        <v>358</v>
      </c>
      <c r="S225" s="756" t="s">
        <v>358</v>
      </c>
      <c r="T225" s="756" t="s">
        <v>358</v>
      </c>
      <c r="U225" s="756" t="s">
        <v>1326</v>
      </c>
      <c r="V225" s="775" t="s">
        <v>1326</v>
      </c>
      <c r="W225" s="756" t="s">
        <v>358</v>
      </c>
      <c r="X225" s="756">
        <v>0</v>
      </c>
      <c r="Y225" s="756" t="s">
        <v>1326</v>
      </c>
      <c r="Z225" s="756">
        <v>0</v>
      </c>
      <c r="AA225" s="779"/>
    </row>
    <row r="226" spans="1:27" x14ac:dyDescent="0.25">
      <c r="A226" s="1245"/>
      <c r="B226" s="1245"/>
      <c r="C226" s="755" t="s">
        <v>589</v>
      </c>
      <c r="D226" s="756" t="s">
        <v>358</v>
      </c>
      <c r="E226" s="756" t="s">
        <v>358</v>
      </c>
      <c r="F226" s="756" t="s">
        <v>1326</v>
      </c>
      <c r="G226" s="756" t="s">
        <v>358</v>
      </c>
      <c r="H226" s="756" t="s">
        <v>358</v>
      </c>
      <c r="I226" s="756" t="s">
        <v>358</v>
      </c>
      <c r="J226" s="756" t="s">
        <v>358</v>
      </c>
      <c r="K226" s="756" t="s">
        <v>358</v>
      </c>
      <c r="L226" s="756" t="s">
        <v>358</v>
      </c>
      <c r="M226" s="756" t="s">
        <v>358</v>
      </c>
      <c r="N226" s="756" t="s">
        <v>358</v>
      </c>
      <c r="O226" s="756" t="s">
        <v>358</v>
      </c>
      <c r="P226" s="756" t="s">
        <v>358</v>
      </c>
      <c r="Q226" s="756" t="s">
        <v>358</v>
      </c>
      <c r="R226" s="756" t="s">
        <v>358</v>
      </c>
      <c r="S226" s="756" t="s">
        <v>358</v>
      </c>
      <c r="T226" s="756" t="s">
        <v>358</v>
      </c>
      <c r="U226" s="756" t="s">
        <v>1326</v>
      </c>
      <c r="V226" s="775" t="s">
        <v>1326</v>
      </c>
      <c r="W226" s="756" t="s">
        <v>358</v>
      </c>
      <c r="X226" s="756">
        <v>0</v>
      </c>
      <c r="Y226" s="756" t="s">
        <v>1326</v>
      </c>
      <c r="Z226" s="756">
        <v>0</v>
      </c>
      <c r="AA226" s="779"/>
    </row>
    <row r="227" spans="1:27" x14ac:dyDescent="0.25">
      <c r="A227" s="1245">
        <v>17</v>
      </c>
      <c r="B227" s="1245" t="s">
        <v>300</v>
      </c>
      <c r="C227" s="755" t="s">
        <v>414</v>
      </c>
      <c r="D227" s="756" t="s">
        <v>358</v>
      </c>
      <c r="E227" s="756" t="s">
        <v>358</v>
      </c>
      <c r="F227" s="756" t="s">
        <v>1326</v>
      </c>
      <c r="G227" s="756" t="s">
        <v>358</v>
      </c>
      <c r="H227" s="756" t="s">
        <v>358</v>
      </c>
      <c r="I227" s="756" t="s">
        <v>358</v>
      </c>
      <c r="J227" s="756" t="s">
        <v>358</v>
      </c>
      <c r="K227" s="756" t="s">
        <v>358</v>
      </c>
      <c r="L227" s="756" t="s">
        <v>358</v>
      </c>
      <c r="M227" s="756" t="s">
        <v>358</v>
      </c>
      <c r="N227" s="756" t="s">
        <v>358</v>
      </c>
      <c r="O227" s="756" t="s">
        <v>358</v>
      </c>
      <c r="P227" s="756" t="s">
        <v>358</v>
      </c>
      <c r="Q227" s="756" t="s">
        <v>358</v>
      </c>
      <c r="R227" s="756" t="s">
        <v>358</v>
      </c>
      <c r="S227" s="756" t="s">
        <v>358</v>
      </c>
      <c r="T227" s="756" t="s">
        <v>358</v>
      </c>
      <c r="U227" s="756" t="s">
        <v>1326</v>
      </c>
      <c r="V227" s="775" t="s">
        <v>1326</v>
      </c>
      <c r="W227" s="756" t="s">
        <v>358</v>
      </c>
      <c r="X227" s="756">
        <v>0</v>
      </c>
      <c r="Y227" s="756" t="s">
        <v>1326</v>
      </c>
      <c r="Z227" s="756">
        <v>0</v>
      </c>
      <c r="AA227" s="779"/>
    </row>
    <row r="228" spans="1:27" x14ac:dyDescent="0.25">
      <c r="A228" s="1245"/>
      <c r="B228" s="1245"/>
      <c r="C228" s="755" t="s">
        <v>589</v>
      </c>
      <c r="D228" s="756" t="s">
        <v>358</v>
      </c>
      <c r="E228" s="756" t="s">
        <v>358</v>
      </c>
      <c r="F228" s="756" t="s">
        <v>1326</v>
      </c>
      <c r="G228" s="756" t="s">
        <v>358</v>
      </c>
      <c r="H228" s="756" t="s">
        <v>358</v>
      </c>
      <c r="I228" s="756" t="s">
        <v>358</v>
      </c>
      <c r="J228" s="756" t="s">
        <v>358</v>
      </c>
      <c r="K228" s="756" t="s">
        <v>358</v>
      </c>
      <c r="L228" s="756" t="s">
        <v>358</v>
      </c>
      <c r="M228" s="756" t="s">
        <v>358</v>
      </c>
      <c r="N228" s="756" t="s">
        <v>358</v>
      </c>
      <c r="O228" s="756" t="s">
        <v>358</v>
      </c>
      <c r="P228" s="756" t="s">
        <v>358</v>
      </c>
      <c r="Q228" s="756" t="s">
        <v>358</v>
      </c>
      <c r="R228" s="756" t="s">
        <v>358</v>
      </c>
      <c r="S228" s="756" t="s">
        <v>358</v>
      </c>
      <c r="T228" s="756" t="s">
        <v>358</v>
      </c>
      <c r="U228" s="756" t="s">
        <v>1326</v>
      </c>
      <c r="V228" s="775" t="s">
        <v>1326</v>
      </c>
      <c r="W228" s="756" t="s">
        <v>358</v>
      </c>
      <c r="X228" s="756">
        <v>32</v>
      </c>
      <c r="Y228" s="756" t="s">
        <v>1326</v>
      </c>
      <c r="Z228" s="756">
        <v>0</v>
      </c>
      <c r="AA228" s="779"/>
    </row>
    <row r="229" spans="1:27" x14ac:dyDescent="0.25">
      <c r="A229" s="1245">
        <v>18</v>
      </c>
      <c r="B229" s="1245" t="s">
        <v>301</v>
      </c>
      <c r="C229" s="755" t="s">
        <v>751</v>
      </c>
      <c r="D229" s="756" t="s">
        <v>358</v>
      </c>
      <c r="E229" s="756" t="s">
        <v>358</v>
      </c>
      <c r="F229" s="756" t="s">
        <v>1326</v>
      </c>
      <c r="G229" s="756" t="s">
        <v>358</v>
      </c>
      <c r="H229" s="756" t="s">
        <v>358</v>
      </c>
      <c r="I229" s="756" t="s">
        <v>358</v>
      </c>
      <c r="J229" s="756" t="s">
        <v>358</v>
      </c>
      <c r="K229" s="756" t="s">
        <v>358</v>
      </c>
      <c r="L229" s="756" t="s">
        <v>358</v>
      </c>
      <c r="M229" s="756" t="s">
        <v>358</v>
      </c>
      <c r="N229" s="756" t="s">
        <v>358</v>
      </c>
      <c r="O229" s="756" t="s">
        <v>358</v>
      </c>
      <c r="P229" s="756" t="s">
        <v>358</v>
      </c>
      <c r="Q229" s="756" t="s">
        <v>358</v>
      </c>
      <c r="R229" s="756" t="s">
        <v>358</v>
      </c>
      <c r="S229" s="756" t="s">
        <v>358</v>
      </c>
      <c r="T229" s="756" t="s">
        <v>358</v>
      </c>
      <c r="U229" s="756" t="s">
        <v>1326</v>
      </c>
      <c r="V229" s="775" t="s">
        <v>1326</v>
      </c>
      <c r="W229" s="756" t="s">
        <v>358</v>
      </c>
      <c r="X229" s="756">
        <v>0</v>
      </c>
      <c r="Y229" s="756" t="s">
        <v>1326</v>
      </c>
      <c r="Z229" s="756">
        <v>0</v>
      </c>
      <c r="AA229" s="779"/>
    </row>
    <row r="230" spans="1:27" x14ac:dyDescent="0.25">
      <c r="A230" s="1245"/>
      <c r="B230" s="1245"/>
      <c r="C230" s="755" t="s">
        <v>595</v>
      </c>
      <c r="D230" s="756" t="s">
        <v>358</v>
      </c>
      <c r="E230" s="756" t="s">
        <v>358</v>
      </c>
      <c r="F230" s="756" t="s">
        <v>1326</v>
      </c>
      <c r="G230" s="756" t="s">
        <v>358</v>
      </c>
      <c r="H230" s="756" t="s">
        <v>358</v>
      </c>
      <c r="I230" s="756" t="s">
        <v>358</v>
      </c>
      <c r="J230" s="756" t="s">
        <v>358</v>
      </c>
      <c r="K230" s="756" t="s">
        <v>358</v>
      </c>
      <c r="L230" s="756" t="s">
        <v>358</v>
      </c>
      <c r="M230" s="756" t="s">
        <v>358</v>
      </c>
      <c r="N230" s="756" t="s">
        <v>358</v>
      </c>
      <c r="O230" s="756" t="s">
        <v>358</v>
      </c>
      <c r="P230" s="756" t="s">
        <v>358</v>
      </c>
      <c r="Q230" s="756" t="s">
        <v>358</v>
      </c>
      <c r="R230" s="756" t="s">
        <v>358</v>
      </c>
      <c r="S230" s="756" t="s">
        <v>358</v>
      </c>
      <c r="T230" s="756" t="s">
        <v>358</v>
      </c>
      <c r="U230" s="756" t="s">
        <v>1326</v>
      </c>
      <c r="V230" s="775" t="s">
        <v>1326</v>
      </c>
      <c r="W230" s="756" t="s">
        <v>358</v>
      </c>
      <c r="X230" s="756">
        <v>0</v>
      </c>
      <c r="Y230" s="756" t="s">
        <v>1326</v>
      </c>
      <c r="Z230" s="756">
        <v>0</v>
      </c>
      <c r="AA230" s="779"/>
    </row>
    <row r="231" spans="1:27" x14ac:dyDescent="0.25">
      <c r="A231" s="1245"/>
      <c r="B231" s="1245"/>
      <c r="C231" s="755" t="s">
        <v>589</v>
      </c>
      <c r="D231" s="756" t="s">
        <v>358</v>
      </c>
      <c r="E231" s="756" t="s">
        <v>358</v>
      </c>
      <c r="F231" s="756" t="s">
        <v>1326</v>
      </c>
      <c r="G231" s="756" t="s">
        <v>358</v>
      </c>
      <c r="H231" s="756" t="s">
        <v>358</v>
      </c>
      <c r="I231" s="756" t="s">
        <v>358</v>
      </c>
      <c r="J231" s="756" t="s">
        <v>358</v>
      </c>
      <c r="K231" s="756" t="s">
        <v>358</v>
      </c>
      <c r="L231" s="756" t="s">
        <v>358</v>
      </c>
      <c r="M231" s="756" t="s">
        <v>358</v>
      </c>
      <c r="N231" s="756" t="s">
        <v>358</v>
      </c>
      <c r="O231" s="756" t="s">
        <v>358</v>
      </c>
      <c r="P231" s="756" t="s">
        <v>358</v>
      </c>
      <c r="Q231" s="756" t="s">
        <v>358</v>
      </c>
      <c r="R231" s="756" t="s">
        <v>358</v>
      </c>
      <c r="S231" s="756" t="s">
        <v>358</v>
      </c>
      <c r="T231" s="756" t="s">
        <v>358</v>
      </c>
      <c r="U231" s="756" t="s">
        <v>1326</v>
      </c>
      <c r="V231" s="775" t="s">
        <v>1326</v>
      </c>
      <c r="W231" s="756" t="s">
        <v>358</v>
      </c>
      <c r="X231" s="756">
        <v>40</v>
      </c>
      <c r="Y231" s="756" t="s">
        <v>1326</v>
      </c>
      <c r="Z231" s="756">
        <v>0</v>
      </c>
      <c r="AA231" s="779"/>
    </row>
    <row r="232" spans="1:27" x14ac:dyDescent="0.25">
      <c r="A232" s="1245">
        <v>19</v>
      </c>
      <c r="B232" s="1250" t="s">
        <v>302</v>
      </c>
      <c r="C232" s="755" t="s">
        <v>690</v>
      </c>
      <c r="D232" s="756" t="s">
        <v>358</v>
      </c>
      <c r="E232" s="756" t="s">
        <v>358</v>
      </c>
      <c r="F232" s="756" t="s">
        <v>1326</v>
      </c>
      <c r="G232" s="756" t="s">
        <v>358</v>
      </c>
      <c r="H232" s="756" t="s">
        <v>358</v>
      </c>
      <c r="I232" s="756" t="s">
        <v>358</v>
      </c>
      <c r="J232" s="756" t="s">
        <v>358</v>
      </c>
      <c r="K232" s="756" t="s">
        <v>358</v>
      </c>
      <c r="L232" s="756" t="s">
        <v>358</v>
      </c>
      <c r="M232" s="756" t="s">
        <v>358</v>
      </c>
      <c r="N232" s="756" t="s">
        <v>358</v>
      </c>
      <c r="O232" s="756" t="s">
        <v>358</v>
      </c>
      <c r="P232" s="756" t="s">
        <v>358</v>
      </c>
      <c r="Q232" s="756" t="s">
        <v>358</v>
      </c>
      <c r="R232" s="756" t="s">
        <v>358</v>
      </c>
      <c r="S232" s="756" t="s">
        <v>358</v>
      </c>
      <c r="T232" s="756" t="s">
        <v>358</v>
      </c>
      <c r="U232" s="756" t="s">
        <v>1326</v>
      </c>
      <c r="V232" s="775" t="s">
        <v>1326</v>
      </c>
      <c r="W232" s="756" t="s">
        <v>358</v>
      </c>
      <c r="X232" s="756">
        <v>0</v>
      </c>
      <c r="Y232" s="756" t="s">
        <v>1326</v>
      </c>
      <c r="Z232" s="756">
        <v>0</v>
      </c>
      <c r="AA232" s="779"/>
    </row>
    <row r="233" spans="1:27" x14ac:dyDescent="0.25">
      <c r="A233" s="1245"/>
      <c r="B233" s="1250"/>
      <c r="C233" s="755" t="s">
        <v>691</v>
      </c>
      <c r="D233" s="756" t="s">
        <v>358</v>
      </c>
      <c r="E233" s="756" t="s">
        <v>358</v>
      </c>
      <c r="F233" s="756" t="s">
        <v>1326</v>
      </c>
      <c r="G233" s="756" t="s">
        <v>358</v>
      </c>
      <c r="H233" s="756" t="s">
        <v>358</v>
      </c>
      <c r="I233" s="756" t="s">
        <v>358</v>
      </c>
      <c r="J233" s="756" t="s">
        <v>358</v>
      </c>
      <c r="K233" s="756" t="s">
        <v>358</v>
      </c>
      <c r="L233" s="756" t="s">
        <v>358</v>
      </c>
      <c r="M233" s="756" t="s">
        <v>358</v>
      </c>
      <c r="N233" s="756" t="s">
        <v>358</v>
      </c>
      <c r="O233" s="756" t="s">
        <v>358</v>
      </c>
      <c r="P233" s="756" t="s">
        <v>358</v>
      </c>
      <c r="Q233" s="756" t="s">
        <v>358</v>
      </c>
      <c r="R233" s="756" t="s">
        <v>358</v>
      </c>
      <c r="S233" s="756" t="s">
        <v>358</v>
      </c>
      <c r="T233" s="756" t="s">
        <v>358</v>
      </c>
      <c r="U233" s="756" t="s">
        <v>1326</v>
      </c>
      <c r="V233" s="775" t="s">
        <v>1326</v>
      </c>
      <c r="W233" s="756" t="s">
        <v>358</v>
      </c>
      <c r="X233" s="756">
        <v>0</v>
      </c>
      <c r="Y233" s="756" t="s">
        <v>1326</v>
      </c>
      <c r="Z233" s="756">
        <v>0</v>
      </c>
      <c r="AA233" s="779"/>
    </row>
    <row r="234" spans="1:27" x14ac:dyDescent="0.25">
      <c r="A234" s="1245"/>
      <c r="B234" s="1250"/>
      <c r="C234" s="755" t="s">
        <v>707</v>
      </c>
      <c r="D234" s="756" t="s">
        <v>358</v>
      </c>
      <c r="E234" s="756" t="s">
        <v>358</v>
      </c>
      <c r="F234" s="756" t="s">
        <v>1326</v>
      </c>
      <c r="G234" s="756" t="s">
        <v>358</v>
      </c>
      <c r="H234" s="756" t="s">
        <v>358</v>
      </c>
      <c r="I234" s="756" t="s">
        <v>358</v>
      </c>
      <c r="J234" s="756" t="s">
        <v>358</v>
      </c>
      <c r="K234" s="756" t="s">
        <v>358</v>
      </c>
      <c r="L234" s="756" t="s">
        <v>358</v>
      </c>
      <c r="M234" s="756" t="s">
        <v>358</v>
      </c>
      <c r="N234" s="756" t="s">
        <v>358</v>
      </c>
      <c r="O234" s="756" t="s">
        <v>358</v>
      </c>
      <c r="P234" s="756" t="s">
        <v>358</v>
      </c>
      <c r="Q234" s="756" t="s">
        <v>358</v>
      </c>
      <c r="R234" s="756" t="s">
        <v>358</v>
      </c>
      <c r="S234" s="756" t="s">
        <v>358</v>
      </c>
      <c r="T234" s="756" t="s">
        <v>358</v>
      </c>
      <c r="U234" s="756" t="s">
        <v>1326</v>
      </c>
      <c r="V234" s="775" t="s">
        <v>1326</v>
      </c>
      <c r="W234" s="756" t="s">
        <v>358</v>
      </c>
      <c r="X234" s="756">
        <v>0</v>
      </c>
      <c r="Y234" s="756" t="s">
        <v>1326</v>
      </c>
      <c r="Z234" s="756">
        <v>0</v>
      </c>
      <c r="AA234" s="779"/>
    </row>
    <row r="235" spans="1:27" x14ac:dyDescent="0.25">
      <c r="A235" s="1245"/>
      <c r="B235" s="1250"/>
      <c r="C235" s="755" t="s">
        <v>402</v>
      </c>
      <c r="D235" s="756" t="s">
        <v>358</v>
      </c>
      <c r="E235" s="756" t="s">
        <v>358</v>
      </c>
      <c r="F235" s="756" t="s">
        <v>1326</v>
      </c>
      <c r="G235" s="756" t="s">
        <v>358</v>
      </c>
      <c r="H235" s="756" t="s">
        <v>358</v>
      </c>
      <c r="I235" s="756" t="s">
        <v>358</v>
      </c>
      <c r="J235" s="756" t="s">
        <v>358</v>
      </c>
      <c r="K235" s="756" t="s">
        <v>358</v>
      </c>
      <c r="L235" s="756" t="s">
        <v>358</v>
      </c>
      <c r="M235" s="756" t="s">
        <v>358</v>
      </c>
      <c r="N235" s="756" t="s">
        <v>358</v>
      </c>
      <c r="O235" s="756" t="s">
        <v>358</v>
      </c>
      <c r="P235" s="756" t="s">
        <v>358</v>
      </c>
      <c r="Q235" s="756" t="s">
        <v>358</v>
      </c>
      <c r="R235" s="756" t="s">
        <v>358</v>
      </c>
      <c r="S235" s="756" t="s">
        <v>358</v>
      </c>
      <c r="T235" s="756" t="s">
        <v>358</v>
      </c>
      <c r="U235" s="756" t="s">
        <v>1326</v>
      </c>
      <c r="V235" s="775" t="s">
        <v>1326</v>
      </c>
      <c r="W235" s="756" t="s">
        <v>358</v>
      </c>
      <c r="X235" s="756">
        <v>0</v>
      </c>
      <c r="Y235" s="756" t="s">
        <v>1326</v>
      </c>
      <c r="Z235" s="756">
        <v>0</v>
      </c>
      <c r="AA235" s="779"/>
    </row>
    <row r="236" spans="1:27" x14ac:dyDescent="0.25">
      <c r="A236" s="1245"/>
      <c r="B236" s="1250"/>
      <c r="C236" s="755" t="s">
        <v>689</v>
      </c>
      <c r="D236" s="756" t="s">
        <v>358</v>
      </c>
      <c r="E236" s="756" t="s">
        <v>358</v>
      </c>
      <c r="F236" s="756" t="s">
        <v>1326</v>
      </c>
      <c r="G236" s="756" t="s">
        <v>358</v>
      </c>
      <c r="H236" s="756" t="s">
        <v>358</v>
      </c>
      <c r="I236" s="756" t="s">
        <v>358</v>
      </c>
      <c r="J236" s="756" t="s">
        <v>358</v>
      </c>
      <c r="K236" s="756" t="s">
        <v>358</v>
      </c>
      <c r="L236" s="756" t="s">
        <v>358</v>
      </c>
      <c r="M236" s="756" t="s">
        <v>358</v>
      </c>
      <c r="N236" s="756" t="s">
        <v>358</v>
      </c>
      <c r="O236" s="756" t="s">
        <v>358</v>
      </c>
      <c r="P236" s="756" t="s">
        <v>358</v>
      </c>
      <c r="Q236" s="756" t="s">
        <v>358</v>
      </c>
      <c r="R236" s="756" t="s">
        <v>358</v>
      </c>
      <c r="S236" s="756" t="s">
        <v>358</v>
      </c>
      <c r="T236" s="756" t="s">
        <v>358</v>
      </c>
      <c r="U236" s="756" t="s">
        <v>1326</v>
      </c>
      <c r="V236" s="775" t="s">
        <v>1326</v>
      </c>
      <c r="W236" s="756" t="s">
        <v>358</v>
      </c>
      <c r="X236" s="756">
        <v>388</v>
      </c>
      <c r="Y236" s="756" t="s">
        <v>1326</v>
      </c>
      <c r="Z236" s="756">
        <v>0</v>
      </c>
      <c r="AA236" s="779"/>
    </row>
    <row r="237" spans="1:27" x14ac:dyDescent="0.25">
      <c r="A237" s="1245"/>
      <c r="B237" s="1250"/>
      <c r="C237" s="755" t="s">
        <v>984</v>
      </c>
      <c r="D237" s="756" t="s">
        <v>358</v>
      </c>
      <c r="E237" s="756" t="s">
        <v>358</v>
      </c>
      <c r="F237" s="756" t="s">
        <v>1326</v>
      </c>
      <c r="G237" s="756" t="s">
        <v>358</v>
      </c>
      <c r="H237" s="756" t="s">
        <v>358</v>
      </c>
      <c r="I237" s="756" t="s">
        <v>358</v>
      </c>
      <c r="J237" s="756" t="s">
        <v>358</v>
      </c>
      <c r="K237" s="756" t="s">
        <v>358</v>
      </c>
      <c r="L237" s="756" t="s">
        <v>358</v>
      </c>
      <c r="M237" s="756" t="s">
        <v>358</v>
      </c>
      <c r="N237" s="756" t="s">
        <v>358</v>
      </c>
      <c r="O237" s="756" t="s">
        <v>358</v>
      </c>
      <c r="P237" s="756" t="s">
        <v>358</v>
      </c>
      <c r="Q237" s="756" t="s">
        <v>358</v>
      </c>
      <c r="R237" s="756" t="s">
        <v>358</v>
      </c>
      <c r="S237" s="756" t="s">
        <v>358</v>
      </c>
      <c r="T237" s="756" t="s">
        <v>358</v>
      </c>
      <c r="U237" s="756" t="s">
        <v>1326</v>
      </c>
      <c r="V237" s="775" t="s">
        <v>1326</v>
      </c>
      <c r="W237" s="756" t="s">
        <v>358</v>
      </c>
      <c r="X237" s="756">
        <v>0</v>
      </c>
      <c r="Y237" s="756" t="s">
        <v>1326</v>
      </c>
      <c r="Z237" s="756">
        <v>0</v>
      </c>
      <c r="AA237" s="779"/>
    </row>
    <row r="238" spans="1:27" x14ac:dyDescent="0.25">
      <c r="A238" s="1245">
        <v>20</v>
      </c>
      <c r="B238" s="1245" t="s">
        <v>303</v>
      </c>
      <c r="C238" s="755" t="s">
        <v>798</v>
      </c>
      <c r="D238" s="756" t="s">
        <v>358</v>
      </c>
      <c r="E238" s="756" t="s">
        <v>358</v>
      </c>
      <c r="F238" s="756" t="s">
        <v>1326</v>
      </c>
      <c r="G238" s="756" t="s">
        <v>358</v>
      </c>
      <c r="H238" s="756" t="s">
        <v>358</v>
      </c>
      <c r="I238" s="756" t="s">
        <v>358</v>
      </c>
      <c r="J238" s="756" t="s">
        <v>358</v>
      </c>
      <c r="K238" s="756" t="s">
        <v>358</v>
      </c>
      <c r="L238" s="756" t="s">
        <v>358</v>
      </c>
      <c r="M238" s="756" t="s">
        <v>358</v>
      </c>
      <c r="N238" s="756" t="s">
        <v>358</v>
      </c>
      <c r="O238" s="756" t="s">
        <v>358</v>
      </c>
      <c r="P238" s="756" t="s">
        <v>358</v>
      </c>
      <c r="Q238" s="756" t="s">
        <v>358</v>
      </c>
      <c r="R238" s="756" t="s">
        <v>358</v>
      </c>
      <c r="S238" s="756" t="s">
        <v>358</v>
      </c>
      <c r="T238" s="756" t="s">
        <v>358</v>
      </c>
      <c r="U238" s="756" t="s">
        <v>1326</v>
      </c>
      <c r="V238" s="775" t="s">
        <v>1326</v>
      </c>
      <c r="W238" s="756" t="s">
        <v>358</v>
      </c>
      <c r="X238" s="756">
        <v>0</v>
      </c>
      <c r="Y238" s="756" t="s">
        <v>1326</v>
      </c>
      <c r="Z238" s="756">
        <v>0</v>
      </c>
      <c r="AA238" s="779"/>
    </row>
    <row r="239" spans="1:27" x14ac:dyDescent="0.25">
      <c r="A239" s="1245"/>
      <c r="B239" s="1245"/>
      <c r="C239" s="755" t="s">
        <v>752</v>
      </c>
      <c r="D239" s="756" t="s">
        <v>358</v>
      </c>
      <c r="E239" s="756" t="s">
        <v>358</v>
      </c>
      <c r="F239" s="756" t="s">
        <v>1326</v>
      </c>
      <c r="G239" s="756" t="s">
        <v>358</v>
      </c>
      <c r="H239" s="756" t="s">
        <v>358</v>
      </c>
      <c r="I239" s="756" t="s">
        <v>358</v>
      </c>
      <c r="J239" s="756" t="s">
        <v>358</v>
      </c>
      <c r="K239" s="756" t="s">
        <v>358</v>
      </c>
      <c r="L239" s="756" t="s">
        <v>358</v>
      </c>
      <c r="M239" s="756" t="s">
        <v>358</v>
      </c>
      <c r="N239" s="756" t="s">
        <v>358</v>
      </c>
      <c r="O239" s="756" t="s">
        <v>358</v>
      </c>
      <c r="P239" s="756" t="s">
        <v>358</v>
      </c>
      <c r="Q239" s="756" t="s">
        <v>358</v>
      </c>
      <c r="R239" s="756" t="s">
        <v>358</v>
      </c>
      <c r="S239" s="756" t="s">
        <v>358</v>
      </c>
      <c r="T239" s="756" t="s">
        <v>358</v>
      </c>
      <c r="U239" s="756" t="s">
        <v>1326</v>
      </c>
      <c r="V239" s="775" t="s">
        <v>1326</v>
      </c>
      <c r="W239" s="756" t="s">
        <v>358</v>
      </c>
      <c r="X239" s="756">
        <v>0</v>
      </c>
      <c r="Y239" s="756" t="s">
        <v>1326</v>
      </c>
      <c r="Z239" s="756">
        <v>0</v>
      </c>
      <c r="AA239" s="779"/>
    </row>
    <row r="240" spans="1:27" x14ac:dyDescent="0.25">
      <c r="A240" s="1245"/>
      <c r="B240" s="1245"/>
      <c r="C240" s="755" t="s">
        <v>799</v>
      </c>
      <c r="D240" s="756" t="s">
        <v>358</v>
      </c>
      <c r="E240" s="756" t="s">
        <v>358</v>
      </c>
      <c r="F240" s="756" t="s">
        <v>1326</v>
      </c>
      <c r="G240" s="756" t="s">
        <v>358</v>
      </c>
      <c r="H240" s="756" t="s">
        <v>358</v>
      </c>
      <c r="I240" s="756" t="s">
        <v>358</v>
      </c>
      <c r="J240" s="756" t="s">
        <v>358</v>
      </c>
      <c r="K240" s="756" t="s">
        <v>358</v>
      </c>
      <c r="L240" s="756" t="s">
        <v>358</v>
      </c>
      <c r="M240" s="756" t="s">
        <v>358</v>
      </c>
      <c r="N240" s="756" t="s">
        <v>358</v>
      </c>
      <c r="O240" s="756" t="s">
        <v>358</v>
      </c>
      <c r="P240" s="756" t="s">
        <v>358</v>
      </c>
      <c r="Q240" s="756" t="s">
        <v>358</v>
      </c>
      <c r="R240" s="756" t="s">
        <v>358</v>
      </c>
      <c r="S240" s="756" t="s">
        <v>358</v>
      </c>
      <c r="T240" s="756" t="s">
        <v>358</v>
      </c>
      <c r="U240" s="756" t="s">
        <v>1326</v>
      </c>
      <c r="V240" s="775" t="s">
        <v>1326</v>
      </c>
      <c r="W240" s="756" t="s">
        <v>358</v>
      </c>
      <c r="X240" s="756">
        <v>0</v>
      </c>
      <c r="Y240" s="756" t="s">
        <v>1326</v>
      </c>
      <c r="Z240" s="756">
        <v>0</v>
      </c>
      <c r="AA240" s="779"/>
    </row>
    <row r="241" spans="1:27" x14ac:dyDescent="0.25">
      <c r="A241" s="1245"/>
      <c r="B241" s="1245"/>
      <c r="C241" s="755" t="s">
        <v>753</v>
      </c>
      <c r="D241" s="756" t="s">
        <v>358</v>
      </c>
      <c r="E241" s="756" t="s">
        <v>358</v>
      </c>
      <c r="F241" s="756" t="s">
        <v>1326</v>
      </c>
      <c r="G241" s="756" t="s">
        <v>358</v>
      </c>
      <c r="H241" s="756" t="s">
        <v>358</v>
      </c>
      <c r="I241" s="756" t="s">
        <v>358</v>
      </c>
      <c r="J241" s="756" t="s">
        <v>358</v>
      </c>
      <c r="K241" s="756" t="s">
        <v>358</v>
      </c>
      <c r="L241" s="756" t="s">
        <v>358</v>
      </c>
      <c r="M241" s="756" t="s">
        <v>358</v>
      </c>
      <c r="N241" s="756" t="s">
        <v>358</v>
      </c>
      <c r="O241" s="756" t="s">
        <v>358</v>
      </c>
      <c r="P241" s="756" t="s">
        <v>358</v>
      </c>
      <c r="Q241" s="756" t="s">
        <v>358</v>
      </c>
      <c r="R241" s="756" t="s">
        <v>358</v>
      </c>
      <c r="S241" s="756" t="s">
        <v>358</v>
      </c>
      <c r="T241" s="756" t="s">
        <v>358</v>
      </c>
      <c r="U241" s="756" t="s">
        <v>1326</v>
      </c>
      <c r="V241" s="775" t="s">
        <v>1326</v>
      </c>
      <c r="W241" s="756" t="s">
        <v>358</v>
      </c>
      <c r="X241" s="756">
        <v>118</v>
      </c>
      <c r="Y241" s="756" t="s">
        <v>1326</v>
      </c>
      <c r="Z241" s="756">
        <v>0</v>
      </c>
      <c r="AA241" s="779"/>
    </row>
    <row r="242" spans="1:27" x14ac:dyDescent="0.25">
      <c r="A242" s="1245"/>
      <c r="B242" s="1245"/>
      <c r="C242" s="755" t="s">
        <v>754</v>
      </c>
      <c r="D242" s="756" t="s">
        <v>358</v>
      </c>
      <c r="E242" s="756" t="s">
        <v>358</v>
      </c>
      <c r="F242" s="756" t="s">
        <v>1326</v>
      </c>
      <c r="G242" s="756" t="s">
        <v>358</v>
      </c>
      <c r="H242" s="756" t="s">
        <v>358</v>
      </c>
      <c r="I242" s="756" t="s">
        <v>358</v>
      </c>
      <c r="J242" s="756" t="s">
        <v>358</v>
      </c>
      <c r="K242" s="756" t="s">
        <v>358</v>
      </c>
      <c r="L242" s="756" t="s">
        <v>358</v>
      </c>
      <c r="M242" s="756" t="s">
        <v>358</v>
      </c>
      <c r="N242" s="756" t="s">
        <v>358</v>
      </c>
      <c r="O242" s="756" t="s">
        <v>358</v>
      </c>
      <c r="P242" s="756" t="s">
        <v>358</v>
      </c>
      <c r="Q242" s="756" t="s">
        <v>358</v>
      </c>
      <c r="R242" s="756" t="s">
        <v>358</v>
      </c>
      <c r="S242" s="756" t="s">
        <v>358</v>
      </c>
      <c r="T242" s="756" t="s">
        <v>358</v>
      </c>
      <c r="U242" s="756" t="s">
        <v>1326</v>
      </c>
      <c r="V242" s="775" t="s">
        <v>1326</v>
      </c>
      <c r="W242" s="756" t="s">
        <v>358</v>
      </c>
      <c r="X242" s="756">
        <v>129</v>
      </c>
      <c r="Y242" s="756" t="s">
        <v>1326</v>
      </c>
      <c r="Z242" s="756">
        <v>0</v>
      </c>
      <c r="AA242" s="779"/>
    </row>
    <row r="243" spans="1:27" x14ac:dyDescent="0.25">
      <c r="A243" s="1245"/>
      <c r="B243" s="1245"/>
      <c r="C243" s="755" t="s">
        <v>589</v>
      </c>
      <c r="D243" s="756" t="s">
        <v>358</v>
      </c>
      <c r="E243" s="756" t="s">
        <v>358</v>
      </c>
      <c r="F243" s="756" t="s">
        <v>1326</v>
      </c>
      <c r="G243" s="756" t="s">
        <v>358</v>
      </c>
      <c r="H243" s="756" t="s">
        <v>358</v>
      </c>
      <c r="I243" s="756" t="s">
        <v>358</v>
      </c>
      <c r="J243" s="756" t="s">
        <v>358</v>
      </c>
      <c r="K243" s="756" t="s">
        <v>358</v>
      </c>
      <c r="L243" s="756" t="s">
        <v>358</v>
      </c>
      <c r="M243" s="756" t="s">
        <v>358</v>
      </c>
      <c r="N243" s="756" t="s">
        <v>358</v>
      </c>
      <c r="O243" s="756" t="s">
        <v>358</v>
      </c>
      <c r="P243" s="756" t="s">
        <v>358</v>
      </c>
      <c r="Q243" s="756" t="s">
        <v>358</v>
      </c>
      <c r="R243" s="756" t="s">
        <v>358</v>
      </c>
      <c r="S243" s="756" t="s">
        <v>358</v>
      </c>
      <c r="T243" s="756" t="s">
        <v>358</v>
      </c>
      <c r="U243" s="756" t="s">
        <v>1326</v>
      </c>
      <c r="V243" s="775" t="s">
        <v>1326</v>
      </c>
      <c r="W243" s="756" t="s">
        <v>358</v>
      </c>
      <c r="X243" s="756">
        <v>0</v>
      </c>
      <c r="Y243" s="756" t="s">
        <v>1326</v>
      </c>
      <c r="Z243" s="756">
        <v>0</v>
      </c>
      <c r="AA243" s="779"/>
    </row>
    <row r="244" spans="1:27" x14ac:dyDescent="0.25">
      <c r="A244" s="1245">
        <v>21</v>
      </c>
      <c r="B244" s="1245" t="s">
        <v>304</v>
      </c>
      <c r="C244" s="755" t="s">
        <v>692</v>
      </c>
      <c r="D244" s="756" t="s">
        <v>358</v>
      </c>
      <c r="E244" s="756" t="s">
        <v>358</v>
      </c>
      <c r="F244" s="756" t="s">
        <v>1326</v>
      </c>
      <c r="G244" s="756" t="s">
        <v>358</v>
      </c>
      <c r="H244" s="756" t="s">
        <v>358</v>
      </c>
      <c r="I244" s="756" t="s">
        <v>358</v>
      </c>
      <c r="J244" s="756" t="s">
        <v>358</v>
      </c>
      <c r="K244" s="756" t="s">
        <v>358</v>
      </c>
      <c r="L244" s="756" t="s">
        <v>358</v>
      </c>
      <c r="M244" s="756" t="s">
        <v>358</v>
      </c>
      <c r="N244" s="756" t="s">
        <v>358</v>
      </c>
      <c r="O244" s="756" t="s">
        <v>358</v>
      </c>
      <c r="P244" s="756" t="s">
        <v>358</v>
      </c>
      <c r="Q244" s="756" t="s">
        <v>358</v>
      </c>
      <c r="R244" s="756" t="s">
        <v>358</v>
      </c>
      <c r="S244" s="756" t="s">
        <v>358</v>
      </c>
      <c r="T244" s="756" t="s">
        <v>358</v>
      </c>
      <c r="U244" s="756" t="s">
        <v>1326</v>
      </c>
      <c r="V244" s="775" t="s">
        <v>1326</v>
      </c>
      <c r="W244" s="756" t="s">
        <v>358</v>
      </c>
      <c r="X244" s="756">
        <v>16</v>
      </c>
      <c r="Y244" s="756" t="s">
        <v>1326</v>
      </c>
      <c r="Z244" s="756">
        <v>0</v>
      </c>
      <c r="AA244" s="779"/>
    </row>
    <row r="245" spans="1:27" x14ac:dyDescent="0.25">
      <c r="A245" s="1245"/>
      <c r="B245" s="1245"/>
      <c r="C245" s="755" t="s">
        <v>755</v>
      </c>
      <c r="D245" s="756" t="s">
        <v>358</v>
      </c>
      <c r="E245" s="756" t="s">
        <v>358</v>
      </c>
      <c r="F245" s="756" t="s">
        <v>1326</v>
      </c>
      <c r="G245" s="756" t="s">
        <v>358</v>
      </c>
      <c r="H245" s="756" t="s">
        <v>358</v>
      </c>
      <c r="I245" s="756" t="s">
        <v>358</v>
      </c>
      <c r="J245" s="756" t="s">
        <v>358</v>
      </c>
      <c r="K245" s="756" t="s">
        <v>358</v>
      </c>
      <c r="L245" s="756" t="s">
        <v>358</v>
      </c>
      <c r="M245" s="756" t="s">
        <v>358</v>
      </c>
      <c r="N245" s="756" t="s">
        <v>358</v>
      </c>
      <c r="O245" s="756" t="s">
        <v>358</v>
      </c>
      <c r="P245" s="756" t="s">
        <v>358</v>
      </c>
      <c r="Q245" s="756" t="s">
        <v>358</v>
      </c>
      <c r="R245" s="756" t="s">
        <v>358</v>
      </c>
      <c r="S245" s="756" t="s">
        <v>358</v>
      </c>
      <c r="T245" s="756" t="s">
        <v>358</v>
      </c>
      <c r="U245" s="756" t="s">
        <v>1326</v>
      </c>
      <c r="V245" s="775" t="s">
        <v>1326</v>
      </c>
      <c r="W245" s="756" t="s">
        <v>358</v>
      </c>
      <c r="X245" s="756">
        <v>0</v>
      </c>
      <c r="Y245" s="756" t="s">
        <v>1326</v>
      </c>
      <c r="Z245" s="756">
        <v>0</v>
      </c>
      <c r="AA245" s="779"/>
    </row>
    <row r="246" spans="1:27" x14ac:dyDescent="0.25">
      <c r="A246" s="1245"/>
      <c r="B246" s="1245"/>
      <c r="C246" s="755" t="s">
        <v>589</v>
      </c>
      <c r="D246" s="756" t="s">
        <v>358</v>
      </c>
      <c r="E246" s="756" t="s">
        <v>358</v>
      </c>
      <c r="F246" s="756" t="s">
        <v>1326</v>
      </c>
      <c r="G246" s="756" t="s">
        <v>358</v>
      </c>
      <c r="H246" s="756" t="s">
        <v>358</v>
      </c>
      <c r="I246" s="756" t="s">
        <v>358</v>
      </c>
      <c r="J246" s="756" t="s">
        <v>358</v>
      </c>
      <c r="K246" s="756" t="s">
        <v>358</v>
      </c>
      <c r="L246" s="756" t="s">
        <v>358</v>
      </c>
      <c r="M246" s="756" t="s">
        <v>358</v>
      </c>
      <c r="N246" s="756" t="s">
        <v>358</v>
      </c>
      <c r="O246" s="756" t="s">
        <v>358</v>
      </c>
      <c r="P246" s="756" t="s">
        <v>358</v>
      </c>
      <c r="Q246" s="756" t="s">
        <v>358</v>
      </c>
      <c r="R246" s="756" t="s">
        <v>358</v>
      </c>
      <c r="S246" s="756" t="s">
        <v>358</v>
      </c>
      <c r="T246" s="756" t="s">
        <v>358</v>
      </c>
      <c r="U246" s="756" t="s">
        <v>1326</v>
      </c>
      <c r="V246" s="775" t="s">
        <v>1326</v>
      </c>
      <c r="W246" s="756" t="s">
        <v>358</v>
      </c>
      <c r="X246" s="756">
        <v>0</v>
      </c>
      <c r="Y246" s="756" t="s">
        <v>1326</v>
      </c>
      <c r="Z246" s="756">
        <v>0</v>
      </c>
      <c r="AA246" s="779"/>
    </row>
    <row r="247" spans="1:27" ht="26.25" x14ac:dyDescent="0.25">
      <c r="A247" s="1245">
        <v>22</v>
      </c>
      <c r="B247" s="1245" t="s">
        <v>305</v>
      </c>
      <c r="C247" s="755" t="s">
        <v>756</v>
      </c>
      <c r="D247" s="756" t="s">
        <v>358</v>
      </c>
      <c r="E247" s="756" t="s">
        <v>358</v>
      </c>
      <c r="F247" s="756" t="s">
        <v>1326</v>
      </c>
      <c r="G247" s="756" t="s">
        <v>358</v>
      </c>
      <c r="H247" s="756" t="s">
        <v>358</v>
      </c>
      <c r="I247" s="756" t="s">
        <v>358</v>
      </c>
      <c r="J247" s="756" t="s">
        <v>358</v>
      </c>
      <c r="K247" s="756" t="s">
        <v>358</v>
      </c>
      <c r="L247" s="756" t="s">
        <v>358</v>
      </c>
      <c r="M247" s="756" t="s">
        <v>358</v>
      </c>
      <c r="N247" s="756" t="s">
        <v>358</v>
      </c>
      <c r="O247" s="756" t="s">
        <v>358</v>
      </c>
      <c r="P247" s="756" t="s">
        <v>358</v>
      </c>
      <c r="Q247" s="756" t="s">
        <v>358</v>
      </c>
      <c r="R247" s="756" t="s">
        <v>358</v>
      </c>
      <c r="S247" s="756" t="s">
        <v>358</v>
      </c>
      <c r="T247" s="756" t="s">
        <v>358</v>
      </c>
      <c r="U247" s="756" t="s">
        <v>1326</v>
      </c>
      <c r="V247" s="775" t="s">
        <v>1326</v>
      </c>
      <c r="W247" s="756" t="s">
        <v>358</v>
      </c>
      <c r="X247" s="756">
        <v>0</v>
      </c>
      <c r="Y247" s="756" t="s">
        <v>1326</v>
      </c>
      <c r="Z247" s="756">
        <v>0</v>
      </c>
      <c r="AA247" s="779"/>
    </row>
    <row r="248" spans="1:27" x14ac:dyDescent="0.25">
      <c r="A248" s="1245"/>
      <c r="B248" s="1245"/>
      <c r="C248" s="755" t="s">
        <v>687</v>
      </c>
      <c r="D248" s="756" t="s">
        <v>358</v>
      </c>
      <c r="E248" s="756" t="s">
        <v>358</v>
      </c>
      <c r="F248" s="756" t="s">
        <v>1326</v>
      </c>
      <c r="G248" s="756" t="s">
        <v>358</v>
      </c>
      <c r="H248" s="756" t="s">
        <v>358</v>
      </c>
      <c r="I248" s="756" t="s">
        <v>358</v>
      </c>
      <c r="J248" s="756" t="s">
        <v>358</v>
      </c>
      <c r="K248" s="756" t="s">
        <v>358</v>
      </c>
      <c r="L248" s="756" t="s">
        <v>358</v>
      </c>
      <c r="M248" s="756" t="s">
        <v>358</v>
      </c>
      <c r="N248" s="756" t="s">
        <v>358</v>
      </c>
      <c r="O248" s="756" t="s">
        <v>358</v>
      </c>
      <c r="P248" s="756" t="s">
        <v>358</v>
      </c>
      <c r="Q248" s="756" t="s">
        <v>358</v>
      </c>
      <c r="R248" s="756" t="s">
        <v>358</v>
      </c>
      <c r="S248" s="756" t="s">
        <v>358</v>
      </c>
      <c r="T248" s="756" t="s">
        <v>358</v>
      </c>
      <c r="U248" s="756" t="s">
        <v>1326</v>
      </c>
      <c r="V248" s="775" t="s">
        <v>1326</v>
      </c>
      <c r="W248" s="756" t="s">
        <v>358</v>
      </c>
      <c r="X248" s="756" t="s">
        <v>358</v>
      </c>
      <c r="Y248" s="756" t="s">
        <v>1326</v>
      </c>
      <c r="Z248" s="756">
        <v>0</v>
      </c>
      <c r="AA248" s="779"/>
    </row>
    <row r="249" spans="1:27" ht="26.25" x14ac:dyDescent="0.25">
      <c r="A249" s="1245"/>
      <c r="B249" s="1245"/>
      <c r="C249" s="755" t="s">
        <v>1458</v>
      </c>
      <c r="D249" s="756" t="s">
        <v>358</v>
      </c>
      <c r="E249" s="756" t="s">
        <v>358</v>
      </c>
      <c r="F249" s="756" t="s">
        <v>1326</v>
      </c>
      <c r="G249" s="756" t="s">
        <v>358</v>
      </c>
      <c r="H249" s="756" t="s">
        <v>358</v>
      </c>
      <c r="I249" s="756" t="s">
        <v>358</v>
      </c>
      <c r="J249" s="756" t="s">
        <v>358</v>
      </c>
      <c r="K249" s="756" t="s">
        <v>358</v>
      </c>
      <c r="L249" s="756" t="s">
        <v>358</v>
      </c>
      <c r="M249" s="756" t="s">
        <v>358</v>
      </c>
      <c r="N249" s="756" t="s">
        <v>358</v>
      </c>
      <c r="O249" s="756" t="s">
        <v>358</v>
      </c>
      <c r="P249" s="756" t="s">
        <v>358</v>
      </c>
      <c r="Q249" s="756" t="s">
        <v>358</v>
      </c>
      <c r="R249" s="756" t="s">
        <v>358</v>
      </c>
      <c r="S249" s="756" t="s">
        <v>358</v>
      </c>
      <c r="T249" s="756" t="s">
        <v>358</v>
      </c>
      <c r="U249" s="756" t="s">
        <v>1326</v>
      </c>
      <c r="V249" s="775" t="s">
        <v>1326</v>
      </c>
      <c r="W249" s="756" t="s">
        <v>358</v>
      </c>
      <c r="X249" s="756">
        <v>0</v>
      </c>
      <c r="Y249" s="756" t="s">
        <v>1326</v>
      </c>
      <c r="Z249" s="756">
        <v>0</v>
      </c>
      <c r="AA249" s="779"/>
    </row>
    <row r="250" spans="1:27" x14ac:dyDescent="0.25">
      <c r="A250" s="1245">
        <v>23</v>
      </c>
      <c r="B250" s="1245" t="s">
        <v>306</v>
      </c>
      <c r="C250" s="755" t="s">
        <v>693</v>
      </c>
      <c r="D250" s="756" t="s">
        <v>358</v>
      </c>
      <c r="E250" s="756" t="s">
        <v>358</v>
      </c>
      <c r="F250" s="756" t="s">
        <v>1326</v>
      </c>
      <c r="G250" s="756" t="s">
        <v>358</v>
      </c>
      <c r="H250" s="756" t="s">
        <v>358</v>
      </c>
      <c r="I250" s="756" t="s">
        <v>358</v>
      </c>
      <c r="J250" s="756" t="s">
        <v>358</v>
      </c>
      <c r="K250" s="756" t="s">
        <v>358</v>
      </c>
      <c r="L250" s="756" t="s">
        <v>358</v>
      </c>
      <c r="M250" s="756" t="s">
        <v>358</v>
      </c>
      <c r="N250" s="756" t="s">
        <v>358</v>
      </c>
      <c r="O250" s="756" t="s">
        <v>358</v>
      </c>
      <c r="P250" s="756" t="s">
        <v>358</v>
      </c>
      <c r="Q250" s="756" t="s">
        <v>358</v>
      </c>
      <c r="R250" s="756" t="s">
        <v>358</v>
      </c>
      <c r="S250" s="756" t="s">
        <v>358</v>
      </c>
      <c r="T250" s="756" t="s">
        <v>358</v>
      </c>
      <c r="U250" s="756" t="s">
        <v>1326</v>
      </c>
      <c r="V250" s="775" t="s">
        <v>1326</v>
      </c>
      <c r="W250" s="756" t="s">
        <v>358</v>
      </c>
      <c r="X250" s="756">
        <v>0</v>
      </c>
      <c r="Y250" s="756" t="s">
        <v>1326</v>
      </c>
      <c r="Z250" s="756">
        <v>0</v>
      </c>
      <c r="AA250" s="779"/>
    </row>
    <row r="251" spans="1:27" x14ac:dyDescent="0.25">
      <c r="A251" s="1245"/>
      <c r="B251" s="1245"/>
      <c r="C251" s="755" t="s">
        <v>758</v>
      </c>
      <c r="D251" s="756" t="s">
        <v>358</v>
      </c>
      <c r="E251" s="756" t="s">
        <v>358</v>
      </c>
      <c r="F251" s="756" t="s">
        <v>1326</v>
      </c>
      <c r="G251" s="756" t="s">
        <v>358</v>
      </c>
      <c r="H251" s="756" t="s">
        <v>358</v>
      </c>
      <c r="I251" s="756" t="s">
        <v>358</v>
      </c>
      <c r="J251" s="756" t="s">
        <v>358</v>
      </c>
      <c r="K251" s="756" t="s">
        <v>358</v>
      </c>
      <c r="L251" s="756" t="s">
        <v>358</v>
      </c>
      <c r="M251" s="756" t="s">
        <v>358</v>
      </c>
      <c r="N251" s="756" t="s">
        <v>358</v>
      </c>
      <c r="O251" s="756" t="s">
        <v>358</v>
      </c>
      <c r="P251" s="756" t="s">
        <v>358</v>
      </c>
      <c r="Q251" s="756" t="s">
        <v>358</v>
      </c>
      <c r="R251" s="756" t="s">
        <v>358</v>
      </c>
      <c r="S251" s="756" t="s">
        <v>358</v>
      </c>
      <c r="T251" s="756" t="s">
        <v>358</v>
      </c>
      <c r="U251" s="756" t="s">
        <v>1326</v>
      </c>
      <c r="V251" s="775" t="s">
        <v>1326</v>
      </c>
      <c r="W251" s="756" t="s">
        <v>358</v>
      </c>
      <c r="X251" s="756">
        <v>0</v>
      </c>
      <c r="Y251" s="756" t="s">
        <v>1326</v>
      </c>
      <c r="Z251" s="756">
        <v>0</v>
      </c>
      <c r="AA251" s="779"/>
    </row>
    <row r="252" spans="1:27" ht="26.25" x14ac:dyDescent="0.25">
      <c r="A252" s="1245"/>
      <c r="B252" s="1245"/>
      <c r="C252" s="755" t="s">
        <v>797</v>
      </c>
      <c r="D252" s="756" t="s">
        <v>358</v>
      </c>
      <c r="E252" s="756" t="s">
        <v>358</v>
      </c>
      <c r="F252" s="756" t="s">
        <v>1326</v>
      </c>
      <c r="G252" s="756" t="s">
        <v>358</v>
      </c>
      <c r="H252" s="756" t="s">
        <v>358</v>
      </c>
      <c r="I252" s="756" t="s">
        <v>358</v>
      </c>
      <c r="J252" s="756" t="s">
        <v>358</v>
      </c>
      <c r="K252" s="756" t="s">
        <v>358</v>
      </c>
      <c r="L252" s="756" t="s">
        <v>358</v>
      </c>
      <c r="M252" s="756" t="s">
        <v>358</v>
      </c>
      <c r="N252" s="756" t="s">
        <v>358</v>
      </c>
      <c r="O252" s="756" t="s">
        <v>358</v>
      </c>
      <c r="P252" s="756" t="s">
        <v>358</v>
      </c>
      <c r="Q252" s="756" t="s">
        <v>358</v>
      </c>
      <c r="R252" s="756" t="s">
        <v>358</v>
      </c>
      <c r="S252" s="756" t="s">
        <v>358</v>
      </c>
      <c r="T252" s="756" t="s">
        <v>358</v>
      </c>
      <c r="U252" s="756" t="s">
        <v>1326</v>
      </c>
      <c r="V252" s="775" t="s">
        <v>1326</v>
      </c>
      <c r="W252" s="756" t="s">
        <v>358</v>
      </c>
      <c r="X252" s="756">
        <v>0</v>
      </c>
      <c r="Y252" s="756" t="s">
        <v>1326</v>
      </c>
      <c r="Z252" s="756">
        <v>0</v>
      </c>
      <c r="AA252" s="779"/>
    </row>
    <row r="253" spans="1:27" x14ac:dyDescent="0.25">
      <c r="A253" s="1245">
        <v>24</v>
      </c>
      <c r="B253" s="1245" t="s">
        <v>307</v>
      </c>
      <c r="C253" s="755" t="s">
        <v>696</v>
      </c>
      <c r="D253" s="756" t="s">
        <v>358</v>
      </c>
      <c r="E253" s="756" t="s">
        <v>358</v>
      </c>
      <c r="F253" s="756" t="s">
        <v>1326</v>
      </c>
      <c r="G253" s="756" t="s">
        <v>358</v>
      </c>
      <c r="H253" s="756" t="s">
        <v>358</v>
      </c>
      <c r="I253" s="756" t="s">
        <v>358</v>
      </c>
      <c r="J253" s="756" t="s">
        <v>358</v>
      </c>
      <c r="K253" s="756" t="s">
        <v>358</v>
      </c>
      <c r="L253" s="756" t="s">
        <v>358</v>
      </c>
      <c r="M253" s="756" t="s">
        <v>358</v>
      </c>
      <c r="N253" s="756" t="s">
        <v>358</v>
      </c>
      <c r="O253" s="756" t="s">
        <v>358</v>
      </c>
      <c r="P253" s="756" t="s">
        <v>358</v>
      </c>
      <c r="Q253" s="756" t="s">
        <v>358</v>
      </c>
      <c r="R253" s="756" t="s">
        <v>358</v>
      </c>
      <c r="S253" s="756" t="s">
        <v>358</v>
      </c>
      <c r="T253" s="756" t="s">
        <v>358</v>
      </c>
      <c r="U253" s="756" t="s">
        <v>1326</v>
      </c>
      <c r="V253" s="775" t="s">
        <v>1326</v>
      </c>
      <c r="W253" s="756" t="s">
        <v>358</v>
      </c>
      <c r="X253" s="756">
        <v>0</v>
      </c>
      <c r="Y253" s="756" t="s">
        <v>1326</v>
      </c>
      <c r="Z253" s="756">
        <v>0</v>
      </c>
      <c r="AA253" s="779"/>
    </row>
    <row r="254" spans="1:27" x14ac:dyDescent="0.25">
      <c r="A254" s="1245"/>
      <c r="B254" s="1245"/>
      <c r="C254" s="755" t="s">
        <v>694</v>
      </c>
      <c r="D254" s="756" t="s">
        <v>358</v>
      </c>
      <c r="E254" s="756" t="s">
        <v>358</v>
      </c>
      <c r="F254" s="756" t="s">
        <v>1326</v>
      </c>
      <c r="G254" s="756" t="s">
        <v>358</v>
      </c>
      <c r="H254" s="756" t="s">
        <v>358</v>
      </c>
      <c r="I254" s="756" t="s">
        <v>358</v>
      </c>
      <c r="J254" s="756" t="s">
        <v>358</v>
      </c>
      <c r="K254" s="756" t="s">
        <v>358</v>
      </c>
      <c r="L254" s="756" t="s">
        <v>358</v>
      </c>
      <c r="M254" s="756" t="s">
        <v>358</v>
      </c>
      <c r="N254" s="756" t="s">
        <v>358</v>
      </c>
      <c r="O254" s="756" t="s">
        <v>358</v>
      </c>
      <c r="P254" s="756" t="s">
        <v>358</v>
      </c>
      <c r="Q254" s="756" t="s">
        <v>358</v>
      </c>
      <c r="R254" s="756" t="s">
        <v>358</v>
      </c>
      <c r="S254" s="756" t="s">
        <v>358</v>
      </c>
      <c r="T254" s="756" t="s">
        <v>358</v>
      </c>
      <c r="U254" s="756" t="s">
        <v>1326</v>
      </c>
      <c r="V254" s="775" t="s">
        <v>1326</v>
      </c>
      <c r="W254" s="756" t="s">
        <v>358</v>
      </c>
      <c r="X254" s="756">
        <v>3</v>
      </c>
      <c r="Y254" s="756" t="s">
        <v>1326</v>
      </c>
      <c r="Z254" s="756">
        <v>0</v>
      </c>
      <c r="AA254" s="779"/>
    </row>
    <row r="255" spans="1:27" x14ac:dyDescent="0.25">
      <c r="A255" s="1245"/>
      <c r="B255" s="1245"/>
      <c r="C255" s="755" t="s">
        <v>759</v>
      </c>
      <c r="D255" s="756" t="s">
        <v>358</v>
      </c>
      <c r="E255" s="756" t="s">
        <v>358</v>
      </c>
      <c r="F255" s="756" t="s">
        <v>1326</v>
      </c>
      <c r="G255" s="756" t="s">
        <v>358</v>
      </c>
      <c r="H255" s="756" t="s">
        <v>358</v>
      </c>
      <c r="I255" s="756" t="s">
        <v>358</v>
      </c>
      <c r="J255" s="756" t="s">
        <v>358</v>
      </c>
      <c r="K255" s="756" t="s">
        <v>358</v>
      </c>
      <c r="L255" s="756" t="s">
        <v>358</v>
      </c>
      <c r="M255" s="756" t="s">
        <v>358</v>
      </c>
      <c r="N255" s="756" t="s">
        <v>358</v>
      </c>
      <c r="O255" s="756" t="s">
        <v>358</v>
      </c>
      <c r="P255" s="756" t="s">
        <v>358</v>
      </c>
      <c r="Q255" s="756" t="s">
        <v>358</v>
      </c>
      <c r="R255" s="756" t="s">
        <v>358</v>
      </c>
      <c r="S255" s="756" t="s">
        <v>358</v>
      </c>
      <c r="T255" s="756" t="s">
        <v>358</v>
      </c>
      <c r="U255" s="756" t="s">
        <v>1326</v>
      </c>
      <c r="V255" s="775" t="s">
        <v>1326</v>
      </c>
      <c r="W255" s="756" t="s">
        <v>358</v>
      </c>
      <c r="X255" s="756">
        <v>0</v>
      </c>
      <c r="Y255" s="756" t="s">
        <v>1326</v>
      </c>
      <c r="Z255" s="756">
        <v>0</v>
      </c>
      <c r="AA255" s="779"/>
    </row>
    <row r="256" spans="1:27" x14ac:dyDescent="0.25">
      <c r="A256" s="1245"/>
      <c r="B256" s="1245"/>
      <c r="C256" s="755" t="s">
        <v>408</v>
      </c>
      <c r="D256" s="756" t="s">
        <v>358</v>
      </c>
      <c r="E256" s="756" t="s">
        <v>358</v>
      </c>
      <c r="F256" s="756" t="s">
        <v>1326</v>
      </c>
      <c r="G256" s="756" t="s">
        <v>358</v>
      </c>
      <c r="H256" s="756" t="s">
        <v>358</v>
      </c>
      <c r="I256" s="756" t="s">
        <v>358</v>
      </c>
      <c r="J256" s="756" t="s">
        <v>358</v>
      </c>
      <c r="K256" s="756" t="s">
        <v>358</v>
      </c>
      <c r="L256" s="756" t="s">
        <v>358</v>
      </c>
      <c r="M256" s="756" t="s">
        <v>358</v>
      </c>
      <c r="N256" s="756" t="s">
        <v>358</v>
      </c>
      <c r="O256" s="756" t="s">
        <v>358</v>
      </c>
      <c r="P256" s="756" t="s">
        <v>358</v>
      </c>
      <c r="Q256" s="756" t="s">
        <v>358</v>
      </c>
      <c r="R256" s="756" t="s">
        <v>358</v>
      </c>
      <c r="S256" s="756" t="s">
        <v>358</v>
      </c>
      <c r="T256" s="756" t="s">
        <v>358</v>
      </c>
      <c r="U256" s="756" t="s">
        <v>1326</v>
      </c>
      <c r="V256" s="775" t="s">
        <v>1326</v>
      </c>
      <c r="W256" s="756" t="s">
        <v>358</v>
      </c>
      <c r="X256" s="756">
        <v>9</v>
      </c>
      <c r="Y256" s="756" t="s">
        <v>1326</v>
      </c>
      <c r="Z256" s="756">
        <v>0</v>
      </c>
      <c r="AA256" s="779"/>
    </row>
    <row r="257" spans="1:27" x14ac:dyDescent="0.25">
      <c r="A257" s="1245"/>
      <c r="B257" s="1245"/>
      <c r="C257" s="755" t="s">
        <v>329</v>
      </c>
      <c r="D257" s="756" t="s">
        <v>358</v>
      </c>
      <c r="E257" s="756" t="s">
        <v>358</v>
      </c>
      <c r="F257" s="756" t="s">
        <v>1326</v>
      </c>
      <c r="G257" s="756" t="s">
        <v>358</v>
      </c>
      <c r="H257" s="756" t="s">
        <v>358</v>
      </c>
      <c r="I257" s="756" t="s">
        <v>358</v>
      </c>
      <c r="J257" s="756" t="s">
        <v>358</v>
      </c>
      <c r="K257" s="756" t="s">
        <v>358</v>
      </c>
      <c r="L257" s="756" t="s">
        <v>358</v>
      </c>
      <c r="M257" s="756" t="s">
        <v>358</v>
      </c>
      <c r="N257" s="756" t="s">
        <v>358</v>
      </c>
      <c r="O257" s="756" t="s">
        <v>358</v>
      </c>
      <c r="P257" s="756" t="s">
        <v>358</v>
      </c>
      <c r="Q257" s="756" t="s">
        <v>358</v>
      </c>
      <c r="R257" s="756" t="s">
        <v>358</v>
      </c>
      <c r="S257" s="756" t="s">
        <v>358</v>
      </c>
      <c r="T257" s="756" t="s">
        <v>358</v>
      </c>
      <c r="U257" s="756" t="s">
        <v>1326</v>
      </c>
      <c r="V257" s="775" t="s">
        <v>1326</v>
      </c>
      <c r="W257" s="756" t="s">
        <v>358</v>
      </c>
      <c r="X257" s="756">
        <v>0</v>
      </c>
      <c r="Y257" s="756" t="s">
        <v>1326</v>
      </c>
      <c r="Z257" s="756">
        <v>0</v>
      </c>
      <c r="AA257" s="779"/>
    </row>
    <row r="258" spans="1:27" x14ac:dyDescent="0.25">
      <c r="A258" s="1245"/>
      <c r="B258" s="1245"/>
      <c r="C258" s="755" t="s">
        <v>695</v>
      </c>
      <c r="D258" s="756" t="s">
        <v>358</v>
      </c>
      <c r="E258" s="756" t="s">
        <v>358</v>
      </c>
      <c r="F258" s="756" t="s">
        <v>1326</v>
      </c>
      <c r="G258" s="756" t="s">
        <v>358</v>
      </c>
      <c r="H258" s="756" t="s">
        <v>358</v>
      </c>
      <c r="I258" s="756" t="s">
        <v>358</v>
      </c>
      <c r="J258" s="756" t="s">
        <v>358</v>
      </c>
      <c r="K258" s="756" t="s">
        <v>358</v>
      </c>
      <c r="L258" s="756" t="s">
        <v>358</v>
      </c>
      <c r="M258" s="756" t="s">
        <v>358</v>
      </c>
      <c r="N258" s="756" t="s">
        <v>358</v>
      </c>
      <c r="O258" s="756" t="s">
        <v>358</v>
      </c>
      <c r="P258" s="756" t="s">
        <v>358</v>
      </c>
      <c r="Q258" s="756" t="s">
        <v>358</v>
      </c>
      <c r="R258" s="756" t="s">
        <v>358</v>
      </c>
      <c r="S258" s="756" t="s">
        <v>358</v>
      </c>
      <c r="T258" s="756" t="s">
        <v>358</v>
      </c>
      <c r="U258" s="756" t="s">
        <v>1326</v>
      </c>
      <c r="V258" s="775" t="s">
        <v>1326</v>
      </c>
      <c r="W258" s="756" t="s">
        <v>358</v>
      </c>
      <c r="X258" s="756">
        <v>0</v>
      </c>
      <c r="Y258" s="756" t="s">
        <v>1326</v>
      </c>
      <c r="Z258" s="756">
        <v>0</v>
      </c>
      <c r="AA258" s="779"/>
    </row>
    <row r="259" spans="1:27" x14ac:dyDescent="0.25">
      <c r="A259" s="1245"/>
      <c r="B259" s="1245"/>
      <c r="C259" s="755" t="s">
        <v>589</v>
      </c>
      <c r="D259" s="756" t="s">
        <v>358</v>
      </c>
      <c r="E259" s="756" t="s">
        <v>358</v>
      </c>
      <c r="F259" s="756" t="s">
        <v>1326</v>
      </c>
      <c r="G259" s="756" t="s">
        <v>358</v>
      </c>
      <c r="H259" s="756" t="s">
        <v>358</v>
      </c>
      <c r="I259" s="756" t="s">
        <v>358</v>
      </c>
      <c r="J259" s="756" t="s">
        <v>358</v>
      </c>
      <c r="K259" s="756" t="s">
        <v>358</v>
      </c>
      <c r="L259" s="756" t="s">
        <v>358</v>
      </c>
      <c r="M259" s="756" t="s">
        <v>358</v>
      </c>
      <c r="N259" s="756" t="s">
        <v>358</v>
      </c>
      <c r="O259" s="756" t="s">
        <v>358</v>
      </c>
      <c r="P259" s="756" t="s">
        <v>358</v>
      </c>
      <c r="Q259" s="756" t="s">
        <v>358</v>
      </c>
      <c r="R259" s="756" t="s">
        <v>358</v>
      </c>
      <c r="S259" s="756" t="s">
        <v>358</v>
      </c>
      <c r="T259" s="756" t="s">
        <v>358</v>
      </c>
      <c r="U259" s="756" t="s">
        <v>1326</v>
      </c>
      <c r="V259" s="775" t="s">
        <v>1326</v>
      </c>
      <c r="W259" s="756" t="s">
        <v>358</v>
      </c>
      <c r="X259" s="756">
        <v>0</v>
      </c>
      <c r="Y259" s="756" t="s">
        <v>1326</v>
      </c>
      <c r="Z259" s="756">
        <v>0</v>
      </c>
      <c r="AA259" s="779"/>
    </row>
    <row r="260" spans="1:27" x14ac:dyDescent="0.25">
      <c r="A260" s="1245">
        <v>25</v>
      </c>
      <c r="B260" s="1245" t="s">
        <v>308</v>
      </c>
      <c r="C260" s="755" t="s">
        <v>404</v>
      </c>
      <c r="D260" s="756" t="s">
        <v>358</v>
      </c>
      <c r="E260" s="756" t="s">
        <v>358</v>
      </c>
      <c r="F260" s="756" t="s">
        <v>1326</v>
      </c>
      <c r="G260" s="756" t="s">
        <v>358</v>
      </c>
      <c r="H260" s="756" t="s">
        <v>358</v>
      </c>
      <c r="I260" s="756" t="s">
        <v>358</v>
      </c>
      <c r="J260" s="756" t="s">
        <v>358</v>
      </c>
      <c r="K260" s="756" t="s">
        <v>358</v>
      </c>
      <c r="L260" s="756" t="s">
        <v>358</v>
      </c>
      <c r="M260" s="756" t="s">
        <v>358</v>
      </c>
      <c r="N260" s="756" t="s">
        <v>358</v>
      </c>
      <c r="O260" s="756" t="s">
        <v>358</v>
      </c>
      <c r="P260" s="756" t="s">
        <v>358</v>
      </c>
      <c r="Q260" s="756" t="s">
        <v>358</v>
      </c>
      <c r="R260" s="756" t="s">
        <v>358</v>
      </c>
      <c r="S260" s="756" t="s">
        <v>358</v>
      </c>
      <c r="T260" s="756" t="s">
        <v>358</v>
      </c>
      <c r="U260" s="756" t="s">
        <v>1326</v>
      </c>
      <c r="V260" s="775" t="s">
        <v>1326</v>
      </c>
      <c r="W260" s="756" t="s">
        <v>358</v>
      </c>
      <c r="X260" s="756">
        <v>0</v>
      </c>
      <c r="Y260" s="756" t="s">
        <v>1326</v>
      </c>
      <c r="Z260" s="756">
        <v>0</v>
      </c>
      <c r="AA260" s="779"/>
    </row>
    <row r="261" spans="1:27" x14ac:dyDescent="0.25">
      <c r="A261" s="1245"/>
      <c r="B261" s="1245"/>
      <c r="C261" s="755" t="s">
        <v>589</v>
      </c>
      <c r="D261" s="756" t="s">
        <v>358</v>
      </c>
      <c r="E261" s="756" t="s">
        <v>358</v>
      </c>
      <c r="F261" s="756" t="s">
        <v>1326</v>
      </c>
      <c r="G261" s="756" t="s">
        <v>358</v>
      </c>
      <c r="H261" s="756" t="s">
        <v>358</v>
      </c>
      <c r="I261" s="756" t="s">
        <v>358</v>
      </c>
      <c r="J261" s="756" t="s">
        <v>358</v>
      </c>
      <c r="K261" s="756" t="s">
        <v>358</v>
      </c>
      <c r="L261" s="756" t="s">
        <v>358</v>
      </c>
      <c r="M261" s="756" t="s">
        <v>358</v>
      </c>
      <c r="N261" s="756" t="s">
        <v>358</v>
      </c>
      <c r="O261" s="756" t="s">
        <v>358</v>
      </c>
      <c r="P261" s="756" t="s">
        <v>358</v>
      </c>
      <c r="Q261" s="756" t="s">
        <v>358</v>
      </c>
      <c r="R261" s="756" t="s">
        <v>358</v>
      </c>
      <c r="S261" s="756" t="s">
        <v>358</v>
      </c>
      <c r="T261" s="756" t="s">
        <v>358</v>
      </c>
      <c r="U261" s="756" t="s">
        <v>1326</v>
      </c>
      <c r="V261" s="775" t="s">
        <v>1326</v>
      </c>
      <c r="W261" s="756" t="s">
        <v>358</v>
      </c>
      <c r="X261" s="756">
        <v>0</v>
      </c>
      <c r="Y261" s="756" t="s">
        <v>1326</v>
      </c>
      <c r="Z261" s="756">
        <v>0</v>
      </c>
      <c r="AA261" s="779"/>
    </row>
    <row r="262" spans="1:27" x14ac:dyDescent="0.25">
      <c r="A262" s="1245">
        <v>26</v>
      </c>
      <c r="B262" s="1245" t="s">
        <v>309</v>
      </c>
      <c r="C262" s="755" t="s">
        <v>801</v>
      </c>
      <c r="D262" s="756" t="s">
        <v>358</v>
      </c>
      <c r="E262" s="756" t="s">
        <v>358</v>
      </c>
      <c r="F262" s="756" t="s">
        <v>1326</v>
      </c>
      <c r="G262" s="756" t="s">
        <v>358</v>
      </c>
      <c r="H262" s="756" t="s">
        <v>358</v>
      </c>
      <c r="I262" s="756" t="s">
        <v>358</v>
      </c>
      <c r="J262" s="756" t="s">
        <v>358</v>
      </c>
      <c r="K262" s="756" t="s">
        <v>358</v>
      </c>
      <c r="L262" s="756" t="s">
        <v>358</v>
      </c>
      <c r="M262" s="756" t="s">
        <v>358</v>
      </c>
      <c r="N262" s="756" t="s">
        <v>358</v>
      </c>
      <c r="O262" s="756" t="s">
        <v>358</v>
      </c>
      <c r="P262" s="756" t="s">
        <v>358</v>
      </c>
      <c r="Q262" s="756" t="s">
        <v>358</v>
      </c>
      <c r="R262" s="756" t="s">
        <v>358</v>
      </c>
      <c r="S262" s="756" t="s">
        <v>358</v>
      </c>
      <c r="T262" s="756" t="s">
        <v>358</v>
      </c>
      <c r="U262" s="756" t="s">
        <v>1326</v>
      </c>
      <c r="V262" s="775" t="s">
        <v>1326</v>
      </c>
      <c r="W262" s="756" t="s">
        <v>358</v>
      </c>
      <c r="X262" s="756">
        <v>0</v>
      </c>
      <c r="Y262" s="756" t="s">
        <v>1326</v>
      </c>
      <c r="Z262" s="756">
        <v>0</v>
      </c>
      <c r="AA262" s="779"/>
    </row>
    <row r="263" spans="1:27" x14ac:dyDescent="0.25">
      <c r="A263" s="1245"/>
      <c r="B263" s="1245"/>
      <c r="C263" s="755" t="s">
        <v>596</v>
      </c>
      <c r="D263" s="756" t="s">
        <v>358</v>
      </c>
      <c r="E263" s="756" t="s">
        <v>358</v>
      </c>
      <c r="F263" s="756" t="s">
        <v>1326</v>
      </c>
      <c r="G263" s="756" t="s">
        <v>358</v>
      </c>
      <c r="H263" s="756" t="s">
        <v>358</v>
      </c>
      <c r="I263" s="756" t="s">
        <v>358</v>
      </c>
      <c r="J263" s="756" t="s">
        <v>358</v>
      </c>
      <c r="K263" s="756" t="s">
        <v>358</v>
      </c>
      <c r="L263" s="756" t="s">
        <v>358</v>
      </c>
      <c r="M263" s="756" t="s">
        <v>358</v>
      </c>
      <c r="N263" s="756" t="s">
        <v>358</v>
      </c>
      <c r="O263" s="756" t="s">
        <v>358</v>
      </c>
      <c r="P263" s="756" t="s">
        <v>358</v>
      </c>
      <c r="Q263" s="756" t="s">
        <v>358</v>
      </c>
      <c r="R263" s="756" t="s">
        <v>358</v>
      </c>
      <c r="S263" s="756" t="s">
        <v>358</v>
      </c>
      <c r="T263" s="756" t="s">
        <v>358</v>
      </c>
      <c r="U263" s="756" t="s">
        <v>1326</v>
      </c>
      <c r="V263" s="775" t="s">
        <v>1326</v>
      </c>
      <c r="W263" s="756" t="s">
        <v>358</v>
      </c>
      <c r="X263" s="756">
        <v>0</v>
      </c>
      <c r="Y263" s="756" t="s">
        <v>1326</v>
      </c>
      <c r="Z263" s="756">
        <v>0</v>
      </c>
      <c r="AA263" s="779"/>
    </row>
    <row r="264" spans="1:27" x14ac:dyDescent="0.25">
      <c r="A264" s="1245"/>
      <c r="B264" s="1245"/>
      <c r="C264" s="755" t="s">
        <v>407</v>
      </c>
      <c r="D264" s="756" t="s">
        <v>358</v>
      </c>
      <c r="E264" s="756" t="s">
        <v>358</v>
      </c>
      <c r="F264" s="756" t="s">
        <v>1326</v>
      </c>
      <c r="G264" s="756" t="s">
        <v>358</v>
      </c>
      <c r="H264" s="756" t="s">
        <v>358</v>
      </c>
      <c r="I264" s="756" t="s">
        <v>358</v>
      </c>
      <c r="J264" s="756" t="s">
        <v>358</v>
      </c>
      <c r="K264" s="756" t="s">
        <v>358</v>
      </c>
      <c r="L264" s="756" t="s">
        <v>358</v>
      </c>
      <c r="M264" s="756" t="s">
        <v>358</v>
      </c>
      <c r="N264" s="756" t="s">
        <v>358</v>
      </c>
      <c r="O264" s="756" t="s">
        <v>358</v>
      </c>
      <c r="P264" s="756" t="s">
        <v>358</v>
      </c>
      <c r="Q264" s="756" t="s">
        <v>358</v>
      </c>
      <c r="R264" s="756" t="s">
        <v>358</v>
      </c>
      <c r="S264" s="756" t="s">
        <v>358</v>
      </c>
      <c r="T264" s="756" t="s">
        <v>358</v>
      </c>
      <c r="U264" s="756" t="s">
        <v>1326</v>
      </c>
      <c r="V264" s="775" t="s">
        <v>1326</v>
      </c>
      <c r="W264" s="756" t="s">
        <v>358</v>
      </c>
      <c r="X264" s="756">
        <v>0</v>
      </c>
      <c r="Y264" s="756" t="s">
        <v>1326</v>
      </c>
      <c r="Z264" s="756">
        <v>0</v>
      </c>
      <c r="AA264" s="779"/>
    </row>
    <row r="265" spans="1:27" x14ac:dyDescent="0.25">
      <c r="A265" s="1245"/>
      <c r="B265" s="1245"/>
      <c r="C265" s="755" t="s">
        <v>597</v>
      </c>
      <c r="D265" s="756" t="s">
        <v>358</v>
      </c>
      <c r="E265" s="756" t="s">
        <v>358</v>
      </c>
      <c r="F265" s="756" t="s">
        <v>1326</v>
      </c>
      <c r="G265" s="756" t="s">
        <v>358</v>
      </c>
      <c r="H265" s="756" t="s">
        <v>358</v>
      </c>
      <c r="I265" s="756" t="s">
        <v>358</v>
      </c>
      <c r="J265" s="756" t="s">
        <v>358</v>
      </c>
      <c r="K265" s="756" t="s">
        <v>358</v>
      </c>
      <c r="L265" s="756" t="s">
        <v>358</v>
      </c>
      <c r="M265" s="756" t="s">
        <v>358</v>
      </c>
      <c r="N265" s="756" t="s">
        <v>358</v>
      </c>
      <c r="O265" s="756" t="s">
        <v>358</v>
      </c>
      <c r="P265" s="756" t="s">
        <v>358</v>
      </c>
      <c r="Q265" s="756" t="s">
        <v>358</v>
      </c>
      <c r="R265" s="756" t="s">
        <v>358</v>
      </c>
      <c r="S265" s="756" t="s">
        <v>358</v>
      </c>
      <c r="T265" s="756" t="s">
        <v>358</v>
      </c>
      <c r="U265" s="756" t="s">
        <v>1326</v>
      </c>
      <c r="V265" s="775" t="s">
        <v>1326</v>
      </c>
      <c r="W265" s="756" t="s">
        <v>358</v>
      </c>
      <c r="X265" s="756">
        <v>22</v>
      </c>
      <c r="Y265" s="756" t="s">
        <v>1326</v>
      </c>
      <c r="Z265" s="756">
        <v>0</v>
      </c>
      <c r="AA265" s="779"/>
    </row>
    <row r="266" spans="1:27" ht="26.25" x14ac:dyDescent="0.25">
      <c r="A266" s="1245"/>
      <c r="B266" s="1245"/>
      <c r="C266" s="713" t="s">
        <v>797</v>
      </c>
      <c r="D266" s="720" t="s">
        <v>358</v>
      </c>
      <c r="E266" s="720" t="s">
        <v>358</v>
      </c>
      <c r="F266" s="720" t="s">
        <v>1326</v>
      </c>
      <c r="G266" s="720" t="s">
        <v>358</v>
      </c>
      <c r="H266" s="720" t="s">
        <v>358</v>
      </c>
      <c r="I266" s="720" t="s">
        <v>358</v>
      </c>
      <c r="J266" s="720" t="s">
        <v>358</v>
      </c>
      <c r="K266" s="720" t="s">
        <v>358</v>
      </c>
      <c r="L266" s="720" t="s">
        <v>358</v>
      </c>
      <c r="M266" s="720" t="s">
        <v>358</v>
      </c>
      <c r="N266" s="720" t="s">
        <v>358</v>
      </c>
      <c r="O266" s="720" t="s">
        <v>358</v>
      </c>
      <c r="P266" s="720" t="s">
        <v>358</v>
      </c>
      <c r="Q266" s="720" t="s">
        <v>358</v>
      </c>
      <c r="R266" s="720" t="s">
        <v>358</v>
      </c>
      <c r="S266" s="720" t="s">
        <v>358</v>
      </c>
      <c r="T266" s="720" t="s">
        <v>358</v>
      </c>
      <c r="U266" s="720" t="s">
        <v>1326</v>
      </c>
      <c r="V266" s="721" t="s">
        <v>1326</v>
      </c>
      <c r="W266" s="720" t="s">
        <v>358</v>
      </c>
      <c r="X266" s="720">
        <v>0</v>
      </c>
      <c r="Y266" s="720" t="s">
        <v>1326</v>
      </c>
      <c r="Z266" s="720">
        <v>0</v>
      </c>
      <c r="AA266" s="779"/>
    </row>
    <row r="267" spans="1:27" x14ac:dyDescent="0.25">
      <c r="A267" s="1245"/>
      <c r="B267" s="1245"/>
      <c r="C267" s="755" t="s">
        <v>697</v>
      </c>
      <c r="D267" s="756" t="s">
        <v>358</v>
      </c>
      <c r="E267" s="756" t="s">
        <v>358</v>
      </c>
      <c r="F267" s="756" t="s">
        <v>1326</v>
      </c>
      <c r="G267" s="756" t="s">
        <v>358</v>
      </c>
      <c r="H267" s="756" t="s">
        <v>358</v>
      </c>
      <c r="I267" s="756" t="s">
        <v>358</v>
      </c>
      <c r="J267" s="756" t="s">
        <v>358</v>
      </c>
      <c r="K267" s="756" t="s">
        <v>358</v>
      </c>
      <c r="L267" s="756" t="s">
        <v>358</v>
      </c>
      <c r="M267" s="756" t="s">
        <v>358</v>
      </c>
      <c r="N267" s="756" t="s">
        <v>358</v>
      </c>
      <c r="O267" s="756" t="s">
        <v>358</v>
      </c>
      <c r="P267" s="756" t="s">
        <v>358</v>
      </c>
      <c r="Q267" s="756" t="s">
        <v>358</v>
      </c>
      <c r="R267" s="756" t="s">
        <v>358</v>
      </c>
      <c r="S267" s="756" t="s">
        <v>358</v>
      </c>
      <c r="T267" s="756" t="s">
        <v>358</v>
      </c>
      <c r="U267" s="756" t="s">
        <v>1326</v>
      </c>
      <c r="V267" s="775" t="s">
        <v>1326</v>
      </c>
      <c r="W267" s="756" t="s">
        <v>358</v>
      </c>
      <c r="X267" s="756">
        <v>0</v>
      </c>
      <c r="Y267" s="756" t="s">
        <v>1326</v>
      </c>
      <c r="Z267" s="756">
        <v>0</v>
      </c>
      <c r="AA267" s="779"/>
    </row>
    <row r="268" spans="1:27" x14ac:dyDescent="0.25">
      <c r="A268" s="1245"/>
      <c r="B268" s="1245"/>
      <c r="C268" s="755" t="s">
        <v>760</v>
      </c>
      <c r="D268" s="756" t="s">
        <v>358</v>
      </c>
      <c r="E268" s="756" t="s">
        <v>358</v>
      </c>
      <c r="F268" s="756" t="s">
        <v>1326</v>
      </c>
      <c r="G268" s="756" t="s">
        <v>358</v>
      </c>
      <c r="H268" s="756" t="s">
        <v>358</v>
      </c>
      <c r="I268" s="756" t="s">
        <v>358</v>
      </c>
      <c r="J268" s="756" t="s">
        <v>358</v>
      </c>
      <c r="K268" s="756" t="s">
        <v>358</v>
      </c>
      <c r="L268" s="756" t="s">
        <v>358</v>
      </c>
      <c r="M268" s="756" t="s">
        <v>358</v>
      </c>
      <c r="N268" s="756" t="s">
        <v>358</v>
      </c>
      <c r="O268" s="756" t="s">
        <v>358</v>
      </c>
      <c r="P268" s="756" t="s">
        <v>358</v>
      </c>
      <c r="Q268" s="756" t="s">
        <v>358</v>
      </c>
      <c r="R268" s="756" t="s">
        <v>358</v>
      </c>
      <c r="S268" s="756" t="s">
        <v>358</v>
      </c>
      <c r="T268" s="756" t="s">
        <v>358</v>
      </c>
      <c r="U268" s="756" t="s">
        <v>1326</v>
      </c>
      <c r="V268" s="775" t="s">
        <v>1326</v>
      </c>
      <c r="W268" s="756" t="s">
        <v>358</v>
      </c>
      <c r="X268" s="756">
        <v>0</v>
      </c>
      <c r="Y268" s="756" t="s">
        <v>1326</v>
      </c>
      <c r="Z268" s="756">
        <v>0</v>
      </c>
      <c r="AA268" s="779"/>
    </row>
    <row r="269" spans="1:27" x14ac:dyDescent="0.25">
      <c r="A269" s="1245"/>
      <c r="B269" s="1245"/>
      <c r="C269" s="755" t="s">
        <v>918</v>
      </c>
      <c r="D269" s="756" t="s">
        <v>358</v>
      </c>
      <c r="E269" s="756" t="s">
        <v>358</v>
      </c>
      <c r="F269" s="756" t="s">
        <v>1326</v>
      </c>
      <c r="G269" s="756" t="s">
        <v>358</v>
      </c>
      <c r="H269" s="756" t="s">
        <v>358</v>
      </c>
      <c r="I269" s="756" t="s">
        <v>358</v>
      </c>
      <c r="J269" s="756" t="s">
        <v>358</v>
      </c>
      <c r="K269" s="756" t="s">
        <v>358</v>
      </c>
      <c r="L269" s="756" t="s">
        <v>358</v>
      </c>
      <c r="M269" s="756" t="s">
        <v>358</v>
      </c>
      <c r="N269" s="756" t="s">
        <v>358</v>
      </c>
      <c r="O269" s="756" t="s">
        <v>358</v>
      </c>
      <c r="P269" s="756" t="s">
        <v>358</v>
      </c>
      <c r="Q269" s="756" t="s">
        <v>358</v>
      </c>
      <c r="R269" s="756" t="s">
        <v>358</v>
      </c>
      <c r="S269" s="756" t="s">
        <v>358</v>
      </c>
      <c r="T269" s="756" t="s">
        <v>358</v>
      </c>
      <c r="U269" s="756" t="s">
        <v>1326</v>
      </c>
      <c r="V269" s="775" t="s">
        <v>1326</v>
      </c>
      <c r="W269" s="756" t="s">
        <v>358</v>
      </c>
      <c r="X269" s="756">
        <v>0</v>
      </c>
      <c r="Y269" s="756" t="s">
        <v>1326</v>
      </c>
      <c r="Z269" s="756">
        <v>0</v>
      </c>
      <c r="AA269" s="779"/>
    </row>
    <row r="270" spans="1:27" x14ac:dyDescent="0.25">
      <c r="A270" s="1245"/>
      <c r="B270" s="1245"/>
      <c r="C270" s="755" t="s">
        <v>767</v>
      </c>
      <c r="D270" s="756" t="s">
        <v>358</v>
      </c>
      <c r="E270" s="756" t="s">
        <v>358</v>
      </c>
      <c r="F270" s="756" t="s">
        <v>1326</v>
      </c>
      <c r="G270" s="756" t="s">
        <v>358</v>
      </c>
      <c r="H270" s="756" t="s">
        <v>358</v>
      </c>
      <c r="I270" s="756" t="s">
        <v>358</v>
      </c>
      <c r="J270" s="756" t="s">
        <v>358</v>
      </c>
      <c r="K270" s="756" t="s">
        <v>358</v>
      </c>
      <c r="L270" s="756" t="s">
        <v>358</v>
      </c>
      <c r="M270" s="756" t="s">
        <v>358</v>
      </c>
      <c r="N270" s="756" t="s">
        <v>358</v>
      </c>
      <c r="O270" s="756" t="s">
        <v>358</v>
      </c>
      <c r="P270" s="756" t="s">
        <v>358</v>
      </c>
      <c r="Q270" s="756" t="s">
        <v>358</v>
      </c>
      <c r="R270" s="756" t="s">
        <v>358</v>
      </c>
      <c r="S270" s="756" t="s">
        <v>358</v>
      </c>
      <c r="T270" s="756" t="s">
        <v>358</v>
      </c>
      <c r="U270" s="756" t="s">
        <v>1326</v>
      </c>
      <c r="V270" s="775" t="s">
        <v>1326</v>
      </c>
      <c r="W270" s="756" t="s">
        <v>358</v>
      </c>
      <c r="X270" s="756">
        <v>0</v>
      </c>
      <c r="Y270" s="756" t="s">
        <v>1326</v>
      </c>
      <c r="Z270" s="756">
        <v>0</v>
      </c>
      <c r="AA270" s="779"/>
    </row>
    <row r="271" spans="1:27" x14ac:dyDescent="0.25">
      <c r="A271" s="1245"/>
      <c r="B271" s="1245"/>
      <c r="C271" s="755" t="s">
        <v>589</v>
      </c>
      <c r="D271" s="756" t="s">
        <v>358</v>
      </c>
      <c r="E271" s="756" t="s">
        <v>358</v>
      </c>
      <c r="F271" s="756" t="s">
        <v>1326</v>
      </c>
      <c r="G271" s="756" t="s">
        <v>358</v>
      </c>
      <c r="H271" s="756" t="s">
        <v>358</v>
      </c>
      <c r="I271" s="756" t="s">
        <v>358</v>
      </c>
      <c r="J271" s="756" t="s">
        <v>358</v>
      </c>
      <c r="K271" s="756" t="s">
        <v>358</v>
      </c>
      <c r="L271" s="756" t="s">
        <v>358</v>
      </c>
      <c r="M271" s="756" t="s">
        <v>358</v>
      </c>
      <c r="N271" s="756" t="s">
        <v>358</v>
      </c>
      <c r="O271" s="756" t="s">
        <v>358</v>
      </c>
      <c r="P271" s="756" t="s">
        <v>358</v>
      </c>
      <c r="Q271" s="756" t="s">
        <v>358</v>
      </c>
      <c r="R271" s="756" t="s">
        <v>358</v>
      </c>
      <c r="S271" s="756" t="s">
        <v>358</v>
      </c>
      <c r="T271" s="756" t="s">
        <v>358</v>
      </c>
      <c r="U271" s="756" t="s">
        <v>1326</v>
      </c>
      <c r="V271" s="775" t="s">
        <v>1326</v>
      </c>
      <c r="W271" s="756" t="s">
        <v>358</v>
      </c>
      <c r="X271" s="756">
        <v>0</v>
      </c>
      <c r="Y271" s="756" t="s">
        <v>1326</v>
      </c>
      <c r="Z271" s="756">
        <v>0</v>
      </c>
      <c r="AA271" s="779"/>
    </row>
    <row r="272" spans="1:27" x14ac:dyDescent="0.25">
      <c r="A272" s="715">
        <v>27</v>
      </c>
      <c r="B272" s="715" t="s">
        <v>310</v>
      </c>
      <c r="C272" s="755" t="s">
        <v>589</v>
      </c>
      <c r="D272" s="756" t="s">
        <v>358</v>
      </c>
      <c r="E272" s="756" t="s">
        <v>358</v>
      </c>
      <c r="F272" s="756" t="s">
        <v>1326</v>
      </c>
      <c r="G272" s="756" t="s">
        <v>358</v>
      </c>
      <c r="H272" s="756" t="s">
        <v>358</v>
      </c>
      <c r="I272" s="756" t="s">
        <v>358</v>
      </c>
      <c r="J272" s="756" t="s">
        <v>358</v>
      </c>
      <c r="K272" s="756" t="s">
        <v>358</v>
      </c>
      <c r="L272" s="756" t="s">
        <v>358</v>
      </c>
      <c r="M272" s="756" t="s">
        <v>358</v>
      </c>
      <c r="N272" s="756" t="s">
        <v>358</v>
      </c>
      <c r="O272" s="756" t="s">
        <v>358</v>
      </c>
      <c r="P272" s="756" t="s">
        <v>358</v>
      </c>
      <c r="Q272" s="756" t="s">
        <v>358</v>
      </c>
      <c r="R272" s="756" t="s">
        <v>358</v>
      </c>
      <c r="S272" s="756" t="s">
        <v>358</v>
      </c>
      <c r="T272" s="756" t="s">
        <v>358</v>
      </c>
      <c r="U272" s="756" t="s">
        <v>1326</v>
      </c>
      <c r="V272" s="775" t="s">
        <v>1326</v>
      </c>
      <c r="W272" s="756" t="s">
        <v>358</v>
      </c>
      <c r="X272" s="756">
        <v>0</v>
      </c>
      <c r="Y272" s="756" t="s">
        <v>1326</v>
      </c>
      <c r="Z272" s="756">
        <v>0</v>
      </c>
      <c r="AA272" s="779"/>
    </row>
    <row r="273" spans="1:27" x14ac:dyDescent="0.25">
      <c r="A273" s="1245">
        <v>28</v>
      </c>
      <c r="B273" s="1245" t="s">
        <v>311</v>
      </c>
      <c r="C273" s="755" t="s">
        <v>698</v>
      </c>
      <c r="D273" s="756" t="s">
        <v>358</v>
      </c>
      <c r="E273" s="756" t="s">
        <v>358</v>
      </c>
      <c r="F273" s="756" t="s">
        <v>1326</v>
      </c>
      <c r="G273" s="756" t="s">
        <v>358</v>
      </c>
      <c r="H273" s="756" t="s">
        <v>358</v>
      </c>
      <c r="I273" s="756" t="s">
        <v>358</v>
      </c>
      <c r="J273" s="756" t="s">
        <v>358</v>
      </c>
      <c r="K273" s="756" t="s">
        <v>358</v>
      </c>
      <c r="L273" s="756" t="s">
        <v>358</v>
      </c>
      <c r="M273" s="756" t="s">
        <v>358</v>
      </c>
      <c r="N273" s="756" t="s">
        <v>358</v>
      </c>
      <c r="O273" s="756" t="s">
        <v>358</v>
      </c>
      <c r="P273" s="756" t="s">
        <v>358</v>
      </c>
      <c r="Q273" s="756" t="s">
        <v>358</v>
      </c>
      <c r="R273" s="756" t="s">
        <v>358</v>
      </c>
      <c r="S273" s="756" t="s">
        <v>358</v>
      </c>
      <c r="T273" s="756" t="s">
        <v>358</v>
      </c>
      <c r="U273" s="756" t="s">
        <v>1326</v>
      </c>
      <c r="V273" s="775" t="s">
        <v>1326</v>
      </c>
      <c r="W273" s="756" t="s">
        <v>358</v>
      </c>
      <c r="X273" s="756">
        <v>503</v>
      </c>
      <c r="Y273" s="756" t="s">
        <v>1326</v>
      </c>
      <c r="Z273" s="756">
        <v>0</v>
      </c>
      <c r="AA273" s="779"/>
    </row>
    <row r="274" spans="1:27" x14ac:dyDescent="0.25">
      <c r="A274" s="1245"/>
      <c r="B274" s="1245"/>
      <c r="C274" s="755" t="s">
        <v>598</v>
      </c>
      <c r="D274" s="756" t="s">
        <v>358</v>
      </c>
      <c r="E274" s="756" t="s">
        <v>358</v>
      </c>
      <c r="F274" s="756" t="s">
        <v>1326</v>
      </c>
      <c r="G274" s="756" t="s">
        <v>358</v>
      </c>
      <c r="H274" s="756" t="s">
        <v>358</v>
      </c>
      <c r="I274" s="756" t="s">
        <v>358</v>
      </c>
      <c r="J274" s="756" t="s">
        <v>358</v>
      </c>
      <c r="K274" s="756" t="s">
        <v>358</v>
      </c>
      <c r="L274" s="756" t="s">
        <v>358</v>
      </c>
      <c r="M274" s="756" t="s">
        <v>358</v>
      </c>
      <c r="N274" s="756" t="s">
        <v>358</v>
      </c>
      <c r="O274" s="756" t="s">
        <v>358</v>
      </c>
      <c r="P274" s="756" t="s">
        <v>358</v>
      </c>
      <c r="Q274" s="756" t="s">
        <v>358</v>
      </c>
      <c r="R274" s="756" t="s">
        <v>358</v>
      </c>
      <c r="S274" s="756" t="s">
        <v>358</v>
      </c>
      <c r="T274" s="756" t="s">
        <v>358</v>
      </c>
      <c r="U274" s="756" t="s">
        <v>1326</v>
      </c>
      <c r="V274" s="775" t="s">
        <v>1326</v>
      </c>
      <c r="W274" s="756" t="s">
        <v>358</v>
      </c>
      <c r="X274" s="756">
        <v>4693</v>
      </c>
      <c r="Y274" s="756" t="s">
        <v>1326</v>
      </c>
      <c r="Z274" s="756">
        <v>0</v>
      </c>
      <c r="AA274" s="779"/>
    </row>
    <row r="275" spans="1:27" x14ac:dyDescent="0.25">
      <c r="A275" s="1245"/>
      <c r="B275" s="1245"/>
      <c r="C275" s="755" t="s">
        <v>761</v>
      </c>
      <c r="D275" s="756" t="s">
        <v>358</v>
      </c>
      <c r="E275" s="756" t="s">
        <v>358</v>
      </c>
      <c r="F275" s="756" t="s">
        <v>1326</v>
      </c>
      <c r="G275" s="756" t="s">
        <v>358</v>
      </c>
      <c r="H275" s="756" t="s">
        <v>358</v>
      </c>
      <c r="I275" s="756" t="s">
        <v>358</v>
      </c>
      <c r="J275" s="756" t="s">
        <v>358</v>
      </c>
      <c r="K275" s="756" t="s">
        <v>358</v>
      </c>
      <c r="L275" s="756" t="s">
        <v>358</v>
      </c>
      <c r="M275" s="756" t="s">
        <v>358</v>
      </c>
      <c r="N275" s="756" t="s">
        <v>358</v>
      </c>
      <c r="O275" s="756" t="s">
        <v>358</v>
      </c>
      <c r="P275" s="756" t="s">
        <v>358</v>
      </c>
      <c r="Q275" s="756" t="s">
        <v>358</v>
      </c>
      <c r="R275" s="756" t="s">
        <v>358</v>
      </c>
      <c r="S275" s="756" t="s">
        <v>358</v>
      </c>
      <c r="T275" s="756" t="s">
        <v>358</v>
      </c>
      <c r="U275" s="756" t="s">
        <v>1326</v>
      </c>
      <c r="V275" s="775" t="s">
        <v>1326</v>
      </c>
      <c r="W275" s="756" t="s">
        <v>358</v>
      </c>
      <c r="X275" s="756">
        <v>85</v>
      </c>
      <c r="Y275" s="756" t="s">
        <v>1326</v>
      </c>
      <c r="Z275" s="756">
        <v>0</v>
      </c>
      <c r="AA275" s="779"/>
    </row>
    <row r="276" spans="1:27" x14ac:dyDescent="0.25">
      <c r="A276" s="1245"/>
      <c r="B276" s="1245"/>
      <c r="C276" s="755" t="s">
        <v>800</v>
      </c>
      <c r="D276" s="756" t="s">
        <v>358</v>
      </c>
      <c r="E276" s="756" t="s">
        <v>358</v>
      </c>
      <c r="F276" s="756" t="s">
        <v>1326</v>
      </c>
      <c r="G276" s="756" t="s">
        <v>358</v>
      </c>
      <c r="H276" s="756" t="s">
        <v>358</v>
      </c>
      <c r="I276" s="756" t="s">
        <v>358</v>
      </c>
      <c r="J276" s="756" t="s">
        <v>358</v>
      </c>
      <c r="K276" s="756" t="s">
        <v>358</v>
      </c>
      <c r="L276" s="756" t="s">
        <v>358</v>
      </c>
      <c r="M276" s="756" t="s">
        <v>358</v>
      </c>
      <c r="N276" s="756" t="s">
        <v>358</v>
      </c>
      <c r="O276" s="756" t="s">
        <v>358</v>
      </c>
      <c r="P276" s="756" t="s">
        <v>358</v>
      </c>
      <c r="Q276" s="756" t="s">
        <v>358</v>
      </c>
      <c r="R276" s="756" t="s">
        <v>358</v>
      </c>
      <c r="S276" s="756" t="s">
        <v>358</v>
      </c>
      <c r="T276" s="756" t="s">
        <v>358</v>
      </c>
      <c r="U276" s="756" t="s">
        <v>1326</v>
      </c>
      <c r="V276" s="775" t="s">
        <v>1326</v>
      </c>
      <c r="W276" s="756" t="s">
        <v>358</v>
      </c>
      <c r="X276" s="756">
        <v>2713</v>
      </c>
      <c r="Y276" s="756" t="s">
        <v>1326</v>
      </c>
      <c r="Z276" s="756">
        <v>0</v>
      </c>
      <c r="AA276" s="779"/>
    </row>
    <row r="277" spans="1:27" x14ac:dyDescent="0.25">
      <c r="A277" s="1245">
        <v>29</v>
      </c>
      <c r="B277" s="1245" t="s">
        <v>312</v>
      </c>
      <c r="C277" s="755" t="s">
        <v>762</v>
      </c>
      <c r="D277" s="756" t="s">
        <v>358</v>
      </c>
      <c r="E277" s="756" t="s">
        <v>358</v>
      </c>
      <c r="F277" s="756" t="s">
        <v>1326</v>
      </c>
      <c r="G277" s="756" t="s">
        <v>358</v>
      </c>
      <c r="H277" s="756" t="s">
        <v>358</v>
      </c>
      <c r="I277" s="756" t="s">
        <v>358</v>
      </c>
      <c r="J277" s="756" t="s">
        <v>358</v>
      </c>
      <c r="K277" s="756" t="s">
        <v>358</v>
      </c>
      <c r="L277" s="756" t="s">
        <v>358</v>
      </c>
      <c r="M277" s="756" t="s">
        <v>358</v>
      </c>
      <c r="N277" s="756" t="s">
        <v>358</v>
      </c>
      <c r="O277" s="756" t="s">
        <v>358</v>
      </c>
      <c r="P277" s="756" t="s">
        <v>358</v>
      </c>
      <c r="Q277" s="756" t="s">
        <v>358</v>
      </c>
      <c r="R277" s="756" t="s">
        <v>358</v>
      </c>
      <c r="S277" s="756" t="s">
        <v>358</v>
      </c>
      <c r="T277" s="756" t="s">
        <v>358</v>
      </c>
      <c r="U277" s="756" t="s">
        <v>1326</v>
      </c>
      <c r="V277" s="775" t="s">
        <v>1326</v>
      </c>
      <c r="W277" s="756" t="s">
        <v>358</v>
      </c>
      <c r="X277" s="756">
        <v>50</v>
      </c>
      <c r="Y277" s="756" t="s">
        <v>1326</v>
      </c>
      <c r="Z277" s="756">
        <v>0</v>
      </c>
      <c r="AA277" s="779"/>
    </row>
    <row r="278" spans="1:27" x14ac:dyDescent="0.25">
      <c r="A278" s="1245"/>
      <c r="B278" s="1245"/>
      <c r="C278" s="755" t="s">
        <v>763</v>
      </c>
      <c r="D278" s="756" t="s">
        <v>358</v>
      </c>
      <c r="E278" s="756" t="s">
        <v>358</v>
      </c>
      <c r="F278" s="756" t="s">
        <v>1326</v>
      </c>
      <c r="G278" s="756" t="s">
        <v>358</v>
      </c>
      <c r="H278" s="756" t="s">
        <v>358</v>
      </c>
      <c r="I278" s="756" t="s">
        <v>358</v>
      </c>
      <c r="J278" s="756" t="s">
        <v>358</v>
      </c>
      <c r="K278" s="756" t="s">
        <v>358</v>
      </c>
      <c r="L278" s="756" t="s">
        <v>358</v>
      </c>
      <c r="M278" s="756" t="s">
        <v>358</v>
      </c>
      <c r="N278" s="756" t="s">
        <v>358</v>
      </c>
      <c r="O278" s="756" t="s">
        <v>358</v>
      </c>
      <c r="P278" s="756" t="s">
        <v>358</v>
      </c>
      <c r="Q278" s="756" t="s">
        <v>358</v>
      </c>
      <c r="R278" s="756" t="s">
        <v>358</v>
      </c>
      <c r="S278" s="756" t="s">
        <v>358</v>
      </c>
      <c r="T278" s="756" t="s">
        <v>358</v>
      </c>
      <c r="U278" s="756" t="s">
        <v>1326</v>
      </c>
      <c r="V278" s="775" t="s">
        <v>1326</v>
      </c>
      <c r="W278" s="756" t="s">
        <v>358</v>
      </c>
      <c r="X278" s="756">
        <v>0</v>
      </c>
      <c r="Y278" s="756" t="s">
        <v>1326</v>
      </c>
      <c r="Z278" s="756">
        <v>0</v>
      </c>
      <c r="AA278" s="779"/>
    </row>
    <row r="279" spans="1:27" x14ac:dyDescent="0.25">
      <c r="A279" s="1245"/>
      <c r="B279" s="1245"/>
      <c r="C279" s="755" t="s">
        <v>699</v>
      </c>
      <c r="D279" s="756" t="s">
        <v>358</v>
      </c>
      <c r="E279" s="756" t="s">
        <v>358</v>
      </c>
      <c r="F279" s="756" t="s">
        <v>1326</v>
      </c>
      <c r="G279" s="756" t="s">
        <v>358</v>
      </c>
      <c r="H279" s="756" t="s">
        <v>358</v>
      </c>
      <c r="I279" s="756" t="s">
        <v>358</v>
      </c>
      <c r="J279" s="756" t="s">
        <v>358</v>
      </c>
      <c r="K279" s="756" t="s">
        <v>358</v>
      </c>
      <c r="L279" s="756" t="s">
        <v>358</v>
      </c>
      <c r="M279" s="756" t="s">
        <v>358</v>
      </c>
      <c r="N279" s="756" t="s">
        <v>358</v>
      </c>
      <c r="O279" s="756" t="s">
        <v>358</v>
      </c>
      <c r="P279" s="756" t="s">
        <v>358</v>
      </c>
      <c r="Q279" s="756" t="s">
        <v>358</v>
      </c>
      <c r="R279" s="756" t="s">
        <v>358</v>
      </c>
      <c r="S279" s="756" t="s">
        <v>358</v>
      </c>
      <c r="T279" s="756" t="s">
        <v>358</v>
      </c>
      <c r="U279" s="756" t="s">
        <v>1326</v>
      </c>
      <c r="V279" s="775" t="s">
        <v>1326</v>
      </c>
      <c r="W279" s="756" t="s">
        <v>358</v>
      </c>
      <c r="X279" s="756">
        <v>0</v>
      </c>
      <c r="Y279" s="756" t="s">
        <v>1326</v>
      </c>
      <c r="Z279" s="756">
        <v>0</v>
      </c>
      <c r="AA279" s="779"/>
    </row>
    <row r="280" spans="1:27" x14ac:dyDescent="0.25">
      <c r="A280" s="1245"/>
      <c r="B280" s="1245"/>
      <c r="C280" s="755" t="s">
        <v>589</v>
      </c>
      <c r="D280" s="756" t="s">
        <v>358</v>
      </c>
      <c r="E280" s="756" t="s">
        <v>358</v>
      </c>
      <c r="F280" s="756" t="s">
        <v>1326</v>
      </c>
      <c r="G280" s="756" t="s">
        <v>358</v>
      </c>
      <c r="H280" s="756" t="s">
        <v>358</v>
      </c>
      <c r="I280" s="756" t="s">
        <v>358</v>
      </c>
      <c r="J280" s="756" t="s">
        <v>358</v>
      </c>
      <c r="K280" s="756" t="s">
        <v>358</v>
      </c>
      <c r="L280" s="756" t="s">
        <v>358</v>
      </c>
      <c r="M280" s="756" t="s">
        <v>358</v>
      </c>
      <c r="N280" s="756" t="s">
        <v>358</v>
      </c>
      <c r="O280" s="756" t="s">
        <v>358</v>
      </c>
      <c r="P280" s="756" t="s">
        <v>358</v>
      </c>
      <c r="Q280" s="756" t="s">
        <v>358</v>
      </c>
      <c r="R280" s="756" t="s">
        <v>358</v>
      </c>
      <c r="S280" s="756" t="s">
        <v>358</v>
      </c>
      <c r="T280" s="756" t="s">
        <v>358</v>
      </c>
      <c r="U280" s="756" t="s">
        <v>1326</v>
      </c>
      <c r="V280" s="775" t="s">
        <v>1326</v>
      </c>
      <c r="W280" s="756" t="s">
        <v>358</v>
      </c>
      <c r="X280" s="756">
        <v>37</v>
      </c>
      <c r="Y280" s="756" t="s">
        <v>1326</v>
      </c>
      <c r="Z280" s="756">
        <v>0</v>
      </c>
      <c r="AA280" s="779"/>
    </row>
    <row r="281" spans="1:27" x14ac:dyDescent="0.25">
      <c r="A281" s="1245">
        <v>30</v>
      </c>
      <c r="B281" s="1245" t="s">
        <v>313</v>
      </c>
      <c r="C281" s="755" t="s">
        <v>764</v>
      </c>
      <c r="D281" s="756" t="s">
        <v>358</v>
      </c>
      <c r="E281" s="756" t="s">
        <v>358</v>
      </c>
      <c r="F281" s="756" t="s">
        <v>1326</v>
      </c>
      <c r="G281" s="756" t="s">
        <v>358</v>
      </c>
      <c r="H281" s="756" t="s">
        <v>358</v>
      </c>
      <c r="I281" s="756" t="s">
        <v>358</v>
      </c>
      <c r="J281" s="756" t="s">
        <v>358</v>
      </c>
      <c r="K281" s="756" t="s">
        <v>358</v>
      </c>
      <c r="L281" s="756" t="s">
        <v>358</v>
      </c>
      <c r="M281" s="756" t="s">
        <v>358</v>
      </c>
      <c r="N281" s="756" t="s">
        <v>358</v>
      </c>
      <c r="O281" s="756" t="s">
        <v>358</v>
      </c>
      <c r="P281" s="756" t="s">
        <v>358</v>
      </c>
      <c r="Q281" s="756" t="s">
        <v>358</v>
      </c>
      <c r="R281" s="756" t="s">
        <v>358</v>
      </c>
      <c r="S281" s="756" t="s">
        <v>358</v>
      </c>
      <c r="T281" s="756" t="s">
        <v>358</v>
      </c>
      <c r="U281" s="756" t="s">
        <v>1326</v>
      </c>
      <c r="V281" s="775" t="s">
        <v>1326</v>
      </c>
      <c r="W281" s="756" t="s">
        <v>358</v>
      </c>
      <c r="X281" s="756">
        <v>5199</v>
      </c>
      <c r="Y281" s="756" t="s">
        <v>1326</v>
      </c>
      <c r="Z281" s="756">
        <v>0</v>
      </c>
      <c r="AA281" s="779"/>
    </row>
    <row r="282" spans="1:27" x14ac:dyDescent="0.25">
      <c r="A282" s="1245"/>
      <c r="B282" s="1245"/>
      <c r="C282" s="755" t="s">
        <v>701</v>
      </c>
      <c r="D282" s="756" t="s">
        <v>358</v>
      </c>
      <c r="E282" s="756" t="s">
        <v>358</v>
      </c>
      <c r="F282" s="756" t="s">
        <v>1326</v>
      </c>
      <c r="G282" s="756" t="s">
        <v>358</v>
      </c>
      <c r="H282" s="756" t="s">
        <v>358</v>
      </c>
      <c r="I282" s="756" t="s">
        <v>358</v>
      </c>
      <c r="J282" s="756" t="s">
        <v>358</v>
      </c>
      <c r="K282" s="756" t="s">
        <v>358</v>
      </c>
      <c r="L282" s="756" t="s">
        <v>358</v>
      </c>
      <c r="M282" s="756" t="s">
        <v>358</v>
      </c>
      <c r="N282" s="756" t="s">
        <v>358</v>
      </c>
      <c r="O282" s="756" t="s">
        <v>358</v>
      </c>
      <c r="P282" s="756" t="s">
        <v>358</v>
      </c>
      <c r="Q282" s="756" t="s">
        <v>358</v>
      </c>
      <c r="R282" s="756" t="s">
        <v>358</v>
      </c>
      <c r="S282" s="756" t="s">
        <v>358</v>
      </c>
      <c r="T282" s="756" t="s">
        <v>358</v>
      </c>
      <c r="U282" s="756" t="s">
        <v>1326</v>
      </c>
      <c r="V282" s="775" t="s">
        <v>1326</v>
      </c>
      <c r="W282" s="756" t="s">
        <v>358</v>
      </c>
      <c r="X282" s="756">
        <v>30</v>
      </c>
      <c r="Y282" s="756" t="s">
        <v>1326</v>
      </c>
      <c r="Z282" s="756">
        <v>0</v>
      </c>
      <c r="AA282" s="779"/>
    </row>
    <row r="283" spans="1:27" x14ac:dyDescent="0.25">
      <c r="A283" s="1245"/>
      <c r="B283" s="1245"/>
      <c r="C283" s="755" t="s">
        <v>700</v>
      </c>
      <c r="D283" s="756" t="s">
        <v>358</v>
      </c>
      <c r="E283" s="756" t="s">
        <v>358</v>
      </c>
      <c r="F283" s="756" t="s">
        <v>1326</v>
      </c>
      <c r="G283" s="756" t="s">
        <v>358</v>
      </c>
      <c r="H283" s="756" t="s">
        <v>358</v>
      </c>
      <c r="I283" s="756" t="s">
        <v>358</v>
      </c>
      <c r="J283" s="756" t="s">
        <v>358</v>
      </c>
      <c r="K283" s="756" t="s">
        <v>358</v>
      </c>
      <c r="L283" s="756" t="s">
        <v>358</v>
      </c>
      <c r="M283" s="756" t="s">
        <v>358</v>
      </c>
      <c r="N283" s="756" t="s">
        <v>358</v>
      </c>
      <c r="O283" s="756" t="s">
        <v>358</v>
      </c>
      <c r="P283" s="756" t="s">
        <v>358</v>
      </c>
      <c r="Q283" s="756" t="s">
        <v>358</v>
      </c>
      <c r="R283" s="756" t="s">
        <v>358</v>
      </c>
      <c r="S283" s="756" t="s">
        <v>358</v>
      </c>
      <c r="T283" s="756" t="s">
        <v>358</v>
      </c>
      <c r="U283" s="756" t="s">
        <v>1326</v>
      </c>
      <c r="V283" s="775" t="s">
        <v>1326</v>
      </c>
      <c r="W283" s="756" t="s">
        <v>358</v>
      </c>
      <c r="X283" s="756" t="s">
        <v>358</v>
      </c>
      <c r="Y283" s="756" t="s">
        <v>1326</v>
      </c>
      <c r="Z283" s="756">
        <v>0</v>
      </c>
      <c r="AA283" s="779"/>
    </row>
    <row r="284" spans="1:27" x14ac:dyDescent="0.25">
      <c r="A284" s="1245"/>
      <c r="B284" s="1245"/>
      <c r="C284" s="755" t="s">
        <v>652</v>
      </c>
      <c r="D284" s="756" t="s">
        <v>358</v>
      </c>
      <c r="E284" s="756" t="s">
        <v>358</v>
      </c>
      <c r="F284" s="756" t="s">
        <v>1326</v>
      </c>
      <c r="G284" s="756" t="s">
        <v>358</v>
      </c>
      <c r="H284" s="756" t="s">
        <v>358</v>
      </c>
      <c r="I284" s="756" t="s">
        <v>358</v>
      </c>
      <c r="J284" s="756" t="s">
        <v>358</v>
      </c>
      <c r="K284" s="756" t="s">
        <v>358</v>
      </c>
      <c r="L284" s="756" t="s">
        <v>358</v>
      </c>
      <c r="M284" s="756" t="s">
        <v>358</v>
      </c>
      <c r="N284" s="756" t="s">
        <v>358</v>
      </c>
      <c r="O284" s="756" t="s">
        <v>358</v>
      </c>
      <c r="P284" s="756" t="s">
        <v>358</v>
      </c>
      <c r="Q284" s="756" t="s">
        <v>358</v>
      </c>
      <c r="R284" s="756" t="s">
        <v>358</v>
      </c>
      <c r="S284" s="756" t="s">
        <v>358</v>
      </c>
      <c r="T284" s="756" t="s">
        <v>358</v>
      </c>
      <c r="U284" s="756" t="s">
        <v>1326</v>
      </c>
      <c r="V284" s="775" t="s">
        <v>1326</v>
      </c>
      <c r="W284" s="756" t="s">
        <v>358</v>
      </c>
      <c r="X284" s="756">
        <v>97</v>
      </c>
      <c r="Y284" s="756" t="s">
        <v>1326</v>
      </c>
      <c r="Z284" s="756">
        <v>0</v>
      </c>
      <c r="AA284" s="779"/>
    </row>
    <row r="285" spans="1:27" x14ac:dyDescent="0.25">
      <c r="A285" s="1245"/>
      <c r="B285" s="1245"/>
      <c r="C285" s="755" t="s">
        <v>589</v>
      </c>
      <c r="D285" s="756" t="s">
        <v>358</v>
      </c>
      <c r="E285" s="756" t="s">
        <v>358</v>
      </c>
      <c r="F285" s="756" t="s">
        <v>1326</v>
      </c>
      <c r="G285" s="756" t="s">
        <v>358</v>
      </c>
      <c r="H285" s="756" t="s">
        <v>358</v>
      </c>
      <c r="I285" s="756" t="s">
        <v>358</v>
      </c>
      <c r="J285" s="756" t="s">
        <v>358</v>
      </c>
      <c r="K285" s="756" t="s">
        <v>358</v>
      </c>
      <c r="L285" s="756" t="s">
        <v>358</v>
      </c>
      <c r="M285" s="756" t="s">
        <v>358</v>
      </c>
      <c r="N285" s="756" t="s">
        <v>358</v>
      </c>
      <c r="O285" s="756" t="s">
        <v>358</v>
      </c>
      <c r="P285" s="756" t="s">
        <v>358</v>
      </c>
      <c r="Q285" s="756" t="s">
        <v>358</v>
      </c>
      <c r="R285" s="756" t="s">
        <v>358</v>
      </c>
      <c r="S285" s="756" t="s">
        <v>358</v>
      </c>
      <c r="T285" s="756" t="s">
        <v>358</v>
      </c>
      <c r="U285" s="756" t="s">
        <v>1326</v>
      </c>
      <c r="V285" s="775" t="s">
        <v>1326</v>
      </c>
      <c r="W285" s="756" t="s">
        <v>358</v>
      </c>
      <c r="X285" s="756">
        <v>702</v>
      </c>
      <c r="Y285" s="756" t="s">
        <v>1326</v>
      </c>
      <c r="Z285" s="756">
        <v>0</v>
      </c>
      <c r="AA285" s="779"/>
    </row>
    <row r="286" spans="1:27" x14ac:dyDescent="0.25">
      <c r="A286" s="1245">
        <v>31</v>
      </c>
      <c r="B286" s="1245" t="s">
        <v>314</v>
      </c>
      <c r="C286" s="755" t="s">
        <v>921</v>
      </c>
      <c r="D286" s="756" t="s">
        <v>358</v>
      </c>
      <c r="E286" s="756" t="s">
        <v>358</v>
      </c>
      <c r="F286" s="756" t="s">
        <v>1326</v>
      </c>
      <c r="G286" s="756" t="s">
        <v>358</v>
      </c>
      <c r="H286" s="756" t="s">
        <v>358</v>
      </c>
      <c r="I286" s="756" t="s">
        <v>358</v>
      </c>
      <c r="J286" s="756" t="s">
        <v>358</v>
      </c>
      <c r="K286" s="756" t="s">
        <v>358</v>
      </c>
      <c r="L286" s="756" t="s">
        <v>358</v>
      </c>
      <c r="M286" s="756" t="s">
        <v>358</v>
      </c>
      <c r="N286" s="756" t="s">
        <v>358</v>
      </c>
      <c r="O286" s="756" t="s">
        <v>358</v>
      </c>
      <c r="P286" s="756" t="s">
        <v>358</v>
      </c>
      <c r="Q286" s="756" t="s">
        <v>358</v>
      </c>
      <c r="R286" s="756" t="s">
        <v>358</v>
      </c>
      <c r="S286" s="756" t="s">
        <v>358</v>
      </c>
      <c r="T286" s="756" t="s">
        <v>358</v>
      </c>
      <c r="U286" s="756" t="s">
        <v>1326</v>
      </c>
      <c r="V286" s="775" t="s">
        <v>1326</v>
      </c>
      <c r="W286" s="756" t="s">
        <v>358</v>
      </c>
      <c r="X286" s="756">
        <v>0</v>
      </c>
      <c r="Y286" s="756" t="s">
        <v>1326</v>
      </c>
      <c r="Z286" s="756">
        <v>0</v>
      </c>
      <c r="AA286" s="779"/>
    </row>
    <row r="287" spans="1:27" x14ac:dyDescent="0.25">
      <c r="A287" s="1245"/>
      <c r="B287" s="1245"/>
      <c r="C287" s="755" t="s">
        <v>409</v>
      </c>
      <c r="D287" s="756" t="s">
        <v>358</v>
      </c>
      <c r="E287" s="756" t="s">
        <v>358</v>
      </c>
      <c r="F287" s="756" t="s">
        <v>1326</v>
      </c>
      <c r="G287" s="756" t="s">
        <v>358</v>
      </c>
      <c r="H287" s="756" t="s">
        <v>358</v>
      </c>
      <c r="I287" s="756" t="s">
        <v>358</v>
      </c>
      <c r="J287" s="756" t="s">
        <v>358</v>
      </c>
      <c r="K287" s="756" t="s">
        <v>358</v>
      </c>
      <c r="L287" s="756" t="s">
        <v>358</v>
      </c>
      <c r="M287" s="756" t="s">
        <v>358</v>
      </c>
      <c r="N287" s="756" t="s">
        <v>358</v>
      </c>
      <c r="O287" s="756" t="s">
        <v>358</v>
      </c>
      <c r="P287" s="756" t="s">
        <v>358</v>
      </c>
      <c r="Q287" s="756" t="s">
        <v>358</v>
      </c>
      <c r="R287" s="756" t="s">
        <v>358</v>
      </c>
      <c r="S287" s="756" t="s">
        <v>358</v>
      </c>
      <c r="T287" s="756" t="s">
        <v>358</v>
      </c>
      <c r="U287" s="756" t="s">
        <v>1326</v>
      </c>
      <c r="V287" s="775" t="s">
        <v>1326</v>
      </c>
      <c r="W287" s="756" t="s">
        <v>358</v>
      </c>
      <c r="X287" s="756">
        <v>0</v>
      </c>
      <c r="Y287" s="756" t="s">
        <v>1326</v>
      </c>
      <c r="Z287" s="756">
        <v>0</v>
      </c>
      <c r="AA287" s="779"/>
    </row>
    <row r="288" spans="1:27" x14ac:dyDescent="0.25">
      <c r="A288" s="1245"/>
      <c r="B288" s="1245"/>
      <c r="C288" s="713" t="s">
        <v>700</v>
      </c>
      <c r="D288" s="720" t="s">
        <v>358</v>
      </c>
      <c r="E288" s="720" t="s">
        <v>358</v>
      </c>
      <c r="F288" s="720" t="s">
        <v>1326</v>
      </c>
      <c r="G288" s="720" t="s">
        <v>358</v>
      </c>
      <c r="H288" s="720" t="s">
        <v>358</v>
      </c>
      <c r="I288" s="756" t="s">
        <v>358</v>
      </c>
      <c r="J288" s="756" t="s">
        <v>358</v>
      </c>
      <c r="K288" s="756" t="s">
        <v>358</v>
      </c>
      <c r="L288" s="756" t="s">
        <v>358</v>
      </c>
      <c r="M288" s="756" t="s">
        <v>358</v>
      </c>
      <c r="N288" s="756" t="s">
        <v>358</v>
      </c>
      <c r="O288" s="756" t="s">
        <v>358</v>
      </c>
      <c r="P288" s="756" t="s">
        <v>358</v>
      </c>
      <c r="Q288" s="720" t="s">
        <v>358</v>
      </c>
      <c r="R288" s="720" t="s">
        <v>358</v>
      </c>
      <c r="S288" s="720" t="s">
        <v>358</v>
      </c>
      <c r="T288" s="720" t="s">
        <v>358</v>
      </c>
      <c r="U288" s="720" t="s">
        <v>1326</v>
      </c>
      <c r="V288" s="721" t="s">
        <v>1326</v>
      </c>
      <c r="W288" s="720" t="s">
        <v>358</v>
      </c>
      <c r="X288" s="720" t="s">
        <v>358</v>
      </c>
      <c r="Y288" s="720" t="s">
        <v>1326</v>
      </c>
      <c r="Z288" s="720">
        <v>0</v>
      </c>
      <c r="AA288" s="779"/>
    </row>
    <row r="289" spans="1:27" x14ac:dyDescent="0.25">
      <c r="A289" s="1245"/>
      <c r="B289" s="1245"/>
      <c r="C289" s="755" t="s">
        <v>589</v>
      </c>
      <c r="D289" s="756" t="s">
        <v>358</v>
      </c>
      <c r="E289" s="756" t="s">
        <v>358</v>
      </c>
      <c r="F289" s="756" t="s">
        <v>1326</v>
      </c>
      <c r="G289" s="756" t="s">
        <v>358</v>
      </c>
      <c r="H289" s="756" t="s">
        <v>358</v>
      </c>
      <c r="I289" s="756" t="s">
        <v>358</v>
      </c>
      <c r="J289" s="756" t="s">
        <v>358</v>
      </c>
      <c r="K289" s="756" t="s">
        <v>358</v>
      </c>
      <c r="L289" s="756" t="s">
        <v>358</v>
      </c>
      <c r="M289" s="756" t="s">
        <v>358</v>
      </c>
      <c r="N289" s="756" t="s">
        <v>358</v>
      </c>
      <c r="O289" s="756" t="s">
        <v>358</v>
      </c>
      <c r="P289" s="756" t="s">
        <v>358</v>
      </c>
      <c r="Q289" s="756" t="s">
        <v>358</v>
      </c>
      <c r="R289" s="756" t="s">
        <v>358</v>
      </c>
      <c r="S289" s="756" t="s">
        <v>358</v>
      </c>
      <c r="T289" s="756" t="s">
        <v>358</v>
      </c>
      <c r="U289" s="756" t="s">
        <v>1326</v>
      </c>
      <c r="V289" s="775" t="s">
        <v>1326</v>
      </c>
      <c r="W289" s="756" t="s">
        <v>358</v>
      </c>
      <c r="X289" s="756" t="s">
        <v>358</v>
      </c>
      <c r="Y289" s="756" t="s">
        <v>1326</v>
      </c>
      <c r="Z289" s="756">
        <v>0</v>
      </c>
      <c r="AA289" s="779"/>
    </row>
    <row r="290" spans="1:27" x14ac:dyDescent="0.25">
      <c r="A290" s="1245">
        <v>32</v>
      </c>
      <c r="B290" s="1245" t="s">
        <v>315</v>
      </c>
      <c r="C290" s="755" t="s">
        <v>765</v>
      </c>
      <c r="D290" s="756" t="s">
        <v>358</v>
      </c>
      <c r="E290" s="756" t="s">
        <v>358</v>
      </c>
      <c r="F290" s="756" t="s">
        <v>1326</v>
      </c>
      <c r="G290" s="756" t="s">
        <v>358</v>
      </c>
      <c r="H290" s="756" t="s">
        <v>358</v>
      </c>
      <c r="I290" s="756" t="s">
        <v>358</v>
      </c>
      <c r="J290" s="756" t="s">
        <v>358</v>
      </c>
      <c r="K290" s="756" t="s">
        <v>358</v>
      </c>
      <c r="L290" s="756" t="s">
        <v>358</v>
      </c>
      <c r="M290" s="756" t="s">
        <v>358</v>
      </c>
      <c r="N290" s="756" t="s">
        <v>358</v>
      </c>
      <c r="O290" s="756" t="s">
        <v>358</v>
      </c>
      <c r="P290" s="756" t="s">
        <v>358</v>
      </c>
      <c r="Q290" s="756" t="s">
        <v>358</v>
      </c>
      <c r="R290" s="756" t="s">
        <v>358</v>
      </c>
      <c r="S290" s="756" t="s">
        <v>358</v>
      </c>
      <c r="T290" s="756" t="s">
        <v>358</v>
      </c>
      <c r="U290" s="756" t="s">
        <v>1326</v>
      </c>
      <c r="V290" s="775" t="s">
        <v>1326</v>
      </c>
      <c r="W290" s="756" t="s">
        <v>358</v>
      </c>
      <c r="X290" s="756">
        <v>126</v>
      </c>
      <c r="Y290" s="756" t="s">
        <v>1326</v>
      </c>
      <c r="Z290" s="756">
        <v>0</v>
      </c>
      <c r="AA290" s="779"/>
    </row>
    <row r="291" spans="1:27" x14ac:dyDescent="0.25">
      <c r="A291" s="1245"/>
      <c r="B291" s="1245"/>
      <c r="C291" s="755" t="s">
        <v>702</v>
      </c>
      <c r="D291" s="756" t="s">
        <v>358</v>
      </c>
      <c r="E291" s="756" t="s">
        <v>358</v>
      </c>
      <c r="F291" s="756" t="s">
        <v>1326</v>
      </c>
      <c r="G291" s="756" t="s">
        <v>358</v>
      </c>
      <c r="H291" s="756" t="s">
        <v>358</v>
      </c>
      <c r="I291" s="756" t="s">
        <v>358</v>
      </c>
      <c r="J291" s="756" t="s">
        <v>358</v>
      </c>
      <c r="K291" s="756" t="s">
        <v>358</v>
      </c>
      <c r="L291" s="756" t="s">
        <v>358</v>
      </c>
      <c r="M291" s="756" t="s">
        <v>358</v>
      </c>
      <c r="N291" s="756" t="s">
        <v>358</v>
      </c>
      <c r="O291" s="756" t="s">
        <v>358</v>
      </c>
      <c r="P291" s="756" t="s">
        <v>358</v>
      </c>
      <c r="Q291" s="756" t="s">
        <v>358</v>
      </c>
      <c r="R291" s="756" t="s">
        <v>358</v>
      </c>
      <c r="S291" s="756" t="s">
        <v>358</v>
      </c>
      <c r="T291" s="756" t="s">
        <v>358</v>
      </c>
      <c r="U291" s="756" t="s">
        <v>1326</v>
      </c>
      <c r="V291" s="775" t="s">
        <v>1326</v>
      </c>
      <c r="W291" s="756" t="s">
        <v>358</v>
      </c>
      <c r="X291" s="756">
        <v>24</v>
      </c>
      <c r="Y291" s="756" t="s">
        <v>1326</v>
      </c>
      <c r="Z291" s="756">
        <v>0</v>
      </c>
      <c r="AA291" s="779"/>
    </row>
    <row r="292" spans="1:27" x14ac:dyDescent="0.25">
      <c r="A292" s="1245"/>
      <c r="B292" s="1245"/>
      <c r="C292" s="755" t="s">
        <v>1537</v>
      </c>
      <c r="D292" s="756" t="s">
        <v>358</v>
      </c>
      <c r="E292" s="756" t="s">
        <v>358</v>
      </c>
      <c r="F292" s="756" t="s">
        <v>1326</v>
      </c>
      <c r="G292" s="756" t="s">
        <v>358</v>
      </c>
      <c r="H292" s="756" t="s">
        <v>358</v>
      </c>
      <c r="I292" s="756" t="s">
        <v>358</v>
      </c>
      <c r="J292" s="756" t="s">
        <v>358</v>
      </c>
      <c r="K292" s="756" t="s">
        <v>358</v>
      </c>
      <c r="L292" s="756" t="s">
        <v>358</v>
      </c>
      <c r="M292" s="756" t="s">
        <v>358</v>
      </c>
      <c r="N292" s="756" t="s">
        <v>358</v>
      </c>
      <c r="O292" s="756" t="s">
        <v>358</v>
      </c>
      <c r="P292" s="756" t="s">
        <v>358</v>
      </c>
      <c r="Q292" s="756" t="s">
        <v>358</v>
      </c>
      <c r="R292" s="756" t="s">
        <v>358</v>
      </c>
      <c r="S292" s="756" t="s">
        <v>358</v>
      </c>
      <c r="T292" s="756" t="s">
        <v>358</v>
      </c>
      <c r="U292" s="756" t="s">
        <v>1326</v>
      </c>
      <c r="V292" s="775" t="s">
        <v>1326</v>
      </c>
      <c r="W292" s="756" t="s">
        <v>358</v>
      </c>
      <c r="X292" s="756" t="s">
        <v>358</v>
      </c>
      <c r="Y292" s="756" t="s">
        <v>1326</v>
      </c>
      <c r="Z292" s="756">
        <v>0</v>
      </c>
      <c r="AA292" s="779"/>
    </row>
    <row r="293" spans="1:27" x14ac:dyDescent="0.25">
      <c r="A293" s="1245"/>
      <c r="B293" s="1245"/>
      <c r="C293" s="755" t="s">
        <v>747</v>
      </c>
      <c r="D293" s="756" t="s">
        <v>358</v>
      </c>
      <c r="E293" s="756" t="s">
        <v>358</v>
      </c>
      <c r="F293" s="756" t="s">
        <v>1326</v>
      </c>
      <c r="G293" s="756" t="s">
        <v>358</v>
      </c>
      <c r="H293" s="756" t="s">
        <v>358</v>
      </c>
      <c r="I293" s="756" t="s">
        <v>358</v>
      </c>
      <c r="J293" s="756" t="s">
        <v>358</v>
      </c>
      <c r="K293" s="756" t="s">
        <v>358</v>
      </c>
      <c r="L293" s="756" t="s">
        <v>358</v>
      </c>
      <c r="M293" s="756" t="s">
        <v>358</v>
      </c>
      <c r="N293" s="756" t="s">
        <v>358</v>
      </c>
      <c r="O293" s="756" t="s">
        <v>358</v>
      </c>
      <c r="P293" s="756" t="s">
        <v>358</v>
      </c>
      <c r="Q293" s="756" t="s">
        <v>358</v>
      </c>
      <c r="R293" s="756" t="s">
        <v>358</v>
      </c>
      <c r="S293" s="756" t="s">
        <v>358</v>
      </c>
      <c r="T293" s="756" t="s">
        <v>358</v>
      </c>
      <c r="U293" s="756" t="s">
        <v>1326</v>
      </c>
      <c r="V293" s="775" t="s">
        <v>1326</v>
      </c>
      <c r="W293" s="756" t="s">
        <v>358</v>
      </c>
      <c r="X293" s="756" t="s">
        <v>358</v>
      </c>
      <c r="Y293" s="756" t="s">
        <v>1326</v>
      </c>
      <c r="Z293" s="756">
        <v>0</v>
      </c>
      <c r="AA293" s="779"/>
    </row>
    <row r="294" spans="1:27" x14ac:dyDescent="0.25">
      <c r="A294" s="1245"/>
      <c r="B294" s="1245"/>
      <c r="C294" s="755" t="s">
        <v>589</v>
      </c>
      <c r="D294" s="756" t="s">
        <v>358</v>
      </c>
      <c r="E294" s="756" t="s">
        <v>358</v>
      </c>
      <c r="F294" s="756" t="s">
        <v>1326</v>
      </c>
      <c r="G294" s="756" t="s">
        <v>358</v>
      </c>
      <c r="H294" s="756" t="s">
        <v>358</v>
      </c>
      <c r="I294" s="756" t="s">
        <v>358</v>
      </c>
      <c r="J294" s="756" t="s">
        <v>358</v>
      </c>
      <c r="K294" s="756" t="s">
        <v>358</v>
      </c>
      <c r="L294" s="756" t="s">
        <v>358</v>
      </c>
      <c r="M294" s="756" t="s">
        <v>358</v>
      </c>
      <c r="N294" s="756" t="s">
        <v>358</v>
      </c>
      <c r="O294" s="756" t="s">
        <v>358</v>
      </c>
      <c r="P294" s="756" t="s">
        <v>358</v>
      </c>
      <c r="Q294" s="756" t="s">
        <v>358</v>
      </c>
      <c r="R294" s="756" t="s">
        <v>358</v>
      </c>
      <c r="S294" s="756" t="s">
        <v>358</v>
      </c>
      <c r="T294" s="756" t="s">
        <v>358</v>
      </c>
      <c r="U294" s="756" t="s">
        <v>1326</v>
      </c>
      <c r="V294" s="775" t="s">
        <v>1326</v>
      </c>
      <c r="W294" s="756" t="s">
        <v>358</v>
      </c>
      <c r="X294" s="756">
        <v>524</v>
      </c>
      <c r="Y294" s="756" t="s">
        <v>1326</v>
      </c>
      <c r="Z294" s="756">
        <v>0</v>
      </c>
      <c r="AA294" s="779"/>
    </row>
    <row r="295" spans="1:27" x14ac:dyDescent="0.25">
      <c r="A295" s="1245">
        <v>33</v>
      </c>
      <c r="B295" s="1245" t="s">
        <v>316</v>
      </c>
      <c r="C295" s="755" t="s">
        <v>793</v>
      </c>
      <c r="D295" s="756" t="s">
        <v>358</v>
      </c>
      <c r="E295" s="756" t="s">
        <v>358</v>
      </c>
      <c r="F295" s="756" t="s">
        <v>1326</v>
      </c>
      <c r="G295" s="756" t="s">
        <v>358</v>
      </c>
      <c r="H295" s="756" t="s">
        <v>358</v>
      </c>
      <c r="I295" s="756" t="s">
        <v>358</v>
      </c>
      <c r="J295" s="756" t="s">
        <v>358</v>
      </c>
      <c r="K295" s="756" t="s">
        <v>358</v>
      </c>
      <c r="L295" s="756" t="s">
        <v>358</v>
      </c>
      <c r="M295" s="756" t="s">
        <v>358</v>
      </c>
      <c r="N295" s="756" t="s">
        <v>358</v>
      </c>
      <c r="O295" s="756" t="s">
        <v>358</v>
      </c>
      <c r="P295" s="756" t="s">
        <v>358</v>
      </c>
      <c r="Q295" s="756" t="s">
        <v>358</v>
      </c>
      <c r="R295" s="756" t="s">
        <v>358</v>
      </c>
      <c r="S295" s="756" t="s">
        <v>358</v>
      </c>
      <c r="T295" s="756" t="s">
        <v>358</v>
      </c>
      <c r="U295" s="756" t="s">
        <v>1326</v>
      </c>
      <c r="V295" s="775" t="s">
        <v>1326</v>
      </c>
      <c r="W295" s="756" t="s">
        <v>358</v>
      </c>
      <c r="X295" s="756">
        <v>0</v>
      </c>
      <c r="Y295" s="756" t="s">
        <v>1326</v>
      </c>
      <c r="Z295" s="756">
        <v>0</v>
      </c>
      <c r="AA295" s="779"/>
    </row>
    <row r="296" spans="1:27" x14ac:dyDescent="0.25">
      <c r="A296" s="1245"/>
      <c r="B296" s="1245"/>
      <c r="C296" s="755" t="s">
        <v>329</v>
      </c>
      <c r="D296" s="756" t="s">
        <v>358</v>
      </c>
      <c r="E296" s="756" t="s">
        <v>358</v>
      </c>
      <c r="F296" s="756" t="s">
        <v>1326</v>
      </c>
      <c r="G296" s="756" t="s">
        <v>358</v>
      </c>
      <c r="H296" s="756" t="s">
        <v>358</v>
      </c>
      <c r="I296" s="756" t="s">
        <v>358</v>
      </c>
      <c r="J296" s="756" t="s">
        <v>358</v>
      </c>
      <c r="K296" s="756" t="s">
        <v>358</v>
      </c>
      <c r="L296" s="756" t="s">
        <v>358</v>
      </c>
      <c r="M296" s="756" t="s">
        <v>358</v>
      </c>
      <c r="N296" s="756" t="s">
        <v>358</v>
      </c>
      <c r="O296" s="756" t="s">
        <v>358</v>
      </c>
      <c r="P296" s="756" t="s">
        <v>358</v>
      </c>
      <c r="Q296" s="756" t="s">
        <v>358</v>
      </c>
      <c r="R296" s="756" t="s">
        <v>358</v>
      </c>
      <c r="S296" s="756" t="s">
        <v>358</v>
      </c>
      <c r="T296" s="756" t="s">
        <v>358</v>
      </c>
      <c r="U296" s="756" t="s">
        <v>1326</v>
      </c>
      <c r="V296" s="775" t="s">
        <v>1326</v>
      </c>
      <c r="W296" s="756" t="s">
        <v>358</v>
      </c>
      <c r="X296" s="756">
        <v>0</v>
      </c>
      <c r="Y296" s="756" t="s">
        <v>1326</v>
      </c>
      <c r="Z296" s="756">
        <v>0</v>
      </c>
      <c r="AA296" s="779"/>
    </row>
    <row r="297" spans="1:27" x14ac:dyDescent="0.25">
      <c r="A297" s="1245"/>
      <c r="B297" s="1245"/>
      <c r="C297" s="755" t="s">
        <v>406</v>
      </c>
      <c r="D297" s="756" t="s">
        <v>358</v>
      </c>
      <c r="E297" s="756" t="s">
        <v>358</v>
      </c>
      <c r="F297" s="756" t="s">
        <v>1326</v>
      </c>
      <c r="G297" s="756" t="s">
        <v>358</v>
      </c>
      <c r="H297" s="756" t="s">
        <v>358</v>
      </c>
      <c r="I297" s="756" t="s">
        <v>358</v>
      </c>
      <c r="J297" s="756" t="s">
        <v>358</v>
      </c>
      <c r="K297" s="756" t="s">
        <v>358</v>
      </c>
      <c r="L297" s="756" t="s">
        <v>358</v>
      </c>
      <c r="M297" s="756" t="s">
        <v>358</v>
      </c>
      <c r="N297" s="756" t="s">
        <v>358</v>
      </c>
      <c r="O297" s="756" t="s">
        <v>358</v>
      </c>
      <c r="P297" s="756" t="s">
        <v>358</v>
      </c>
      <c r="Q297" s="756" t="s">
        <v>358</v>
      </c>
      <c r="R297" s="756" t="s">
        <v>358</v>
      </c>
      <c r="S297" s="756" t="s">
        <v>358</v>
      </c>
      <c r="T297" s="756" t="s">
        <v>358</v>
      </c>
      <c r="U297" s="756" t="s">
        <v>1326</v>
      </c>
      <c r="V297" s="775" t="s">
        <v>1326</v>
      </c>
      <c r="W297" s="756" t="s">
        <v>358</v>
      </c>
      <c r="X297" s="756">
        <v>0</v>
      </c>
      <c r="Y297" s="756" t="s">
        <v>1326</v>
      </c>
      <c r="Z297" s="756">
        <v>0</v>
      </c>
      <c r="AA297" s="779"/>
    </row>
    <row r="298" spans="1:27" ht="26.25" x14ac:dyDescent="0.25">
      <c r="A298" s="1245"/>
      <c r="B298" s="1245"/>
      <c r="C298" s="755" t="s">
        <v>797</v>
      </c>
      <c r="D298" s="756" t="s">
        <v>358</v>
      </c>
      <c r="E298" s="756" t="s">
        <v>358</v>
      </c>
      <c r="F298" s="756" t="s">
        <v>1326</v>
      </c>
      <c r="G298" s="756" t="s">
        <v>358</v>
      </c>
      <c r="H298" s="756" t="s">
        <v>358</v>
      </c>
      <c r="I298" s="756" t="s">
        <v>358</v>
      </c>
      <c r="J298" s="756" t="s">
        <v>358</v>
      </c>
      <c r="K298" s="756" t="s">
        <v>358</v>
      </c>
      <c r="L298" s="756" t="s">
        <v>358</v>
      </c>
      <c r="M298" s="756" t="s">
        <v>358</v>
      </c>
      <c r="N298" s="756" t="s">
        <v>358</v>
      </c>
      <c r="O298" s="756" t="s">
        <v>358</v>
      </c>
      <c r="P298" s="756" t="s">
        <v>358</v>
      </c>
      <c r="Q298" s="756" t="s">
        <v>358</v>
      </c>
      <c r="R298" s="756" t="s">
        <v>358</v>
      </c>
      <c r="S298" s="756" t="s">
        <v>358</v>
      </c>
      <c r="T298" s="756" t="s">
        <v>358</v>
      </c>
      <c r="U298" s="756" t="s">
        <v>1326</v>
      </c>
      <c r="V298" s="775" t="s">
        <v>1326</v>
      </c>
      <c r="W298" s="756" t="s">
        <v>358</v>
      </c>
      <c r="X298" s="756">
        <v>0</v>
      </c>
      <c r="Y298" s="756" t="s">
        <v>1326</v>
      </c>
      <c r="Z298" s="756">
        <v>0</v>
      </c>
      <c r="AA298" s="779"/>
    </row>
    <row r="299" spans="1:27" x14ac:dyDescent="0.25">
      <c r="A299" s="1245"/>
      <c r="B299" s="1245"/>
      <c r="C299" s="755" t="s">
        <v>767</v>
      </c>
      <c r="D299" s="756" t="s">
        <v>358</v>
      </c>
      <c r="E299" s="756" t="s">
        <v>358</v>
      </c>
      <c r="F299" s="756" t="s">
        <v>1326</v>
      </c>
      <c r="G299" s="756" t="s">
        <v>358</v>
      </c>
      <c r="H299" s="756" t="s">
        <v>358</v>
      </c>
      <c r="I299" s="756" t="s">
        <v>358</v>
      </c>
      <c r="J299" s="756" t="s">
        <v>358</v>
      </c>
      <c r="K299" s="756" t="s">
        <v>358</v>
      </c>
      <c r="L299" s="756" t="s">
        <v>358</v>
      </c>
      <c r="M299" s="756" t="s">
        <v>358</v>
      </c>
      <c r="N299" s="756" t="s">
        <v>358</v>
      </c>
      <c r="O299" s="756" t="s">
        <v>358</v>
      </c>
      <c r="P299" s="756" t="s">
        <v>358</v>
      </c>
      <c r="Q299" s="756" t="s">
        <v>358</v>
      </c>
      <c r="R299" s="756" t="s">
        <v>358</v>
      </c>
      <c r="S299" s="756" t="s">
        <v>358</v>
      </c>
      <c r="T299" s="756" t="s">
        <v>358</v>
      </c>
      <c r="U299" s="756" t="s">
        <v>1326</v>
      </c>
      <c r="V299" s="775" t="s">
        <v>1326</v>
      </c>
      <c r="W299" s="756" t="s">
        <v>358</v>
      </c>
      <c r="X299" s="756">
        <v>0</v>
      </c>
      <c r="Y299" s="756" t="s">
        <v>1326</v>
      </c>
      <c r="Z299" s="756">
        <v>0</v>
      </c>
      <c r="AA299" s="779"/>
    </row>
    <row r="300" spans="1:27" x14ac:dyDescent="0.25">
      <c r="A300" s="1245">
        <v>34</v>
      </c>
      <c r="B300" s="1269" t="s">
        <v>317</v>
      </c>
      <c r="C300" s="713" t="s">
        <v>600</v>
      </c>
      <c r="D300" s="756" t="s">
        <v>358</v>
      </c>
      <c r="E300" s="756" t="s">
        <v>358</v>
      </c>
      <c r="F300" s="756" t="s">
        <v>1326</v>
      </c>
      <c r="G300" s="756" t="s">
        <v>358</v>
      </c>
      <c r="H300" s="756" t="s">
        <v>358</v>
      </c>
      <c r="I300" s="756" t="s">
        <v>358</v>
      </c>
      <c r="J300" s="756" t="s">
        <v>358</v>
      </c>
      <c r="K300" s="756" t="s">
        <v>358</v>
      </c>
      <c r="L300" s="756" t="s">
        <v>358</v>
      </c>
      <c r="M300" s="756" t="s">
        <v>358</v>
      </c>
      <c r="N300" s="756" t="s">
        <v>358</v>
      </c>
      <c r="O300" s="756" t="s">
        <v>358</v>
      </c>
      <c r="P300" s="756" t="s">
        <v>358</v>
      </c>
      <c r="Q300" s="756" t="s">
        <v>358</v>
      </c>
      <c r="R300" s="756" t="s">
        <v>358</v>
      </c>
      <c r="S300" s="756" t="s">
        <v>358</v>
      </c>
      <c r="T300" s="756" t="s">
        <v>358</v>
      </c>
      <c r="U300" s="756" t="s">
        <v>1326</v>
      </c>
      <c r="V300" s="775" t="s">
        <v>1326</v>
      </c>
      <c r="W300" s="756" t="s">
        <v>358</v>
      </c>
      <c r="X300" s="756" t="s">
        <v>358</v>
      </c>
      <c r="Y300" s="756" t="s">
        <v>1326</v>
      </c>
      <c r="Z300" s="756">
        <v>0</v>
      </c>
      <c r="AA300" s="779"/>
    </row>
    <row r="301" spans="1:27" x14ac:dyDescent="0.25">
      <c r="A301" s="1245"/>
      <c r="B301" s="1269"/>
      <c r="C301" s="713" t="s">
        <v>1538</v>
      </c>
      <c r="D301" s="756" t="s">
        <v>358</v>
      </c>
      <c r="E301" s="756" t="s">
        <v>358</v>
      </c>
      <c r="F301" s="756" t="s">
        <v>1326</v>
      </c>
      <c r="G301" s="756" t="s">
        <v>358</v>
      </c>
      <c r="H301" s="756" t="s">
        <v>358</v>
      </c>
      <c r="I301" s="756" t="s">
        <v>358</v>
      </c>
      <c r="J301" s="756" t="s">
        <v>358</v>
      </c>
      <c r="K301" s="756" t="s">
        <v>358</v>
      </c>
      <c r="L301" s="756" t="s">
        <v>358</v>
      </c>
      <c r="M301" s="756" t="s">
        <v>358</v>
      </c>
      <c r="N301" s="756" t="s">
        <v>358</v>
      </c>
      <c r="O301" s="756" t="s">
        <v>358</v>
      </c>
      <c r="P301" s="756" t="s">
        <v>358</v>
      </c>
      <c r="Q301" s="756" t="s">
        <v>358</v>
      </c>
      <c r="R301" s="756" t="s">
        <v>358</v>
      </c>
      <c r="S301" s="756" t="s">
        <v>358</v>
      </c>
      <c r="T301" s="756" t="s">
        <v>358</v>
      </c>
      <c r="U301" s="756" t="s">
        <v>1326</v>
      </c>
      <c r="V301" s="775" t="s">
        <v>1326</v>
      </c>
      <c r="W301" s="756" t="s">
        <v>358</v>
      </c>
      <c r="X301" s="756" t="s">
        <v>358</v>
      </c>
      <c r="Y301" s="756" t="s">
        <v>1326</v>
      </c>
      <c r="Z301" s="756">
        <v>0</v>
      </c>
      <c r="AA301" s="779"/>
    </row>
    <row r="302" spans="1:27" x14ac:dyDescent="0.25">
      <c r="A302" s="1245"/>
      <c r="B302" s="1269"/>
      <c r="C302" s="713" t="s">
        <v>413</v>
      </c>
      <c r="D302" s="756" t="s">
        <v>358</v>
      </c>
      <c r="E302" s="756" t="s">
        <v>358</v>
      </c>
      <c r="F302" s="756" t="s">
        <v>1326</v>
      </c>
      <c r="G302" s="756" t="s">
        <v>358</v>
      </c>
      <c r="H302" s="756" t="s">
        <v>358</v>
      </c>
      <c r="I302" s="756" t="s">
        <v>358</v>
      </c>
      <c r="J302" s="756" t="s">
        <v>358</v>
      </c>
      <c r="K302" s="756" t="s">
        <v>358</v>
      </c>
      <c r="L302" s="756" t="s">
        <v>358</v>
      </c>
      <c r="M302" s="756" t="s">
        <v>358</v>
      </c>
      <c r="N302" s="756" t="s">
        <v>358</v>
      </c>
      <c r="O302" s="756" t="s">
        <v>358</v>
      </c>
      <c r="P302" s="756" t="s">
        <v>358</v>
      </c>
      <c r="Q302" s="756" t="s">
        <v>358</v>
      </c>
      <c r="R302" s="756" t="s">
        <v>358</v>
      </c>
      <c r="S302" s="756" t="s">
        <v>358</v>
      </c>
      <c r="T302" s="756" t="s">
        <v>358</v>
      </c>
      <c r="U302" s="756" t="s">
        <v>1326</v>
      </c>
      <c r="V302" s="775" t="s">
        <v>1326</v>
      </c>
      <c r="W302" s="756" t="s">
        <v>358</v>
      </c>
      <c r="X302" s="756">
        <v>214</v>
      </c>
      <c r="Y302" s="756" t="s">
        <v>1326</v>
      </c>
      <c r="Z302" s="756">
        <v>0</v>
      </c>
      <c r="AA302" s="779"/>
    </row>
    <row r="303" spans="1:27" x14ac:dyDescent="0.25">
      <c r="A303" s="1245"/>
      <c r="B303" s="1269"/>
      <c r="C303" s="713" t="s">
        <v>696</v>
      </c>
      <c r="D303" s="756" t="s">
        <v>358</v>
      </c>
      <c r="E303" s="756" t="s">
        <v>358</v>
      </c>
      <c r="F303" s="756" t="s">
        <v>1326</v>
      </c>
      <c r="G303" s="756" t="s">
        <v>358</v>
      </c>
      <c r="H303" s="756" t="s">
        <v>358</v>
      </c>
      <c r="I303" s="756" t="s">
        <v>358</v>
      </c>
      <c r="J303" s="756" t="s">
        <v>358</v>
      </c>
      <c r="K303" s="756" t="s">
        <v>358</v>
      </c>
      <c r="L303" s="756" t="s">
        <v>358</v>
      </c>
      <c r="M303" s="756" t="s">
        <v>358</v>
      </c>
      <c r="N303" s="756" t="s">
        <v>358</v>
      </c>
      <c r="O303" s="756" t="s">
        <v>358</v>
      </c>
      <c r="P303" s="756" t="s">
        <v>358</v>
      </c>
      <c r="Q303" s="756" t="s">
        <v>358</v>
      </c>
      <c r="R303" s="756" t="s">
        <v>358</v>
      </c>
      <c r="S303" s="756" t="s">
        <v>358</v>
      </c>
      <c r="T303" s="756" t="s">
        <v>358</v>
      </c>
      <c r="U303" s="756" t="s">
        <v>1326</v>
      </c>
      <c r="V303" s="775" t="s">
        <v>1326</v>
      </c>
      <c r="W303" s="756" t="s">
        <v>358</v>
      </c>
      <c r="X303" s="756">
        <v>0</v>
      </c>
      <c r="Y303" s="756" t="s">
        <v>1326</v>
      </c>
      <c r="Z303" s="756">
        <v>0</v>
      </c>
      <c r="AA303" s="779"/>
    </row>
    <row r="304" spans="1:27" x14ac:dyDescent="0.25">
      <c r="A304" s="1245"/>
      <c r="B304" s="1269"/>
      <c r="C304" s="713" t="s">
        <v>1459</v>
      </c>
      <c r="D304" s="756" t="s">
        <v>358</v>
      </c>
      <c r="E304" s="756" t="s">
        <v>358</v>
      </c>
      <c r="F304" s="756" t="s">
        <v>1326</v>
      </c>
      <c r="G304" s="756" t="s">
        <v>358</v>
      </c>
      <c r="H304" s="756" t="s">
        <v>358</v>
      </c>
      <c r="I304" s="756" t="s">
        <v>358</v>
      </c>
      <c r="J304" s="756" t="s">
        <v>358</v>
      </c>
      <c r="K304" s="756" t="s">
        <v>358</v>
      </c>
      <c r="L304" s="756" t="s">
        <v>358</v>
      </c>
      <c r="M304" s="756" t="s">
        <v>358</v>
      </c>
      <c r="N304" s="756" t="s">
        <v>358</v>
      </c>
      <c r="O304" s="756" t="s">
        <v>358</v>
      </c>
      <c r="P304" s="756" t="s">
        <v>358</v>
      </c>
      <c r="Q304" s="756" t="s">
        <v>358</v>
      </c>
      <c r="R304" s="756" t="s">
        <v>358</v>
      </c>
      <c r="S304" s="756" t="s">
        <v>358</v>
      </c>
      <c r="T304" s="756" t="s">
        <v>358</v>
      </c>
      <c r="U304" s="756" t="s">
        <v>1326</v>
      </c>
      <c r="V304" s="775" t="s">
        <v>1326</v>
      </c>
      <c r="W304" s="756" t="s">
        <v>358</v>
      </c>
      <c r="X304" s="756" t="s">
        <v>358</v>
      </c>
      <c r="Y304" s="756" t="s">
        <v>1326</v>
      </c>
      <c r="Z304" s="756">
        <v>0</v>
      </c>
      <c r="AA304" s="779"/>
    </row>
    <row r="305" spans="1:27" x14ac:dyDescent="0.25">
      <c r="A305" s="1245"/>
      <c r="B305" s="1269"/>
      <c r="C305" s="713" t="s">
        <v>767</v>
      </c>
      <c r="D305" s="756" t="s">
        <v>358</v>
      </c>
      <c r="E305" s="756" t="s">
        <v>358</v>
      </c>
      <c r="F305" s="756" t="s">
        <v>1326</v>
      </c>
      <c r="G305" s="756" t="s">
        <v>358</v>
      </c>
      <c r="H305" s="756" t="s">
        <v>358</v>
      </c>
      <c r="I305" s="756" t="s">
        <v>358</v>
      </c>
      <c r="J305" s="756" t="s">
        <v>358</v>
      </c>
      <c r="K305" s="756" t="s">
        <v>358</v>
      </c>
      <c r="L305" s="756" t="s">
        <v>358</v>
      </c>
      <c r="M305" s="756" t="s">
        <v>358</v>
      </c>
      <c r="N305" s="756" t="s">
        <v>358</v>
      </c>
      <c r="O305" s="756" t="s">
        <v>358</v>
      </c>
      <c r="P305" s="756" t="s">
        <v>358</v>
      </c>
      <c r="Q305" s="756" t="s">
        <v>358</v>
      </c>
      <c r="R305" s="756" t="s">
        <v>358</v>
      </c>
      <c r="S305" s="756" t="s">
        <v>358</v>
      </c>
      <c r="T305" s="756" t="s">
        <v>358</v>
      </c>
      <c r="U305" s="756" t="s">
        <v>1326</v>
      </c>
      <c r="V305" s="775" t="s">
        <v>1326</v>
      </c>
      <c r="W305" s="756" t="s">
        <v>358</v>
      </c>
      <c r="X305" s="756">
        <v>0</v>
      </c>
      <c r="Y305" s="756" t="s">
        <v>1326</v>
      </c>
      <c r="Z305" s="756">
        <v>0</v>
      </c>
      <c r="AA305" s="779"/>
    </row>
    <row r="306" spans="1:27" x14ac:dyDescent="0.25">
      <c r="A306" s="1245"/>
      <c r="B306" s="1269"/>
      <c r="C306" s="713" t="s">
        <v>801</v>
      </c>
      <c r="D306" s="756" t="s">
        <v>358</v>
      </c>
      <c r="E306" s="756" t="s">
        <v>358</v>
      </c>
      <c r="F306" s="756" t="s">
        <v>1326</v>
      </c>
      <c r="G306" s="756" t="s">
        <v>358</v>
      </c>
      <c r="H306" s="756" t="s">
        <v>358</v>
      </c>
      <c r="I306" s="756" t="s">
        <v>358</v>
      </c>
      <c r="J306" s="756" t="s">
        <v>358</v>
      </c>
      <c r="K306" s="756" t="s">
        <v>358</v>
      </c>
      <c r="L306" s="756" t="s">
        <v>358</v>
      </c>
      <c r="M306" s="756" t="s">
        <v>358</v>
      </c>
      <c r="N306" s="756" t="s">
        <v>358</v>
      </c>
      <c r="O306" s="756" t="s">
        <v>358</v>
      </c>
      <c r="P306" s="756" t="s">
        <v>358</v>
      </c>
      <c r="Q306" s="756" t="s">
        <v>358</v>
      </c>
      <c r="R306" s="756" t="s">
        <v>358</v>
      </c>
      <c r="S306" s="756" t="s">
        <v>358</v>
      </c>
      <c r="T306" s="756" t="s">
        <v>358</v>
      </c>
      <c r="U306" s="756" t="s">
        <v>1326</v>
      </c>
      <c r="V306" s="775" t="s">
        <v>1326</v>
      </c>
      <c r="W306" s="756" t="s">
        <v>358</v>
      </c>
      <c r="X306" s="756">
        <v>0</v>
      </c>
      <c r="Y306" s="756" t="s">
        <v>1326</v>
      </c>
      <c r="Z306" s="756">
        <v>0</v>
      </c>
      <c r="AA306" s="779"/>
    </row>
    <row r="307" spans="1:27" x14ac:dyDescent="0.25">
      <c r="A307" s="1245"/>
      <c r="B307" s="1269"/>
      <c r="C307" s="713" t="s">
        <v>589</v>
      </c>
      <c r="D307" s="756" t="s">
        <v>358</v>
      </c>
      <c r="E307" s="756" t="s">
        <v>358</v>
      </c>
      <c r="F307" s="756" t="s">
        <v>1326</v>
      </c>
      <c r="G307" s="756" t="s">
        <v>358</v>
      </c>
      <c r="H307" s="756" t="s">
        <v>358</v>
      </c>
      <c r="I307" s="756" t="s">
        <v>358</v>
      </c>
      <c r="J307" s="756" t="s">
        <v>358</v>
      </c>
      <c r="K307" s="756" t="s">
        <v>358</v>
      </c>
      <c r="L307" s="756" t="s">
        <v>358</v>
      </c>
      <c r="M307" s="756" t="s">
        <v>358</v>
      </c>
      <c r="N307" s="756" t="s">
        <v>358</v>
      </c>
      <c r="O307" s="756" t="s">
        <v>358</v>
      </c>
      <c r="P307" s="756" t="s">
        <v>358</v>
      </c>
      <c r="Q307" s="756" t="s">
        <v>358</v>
      </c>
      <c r="R307" s="756" t="s">
        <v>358</v>
      </c>
      <c r="S307" s="756" t="s">
        <v>358</v>
      </c>
      <c r="T307" s="756" t="s">
        <v>358</v>
      </c>
      <c r="U307" s="756" t="s">
        <v>1326</v>
      </c>
      <c r="V307" s="775" t="s">
        <v>1326</v>
      </c>
      <c r="W307" s="756" t="s">
        <v>358</v>
      </c>
      <c r="X307" s="756">
        <v>0</v>
      </c>
      <c r="Y307" s="756" t="s">
        <v>1326</v>
      </c>
      <c r="Z307" s="756">
        <v>0</v>
      </c>
      <c r="AA307" s="779"/>
    </row>
    <row r="308" spans="1:27" ht="26.25" x14ac:dyDescent="0.25">
      <c r="A308" s="1245">
        <v>35</v>
      </c>
      <c r="B308" s="1245" t="s">
        <v>318</v>
      </c>
      <c r="C308" s="755" t="s">
        <v>797</v>
      </c>
      <c r="D308" s="756" t="s">
        <v>358</v>
      </c>
      <c r="E308" s="756" t="s">
        <v>358</v>
      </c>
      <c r="F308" s="756" t="s">
        <v>1326</v>
      </c>
      <c r="G308" s="756" t="s">
        <v>358</v>
      </c>
      <c r="H308" s="756" t="s">
        <v>358</v>
      </c>
      <c r="I308" s="756" t="s">
        <v>358</v>
      </c>
      <c r="J308" s="756" t="s">
        <v>358</v>
      </c>
      <c r="K308" s="756" t="s">
        <v>358</v>
      </c>
      <c r="L308" s="756" t="s">
        <v>358</v>
      </c>
      <c r="M308" s="756" t="s">
        <v>358</v>
      </c>
      <c r="N308" s="756" t="s">
        <v>358</v>
      </c>
      <c r="O308" s="756" t="s">
        <v>358</v>
      </c>
      <c r="P308" s="756" t="s">
        <v>358</v>
      </c>
      <c r="Q308" s="756" t="s">
        <v>358</v>
      </c>
      <c r="R308" s="756" t="s">
        <v>358</v>
      </c>
      <c r="S308" s="756" t="s">
        <v>358</v>
      </c>
      <c r="T308" s="756" t="s">
        <v>358</v>
      </c>
      <c r="U308" s="756" t="s">
        <v>1326</v>
      </c>
      <c r="V308" s="775" t="s">
        <v>1326</v>
      </c>
      <c r="W308" s="756" t="s">
        <v>358</v>
      </c>
      <c r="X308" s="756">
        <v>0</v>
      </c>
      <c r="Y308" s="756" t="s">
        <v>1326</v>
      </c>
      <c r="Z308" s="756">
        <v>0</v>
      </c>
      <c r="AA308" s="779"/>
    </row>
    <row r="309" spans="1:27" x14ac:dyDescent="0.25">
      <c r="A309" s="1245"/>
      <c r="B309" s="1245"/>
      <c r="C309" s="755" t="s">
        <v>328</v>
      </c>
      <c r="D309" s="756" t="s">
        <v>358</v>
      </c>
      <c r="E309" s="756" t="s">
        <v>358</v>
      </c>
      <c r="F309" s="756" t="s">
        <v>1326</v>
      </c>
      <c r="G309" s="756" t="s">
        <v>358</v>
      </c>
      <c r="H309" s="756" t="s">
        <v>358</v>
      </c>
      <c r="I309" s="756" t="s">
        <v>358</v>
      </c>
      <c r="J309" s="756" t="s">
        <v>358</v>
      </c>
      <c r="K309" s="756" t="s">
        <v>358</v>
      </c>
      <c r="L309" s="756" t="s">
        <v>358</v>
      </c>
      <c r="M309" s="756" t="s">
        <v>358</v>
      </c>
      <c r="N309" s="756" t="s">
        <v>358</v>
      </c>
      <c r="O309" s="756" t="s">
        <v>358</v>
      </c>
      <c r="P309" s="756" t="s">
        <v>358</v>
      </c>
      <c r="Q309" s="756" t="s">
        <v>358</v>
      </c>
      <c r="R309" s="756" t="s">
        <v>358</v>
      </c>
      <c r="S309" s="756" t="s">
        <v>358</v>
      </c>
      <c r="T309" s="756" t="s">
        <v>358</v>
      </c>
      <c r="U309" s="756" t="s">
        <v>1326</v>
      </c>
      <c r="V309" s="775" t="s">
        <v>1326</v>
      </c>
      <c r="W309" s="756" t="s">
        <v>358</v>
      </c>
      <c r="X309" s="756">
        <v>0</v>
      </c>
      <c r="Y309" s="756" t="s">
        <v>1326</v>
      </c>
      <c r="Z309" s="756">
        <v>0</v>
      </c>
      <c r="AA309" s="779"/>
    </row>
    <row r="310" spans="1:27" x14ac:dyDescent="0.25">
      <c r="A310" s="1245"/>
      <c r="B310" s="1245"/>
      <c r="C310" s="713" t="s">
        <v>1460</v>
      </c>
      <c r="D310" s="756" t="s">
        <v>358</v>
      </c>
      <c r="E310" s="756" t="s">
        <v>358</v>
      </c>
      <c r="F310" s="756" t="s">
        <v>1326</v>
      </c>
      <c r="G310" s="756" t="s">
        <v>358</v>
      </c>
      <c r="H310" s="756" t="s">
        <v>358</v>
      </c>
      <c r="I310" s="756" t="s">
        <v>358</v>
      </c>
      <c r="J310" s="756" t="s">
        <v>358</v>
      </c>
      <c r="K310" s="756" t="s">
        <v>358</v>
      </c>
      <c r="L310" s="756" t="s">
        <v>358</v>
      </c>
      <c r="M310" s="756" t="s">
        <v>358</v>
      </c>
      <c r="N310" s="756" t="s">
        <v>358</v>
      </c>
      <c r="O310" s="756" t="s">
        <v>358</v>
      </c>
      <c r="P310" s="756" t="s">
        <v>358</v>
      </c>
      <c r="Q310" s="756" t="s">
        <v>358</v>
      </c>
      <c r="R310" s="756" t="s">
        <v>358</v>
      </c>
      <c r="S310" s="756" t="s">
        <v>358</v>
      </c>
      <c r="T310" s="756" t="s">
        <v>358</v>
      </c>
      <c r="U310" s="756" t="s">
        <v>1326</v>
      </c>
      <c r="V310" s="775" t="s">
        <v>1326</v>
      </c>
      <c r="W310" s="756" t="s">
        <v>358</v>
      </c>
      <c r="X310" s="756">
        <v>0</v>
      </c>
      <c r="Y310" s="756" t="s">
        <v>1326</v>
      </c>
      <c r="Z310" s="756">
        <v>0</v>
      </c>
      <c r="AA310" s="779"/>
    </row>
    <row r="311" spans="1:27" x14ac:dyDescent="0.25">
      <c r="A311" s="1245">
        <v>36</v>
      </c>
      <c r="B311" s="1245" t="s">
        <v>319</v>
      </c>
      <c r="C311" s="755" t="s">
        <v>768</v>
      </c>
      <c r="D311" s="756" t="s">
        <v>358</v>
      </c>
      <c r="E311" s="756" t="s">
        <v>358</v>
      </c>
      <c r="F311" s="756" t="s">
        <v>1326</v>
      </c>
      <c r="G311" s="756" t="s">
        <v>358</v>
      </c>
      <c r="H311" s="756" t="s">
        <v>358</v>
      </c>
      <c r="I311" s="756" t="s">
        <v>358</v>
      </c>
      <c r="J311" s="756" t="s">
        <v>358</v>
      </c>
      <c r="K311" s="756" t="s">
        <v>358</v>
      </c>
      <c r="L311" s="756" t="s">
        <v>358</v>
      </c>
      <c r="M311" s="756" t="s">
        <v>358</v>
      </c>
      <c r="N311" s="756" t="s">
        <v>358</v>
      </c>
      <c r="O311" s="756" t="s">
        <v>358</v>
      </c>
      <c r="P311" s="756" t="s">
        <v>358</v>
      </c>
      <c r="Q311" s="756" t="s">
        <v>358</v>
      </c>
      <c r="R311" s="756" t="s">
        <v>358</v>
      </c>
      <c r="S311" s="756" t="s">
        <v>358</v>
      </c>
      <c r="T311" s="756" t="s">
        <v>358</v>
      </c>
      <c r="U311" s="756" t="s">
        <v>1326</v>
      </c>
      <c r="V311" s="775" t="s">
        <v>1326</v>
      </c>
      <c r="W311" s="756" t="s">
        <v>358</v>
      </c>
      <c r="X311" s="756">
        <v>0</v>
      </c>
      <c r="Y311" s="756" t="s">
        <v>1326</v>
      </c>
      <c r="Z311" s="756">
        <v>0</v>
      </c>
      <c r="AA311" s="779"/>
    </row>
    <row r="312" spans="1:27" x14ac:dyDescent="0.25">
      <c r="A312" s="1245"/>
      <c r="B312" s="1245"/>
      <c r="C312" s="755" t="s">
        <v>589</v>
      </c>
      <c r="D312" s="756" t="s">
        <v>358</v>
      </c>
      <c r="E312" s="756" t="s">
        <v>358</v>
      </c>
      <c r="F312" s="756" t="s">
        <v>1326</v>
      </c>
      <c r="G312" s="756" t="s">
        <v>358</v>
      </c>
      <c r="H312" s="756" t="s">
        <v>358</v>
      </c>
      <c r="I312" s="756" t="s">
        <v>358</v>
      </c>
      <c r="J312" s="756" t="s">
        <v>358</v>
      </c>
      <c r="K312" s="756" t="s">
        <v>358</v>
      </c>
      <c r="L312" s="756" t="s">
        <v>358</v>
      </c>
      <c r="M312" s="756" t="s">
        <v>358</v>
      </c>
      <c r="N312" s="756" t="s">
        <v>358</v>
      </c>
      <c r="O312" s="756" t="s">
        <v>358</v>
      </c>
      <c r="P312" s="756" t="s">
        <v>358</v>
      </c>
      <c r="Q312" s="756" t="s">
        <v>358</v>
      </c>
      <c r="R312" s="756" t="s">
        <v>358</v>
      </c>
      <c r="S312" s="756" t="s">
        <v>358</v>
      </c>
      <c r="T312" s="756" t="s">
        <v>358</v>
      </c>
      <c r="U312" s="756" t="s">
        <v>1326</v>
      </c>
      <c r="V312" s="775" t="s">
        <v>1326</v>
      </c>
      <c r="W312" s="756" t="s">
        <v>358</v>
      </c>
      <c r="X312" s="756">
        <v>0</v>
      </c>
      <c r="Y312" s="756" t="s">
        <v>1326</v>
      </c>
      <c r="Z312" s="756">
        <v>0</v>
      </c>
      <c r="AA312" s="779"/>
    </row>
    <row r="313" spans="1:27" x14ac:dyDescent="0.25">
      <c r="A313" s="1245">
        <v>37</v>
      </c>
      <c r="B313" s="1245" t="s">
        <v>320</v>
      </c>
      <c r="C313" s="755" t="s">
        <v>769</v>
      </c>
      <c r="D313" s="756" t="s">
        <v>358</v>
      </c>
      <c r="E313" s="756" t="s">
        <v>358</v>
      </c>
      <c r="F313" s="756" t="s">
        <v>1326</v>
      </c>
      <c r="G313" s="756" t="s">
        <v>358</v>
      </c>
      <c r="H313" s="756" t="s">
        <v>358</v>
      </c>
      <c r="I313" s="756" t="s">
        <v>358</v>
      </c>
      <c r="J313" s="756" t="s">
        <v>358</v>
      </c>
      <c r="K313" s="756" t="s">
        <v>358</v>
      </c>
      <c r="L313" s="756" t="s">
        <v>358</v>
      </c>
      <c r="M313" s="756" t="s">
        <v>358</v>
      </c>
      <c r="N313" s="756" t="s">
        <v>358</v>
      </c>
      <c r="O313" s="756" t="s">
        <v>358</v>
      </c>
      <c r="P313" s="756" t="s">
        <v>358</v>
      </c>
      <c r="Q313" s="756" t="s">
        <v>358</v>
      </c>
      <c r="R313" s="756" t="s">
        <v>358</v>
      </c>
      <c r="S313" s="756" t="s">
        <v>358</v>
      </c>
      <c r="T313" s="756" t="s">
        <v>358</v>
      </c>
      <c r="U313" s="756" t="s">
        <v>1326</v>
      </c>
      <c r="V313" s="775" t="s">
        <v>1326</v>
      </c>
      <c r="W313" s="756" t="s">
        <v>358</v>
      </c>
      <c r="X313" s="756">
        <v>0</v>
      </c>
      <c r="Y313" s="756" t="s">
        <v>1326</v>
      </c>
      <c r="Z313" s="756">
        <v>0</v>
      </c>
      <c r="AA313" s="779"/>
    </row>
    <row r="314" spans="1:27" x14ac:dyDescent="0.25">
      <c r="A314" s="1245"/>
      <c r="B314" s="1245"/>
      <c r="C314" s="755" t="s">
        <v>589</v>
      </c>
      <c r="D314" s="756" t="s">
        <v>358</v>
      </c>
      <c r="E314" s="756" t="s">
        <v>358</v>
      </c>
      <c r="F314" s="756" t="s">
        <v>1326</v>
      </c>
      <c r="G314" s="756" t="s">
        <v>358</v>
      </c>
      <c r="H314" s="756" t="s">
        <v>358</v>
      </c>
      <c r="I314" s="756" t="s">
        <v>358</v>
      </c>
      <c r="J314" s="756" t="s">
        <v>358</v>
      </c>
      <c r="K314" s="756" t="s">
        <v>358</v>
      </c>
      <c r="L314" s="756" t="s">
        <v>358</v>
      </c>
      <c r="M314" s="756" t="s">
        <v>358</v>
      </c>
      <c r="N314" s="756" t="s">
        <v>358</v>
      </c>
      <c r="O314" s="756" t="s">
        <v>358</v>
      </c>
      <c r="P314" s="756" t="s">
        <v>358</v>
      </c>
      <c r="Q314" s="756" t="s">
        <v>358</v>
      </c>
      <c r="R314" s="756" t="s">
        <v>358</v>
      </c>
      <c r="S314" s="756" t="s">
        <v>358</v>
      </c>
      <c r="T314" s="756" t="s">
        <v>358</v>
      </c>
      <c r="U314" s="756" t="s">
        <v>1326</v>
      </c>
      <c r="V314" s="775" t="s">
        <v>1326</v>
      </c>
      <c r="W314" s="756" t="s">
        <v>358</v>
      </c>
      <c r="X314" s="756">
        <v>90</v>
      </c>
      <c r="Y314" s="756" t="s">
        <v>1326</v>
      </c>
      <c r="Z314" s="756">
        <v>0</v>
      </c>
      <c r="AA314" s="779"/>
    </row>
    <row r="315" spans="1:27" x14ac:dyDescent="0.25">
      <c r="A315" s="1245">
        <v>38</v>
      </c>
      <c r="B315" s="1245" t="s">
        <v>321</v>
      </c>
      <c r="C315" s="755" t="s">
        <v>770</v>
      </c>
      <c r="D315" s="756" t="s">
        <v>358</v>
      </c>
      <c r="E315" s="756" t="s">
        <v>358</v>
      </c>
      <c r="F315" s="756" t="s">
        <v>1326</v>
      </c>
      <c r="G315" s="756" t="s">
        <v>358</v>
      </c>
      <c r="H315" s="756" t="s">
        <v>358</v>
      </c>
      <c r="I315" s="756" t="s">
        <v>358</v>
      </c>
      <c r="J315" s="756" t="s">
        <v>358</v>
      </c>
      <c r="K315" s="756" t="s">
        <v>358</v>
      </c>
      <c r="L315" s="756" t="s">
        <v>358</v>
      </c>
      <c r="M315" s="756" t="s">
        <v>358</v>
      </c>
      <c r="N315" s="756" t="s">
        <v>358</v>
      </c>
      <c r="O315" s="756" t="s">
        <v>358</v>
      </c>
      <c r="P315" s="756" t="s">
        <v>358</v>
      </c>
      <c r="Q315" s="756" t="s">
        <v>358</v>
      </c>
      <c r="R315" s="756" t="s">
        <v>358</v>
      </c>
      <c r="S315" s="756" t="s">
        <v>358</v>
      </c>
      <c r="T315" s="756" t="s">
        <v>358</v>
      </c>
      <c r="U315" s="756" t="s">
        <v>1326</v>
      </c>
      <c r="V315" s="775" t="s">
        <v>1326</v>
      </c>
      <c r="W315" s="756" t="s">
        <v>358</v>
      </c>
      <c r="X315" s="756">
        <v>0</v>
      </c>
      <c r="Y315" s="756" t="s">
        <v>1326</v>
      </c>
      <c r="Z315" s="756">
        <v>0</v>
      </c>
      <c r="AA315" s="779"/>
    </row>
    <row r="316" spans="1:27" x14ac:dyDescent="0.25">
      <c r="A316" s="1245"/>
      <c r="B316" s="1245"/>
      <c r="C316" s="755" t="s">
        <v>703</v>
      </c>
      <c r="D316" s="756" t="s">
        <v>358</v>
      </c>
      <c r="E316" s="756" t="s">
        <v>358</v>
      </c>
      <c r="F316" s="756" t="s">
        <v>1326</v>
      </c>
      <c r="G316" s="756" t="s">
        <v>358</v>
      </c>
      <c r="H316" s="756" t="s">
        <v>358</v>
      </c>
      <c r="I316" s="756" t="s">
        <v>358</v>
      </c>
      <c r="J316" s="756" t="s">
        <v>358</v>
      </c>
      <c r="K316" s="756" t="s">
        <v>358</v>
      </c>
      <c r="L316" s="756" t="s">
        <v>358</v>
      </c>
      <c r="M316" s="756" t="s">
        <v>358</v>
      </c>
      <c r="N316" s="756" t="s">
        <v>358</v>
      </c>
      <c r="O316" s="756" t="s">
        <v>358</v>
      </c>
      <c r="P316" s="756" t="s">
        <v>358</v>
      </c>
      <c r="Q316" s="756" t="s">
        <v>358</v>
      </c>
      <c r="R316" s="756" t="s">
        <v>358</v>
      </c>
      <c r="S316" s="756" t="s">
        <v>358</v>
      </c>
      <c r="T316" s="756" t="s">
        <v>358</v>
      </c>
      <c r="U316" s="756" t="s">
        <v>1326</v>
      </c>
      <c r="V316" s="775" t="s">
        <v>1326</v>
      </c>
      <c r="W316" s="756" t="s">
        <v>358</v>
      </c>
      <c r="X316" s="756" t="s">
        <v>358</v>
      </c>
      <c r="Y316" s="756" t="s">
        <v>1326</v>
      </c>
      <c r="Z316" s="756">
        <v>0</v>
      </c>
      <c r="AA316" s="779"/>
    </row>
    <row r="317" spans="1:27" x14ac:dyDescent="0.25">
      <c r="A317" s="1245"/>
      <c r="B317" s="1245"/>
      <c r="C317" s="755" t="s">
        <v>665</v>
      </c>
      <c r="D317" s="756" t="s">
        <v>358</v>
      </c>
      <c r="E317" s="756" t="s">
        <v>358</v>
      </c>
      <c r="F317" s="756" t="s">
        <v>1326</v>
      </c>
      <c r="G317" s="756" t="s">
        <v>358</v>
      </c>
      <c r="H317" s="756" t="s">
        <v>358</v>
      </c>
      <c r="I317" s="756" t="s">
        <v>358</v>
      </c>
      <c r="J317" s="756" t="s">
        <v>358</v>
      </c>
      <c r="K317" s="756" t="s">
        <v>358</v>
      </c>
      <c r="L317" s="756" t="s">
        <v>358</v>
      </c>
      <c r="M317" s="756" t="s">
        <v>358</v>
      </c>
      <c r="N317" s="756" t="s">
        <v>358</v>
      </c>
      <c r="O317" s="756" t="s">
        <v>358</v>
      </c>
      <c r="P317" s="756" t="s">
        <v>358</v>
      </c>
      <c r="Q317" s="756" t="s">
        <v>358</v>
      </c>
      <c r="R317" s="756" t="s">
        <v>358</v>
      </c>
      <c r="S317" s="756" t="s">
        <v>358</v>
      </c>
      <c r="T317" s="756" t="s">
        <v>358</v>
      </c>
      <c r="U317" s="756" t="s">
        <v>1326</v>
      </c>
      <c r="V317" s="775" t="s">
        <v>1326</v>
      </c>
      <c r="W317" s="756" t="s">
        <v>358</v>
      </c>
      <c r="X317" s="756" t="s">
        <v>358</v>
      </c>
      <c r="Y317" s="756" t="s">
        <v>1326</v>
      </c>
      <c r="Z317" s="756">
        <v>0</v>
      </c>
      <c r="AA317" s="779"/>
    </row>
    <row r="318" spans="1:27" x14ac:dyDescent="0.25">
      <c r="A318" s="1245"/>
      <c r="B318" s="1245"/>
      <c r="C318" s="755" t="s">
        <v>1155</v>
      </c>
      <c r="D318" s="756" t="s">
        <v>358</v>
      </c>
      <c r="E318" s="756" t="s">
        <v>358</v>
      </c>
      <c r="F318" s="756" t="s">
        <v>1326</v>
      </c>
      <c r="G318" s="756" t="s">
        <v>358</v>
      </c>
      <c r="H318" s="756" t="s">
        <v>358</v>
      </c>
      <c r="I318" s="756" t="s">
        <v>358</v>
      </c>
      <c r="J318" s="756" t="s">
        <v>358</v>
      </c>
      <c r="K318" s="756" t="s">
        <v>358</v>
      </c>
      <c r="L318" s="756" t="s">
        <v>358</v>
      </c>
      <c r="M318" s="756" t="s">
        <v>358</v>
      </c>
      <c r="N318" s="756" t="s">
        <v>358</v>
      </c>
      <c r="O318" s="756" t="s">
        <v>358</v>
      </c>
      <c r="P318" s="756" t="s">
        <v>358</v>
      </c>
      <c r="Q318" s="756" t="s">
        <v>358</v>
      </c>
      <c r="R318" s="756" t="s">
        <v>358</v>
      </c>
      <c r="S318" s="756" t="s">
        <v>358</v>
      </c>
      <c r="T318" s="756" t="s">
        <v>358</v>
      </c>
      <c r="U318" s="756" t="s">
        <v>1326</v>
      </c>
      <c r="V318" s="775" t="s">
        <v>1326</v>
      </c>
      <c r="W318" s="756" t="s">
        <v>358</v>
      </c>
      <c r="X318" s="756">
        <v>0</v>
      </c>
      <c r="Y318" s="756" t="s">
        <v>1326</v>
      </c>
      <c r="Z318" s="756">
        <v>0</v>
      </c>
      <c r="AA318" s="779"/>
    </row>
    <row r="319" spans="1:27" x14ac:dyDescent="0.25">
      <c r="A319" s="1245"/>
      <c r="B319" s="1245"/>
      <c r="C319" s="755" t="s">
        <v>589</v>
      </c>
      <c r="D319" s="756" t="s">
        <v>358</v>
      </c>
      <c r="E319" s="756" t="s">
        <v>358</v>
      </c>
      <c r="F319" s="756" t="s">
        <v>1326</v>
      </c>
      <c r="G319" s="756" t="s">
        <v>358</v>
      </c>
      <c r="H319" s="756" t="s">
        <v>358</v>
      </c>
      <c r="I319" s="756" t="s">
        <v>358</v>
      </c>
      <c r="J319" s="756" t="s">
        <v>358</v>
      </c>
      <c r="K319" s="756" t="s">
        <v>358</v>
      </c>
      <c r="L319" s="756" t="s">
        <v>358</v>
      </c>
      <c r="M319" s="756" t="s">
        <v>358</v>
      </c>
      <c r="N319" s="756" t="s">
        <v>358</v>
      </c>
      <c r="O319" s="756" t="s">
        <v>358</v>
      </c>
      <c r="P319" s="756" t="s">
        <v>358</v>
      </c>
      <c r="Q319" s="756" t="s">
        <v>358</v>
      </c>
      <c r="R319" s="756" t="s">
        <v>358</v>
      </c>
      <c r="S319" s="756" t="s">
        <v>358</v>
      </c>
      <c r="T319" s="756" t="s">
        <v>358</v>
      </c>
      <c r="U319" s="756" t="s">
        <v>1326</v>
      </c>
      <c r="V319" s="775" t="s">
        <v>1326</v>
      </c>
      <c r="W319" s="756" t="s">
        <v>358</v>
      </c>
      <c r="X319" s="756">
        <v>0</v>
      </c>
      <c r="Y319" s="756" t="s">
        <v>1326</v>
      </c>
      <c r="Z319" s="756">
        <v>0</v>
      </c>
      <c r="AA319" s="779"/>
    </row>
    <row r="320" spans="1:27" x14ac:dyDescent="0.25">
      <c r="A320" s="1245">
        <v>39</v>
      </c>
      <c r="B320" s="1245" t="s">
        <v>322</v>
      </c>
      <c r="C320" s="755" t="s">
        <v>400</v>
      </c>
      <c r="D320" s="756" t="s">
        <v>358</v>
      </c>
      <c r="E320" s="756" t="s">
        <v>358</v>
      </c>
      <c r="F320" s="756" t="s">
        <v>1326</v>
      </c>
      <c r="G320" s="756" t="s">
        <v>358</v>
      </c>
      <c r="H320" s="756" t="s">
        <v>358</v>
      </c>
      <c r="I320" s="756" t="s">
        <v>358</v>
      </c>
      <c r="J320" s="756" t="s">
        <v>358</v>
      </c>
      <c r="K320" s="756" t="s">
        <v>358</v>
      </c>
      <c r="L320" s="756" t="s">
        <v>358</v>
      </c>
      <c r="M320" s="756" t="s">
        <v>358</v>
      </c>
      <c r="N320" s="756" t="s">
        <v>358</v>
      </c>
      <c r="O320" s="756" t="s">
        <v>358</v>
      </c>
      <c r="P320" s="756" t="s">
        <v>358</v>
      </c>
      <c r="Q320" s="756" t="s">
        <v>358</v>
      </c>
      <c r="R320" s="756" t="s">
        <v>358</v>
      </c>
      <c r="S320" s="756" t="s">
        <v>358</v>
      </c>
      <c r="T320" s="756" t="s">
        <v>358</v>
      </c>
      <c r="U320" s="756" t="s">
        <v>1326</v>
      </c>
      <c r="V320" s="775" t="s">
        <v>1326</v>
      </c>
      <c r="W320" s="756" t="s">
        <v>358</v>
      </c>
      <c r="X320" s="756">
        <v>238</v>
      </c>
      <c r="Y320" s="756" t="s">
        <v>1326</v>
      </c>
      <c r="Z320" s="756">
        <v>0</v>
      </c>
      <c r="AA320" s="779"/>
    </row>
    <row r="321" spans="1:27" x14ac:dyDescent="0.25">
      <c r="A321" s="1245"/>
      <c r="B321" s="1245"/>
      <c r="C321" s="755" t="s">
        <v>704</v>
      </c>
      <c r="D321" s="756" t="s">
        <v>358</v>
      </c>
      <c r="E321" s="756" t="s">
        <v>358</v>
      </c>
      <c r="F321" s="756" t="s">
        <v>1326</v>
      </c>
      <c r="G321" s="756" t="s">
        <v>358</v>
      </c>
      <c r="H321" s="756" t="s">
        <v>358</v>
      </c>
      <c r="I321" s="756" t="s">
        <v>358</v>
      </c>
      <c r="J321" s="756" t="s">
        <v>358</v>
      </c>
      <c r="K321" s="756" t="s">
        <v>358</v>
      </c>
      <c r="L321" s="756" t="s">
        <v>358</v>
      </c>
      <c r="M321" s="756" t="s">
        <v>358</v>
      </c>
      <c r="N321" s="756" t="s">
        <v>358</v>
      </c>
      <c r="O321" s="756" t="s">
        <v>358</v>
      </c>
      <c r="P321" s="756" t="s">
        <v>358</v>
      </c>
      <c r="Q321" s="756" t="s">
        <v>358</v>
      </c>
      <c r="R321" s="756" t="s">
        <v>358</v>
      </c>
      <c r="S321" s="756" t="s">
        <v>358</v>
      </c>
      <c r="T321" s="756" t="s">
        <v>358</v>
      </c>
      <c r="U321" s="756" t="s">
        <v>1326</v>
      </c>
      <c r="V321" s="775" t="s">
        <v>1326</v>
      </c>
      <c r="W321" s="756" t="s">
        <v>358</v>
      </c>
      <c r="X321" s="756">
        <v>0</v>
      </c>
      <c r="Y321" s="756" t="s">
        <v>1326</v>
      </c>
      <c r="Z321" s="756">
        <v>0</v>
      </c>
      <c r="AA321" s="779"/>
    </row>
    <row r="322" spans="1:27" x14ac:dyDescent="0.25">
      <c r="A322" s="1245"/>
      <c r="B322" s="1245"/>
      <c r="C322" s="755" t="s">
        <v>589</v>
      </c>
      <c r="D322" s="756" t="s">
        <v>358</v>
      </c>
      <c r="E322" s="756" t="s">
        <v>358</v>
      </c>
      <c r="F322" s="756" t="s">
        <v>1326</v>
      </c>
      <c r="G322" s="756" t="s">
        <v>358</v>
      </c>
      <c r="H322" s="756" t="s">
        <v>358</v>
      </c>
      <c r="I322" s="756" t="s">
        <v>358</v>
      </c>
      <c r="J322" s="756" t="s">
        <v>358</v>
      </c>
      <c r="K322" s="756" t="s">
        <v>358</v>
      </c>
      <c r="L322" s="756" t="s">
        <v>358</v>
      </c>
      <c r="M322" s="756" t="s">
        <v>358</v>
      </c>
      <c r="N322" s="756" t="s">
        <v>358</v>
      </c>
      <c r="O322" s="756" t="s">
        <v>358</v>
      </c>
      <c r="P322" s="756" t="s">
        <v>358</v>
      </c>
      <c r="Q322" s="756" t="s">
        <v>358</v>
      </c>
      <c r="R322" s="756" t="s">
        <v>358</v>
      </c>
      <c r="S322" s="756" t="s">
        <v>358</v>
      </c>
      <c r="T322" s="756" t="s">
        <v>358</v>
      </c>
      <c r="U322" s="756" t="s">
        <v>1326</v>
      </c>
      <c r="V322" s="775" t="s">
        <v>1326</v>
      </c>
      <c r="W322" s="756" t="s">
        <v>358</v>
      </c>
      <c r="X322" s="756">
        <v>0</v>
      </c>
      <c r="Y322" s="756" t="s">
        <v>1326</v>
      </c>
      <c r="Z322" s="756">
        <v>0</v>
      </c>
      <c r="AA322" s="779"/>
    </row>
    <row r="323" spans="1:27" ht="26.25" x14ac:dyDescent="0.25">
      <c r="A323" s="1245">
        <v>40</v>
      </c>
      <c r="B323" s="1245" t="s">
        <v>323</v>
      </c>
      <c r="C323" s="755" t="s">
        <v>797</v>
      </c>
      <c r="D323" s="756" t="s">
        <v>358</v>
      </c>
      <c r="E323" s="756" t="s">
        <v>358</v>
      </c>
      <c r="F323" s="756" t="s">
        <v>1326</v>
      </c>
      <c r="G323" s="756" t="s">
        <v>358</v>
      </c>
      <c r="H323" s="756" t="s">
        <v>358</v>
      </c>
      <c r="I323" s="756" t="s">
        <v>358</v>
      </c>
      <c r="J323" s="756" t="s">
        <v>358</v>
      </c>
      <c r="K323" s="756" t="s">
        <v>358</v>
      </c>
      <c r="L323" s="756" t="s">
        <v>358</v>
      </c>
      <c r="M323" s="756" t="s">
        <v>358</v>
      </c>
      <c r="N323" s="756" t="s">
        <v>358</v>
      </c>
      <c r="O323" s="756" t="s">
        <v>358</v>
      </c>
      <c r="P323" s="756" t="s">
        <v>358</v>
      </c>
      <c r="Q323" s="756" t="s">
        <v>358</v>
      </c>
      <c r="R323" s="756" t="s">
        <v>358</v>
      </c>
      <c r="S323" s="756" t="s">
        <v>358</v>
      </c>
      <c r="T323" s="756" t="s">
        <v>358</v>
      </c>
      <c r="U323" s="756" t="s">
        <v>1326</v>
      </c>
      <c r="V323" s="775" t="s">
        <v>1326</v>
      </c>
      <c r="W323" s="756" t="s">
        <v>358</v>
      </c>
      <c r="X323" s="756">
        <v>0</v>
      </c>
      <c r="Y323" s="756" t="s">
        <v>1326</v>
      </c>
      <c r="Z323" s="756">
        <v>0</v>
      </c>
      <c r="AA323" s="779"/>
    </row>
    <row r="324" spans="1:27" x14ac:dyDescent="0.25">
      <c r="A324" s="1245"/>
      <c r="B324" s="1245"/>
      <c r="C324" s="755" t="s">
        <v>767</v>
      </c>
      <c r="D324" s="756" t="s">
        <v>358</v>
      </c>
      <c r="E324" s="756" t="s">
        <v>358</v>
      </c>
      <c r="F324" s="756" t="s">
        <v>1326</v>
      </c>
      <c r="G324" s="756" t="s">
        <v>358</v>
      </c>
      <c r="H324" s="756" t="s">
        <v>358</v>
      </c>
      <c r="I324" s="756" t="s">
        <v>358</v>
      </c>
      <c r="J324" s="756" t="s">
        <v>358</v>
      </c>
      <c r="K324" s="756" t="s">
        <v>358</v>
      </c>
      <c r="L324" s="756" t="s">
        <v>358</v>
      </c>
      <c r="M324" s="756" t="s">
        <v>358</v>
      </c>
      <c r="N324" s="756" t="s">
        <v>358</v>
      </c>
      <c r="O324" s="756" t="s">
        <v>358</v>
      </c>
      <c r="P324" s="756" t="s">
        <v>358</v>
      </c>
      <c r="Q324" s="756" t="s">
        <v>358</v>
      </c>
      <c r="R324" s="756" t="s">
        <v>358</v>
      </c>
      <c r="S324" s="756" t="s">
        <v>358</v>
      </c>
      <c r="T324" s="756" t="s">
        <v>358</v>
      </c>
      <c r="U324" s="756" t="s">
        <v>1326</v>
      </c>
      <c r="V324" s="775" t="s">
        <v>1326</v>
      </c>
      <c r="W324" s="756" t="s">
        <v>358</v>
      </c>
      <c r="X324" s="756">
        <v>0</v>
      </c>
      <c r="Y324" s="756" t="s">
        <v>1326</v>
      </c>
      <c r="Z324" s="756">
        <v>0</v>
      </c>
      <c r="AA324" s="779"/>
    </row>
    <row r="325" spans="1:27" x14ac:dyDescent="0.25">
      <c r="A325" s="1245">
        <v>41</v>
      </c>
      <c r="B325" s="1245" t="s">
        <v>324</v>
      </c>
      <c r="C325" s="755" t="s">
        <v>771</v>
      </c>
      <c r="D325" s="756" t="s">
        <v>358</v>
      </c>
      <c r="E325" s="756" t="s">
        <v>358</v>
      </c>
      <c r="F325" s="756" t="s">
        <v>1326</v>
      </c>
      <c r="G325" s="756" t="s">
        <v>358</v>
      </c>
      <c r="H325" s="756" t="s">
        <v>358</v>
      </c>
      <c r="I325" s="756" t="s">
        <v>358</v>
      </c>
      <c r="J325" s="756" t="s">
        <v>358</v>
      </c>
      <c r="K325" s="756" t="s">
        <v>358</v>
      </c>
      <c r="L325" s="756" t="s">
        <v>358</v>
      </c>
      <c r="M325" s="756" t="s">
        <v>358</v>
      </c>
      <c r="N325" s="756" t="s">
        <v>358</v>
      </c>
      <c r="O325" s="756" t="s">
        <v>358</v>
      </c>
      <c r="P325" s="756" t="s">
        <v>358</v>
      </c>
      <c r="Q325" s="756" t="s">
        <v>358</v>
      </c>
      <c r="R325" s="756" t="s">
        <v>358</v>
      </c>
      <c r="S325" s="756" t="s">
        <v>358</v>
      </c>
      <c r="T325" s="756" t="s">
        <v>358</v>
      </c>
      <c r="U325" s="756" t="s">
        <v>1326</v>
      </c>
      <c r="V325" s="775" t="s">
        <v>1326</v>
      </c>
      <c r="W325" s="756" t="s">
        <v>358</v>
      </c>
      <c r="X325" s="756">
        <v>0</v>
      </c>
      <c r="Y325" s="756" t="s">
        <v>1326</v>
      </c>
      <c r="Z325" s="756">
        <v>0</v>
      </c>
      <c r="AA325" s="779"/>
    </row>
    <row r="326" spans="1:27" x14ac:dyDescent="0.25">
      <c r="A326" s="1245"/>
      <c r="B326" s="1245"/>
      <c r="C326" s="755" t="s">
        <v>598</v>
      </c>
      <c r="D326" s="756" t="s">
        <v>358</v>
      </c>
      <c r="E326" s="756" t="s">
        <v>358</v>
      </c>
      <c r="F326" s="756" t="s">
        <v>1326</v>
      </c>
      <c r="G326" s="756" t="s">
        <v>358</v>
      </c>
      <c r="H326" s="756" t="s">
        <v>358</v>
      </c>
      <c r="I326" s="756" t="s">
        <v>358</v>
      </c>
      <c r="J326" s="756" t="s">
        <v>358</v>
      </c>
      <c r="K326" s="756" t="s">
        <v>358</v>
      </c>
      <c r="L326" s="756" t="s">
        <v>358</v>
      </c>
      <c r="M326" s="756" t="s">
        <v>358</v>
      </c>
      <c r="N326" s="756" t="s">
        <v>358</v>
      </c>
      <c r="O326" s="756" t="s">
        <v>358</v>
      </c>
      <c r="P326" s="756" t="s">
        <v>358</v>
      </c>
      <c r="Q326" s="756" t="s">
        <v>358</v>
      </c>
      <c r="R326" s="756" t="s">
        <v>358</v>
      </c>
      <c r="S326" s="756" t="s">
        <v>358</v>
      </c>
      <c r="T326" s="756" t="s">
        <v>358</v>
      </c>
      <c r="U326" s="756" t="s">
        <v>1326</v>
      </c>
      <c r="V326" s="775" t="s">
        <v>1326</v>
      </c>
      <c r="W326" s="756" t="s">
        <v>358</v>
      </c>
      <c r="X326" s="756">
        <v>0</v>
      </c>
      <c r="Y326" s="756" t="s">
        <v>1326</v>
      </c>
      <c r="Z326" s="756">
        <v>0</v>
      </c>
      <c r="AA326" s="779"/>
    </row>
    <row r="327" spans="1:27" x14ac:dyDescent="0.25">
      <c r="A327" s="1245"/>
      <c r="B327" s="1245"/>
      <c r="C327" s="755" t="s">
        <v>589</v>
      </c>
      <c r="D327" s="756" t="s">
        <v>358</v>
      </c>
      <c r="E327" s="756" t="s">
        <v>358</v>
      </c>
      <c r="F327" s="756" t="s">
        <v>1326</v>
      </c>
      <c r="G327" s="756" t="s">
        <v>358</v>
      </c>
      <c r="H327" s="756" t="s">
        <v>358</v>
      </c>
      <c r="I327" s="756" t="s">
        <v>358</v>
      </c>
      <c r="J327" s="756" t="s">
        <v>358</v>
      </c>
      <c r="K327" s="756" t="s">
        <v>358</v>
      </c>
      <c r="L327" s="756" t="s">
        <v>358</v>
      </c>
      <c r="M327" s="756" t="s">
        <v>358</v>
      </c>
      <c r="N327" s="756" t="s">
        <v>358</v>
      </c>
      <c r="O327" s="756" t="s">
        <v>358</v>
      </c>
      <c r="P327" s="756" t="s">
        <v>358</v>
      </c>
      <c r="Q327" s="756" t="s">
        <v>358</v>
      </c>
      <c r="R327" s="756" t="s">
        <v>358</v>
      </c>
      <c r="S327" s="756" t="s">
        <v>358</v>
      </c>
      <c r="T327" s="756" t="s">
        <v>358</v>
      </c>
      <c r="U327" s="756" t="s">
        <v>1326</v>
      </c>
      <c r="V327" s="775" t="s">
        <v>1326</v>
      </c>
      <c r="W327" s="756" t="s">
        <v>358</v>
      </c>
      <c r="X327" s="756">
        <v>40</v>
      </c>
      <c r="Y327" s="756" t="s">
        <v>1326</v>
      </c>
      <c r="Z327" s="756">
        <v>0</v>
      </c>
      <c r="AA327" s="779"/>
    </row>
    <row r="328" spans="1:27" x14ac:dyDescent="0.25">
      <c r="A328" s="1245">
        <v>42</v>
      </c>
      <c r="B328" s="1245" t="s">
        <v>325</v>
      </c>
      <c r="C328" s="755" t="s">
        <v>682</v>
      </c>
      <c r="D328" s="756" t="s">
        <v>358</v>
      </c>
      <c r="E328" s="756" t="s">
        <v>358</v>
      </c>
      <c r="F328" s="756" t="s">
        <v>1326</v>
      </c>
      <c r="G328" s="756" t="s">
        <v>358</v>
      </c>
      <c r="H328" s="756" t="s">
        <v>358</v>
      </c>
      <c r="I328" s="756" t="s">
        <v>358</v>
      </c>
      <c r="J328" s="756" t="s">
        <v>358</v>
      </c>
      <c r="K328" s="756" t="s">
        <v>358</v>
      </c>
      <c r="L328" s="756" t="s">
        <v>358</v>
      </c>
      <c r="M328" s="756" t="s">
        <v>358</v>
      </c>
      <c r="N328" s="756" t="s">
        <v>358</v>
      </c>
      <c r="O328" s="756" t="s">
        <v>358</v>
      </c>
      <c r="P328" s="756" t="s">
        <v>358</v>
      </c>
      <c r="Q328" s="756" t="s">
        <v>358</v>
      </c>
      <c r="R328" s="756" t="s">
        <v>358</v>
      </c>
      <c r="S328" s="756" t="s">
        <v>358</v>
      </c>
      <c r="T328" s="756" t="s">
        <v>358</v>
      </c>
      <c r="U328" s="756" t="s">
        <v>1326</v>
      </c>
      <c r="V328" s="775" t="s">
        <v>1326</v>
      </c>
      <c r="W328" s="756" t="s">
        <v>358</v>
      </c>
      <c r="X328" s="756">
        <v>0</v>
      </c>
      <c r="Y328" s="756" t="s">
        <v>1326</v>
      </c>
      <c r="Z328" s="756">
        <v>0</v>
      </c>
      <c r="AA328" s="779"/>
    </row>
    <row r="329" spans="1:27" x14ac:dyDescent="0.25">
      <c r="A329" s="1245"/>
      <c r="B329" s="1245"/>
      <c r="C329" s="755" t="s">
        <v>589</v>
      </c>
      <c r="D329" s="756" t="s">
        <v>358</v>
      </c>
      <c r="E329" s="756" t="s">
        <v>358</v>
      </c>
      <c r="F329" s="756" t="s">
        <v>1326</v>
      </c>
      <c r="G329" s="756" t="s">
        <v>358</v>
      </c>
      <c r="H329" s="756" t="s">
        <v>358</v>
      </c>
      <c r="I329" s="756" t="s">
        <v>358</v>
      </c>
      <c r="J329" s="756" t="s">
        <v>358</v>
      </c>
      <c r="K329" s="756" t="s">
        <v>358</v>
      </c>
      <c r="L329" s="756" t="s">
        <v>358</v>
      </c>
      <c r="M329" s="756" t="s">
        <v>358</v>
      </c>
      <c r="N329" s="756" t="s">
        <v>358</v>
      </c>
      <c r="O329" s="756" t="s">
        <v>358</v>
      </c>
      <c r="P329" s="756" t="s">
        <v>358</v>
      </c>
      <c r="Q329" s="756" t="s">
        <v>358</v>
      </c>
      <c r="R329" s="756" t="s">
        <v>358</v>
      </c>
      <c r="S329" s="756" t="s">
        <v>358</v>
      </c>
      <c r="T329" s="756" t="s">
        <v>358</v>
      </c>
      <c r="U329" s="756" t="s">
        <v>1326</v>
      </c>
      <c r="V329" s="775" t="s">
        <v>1326</v>
      </c>
      <c r="W329" s="756" t="s">
        <v>358</v>
      </c>
      <c r="X329" s="756">
        <v>158</v>
      </c>
      <c r="Y329" s="756" t="s">
        <v>1326</v>
      </c>
      <c r="Z329" s="756">
        <v>0</v>
      </c>
      <c r="AA329" s="779"/>
    </row>
    <row r="330" spans="1:27" x14ac:dyDescent="0.25">
      <c r="A330" s="715">
        <v>43</v>
      </c>
      <c r="B330" s="715" t="s">
        <v>326</v>
      </c>
      <c r="C330" s="755" t="s">
        <v>589</v>
      </c>
      <c r="D330" s="756" t="s">
        <v>358</v>
      </c>
      <c r="E330" s="756" t="s">
        <v>358</v>
      </c>
      <c r="F330" s="756" t="s">
        <v>1326</v>
      </c>
      <c r="G330" s="756" t="s">
        <v>358</v>
      </c>
      <c r="H330" s="756" t="s">
        <v>358</v>
      </c>
      <c r="I330" s="756" t="s">
        <v>358</v>
      </c>
      <c r="J330" s="756" t="s">
        <v>358</v>
      </c>
      <c r="K330" s="756" t="s">
        <v>358</v>
      </c>
      <c r="L330" s="756" t="s">
        <v>358</v>
      </c>
      <c r="M330" s="756" t="s">
        <v>358</v>
      </c>
      <c r="N330" s="756" t="s">
        <v>358</v>
      </c>
      <c r="O330" s="756" t="s">
        <v>358</v>
      </c>
      <c r="P330" s="756" t="s">
        <v>358</v>
      </c>
      <c r="Q330" s="756" t="s">
        <v>358</v>
      </c>
      <c r="R330" s="756" t="s">
        <v>358</v>
      </c>
      <c r="S330" s="756" t="s">
        <v>358</v>
      </c>
      <c r="T330" s="756" t="s">
        <v>358</v>
      </c>
      <c r="U330" s="756" t="s">
        <v>1326</v>
      </c>
      <c r="V330" s="775" t="s">
        <v>1326</v>
      </c>
      <c r="W330" s="756" t="s">
        <v>358</v>
      </c>
      <c r="X330" s="756">
        <v>11</v>
      </c>
      <c r="Y330" s="756" t="s">
        <v>1326</v>
      </c>
      <c r="Z330" s="756">
        <v>0</v>
      </c>
      <c r="AA330" s="779"/>
    </row>
    <row r="331" spans="1:27" s="695" customFormat="1" ht="30" customHeight="1" x14ac:dyDescent="0.2">
      <c r="A331" s="1249" t="s">
        <v>21</v>
      </c>
      <c r="B331" s="1249"/>
      <c r="C331" s="1249"/>
      <c r="D331" s="756" t="s">
        <v>358</v>
      </c>
      <c r="E331" s="756" t="s">
        <v>358</v>
      </c>
      <c r="F331" s="756" t="s">
        <v>1326</v>
      </c>
      <c r="G331" s="756" t="s">
        <v>358</v>
      </c>
      <c r="H331" s="756" t="s">
        <v>358</v>
      </c>
      <c r="I331" s="756" t="s">
        <v>358</v>
      </c>
      <c r="J331" s="756" t="s">
        <v>358</v>
      </c>
      <c r="K331" s="756" t="s">
        <v>358</v>
      </c>
      <c r="L331" s="756" t="s">
        <v>358</v>
      </c>
      <c r="M331" s="756" t="s">
        <v>358</v>
      </c>
      <c r="N331" s="756" t="s">
        <v>358</v>
      </c>
      <c r="O331" s="756" t="s">
        <v>358</v>
      </c>
      <c r="P331" s="756" t="s">
        <v>358</v>
      </c>
      <c r="Q331" s="756" t="s">
        <v>358</v>
      </c>
      <c r="R331" s="756" t="s">
        <v>358</v>
      </c>
      <c r="S331" s="756" t="s">
        <v>358</v>
      </c>
      <c r="T331" s="756" t="s">
        <v>358</v>
      </c>
      <c r="U331" s="756" t="s">
        <v>1326</v>
      </c>
      <c r="V331" s="775" t="s">
        <v>1326</v>
      </c>
      <c r="W331" s="756" t="s">
        <v>358</v>
      </c>
      <c r="X331" s="720">
        <f>SUM(X174:X330)</f>
        <v>20829</v>
      </c>
      <c r="Y331" s="756" t="s">
        <v>1326</v>
      </c>
      <c r="Z331" s="756">
        <v>0</v>
      </c>
      <c r="AA331" s="692"/>
    </row>
    <row r="332" spans="1:27" x14ac:dyDescent="0.25">
      <c r="AA332" s="691"/>
    </row>
    <row r="333" spans="1:27" x14ac:dyDescent="0.25">
      <c r="V333" s="1247" t="s">
        <v>1464</v>
      </c>
      <c r="W333" s="1247"/>
      <c r="X333" s="1247"/>
      <c r="Y333" s="1247"/>
      <c r="Z333" s="1247"/>
      <c r="AA333" s="1247"/>
    </row>
    <row r="334" spans="1:27" ht="15" customHeight="1" x14ac:dyDescent="0.25">
      <c r="A334" s="1248" t="s">
        <v>357</v>
      </c>
      <c r="B334" s="1248" t="s">
        <v>1025</v>
      </c>
      <c r="C334" s="1248"/>
      <c r="D334" s="1248" t="s">
        <v>1451</v>
      </c>
      <c r="E334" s="1248"/>
      <c r="F334" s="1248"/>
      <c r="G334" s="1248"/>
      <c r="H334" s="1248"/>
      <c r="I334" s="1248"/>
      <c r="J334" s="1248"/>
      <c r="K334" s="1248"/>
      <c r="L334" s="1248"/>
      <c r="M334" s="1248"/>
      <c r="N334" s="1248"/>
      <c r="O334" s="1248"/>
      <c r="P334" s="1248"/>
      <c r="Q334" s="1248"/>
      <c r="R334" s="1248"/>
      <c r="S334" s="1248"/>
      <c r="T334" s="1248"/>
      <c r="U334" s="1248"/>
      <c r="V334" s="1248"/>
      <c r="W334" s="1248"/>
      <c r="X334" s="1248"/>
      <c r="Y334" s="1248"/>
      <c r="Z334" s="1248"/>
      <c r="AA334" s="1248"/>
    </row>
    <row r="335" spans="1:27" ht="88.5" customHeight="1" x14ac:dyDescent="0.25">
      <c r="A335" s="1248"/>
      <c r="B335" s="1248"/>
      <c r="C335" s="1248"/>
      <c r="D335" s="697" t="s">
        <v>94</v>
      </c>
      <c r="E335" s="697" t="s">
        <v>95</v>
      </c>
      <c r="F335" s="697" t="s">
        <v>1033</v>
      </c>
      <c r="G335" s="697" t="s">
        <v>96</v>
      </c>
      <c r="H335" s="697" t="s">
        <v>1327</v>
      </c>
      <c r="I335" s="697" t="s">
        <v>97</v>
      </c>
      <c r="J335" s="697" t="s">
        <v>98</v>
      </c>
      <c r="K335" s="697" t="s">
        <v>99</v>
      </c>
      <c r="L335" s="697" t="s">
        <v>1198</v>
      </c>
      <c r="M335" s="697" t="s">
        <v>100</v>
      </c>
      <c r="N335" s="697" t="s">
        <v>101</v>
      </c>
      <c r="O335" s="697" t="s">
        <v>102</v>
      </c>
      <c r="P335" s="697" t="s">
        <v>115</v>
      </c>
      <c r="Q335" s="697" t="s">
        <v>116</v>
      </c>
      <c r="R335" s="697" t="s">
        <v>103</v>
      </c>
      <c r="S335" s="697" t="s">
        <v>104</v>
      </c>
      <c r="T335" s="697" t="s">
        <v>105</v>
      </c>
      <c r="U335" s="697" t="s">
        <v>106</v>
      </c>
      <c r="V335" s="697" t="s">
        <v>107</v>
      </c>
      <c r="W335" s="697" t="s">
        <v>1199</v>
      </c>
      <c r="X335" s="697" t="s">
        <v>108</v>
      </c>
      <c r="Y335" s="697" t="s">
        <v>109</v>
      </c>
      <c r="Z335" s="697" t="s">
        <v>1034</v>
      </c>
      <c r="AA335" s="697" t="s">
        <v>111</v>
      </c>
    </row>
    <row r="336" spans="1:27" x14ac:dyDescent="0.25">
      <c r="A336" s="698">
        <v>1</v>
      </c>
      <c r="B336" s="1251">
        <v>2</v>
      </c>
      <c r="C336" s="1251"/>
      <c r="D336" s="700">
        <v>49</v>
      </c>
      <c r="E336" s="700">
        <v>50</v>
      </c>
      <c r="F336" s="700">
        <v>51</v>
      </c>
      <c r="G336" s="700">
        <v>52</v>
      </c>
      <c r="H336" s="700">
        <v>53</v>
      </c>
      <c r="I336" s="700">
        <v>54</v>
      </c>
      <c r="J336" s="700">
        <v>55</v>
      </c>
      <c r="K336" s="700">
        <v>56</v>
      </c>
      <c r="L336" s="700">
        <v>57</v>
      </c>
      <c r="M336" s="700">
        <v>58</v>
      </c>
      <c r="N336" s="700">
        <v>59</v>
      </c>
      <c r="O336" s="700">
        <v>60</v>
      </c>
      <c r="P336" s="700">
        <v>61</v>
      </c>
      <c r="Q336" s="700">
        <v>62</v>
      </c>
      <c r="R336" s="700">
        <v>63</v>
      </c>
      <c r="S336" s="700">
        <v>64</v>
      </c>
      <c r="T336" s="700">
        <v>65</v>
      </c>
      <c r="U336" s="700">
        <v>66</v>
      </c>
      <c r="V336" s="700">
        <v>67</v>
      </c>
      <c r="W336" s="700">
        <v>68</v>
      </c>
      <c r="X336" s="699">
        <v>69</v>
      </c>
      <c r="Y336" s="699">
        <v>70</v>
      </c>
      <c r="Z336" s="699">
        <v>71</v>
      </c>
      <c r="AA336" s="699">
        <v>72</v>
      </c>
    </row>
    <row r="337" spans="1:27" x14ac:dyDescent="0.25">
      <c r="A337" s="1245">
        <v>1</v>
      </c>
      <c r="B337" s="1245" t="s">
        <v>284</v>
      </c>
      <c r="C337" s="770" t="s">
        <v>679</v>
      </c>
      <c r="D337" s="703">
        <v>0</v>
      </c>
      <c r="E337" s="703">
        <v>0</v>
      </c>
      <c r="F337" s="703" t="s">
        <v>1326</v>
      </c>
      <c r="G337" s="703" t="s">
        <v>358</v>
      </c>
      <c r="H337" s="703">
        <v>0</v>
      </c>
      <c r="I337" s="703">
        <v>1756</v>
      </c>
      <c r="J337" s="703">
        <v>0</v>
      </c>
      <c r="K337" s="703">
        <v>0</v>
      </c>
      <c r="L337" s="726">
        <v>1544</v>
      </c>
      <c r="M337" s="703" t="s">
        <v>358</v>
      </c>
      <c r="N337" s="703" t="s">
        <v>1326</v>
      </c>
      <c r="O337" s="703" t="s">
        <v>1326</v>
      </c>
      <c r="P337" s="703" t="s">
        <v>358</v>
      </c>
      <c r="Q337" s="703" t="s">
        <v>1326</v>
      </c>
      <c r="R337" s="703">
        <v>0</v>
      </c>
      <c r="S337" s="726">
        <v>0</v>
      </c>
      <c r="T337" s="703" t="s">
        <v>1326</v>
      </c>
      <c r="U337" s="703">
        <v>0</v>
      </c>
      <c r="V337" s="703" t="s">
        <v>358</v>
      </c>
      <c r="W337" s="703">
        <v>0</v>
      </c>
      <c r="X337" s="703">
        <v>0</v>
      </c>
      <c r="Y337" s="726">
        <v>0</v>
      </c>
      <c r="Z337" s="703" t="s">
        <v>358</v>
      </c>
      <c r="AA337" s="726">
        <v>0</v>
      </c>
    </row>
    <row r="338" spans="1:27" x14ac:dyDescent="0.25">
      <c r="A338" s="1245"/>
      <c r="B338" s="1245"/>
      <c r="C338" s="770" t="s">
        <v>919</v>
      </c>
      <c r="D338" s="703">
        <v>0</v>
      </c>
      <c r="E338" s="703">
        <v>0</v>
      </c>
      <c r="F338" s="703" t="s">
        <v>1326</v>
      </c>
      <c r="G338" s="703" t="s">
        <v>358</v>
      </c>
      <c r="H338" s="703">
        <v>0</v>
      </c>
      <c r="I338" s="703">
        <v>401</v>
      </c>
      <c r="J338" s="703">
        <v>0</v>
      </c>
      <c r="K338" s="703">
        <v>0</v>
      </c>
      <c r="L338" s="729">
        <v>127</v>
      </c>
      <c r="M338" s="703" t="s">
        <v>358</v>
      </c>
      <c r="N338" s="703" t="s">
        <v>1326</v>
      </c>
      <c r="O338" s="703" t="s">
        <v>1326</v>
      </c>
      <c r="P338" s="703" t="s">
        <v>358</v>
      </c>
      <c r="Q338" s="703" t="s">
        <v>1326</v>
      </c>
      <c r="R338" s="703">
        <v>0</v>
      </c>
      <c r="S338" s="729">
        <v>0</v>
      </c>
      <c r="T338" s="703" t="s">
        <v>1326</v>
      </c>
      <c r="U338" s="703">
        <v>0</v>
      </c>
      <c r="V338" s="703" t="s">
        <v>358</v>
      </c>
      <c r="W338" s="703">
        <v>0</v>
      </c>
      <c r="X338" s="703">
        <v>0</v>
      </c>
      <c r="Y338" s="729">
        <v>0</v>
      </c>
      <c r="Z338" s="703" t="s">
        <v>358</v>
      </c>
      <c r="AA338" s="729">
        <v>0</v>
      </c>
    </row>
    <row r="339" spans="1:27" x14ac:dyDescent="0.25">
      <c r="A339" s="1245"/>
      <c r="B339" s="1245"/>
      <c r="C339" s="770" t="s">
        <v>589</v>
      </c>
      <c r="D339" s="703">
        <v>0</v>
      </c>
      <c r="E339" s="703">
        <v>0</v>
      </c>
      <c r="F339" s="703" t="s">
        <v>1326</v>
      </c>
      <c r="G339" s="703" t="s">
        <v>358</v>
      </c>
      <c r="H339" s="703">
        <v>0</v>
      </c>
      <c r="I339" s="703">
        <v>1533</v>
      </c>
      <c r="J339" s="703">
        <v>0</v>
      </c>
      <c r="K339" s="703">
        <v>0</v>
      </c>
      <c r="L339" s="729">
        <v>1066</v>
      </c>
      <c r="M339" s="703" t="s">
        <v>358</v>
      </c>
      <c r="N339" s="703" t="s">
        <v>1326</v>
      </c>
      <c r="O339" s="703" t="s">
        <v>1326</v>
      </c>
      <c r="P339" s="703" t="s">
        <v>358</v>
      </c>
      <c r="Q339" s="703" t="s">
        <v>1326</v>
      </c>
      <c r="R339" s="703">
        <v>0</v>
      </c>
      <c r="S339" s="729">
        <v>0</v>
      </c>
      <c r="T339" s="703" t="s">
        <v>1326</v>
      </c>
      <c r="U339" s="703">
        <v>0</v>
      </c>
      <c r="V339" s="703" t="s">
        <v>358</v>
      </c>
      <c r="W339" s="703">
        <v>0</v>
      </c>
      <c r="X339" s="703">
        <v>0</v>
      </c>
      <c r="Y339" s="729">
        <v>0</v>
      </c>
      <c r="Z339" s="703" t="s">
        <v>358</v>
      </c>
      <c r="AA339" s="729">
        <v>0</v>
      </c>
    </row>
    <row r="340" spans="1:27" x14ac:dyDescent="0.25">
      <c r="A340" s="1245">
        <v>2</v>
      </c>
      <c r="B340" s="1245" t="s">
        <v>285</v>
      </c>
      <c r="C340" s="770" t="s">
        <v>740</v>
      </c>
      <c r="D340" s="703">
        <v>0</v>
      </c>
      <c r="E340" s="703">
        <v>0</v>
      </c>
      <c r="F340" s="703" t="s">
        <v>1326</v>
      </c>
      <c r="G340" s="703" t="s">
        <v>358</v>
      </c>
      <c r="H340" s="703">
        <v>0</v>
      </c>
      <c r="I340" s="703">
        <v>237</v>
      </c>
      <c r="J340" s="703">
        <v>0</v>
      </c>
      <c r="K340" s="703">
        <v>0</v>
      </c>
      <c r="L340" s="729">
        <v>223</v>
      </c>
      <c r="M340" s="703" t="s">
        <v>358</v>
      </c>
      <c r="N340" s="703" t="s">
        <v>1326</v>
      </c>
      <c r="O340" s="703" t="s">
        <v>1326</v>
      </c>
      <c r="P340" s="703" t="s">
        <v>358</v>
      </c>
      <c r="Q340" s="703" t="s">
        <v>1326</v>
      </c>
      <c r="R340" s="703">
        <v>0</v>
      </c>
      <c r="S340" s="729">
        <v>0</v>
      </c>
      <c r="T340" s="703" t="s">
        <v>1326</v>
      </c>
      <c r="U340" s="703">
        <v>0</v>
      </c>
      <c r="V340" s="703" t="s">
        <v>358</v>
      </c>
      <c r="W340" s="703">
        <v>8</v>
      </c>
      <c r="X340" s="703">
        <v>0</v>
      </c>
      <c r="Y340" s="729">
        <v>0</v>
      </c>
      <c r="Z340" s="703" t="s">
        <v>358</v>
      </c>
      <c r="AA340" s="729">
        <v>0</v>
      </c>
    </row>
    <row r="341" spans="1:27" x14ac:dyDescent="0.25">
      <c r="A341" s="1245"/>
      <c r="B341" s="1245"/>
      <c r="C341" s="770" t="s">
        <v>589</v>
      </c>
      <c r="D341" s="708">
        <v>0</v>
      </c>
      <c r="E341" s="708">
        <v>0</v>
      </c>
      <c r="F341" s="708" t="s">
        <v>1326</v>
      </c>
      <c r="G341" s="708" t="s">
        <v>358</v>
      </c>
      <c r="H341" s="708">
        <v>0</v>
      </c>
      <c r="I341" s="708">
        <v>1414</v>
      </c>
      <c r="J341" s="708">
        <v>0</v>
      </c>
      <c r="K341" s="708">
        <v>0</v>
      </c>
      <c r="L341" s="731">
        <v>976</v>
      </c>
      <c r="M341" s="708" t="s">
        <v>358</v>
      </c>
      <c r="N341" s="708" t="s">
        <v>1326</v>
      </c>
      <c r="O341" s="708" t="s">
        <v>1326</v>
      </c>
      <c r="P341" s="708" t="s">
        <v>358</v>
      </c>
      <c r="Q341" s="708" t="s">
        <v>1326</v>
      </c>
      <c r="R341" s="708">
        <v>0</v>
      </c>
      <c r="S341" s="731">
        <v>0</v>
      </c>
      <c r="T341" s="708" t="s">
        <v>1326</v>
      </c>
      <c r="U341" s="708">
        <v>0</v>
      </c>
      <c r="V341" s="708" t="s">
        <v>358</v>
      </c>
      <c r="W341" s="708">
        <v>288</v>
      </c>
      <c r="X341" s="708">
        <v>0</v>
      </c>
      <c r="Y341" s="731">
        <v>0</v>
      </c>
      <c r="Z341" s="708" t="s">
        <v>358</v>
      </c>
      <c r="AA341" s="731">
        <v>0</v>
      </c>
    </row>
    <row r="342" spans="1:27" x14ac:dyDescent="0.25">
      <c r="A342" s="1245">
        <v>3</v>
      </c>
      <c r="B342" s="1245" t="s">
        <v>286</v>
      </c>
      <c r="C342" s="770" t="s">
        <v>680</v>
      </c>
      <c r="D342" s="708">
        <v>0</v>
      </c>
      <c r="E342" s="708">
        <v>0</v>
      </c>
      <c r="F342" s="708" t="s">
        <v>1326</v>
      </c>
      <c r="G342" s="708" t="s">
        <v>358</v>
      </c>
      <c r="H342" s="708">
        <v>0</v>
      </c>
      <c r="I342" s="708">
        <v>306</v>
      </c>
      <c r="J342" s="708">
        <v>0</v>
      </c>
      <c r="K342" s="708">
        <v>0</v>
      </c>
      <c r="L342" s="731">
        <v>73</v>
      </c>
      <c r="M342" s="708" t="s">
        <v>358</v>
      </c>
      <c r="N342" s="708" t="s">
        <v>1326</v>
      </c>
      <c r="O342" s="708" t="s">
        <v>1326</v>
      </c>
      <c r="P342" s="708" t="s">
        <v>358</v>
      </c>
      <c r="Q342" s="708" t="s">
        <v>1326</v>
      </c>
      <c r="R342" s="708">
        <v>0</v>
      </c>
      <c r="S342" s="731">
        <v>0</v>
      </c>
      <c r="T342" s="708" t="s">
        <v>1326</v>
      </c>
      <c r="U342" s="708">
        <v>0</v>
      </c>
      <c r="V342" s="708" t="s">
        <v>358</v>
      </c>
      <c r="W342" s="708">
        <v>0</v>
      </c>
      <c r="X342" s="708">
        <v>0</v>
      </c>
      <c r="Y342" s="731">
        <v>0</v>
      </c>
      <c r="Z342" s="708" t="s">
        <v>358</v>
      </c>
      <c r="AA342" s="731">
        <v>0</v>
      </c>
    </row>
    <row r="343" spans="1:27" x14ac:dyDescent="0.25">
      <c r="A343" s="1245"/>
      <c r="B343" s="1245"/>
      <c r="C343" s="770" t="s">
        <v>401</v>
      </c>
      <c r="D343" s="708">
        <v>0</v>
      </c>
      <c r="E343" s="708">
        <v>0</v>
      </c>
      <c r="F343" s="708" t="s">
        <v>1326</v>
      </c>
      <c r="G343" s="708" t="s">
        <v>358</v>
      </c>
      <c r="H343" s="708">
        <v>0</v>
      </c>
      <c r="I343" s="708">
        <v>334</v>
      </c>
      <c r="J343" s="708">
        <v>0</v>
      </c>
      <c r="K343" s="708">
        <v>0</v>
      </c>
      <c r="L343" s="731">
        <v>289</v>
      </c>
      <c r="M343" s="708" t="s">
        <v>358</v>
      </c>
      <c r="N343" s="708" t="s">
        <v>1326</v>
      </c>
      <c r="O343" s="708" t="s">
        <v>1326</v>
      </c>
      <c r="P343" s="708" t="s">
        <v>358</v>
      </c>
      <c r="Q343" s="708" t="s">
        <v>1326</v>
      </c>
      <c r="R343" s="708">
        <v>0</v>
      </c>
      <c r="S343" s="731">
        <v>0</v>
      </c>
      <c r="T343" s="708" t="s">
        <v>1326</v>
      </c>
      <c r="U343" s="708">
        <v>0</v>
      </c>
      <c r="V343" s="708" t="s">
        <v>358</v>
      </c>
      <c r="W343" s="708">
        <v>0</v>
      </c>
      <c r="X343" s="708">
        <v>0</v>
      </c>
      <c r="Y343" s="731">
        <v>0</v>
      </c>
      <c r="Z343" s="708" t="s">
        <v>358</v>
      </c>
      <c r="AA343" s="731">
        <v>0</v>
      </c>
    </row>
    <row r="344" spans="1:27" x14ac:dyDescent="0.25">
      <c r="A344" s="1245"/>
      <c r="B344" s="1245"/>
      <c r="C344" s="770" t="s">
        <v>747</v>
      </c>
      <c r="D344" s="708">
        <v>0</v>
      </c>
      <c r="E344" s="708">
        <v>0</v>
      </c>
      <c r="F344" s="708" t="s">
        <v>1326</v>
      </c>
      <c r="G344" s="708" t="s">
        <v>358</v>
      </c>
      <c r="H344" s="708" t="s">
        <v>358</v>
      </c>
      <c r="I344" s="708" t="s">
        <v>358</v>
      </c>
      <c r="J344" s="708">
        <v>0</v>
      </c>
      <c r="K344" s="708">
        <v>0</v>
      </c>
      <c r="L344" s="731" t="s">
        <v>358</v>
      </c>
      <c r="M344" s="708" t="s">
        <v>358</v>
      </c>
      <c r="N344" s="708" t="s">
        <v>1326</v>
      </c>
      <c r="O344" s="708" t="s">
        <v>1326</v>
      </c>
      <c r="P344" s="708" t="s">
        <v>358</v>
      </c>
      <c r="Q344" s="708" t="s">
        <v>1326</v>
      </c>
      <c r="R344" s="708" t="s">
        <v>358</v>
      </c>
      <c r="S344" s="731" t="s">
        <v>358</v>
      </c>
      <c r="T344" s="708" t="s">
        <v>1326</v>
      </c>
      <c r="U344" s="708">
        <v>0</v>
      </c>
      <c r="V344" s="708" t="s">
        <v>358</v>
      </c>
      <c r="W344" s="708" t="s">
        <v>358</v>
      </c>
      <c r="X344" s="708" t="s">
        <v>358</v>
      </c>
      <c r="Y344" s="731" t="s">
        <v>358</v>
      </c>
      <c r="Z344" s="708" t="s">
        <v>358</v>
      </c>
      <c r="AA344" s="731" t="s">
        <v>358</v>
      </c>
    </row>
    <row r="345" spans="1:27" x14ac:dyDescent="0.25">
      <c r="A345" s="1245"/>
      <c r="B345" s="1245"/>
      <c r="C345" s="770" t="s">
        <v>589</v>
      </c>
      <c r="D345" s="708">
        <v>0</v>
      </c>
      <c r="E345" s="708">
        <v>0</v>
      </c>
      <c r="F345" s="708" t="s">
        <v>1326</v>
      </c>
      <c r="G345" s="708" t="s">
        <v>358</v>
      </c>
      <c r="H345" s="708">
        <v>0</v>
      </c>
      <c r="I345" s="708">
        <v>223</v>
      </c>
      <c r="J345" s="708">
        <v>0</v>
      </c>
      <c r="K345" s="708">
        <v>0</v>
      </c>
      <c r="L345" s="731">
        <v>64</v>
      </c>
      <c r="M345" s="708" t="s">
        <v>358</v>
      </c>
      <c r="N345" s="708" t="s">
        <v>1326</v>
      </c>
      <c r="O345" s="708" t="s">
        <v>1326</v>
      </c>
      <c r="P345" s="708" t="s">
        <v>358</v>
      </c>
      <c r="Q345" s="708" t="s">
        <v>1326</v>
      </c>
      <c r="R345" s="708">
        <v>0</v>
      </c>
      <c r="S345" s="731">
        <v>0</v>
      </c>
      <c r="T345" s="708" t="s">
        <v>1326</v>
      </c>
      <c r="U345" s="708">
        <v>0</v>
      </c>
      <c r="V345" s="708" t="s">
        <v>358</v>
      </c>
      <c r="W345" s="708">
        <v>0</v>
      </c>
      <c r="X345" s="708">
        <v>0</v>
      </c>
      <c r="Y345" s="731">
        <v>0</v>
      </c>
      <c r="Z345" s="708" t="s">
        <v>358</v>
      </c>
      <c r="AA345" s="731">
        <v>0</v>
      </c>
    </row>
    <row r="346" spans="1:27" x14ac:dyDescent="0.25">
      <c r="A346" s="1245">
        <v>4</v>
      </c>
      <c r="B346" s="1245" t="s">
        <v>287</v>
      </c>
      <c r="C346" s="755" t="s">
        <v>681</v>
      </c>
      <c r="D346" s="708">
        <v>0</v>
      </c>
      <c r="E346" s="708">
        <v>0</v>
      </c>
      <c r="F346" s="708" t="s">
        <v>1326</v>
      </c>
      <c r="G346" s="708" t="s">
        <v>358</v>
      </c>
      <c r="H346" s="708">
        <v>153</v>
      </c>
      <c r="I346" s="708">
        <v>5498</v>
      </c>
      <c r="J346" s="708">
        <v>0</v>
      </c>
      <c r="K346" s="708">
        <v>0</v>
      </c>
      <c r="L346" s="731">
        <v>3163</v>
      </c>
      <c r="M346" s="708" t="s">
        <v>358</v>
      </c>
      <c r="N346" s="708" t="s">
        <v>1326</v>
      </c>
      <c r="O346" s="708" t="s">
        <v>1326</v>
      </c>
      <c r="P346" s="708" t="s">
        <v>358</v>
      </c>
      <c r="Q346" s="708" t="s">
        <v>1326</v>
      </c>
      <c r="R346" s="708">
        <v>0</v>
      </c>
      <c r="S346" s="731">
        <v>0</v>
      </c>
      <c r="T346" s="708" t="s">
        <v>1326</v>
      </c>
      <c r="U346" s="708">
        <v>0</v>
      </c>
      <c r="V346" s="708" t="s">
        <v>358</v>
      </c>
      <c r="W346" s="708">
        <v>525</v>
      </c>
      <c r="X346" s="708">
        <v>0</v>
      </c>
      <c r="Y346" s="731">
        <v>0</v>
      </c>
      <c r="Z346" s="708" t="s">
        <v>358</v>
      </c>
      <c r="AA346" s="731">
        <v>0</v>
      </c>
    </row>
    <row r="347" spans="1:27" x14ac:dyDescent="0.25">
      <c r="A347" s="1245"/>
      <c r="B347" s="1245"/>
      <c r="C347" s="755" t="s">
        <v>800</v>
      </c>
      <c r="D347" s="708">
        <v>0</v>
      </c>
      <c r="E347" s="708">
        <v>0</v>
      </c>
      <c r="F347" s="708" t="s">
        <v>1326</v>
      </c>
      <c r="G347" s="708" t="s">
        <v>358</v>
      </c>
      <c r="H347" s="708">
        <v>0</v>
      </c>
      <c r="I347" s="708">
        <v>0</v>
      </c>
      <c r="J347" s="708">
        <v>0</v>
      </c>
      <c r="K347" s="708">
        <v>0</v>
      </c>
      <c r="L347" s="731">
        <v>0</v>
      </c>
      <c r="M347" s="708" t="s">
        <v>358</v>
      </c>
      <c r="N347" s="708" t="s">
        <v>1326</v>
      </c>
      <c r="O347" s="708" t="s">
        <v>1326</v>
      </c>
      <c r="P347" s="708" t="s">
        <v>358</v>
      </c>
      <c r="Q347" s="708" t="s">
        <v>1326</v>
      </c>
      <c r="R347" s="708">
        <v>0</v>
      </c>
      <c r="S347" s="731">
        <v>0</v>
      </c>
      <c r="T347" s="708" t="s">
        <v>1326</v>
      </c>
      <c r="U347" s="708">
        <v>0</v>
      </c>
      <c r="V347" s="708" t="s">
        <v>358</v>
      </c>
      <c r="W347" s="708">
        <v>0</v>
      </c>
      <c r="X347" s="708">
        <v>0</v>
      </c>
      <c r="Y347" s="731">
        <v>0</v>
      </c>
      <c r="Z347" s="708" t="s">
        <v>358</v>
      </c>
      <c r="AA347" s="731">
        <v>0</v>
      </c>
    </row>
    <row r="348" spans="1:27" x14ac:dyDescent="0.25">
      <c r="A348" s="1245">
        <v>5</v>
      </c>
      <c r="B348" s="1245" t="s">
        <v>288</v>
      </c>
      <c r="C348" s="755" t="s">
        <v>739</v>
      </c>
      <c r="D348" s="708">
        <v>0</v>
      </c>
      <c r="E348" s="708">
        <v>0</v>
      </c>
      <c r="F348" s="708" t="s">
        <v>1326</v>
      </c>
      <c r="G348" s="708" t="s">
        <v>358</v>
      </c>
      <c r="H348" s="708">
        <v>0</v>
      </c>
      <c r="I348" s="708">
        <v>22256</v>
      </c>
      <c r="J348" s="708">
        <v>0</v>
      </c>
      <c r="K348" s="708">
        <v>0</v>
      </c>
      <c r="L348" s="731">
        <v>170</v>
      </c>
      <c r="M348" s="708" t="s">
        <v>358</v>
      </c>
      <c r="N348" s="708" t="s">
        <v>1326</v>
      </c>
      <c r="O348" s="708" t="s">
        <v>1326</v>
      </c>
      <c r="P348" s="708" t="s">
        <v>358</v>
      </c>
      <c r="Q348" s="708" t="s">
        <v>1326</v>
      </c>
      <c r="R348" s="708">
        <v>0</v>
      </c>
      <c r="S348" s="731">
        <v>0</v>
      </c>
      <c r="T348" s="708" t="s">
        <v>1326</v>
      </c>
      <c r="U348" s="708">
        <v>0</v>
      </c>
      <c r="V348" s="708" t="s">
        <v>358</v>
      </c>
      <c r="W348" s="708">
        <v>0</v>
      </c>
      <c r="X348" s="708">
        <v>0</v>
      </c>
      <c r="Y348" s="731">
        <v>0</v>
      </c>
      <c r="Z348" s="708" t="s">
        <v>358</v>
      </c>
      <c r="AA348" s="731">
        <v>0</v>
      </c>
    </row>
    <row r="349" spans="1:27" ht="26.25" x14ac:dyDescent="0.25">
      <c r="A349" s="1245"/>
      <c r="B349" s="1245"/>
      <c r="C349" s="755" t="s">
        <v>795</v>
      </c>
      <c r="D349" s="708">
        <v>0</v>
      </c>
      <c r="E349" s="708">
        <v>0</v>
      </c>
      <c r="F349" s="708" t="s">
        <v>1326</v>
      </c>
      <c r="G349" s="708" t="s">
        <v>358</v>
      </c>
      <c r="H349" s="708">
        <v>0</v>
      </c>
      <c r="I349" s="708">
        <v>1649</v>
      </c>
      <c r="J349" s="708">
        <v>0</v>
      </c>
      <c r="K349" s="708">
        <v>0</v>
      </c>
      <c r="L349" s="708">
        <v>681</v>
      </c>
      <c r="M349" s="708" t="s">
        <v>358</v>
      </c>
      <c r="N349" s="708" t="s">
        <v>1326</v>
      </c>
      <c r="O349" s="708" t="s">
        <v>1326</v>
      </c>
      <c r="P349" s="708" t="s">
        <v>358</v>
      </c>
      <c r="Q349" s="708" t="s">
        <v>1326</v>
      </c>
      <c r="R349" s="708">
        <v>0</v>
      </c>
      <c r="S349" s="708">
        <v>0</v>
      </c>
      <c r="T349" s="708" t="s">
        <v>1326</v>
      </c>
      <c r="U349" s="708">
        <v>0</v>
      </c>
      <c r="V349" s="708" t="s">
        <v>358</v>
      </c>
      <c r="W349" s="708">
        <v>87</v>
      </c>
      <c r="X349" s="708">
        <v>0</v>
      </c>
      <c r="Y349" s="708">
        <v>0</v>
      </c>
      <c r="Z349" s="708" t="s">
        <v>358</v>
      </c>
      <c r="AA349" s="708">
        <v>0</v>
      </c>
    </row>
    <row r="350" spans="1:27" x14ac:dyDescent="0.25">
      <c r="A350" s="1245"/>
      <c r="B350" s="1245"/>
      <c r="C350" s="755" t="s">
        <v>1020</v>
      </c>
      <c r="D350" s="708">
        <v>0</v>
      </c>
      <c r="E350" s="708">
        <v>0</v>
      </c>
      <c r="F350" s="708" t="s">
        <v>1326</v>
      </c>
      <c r="G350" s="708" t="s">
        <v>358</v>
      </c>
      <c r="H350" s="708">
        <v>0</v>
      </c>
      <c r="I350" s="708">
        <v>3010</v>
      </c>
      <c r="J350" s="708">
        <v>0</v>
      </c>
      <c r="K350" s="708">
        <v>0</v>
      </c>
      <c r="L350" s="731">
        <v>35</v>
      </c>
      <c r="M350" s="708" t="s">
        <v>358</v>
      </c>
      <c r="N350" s="708" t="s">
        <v>1326</v>
      </c>
      <c r="O350" s="708" t="s">
        <v>1326</v>
      </c>
      <c r="P350" s="708" t="s">
        <v>358</v>
      </c>
      <c r="Q350" s="708" t="s">
        <v>1326</v>
      </c>
      <c r="R350" s="708">
        <v>0</v>
      </c>
      <c r="S350" s="731">
        <v>0</v>
      </c>
      <c r="T350" s="708" t="s">
        <v>1326</v>
      </c>
      <c r="U350" s="708">
        <v>0</v>
      </c>
      <c r="V350" s="708" t="s">
        <v>358</v>
      </c>
      <c r="W350" s="708">
        <v>0</v>
      </c>
      <c r="X350" s="708">
        <v>0</v>
      </c>
      <c r="Y350" s="731">
        <v>0</v>
      </c>
      <c r="Z350" s="708" t="s">
        <v>358</v>
      </c>
      <c r="AA350" s="731">
        <v>0</v>
      </c>
    </row>
    <row r="351" spans="1:27" x14ac:dyDescent="0.25">
      <c r="A351" s="1245"/>
      <c r="B351" s="1245"/>
      <c r="C351" s="755" t="s">
        <v>682</v>
      </c>
      <c r="D351" s="708">
        <v>0</v>
      </c>
      <c r="E351" s="708">
        <v>0</v>
      </c>
      <c r="F351" s="708" t="s">
        <v>1326</v>
      </c>
      <c r="G351" s="708" t="s">
        <v>358</v>
      </c>
      <c r="H351" s="708">
        <v>0</v>
      </c>
      <c r="I351" s="708">
        <v>0</v>
      </c>
      <c r="J351" s="708">
        <v>0</v>
      </c>
      <c r="K351" s="708">
        <v>0</v>
      </c>
      <c r="L351" s="731">
        <v>0</v>
      </c>
      <c r="M351" s="708" t="s">
        <v>358</v>
      </c>
      <c r="N351" s="708" t="s">
        <v>1326</v>
      </c>
      <c r="O351" s="708" t="s">
        <v>1326</v>
      </c>
      <c r="P351" s="708" t="s">
        <v>358</v>
      </c>
      <c r="Q351" s="708" t="s">
        <v>1326</v>
      </c>
      <c r="R351" s="708">
        <v>0</v>
      </c>
      <c r="S351" s="731">
        <v>0</v>
      </c>
      <c r="T351" s="708" t="s">
        <v>1326</v>
      </c>
      <c r="U351" s="708">
        <v>0</v>
      </c>
      <c r="V351" s="708" t="s">
        <v>358</v>
      </c>
      <c r="W351" s="708">
        <v>0</v>
      </c>
      <c r="X351" s="708">
        <v>0</v>
      </c>
      <c r="Y351" s="731">
        <v>0</v>
      </c>
      <c r="Z351" s="708" t="s">
        <v>358</v>
      </c>
      <c r="AA351" s="731">
        <v>0</v>
      </c>
    </row>
    <row r="352" spans="1:27" x14ac:dyDescent="0.25">
      <c r="A352" s="1245"/>
      <c r="B352" s="1245"/>
      <c r="C352" s="755" t="s">
        <v>747</v>
      </c>
      <c r="D352" s="708">
        <v>0</v>
      </c>
      <c r="E352" s="708">
        <v>0</v>
      </c>
      <c r="F352" s="708" t="s">
        <v>1326</v>
      </c>
      <c r="G352" s="708" t="s">
        <v>358</v>
      </c>
      <c r="H352" s="708" t="s">
        <v>358</v>
      </c>
      <c r="I352" s="708" t="s">
        <v>358</v>
      </c>
      <c r="J352" s="708">
        <v>0</v>
      </c>
      <c r="K352" s="708">
        <v>0</v>
      </c>
      <c r="L352" s="731" t="s">
        <v>358</v>
      </c>
      <c r="M352" s="708" t="s">
        <v>358</v>
      </c>
      <c r="N352" s="708" t="s">
        <v>1326</v>
      </c>
      <c r="O352" s="708" t="s">
        <v>1326</v>
      </c>
      <c r="P352" s="708" t="s">
        <v>358</v>
      </c>
      <c r="Q352" s="708" t="s">
        <v>1326</v>
      </c>
      <c r="R352" s="708">
        <v>0</v>
      </c>
      <c r="S352" s="731">
        <v>0</v>
      </c>
      <c r="T352" s="708" t="s">
        <v>1326</v>
      </c>
      <c r="U352" s="708">
        <v>0</v>
      </c>
      <c r="V352" s="708" t="s">
        <v>358</v>
      </c>
      <c r="W352" s="708" t="s">
        <v>358</v>
      </c>
      <c r="X352" s="708" t="s">
        <v>358</v>
      </c>
      <c r="Y352" s="731" t="s">
        <v>358</v>
      </c>
      <c r="Z352" s="708" t="s">
        <v>358</v>
      </c>
      <c r="AA352" s="731" t="s">
        <v>358</v>
      </c>
    </row>
    <row r="353" spans="1:27" x14ac:dyDescent="0.25">
      <c r="A353" s="1245"/>
      <c r="B353" s="1245"/>
      <c r="C353" s="755" t="s">
        <v>589</v>
      </c>
      <c r="D353" s="708">
        <v>0</v>
      </c>
      <c r="E353" s="708">
        <v>0</v>
      </c>
      <c r="F353" s="708" t="s">
        <v>1326</v>
      </c>
      <c r="G353" s="708" t="s">
        <v>358</v>
      </c>
      <c r="H353" s="708">
        <v>0</v>
      </c>
      <c r="I353" s="708">
        <v>831</v>
      </c>
      <c r="J353" s="708">
        <v>0</v>
      </c>
      <c r="K353" s="708">
        <v>0</v>
      </c>
      <c r="L353" s="731">
        <v>339</v>
      </c>
      <c r="M353" s="708" t="s">
        <v>358</v>
      </c>
      <c r="N353" s="708" t="s">
        <v>1326</v>
      </c>
      <c r="O353" s="708" t="s">
        <v>1326</v>
      </c>
      <c r="P353" s="708" t="s">
        <v>358</v>
      </c>
      <c r="Q353" s="708" t="s">
        <v>1326</v>
      </c>
      <c r="R353" s="708">
        <v>0</v>
      </c>
      <c r="S353" s="731">
        <v>0</v>
      </c>
      <c r="T353" s="708" t="s">
        <v>1326</v>
      </c>
      <c r="U353" s="708">
        <v>0</v>
      </c>
      <c r="V353" s="708" t="s">
        <v>358</v>
      </c>
      <c r="W353" s="708">
        <v>0</v>
      </c>
      <c r="X353" s="708">
        <v>0</v>
      </c>
      <c r="Y353" s="731">
        <v>0</v>
      </c>
      <c r="Z353" s="708" t="s">
        <v>358</v>
      </c>
      <c r="AA353" s="731">
        <v>0</v>
      </c>
    </row>
    <row r="354" spans="1:27" x14ac:dyDescent="0.25">
      <c r="A354" s="1245">
        <v>6</v>
      </c>
      <c r="B354" s="1245" t="s">
        <v>289</v>
      </c>
      <c r="C354" s="755" t="s">
        <v>683</v>
      </c>
      <c r="D354" s="708">
        <v>0</v>
      </c>
      <c r="E354" s="708">
        <v>0</v>
      </c>
      <c r="F354" s="708" t="s">
        <v>1326</v>
      </c>
      <c r="G354" s="708" t="s">
        <v>358</v>
      </c>
      <c r="H354" s="708">
        <v>0</v>
      </c>
      <c r="I354" s="708">
        <v>146</v>
      </c>
      <c r="J354" s="708">
        <v>0</v>
      </c>
      <c r="K354" s="708">
        <v>0</v>
      </c>
      <c r="L354" s="731">
        <v>36</v>
      </c>
      <c r="M354" s="708" t="s">
        <v>358</v>
      </c>
      <c r="N354" s="708" t="s">
        <v>1326</v>
      </c>
      <c r="O354" s="708" t="s">
        <v>1326</v>
      </c>
      <c r="P354" s="708" t="s">
        <v>358</v>
      </c>
      <c r="Q354" s="708" t="s">
        <v>1326</v>
      </c>
      <c r="R354" s="708">
        <v>0</v>
      </c>
      <c r="S354" s="731">
        <v>0</v>
      </c>
      <c r="T354" s="708" t="s">
        <v>1326</v>
      </c>
      <c r="U354" s="708">
        <v>0</v>
      </c>
      <c r="V354" s="708" t="s">
        <v>358</v>
      </c>
      <c r="W354" s="708">
        <v>0</v>
      </c>
      <c r="X354" s="708">
        <v>0</v>
      </c>
      <c r="Y354" s="731">
        <v>0</v>
      </c>
      <c r="Z354" s="708" t="s">
        <v>358</v>
      </c>
      <c r="AA354" s="731">
        <v>0</v>
      </c>
    </row>
    <row r="355" spans="1:27" x14ac:dyDescent="0.25">
      <c r="A355" s="1245"/>
      <c r="B355" s="1245"/>
      <c r="C355" s="755" t="s">
        <v>589</v>
      </c>
      <c r="D355" s="708">
        <v>0</v>
      </c>
      <c r="E355" s="708">
        <v>0</v>
      </c>
      <c r="F355" s="708" t="s">
        <v>1326</v>
      </c>
      <c r="G355" s="708" t="s">
        <v>358</v>
      </c>
      <c r="H355" s="708">
        <v>0</v>
      </c>
      <c r="I355" s="708">
        <v>619</v>
      </c>
      <c r="J355" s="708">
        <v>0</v>
      </c>
      <c r="K355" s="708">
        <v>0</v>
      </c>
      <c r="L355" s="731">
        <v>428</v>
      </c>
      <c r="M355" s="708" t="s">
        <v>358</v>
      </c>
      <c r="N355" s="708" t="s">
        <v>1326</v>
      </c>
      <c r="O355" s="708" t="s">
        <v>1326</v>
      </c>
      <c r="P355" s="708" t="s">
        <v>358</v>
      </c>
      <c r="Q355" s="708" t="s">
        <v>1326</v>
      </c>
      <c r="R355" s="708">
        <v>0</v>
      </c>
      <c r="S355" s="731">
        <v>0</v>
      </c>
      <c r="T355" s="708" t="s">
        <v>1326</v>
      </c>
      <c r="U355" s="708">
        <v>0</v>
      </c>
      <c r="V355" s="708" t="s">
        <v>358</v>
      </c>
      <c r="W355" s="708">
        <v>0</v>
      </c>
      <c r="X355" s="708">
        <v>0</v>
      </c>
      <c r="Y355" s="731">
        <v>0</v>
      </c>
      <c r="Z355" s="708" t="s">
        <v>358</v>
      </c>
      <c r="AA355" s="731">
        <v>0</v>
      </c>
    </row>
    <row r="356" spans="1:27" x14ac:dyDescent="0.25">
      <c r="A356" s="1245">
        <v>7</v>
      </c>
      <c r="B356" s="1245" t="s">
        <v>290</v>
      </c>
      <c r="C356" s="755" t="s">
        <v>742</v>
      </c>
      <c r="D356" s="708">
        <v>0</v>
      </c>
      <c r="E356" s="708">
        <v>0</v>
      </c>
      <c r="F356" s="708" t="s">
        <v>1326</v>
      </c>
      <c r="G356" s="708" t="s">
        <v>358</v>
      </c>
      <c r="H356" s="708">
        <v>0</v>
      </c>
      <c r="I356" s="708">
        <v>442</v>
      </c>
      <c r="J356" s="708">
        <v>0</v>
      </c>
      <c r="K356" s="708">
        <v>0</v>
      </c>
      <c r="L356" s="731">
        <v>249</v>
      </c>
      <c r="M356" s="708" t="s">
        <v>358</v>
      </c>
      <c r="N356" s="708" t="s">
        <v>1326</v>
      </c>
      <c r="O356" s="708" t="s">
        <v>1326</v>
      </c>
      <c r="P356" s="708" t="s">
        <v>358</v>
      </c>
      <c r="Q356" s="708" t="s">
        <v>1326</v>
      </c>
      <c r="R356" s="708">
        <v>0</v>
      </c>
      <c r="S356" s="731">
        <v>0</v>
      </c>
      <c r="T356" s="708" t="s">
        <v>1326</v>
      </c>
      <c r="U356" s="708">
        <v>0</v>
      </c>
      <c r="V356" s="708" t="s">
        <v>358</v>
      </c>
      <c r="W356" s="708">
        <v>0</v>
      </c>
      <c r="X356" s="708">
        <v>0</v>
      </c>
      <c r="Y356" s="731">
        <v>0</v>
      </c>
      <c r="Z356" s="708" t="s">
        <v>358</v>
      </c>
      <c r="AA356" s="731">
        <v>0</v>
      </c>
    </row>
    <row r="357" spans="1:27" x14ac:dyDescent="0.25">
      <c r="A357" s="1245"/>
      <c r="B357" s="1245"/>
      <c r="C357" s="755" t="s">
        <v>796</v>
      </c>
      <c r="D357" s="708">
        <v>0</v>
      </c>
      <c r="E357" s="708">
        <v>0</v>
      </c>
      <c r="F357" s="708" t="s">
        <v>1326</v>
      </c>
      <c r="G357" s="708" t="s">
        <v>358</v>
      </c>
      <c r="H357" s="708">
        <v>0</v>
      </c>
      <c r="I357" s="708">
        <v>552</v>
      </c>
      <c r="J357" s="708">
        <v>0</v>
      </c>
      <c r="K357" s="708">
        <v>0</v>
      </c>
      <c r="L357" s="731">
        <v>253</v>
      </c>
      <c r="M357" s="708" t="s">
        <v>358</v>
      </c>
      <c r="N357" s="708" t="s">
        <v>1326</v>
      </c>
      <c r="O357" s="708" t="s">
        <v>1326</v>
      </c>
      <c r="P357" s="708" t="s">
        <v>358</v>
      </c>
      <c r="Q357" s="708" t="s">
        <v>1326</v>
      </c>
      <c r="R357" s="708">
        <v>0</v>
      </c>
      <c r="S357" s="731">
        <v>0</v>
      </c>
      <c r="T357" s="708" t="s">
        <v>1326</v>
      </c>
      <c r="U357" s="708">
        <v>0</v>
      </c>
      <c r="V357" s="708" t="s">
        <v>358</v>
      </c>
      <c r="W357" s="708">
        <v>0</v>
      </c>
      <c r="X357" s="708">
        <v>0</v>
      </c>
      <c r="Y357" s="731">
        <v>0</v>
      </c>
      <c r="Z357" s="708" t="s">
        <v>358</v>
      </c>
      <c r="AA357" s="731">
        <v>0</v>
      </c>
    </row>
    <row r="358" spans="1:27" x14ac:dyDescent="0.25">
      <c r="A358" s="1245"/>
      <c r="B358" s="1245"/>
      <c r="C358" s="755" t="s">
        <v>590</v>
      </c>
      <c r="D358" s="708">
        <v>0</v>
      </c>
      <c r="E358" s="708">
        <v>0</v>
      </c>
      <c r="F358" s="708" t="s">
        <v>1326</v>
      </c>
      <c r="G358" s="708" t="s">
        <v>358</v>
      </c>
      <c r="H358" s="708">
        <v>0</v>
      </c>
      <c r="I358" s="708">
        <v>448</v>
      </c>
      <c r="J358" s="708">
        <v>0</v>
      </c>
      <c r="K358" s="708">
        <v>0</v>
      </c>
      <c r="L358" s="731">
        <v>129</v>
      </c>
      <c r="M358" s="708" t="s">
        <v>358</v>
      </c>
      <c r="N358" s="708" t="s">
        <v>1326</v>
      </c>
      <c r="O358" s="708" t="s">
        <v>1326</v>
      </c>
      <c r="P358" s="708" t="s">
        <v>358</v>
      </c>
      <c r="Q358" s="708" t="s">
        <v>1326</v>
      </c>
      <c r="R358" s="708">
        <v>0</v>
      </c>
      <c r="S358" s="731">
        <v>0</v>
      </c>
      <c r="T358" s="708" t="s">
        <v>1326</v>
      </c>
      <c r="U358" s="708">
        <v>0</v>
      </c>
      <c r="V358" s="708" t="s">
        <v>358</v>
      </c>
      <c r="W358" s="708">
        <v>0</v>
      </c>
      <c r="X358" s="708">
        <v>0</v>
      </c>
      <c r="Y358" s="731">
        <v>0</v>
      </c>
      <c r="Z358" s="708" t="s">
        <v>358</v>
      </c>
      <c r="AA358" s="731">
        <v>0</v>
      </c>
    </row>
    <row r="359" spans="1:27" x14ac:dyDescent="0.25">
      <c r="A359" s="1245"/>
      <c r="B359" s="1245"/>
      <c r="C359" s="755" t="s">
        <v>684</v>
      </c>
      <c r="D359" s="708">
        <v>0</v>
      </c>
      <c r="E359" s="708">
        <v>0</v>
      </c>
      <c r="F359" s="708" t="s">
        <v>1326</v>
      </c>
      <c r="G359" s="708" t="s">
        <v>358</v>
      </c>
      <c r="H359" s="708">
        <v>0</v>
      </c>
      <c r="I359" s="708">
        <v>244</v>
      </c>
      <c r="J359" s="708">
        <v>0</v>
      </c>
      <c r="K359" s="708">
        <v>0</v>
      </c>
      <c r="L359" s="731">
        <v>146</v>
      </c>
      <c r="M359" s="708" t="s">
        <v>358</v>
      </c>
      <c r="N359" s="708" t="s">
        <v>1326</v>
      </c>
      <c r="O359" s="708" t="s">
        <v>1326</v>
      </c>
      <c r="P359" s="708" t="s">
        <v>358</v>
      </c>
      <c r="Q359" s="708" t="s">
        <v>1326</v>
      </c>
      <c r="R359" s="708">
        <v>0</v>
      </c>
      <c r="S359" s="731">
        <v>0</v>
      </c>
      <c r="T359" s="708" t="s">
        <v>1326</v>
      </c>
      <c r="U359" s="708">
        <v>0</v>
      </c>
      <c r="V359" s="708" t="s">
        <v>358</v>
      </c>
      <c r="W359" s="708">
        <v>0</v>
      </c>
      <c r="X359" s="708">
        <v>0</v>
      </c>
      <c r="Y359" s="731">
        <v>0</v>
      </c>
      <c r="Z359" s="708" t="s">
        <v>358</v>
      </c>
      <c r="AA359" s="731">
        <v>0</v>
      </c>
    </row>
    <row r="360" spans="1:27" x14ac:dyDescent="0.25">
      <c r="A360" s="1245"/>
      <c r="B360" s="1245"/>
      <c r="C360" s="755" t="s">
        <v>589</v>
      </c>
      <c r="D360" s="708">
        <v>0</v>
      </c>
      <c r="E360" s="708">
        <v>0</v>
      </c>
      <c r="F360" s="708" t="s">
        <v>1326</v>
      </c>
      <c r="G360" s="708" t="s">
        <v>358</v>
      </c>
      <c r="H360" s="708">
        <v>0</v>
      </c>
      <c r="I360" s="708">
        <v>102</v>
      </c>
      <c r="J360" s="708">
        <v>0</v>
      </c>
      <c r="K360" s="708">
        <v>0</v>
      </c>
      <c r="L360" s="731">
        <v>44</v>
      </c>
      <c r="M360" s="708" t="s">
        <v>358</v>
      </c>
      <c r="N360" s="708" t="s">
        <v>1326</v>
      </c>
      <c r="O360" s="708" t="s">
        <v>1326</v>
      </c>
      <c r="P360" s="708" t="s">
        <v>358</v>
      </c>
      <c r="Q360" s="708" t="s">
        <v>1326</v>
      </c>
      <c r="R360" s="708">
        <v>0</v>
      </c>
      <c r="S360" s="731">
        <v>0</v>
      </c>
      <c r="T360" s="708" t="s">
        <v>1326</v>
      </c>
      <c r="U360" s="708">
        <v>0</v>
      </c>
      <c r="V360" s="708" t="s">
        <v>358</v>
      </c>
      <c r="W360" s="708">
        <v>0</v>
      </c>
      <c r="X360" s="708">
        <v>0</v>
      </c>
      <c r="Y360" s="731">
        <v>0</v>
      </c>
      <c r="Z360" s="708" t="s">
        <v>358</v>
      </c>
      <c r="AA360" s="731">
        <v>0</v>
      </c>
    </row>
    <row r="361" spans="1:27" x14ac:dyDescent="0.25">
      <c r="A361" s="715">
        <v>8</v>
      </c>
      <c r="B361" s="715" t="s">
        <v>291</v>
      </c>
      <c r="C361" s="755" t="s">
        <v>743</v>
      </c>
      <c r="D361" s="708">
        <v>0</v>
      </c>
      <c r="E361" s="708">
        <v>0</v>
      </c>
      <c r="F361" s="708" t="s">
        <v>1326</v>
      </c>
      <c r="G361" s="708" t="s">
        <v>358</v>
      </c>
      <c r="H361" s="708">
        <v>0</v>
      </c>
      <c r="I361" s="708">
        <v>2175</v>
      </c>
      <c r="J361" s="708">
        <v>0</v>
      </c>
      <c r="K361" s="708">
        <v>0</v>
      </c>
      <c r="L361" s="731">
        <v>985</v>
      </c>
      <c r="M361" s="708" t="s">
        <v>358</v>
      </c>
      <c r="N361" s="708" t="s">
        <v>1326</v>
      </c>
      <c r="O361" s="708" t="s">
        <v>1326</v>
      </c>
      <c r="P361" s="708" t="s">
        <v>358</v>
      </c>
      <c r="Q361" s="708" t="s">
        <v>1326</v>
      </c>
      <c r="R361" s="708">
        <v>0</v>
      </c>
      <c r="S361" s="731">
        <v>0</v>
      </c>
      <c r="T361" s="708" t="s">
        <v>1326</v>
      </c>
      <c r="U361" s="708">
        <v>0</v>
      </c>
      <c r="V361" s="708" t="s">
        <v>358</v>
      </c>
      <c r="W361" s="708">
        <v>0</v>
      </c>
      <c r="X361" s="708">
        <v>0</v>
      </c>
      <c r="Y361" s="731">
        <v>0</v>
      </c>
      <c r="Z361" s="708" t="s">
        <v>358</v>
      </c>
      <c r="AA361" s="731">
        <v>0</v>
      </c>
    </row>
    <row r="362" spans="1:27" x14ac:dyDescent="0.25">
      <c r="A362" s="1245">
        <v>9</v>
      </c>
      <c r="B362" s="1250" t="s">
        <v>292</v>
      </c>
      <c r="C362" s="755" t="s">
        <v>744</v>
      </c>
      <c r="D362" s="708">
        <v>0</v>
      </c>
      <c r="E362" s="708">
        <v>0</v>
      </c>
      <c r="F362" s="708" t="s">
        <v>1326</v>
      </c>
      <c r="G362" s="708" t="s">
        <v>358</v>
      </c>
      <c r="H362" s="708">
        <v>0</v>
      </c>
      <c r="I362" s="708">
        <v>1107</v>
      </c>
      <c r="J362" s="708">
        <v>0</v>
      </c>
      <c r="K362" s="708">
        <v>0</v>
      </c>
      <c r="L362" s="731">
        <v>610</v>
      </c>
      <c r="M362" s="708" t="s">
        <v>358</v>
      </c>
      <c r="N362" s="708" t="s">
        <v>1326</v>
      </c>
      <c r="O362" s="708" t="s">
        <v>1326</v>
      </c>
      <c r="P362" s="708" t="s">
        <v>358</v>
      </c>
      <c r="Q362" s="708" t="s">
        <v>1326</v>
      </c>
      <c r="R362" s="708">
        <v>0</v>
      </c>
      <c r="S362" s="731">
        <v>0</v>
      </c>
      <c r="T362" s="708" t="s">
        <v>1326</v>
      </c>
      <c r="U362" s="708">
        <v>0</v>
      </c>
      <c r="V362" s="708" t="s">
        <v>358</v>
      </c>
      <c r="W362" s="708">
        <v>0</v>
      </c>
      <c r="X362" s="708">
        <v>0</v>
      </c>
      <c r="Y362" s="731">
        <v>0</v>
      </c>
      <c r="Z362" s="708" t="s">
        <v>358</v>
      </c>
      <c r="AA362" s="731">
        <v>0</v>
      </c>
    </row>
    <row r="363" spans="1:27" x14ac:dyDescent="0.25">
      <c r="A363" s="1245"/>
      <c r="B363" s="1250"/>
      <c r="C363" s="755" t="s">
        <v>685</v>
      </c>
      <c r="D363" s="708">
        <v>0</v>
      </c>
      <c r="E363" s="708">
        <v>0</v>
      </c>
      <c r="F363" s="708" t="s">
        <v>1326</v>
      </c>
      <c r="G363" s="708" t="s">
        <v>358</v>
      </c>
      <c r="H363" s="708">
        <v>0</v>
      </c>
      <c r="I363" s="708">
        <v>282</v>
      </c>
      <c r="J363" s="708">
        <v>0</v>
      </c>
      <c r="K363" s="708">
        <v>0</v>
      </c>
      <c r="L363" s="731">
        <v>110</v>
      </c>
      <c r="M363" s="708" t="s">
        <v>358</v>
      </c>
      <c r="N363" s="708" t="s">
        <v>1326</v>
      </c>
      <c r="O363" s="708" t="s">
        <v>1326</v>
      </c>
      <c r="P363" s="708" t="s">
        <v>358</v>
      </c>
      <c r="Q363" s="708" t="s">
        <v>1326</v>
      </c>
      <c r="R363" s="708">
        <v>0</v>
      </c>
      <c r="S363" s="731">
        <v>0</v>
      </c>
      <c r="T363" s="708" t="s">
        <v>1326</v>
      </c>
      <c r="U363" s="708">
        <v>0</v>
      </c>
      <c r="V363" s="708" t="s">
        <v>358</v>
      </c>
      <c r="W363" s="708">
        <v>0</v>
      </c>
      <c r="X363" s="708">
        <v>0</v>
      </c>
      <c r="Y363" s="731">
        <v>0</v>
      </c>
      <c r="Z363" s="708" t="s">
        <v>358</v>
      </c>
      <c r="AA363" s="731">
        <v>0</v>
      </c>
    </row>
    <row r="364" spans="1:27" x14ac:dyDescent="0.25">
      <c r="A364" s="1245"/>
      <c r="B364" s="1250"/>
      <c r="C364" s="755" t="s">
        <v>1015</v>
      </c>
      <c r="D364" s="708">
        <v>0</v>
      </c>
      <c r="E364" s="708">
        <v>0</v>
      </c>
      <c r="F364" s="708" t="s">
        <v>1326</v>
      </c>
      <c r="G364" s="708" t="s">
        <v>358</v>
      </c>
      <c r="H364" s="708">
        <v>0</v>
      </c>
      <c r="I364" s="708">
        <v>484</v>
      </c>
      <c r="J364" s="708">
        <v>0</v>
      </c>
      <c r="K364" s="708">
        <v>0</v>
      </c>
      <c r="L364" s="731">
        <v>332</v>
      </c>
      <c r="M364" s="708" t="s">
        <v>358</v>
      </c>
      <c r="N364" s="708" t="s">
        <v>1326</v>
      </c>
      <c r="O364" s="708" t="s">
        <v>1326</v>
      </c>
      <c r="P364" s="708" t="s">
        <v>358</v>
      </c>
      <c r="Q364" s="708" t="s">
        <v>1326</v>
      </c>
      <c r="R364" s="708">
        <v>0</v>
      </c>
      <c r="S364" s="731">
        <v>0</v>
      </c>
      <c r="T364" s="708" t="s">
        <v>1326</v>
      </c>
      <c r="U364" s="708">
        <v>0</v>
      </c>
      <c r="V364" s="708" t="s">
        <v>358</v>
      </c>
      <c r="W364" s="708">
        <v>0</v>
      </c>
      <c r="X364" s="708">
        <v>0</v>
      </c>
      <c r="Y364" s="731">
        <v>0</v>
      </c>
      <c r="Z364" s="708" t="s">
        <v>358</v>
      </c>
      <c r="AA364" s="731">
        <v>0</v>
      </c>
    </row>
    <row r="365" spans="1:27" ht="26.25" x14ac:dyDescent="0.25">
      <c r="A365" s="1245"/>
      <c r="B365" s="1250"/>
      <c r="C365" s="755" t="s">
        <v>797</v>
      </c>
      <c r="D365" s="708">
        <v>0</v>
      </c>
      <c r="E365" s="708">
        <v>0</v>
      </c>
      <c r="F365" s="708" t="s">
        <v>1326</v>
      </c>
      <c r="G365" s="708" t="s">
        <v>358</v>
      </c>
      <c r="H365" s="708">
        <v>0</v>
      </c>
      <c r="I365" s="708" t="s">
        <v>358</v>
      </c>
      <c r="J365" s="708">
        <v>0</v>
      </c>
      <c r="K365" s="708">
        <v>0</v>
      </c>
      <c r="L365" s="708" t="s">
        <v>358</v>
      </c>
      <c r="M365" s="708" t="s">
        <v>358</v>
      </c>
      <c r="N365" s="708" t="s">
        <v>1326</v>
      </c>
      <c r="O365" s="708" t="s">
        <v>1326</v>
      </c>
      <c r="P365" s="708" t="s">
        <v>358</v>
      </c>
      <c r="Q365" s="708" t="s">
        <v>1326</v>
      </c>
      <c r="R365" s="708" t="s">
        <v>358</v>
      </c>
      <c r="S365" s="708" t="s">
        <v>358</v>
      </c>
      <c r="T365" s="708" t="s">
        <v>1326</v>
      </c>
      <c r="U365" s="708">
        <v>0</v>
      </c>
      <c r="V365" s="708" t="s">
        <v>358</v>
      </c>
      <c r="W365" s="708" t="s">
        <v>358</v>
      </c>
      <c r="X365" s="708" t="s">
        <v>358</v>
      </c>
      <c r="Y365" s="708" t="s">
        <v>358</v>
      </c>
      <c r="Z365" s="708" t="s">
        <v>358</v>
      </c>
      <c r="AA365" s="708" t="s">
        <v>358</v>
      </c>
    </row>
    <row r="366" spans="1:27" x14ac:dyDescent="0.25">
      <c r="A366" s="1245"/>
      <c r="B366" s="1250"/>
      <c r="C366" s="755" t="s">
        <v>589</v>
      </c>
      <c r="D366" s="708">
        <v>0</v>
      </c>
      <c r="E366" s="708">
        <v>0</v>
      </c>
      <c r="F366" s="708" t="s">
        <v>1326</v>
      </c>
      <c r="G366" s="708" t="s">
        <v>358</v>
      </c>
      <c r="H366" s="708">
        <v>0</v>
      </c>
      <c r="I366" s="708">
        <v>185</v>
      </c>
      <c r="J366" s="708">
        <v>0</v>
      </c>
      <c r="K366" s="708">
        <v>0</v>
      </c>
      <c r="L366" s="731">
        <v>78</v>
      </c>
      <c r="M366" s="708" t="s">
        <v>358</v>
      </c>
      <c r="N366" s="708" t="s">
        <v>1326</v>
      </c>
      <c r="O366" s="708" t="s">
        <v>1326</v>
      </c>
      <c r="P366" s="708" t="s">
        <v>358</v>
      </c>
      <c r="Q366" s="708" t="s">
        <v>1326</v>
      </c>
      <c r="R366" s="708">
        <v>0</v>
      </c>
      <c r="S366" s="731">
        <v>0</v>
      </c>
      <c r="T366" s="708" t="s">
        <v>1326</v>
      </c>
      <c r="U366" s="708">
        <v>0</v>
      </c>
      <c r="V366" s="708" t="s">
        <v>358</v>
      </c>
      <c r="W366" s="708">
        <v>0</v>
      </c>
      <c r="X366" s="708">
        <v>0</v>
      </c>
      <c r="Y366" s="731">
        <v>0</v>
      </c>
      <c r="Z366" s="708" t="s">
        <v>358</v>
      </c>
      <c r="AA366" s="731">
        <v>0</v>
      </c>
    </row>
    <row r="367" spans="1:27" x14ac:dyDescent="0.25">
      <c r="A367" s="1245"/>
      <c r="B367" s="1250"/>
      <c r="C367" s="755" t="s">
        <v>591</v>
      </c>
      <c r="D367" s="708">
        <v>0</v>
      </c>
      <c r="E367" s="708">
        <v>0</v>
      </c>
      <c r="F367" s="708" t="s">
        <v>1326</v>
      </c>
      <c r="G367" s="708" t="s">
        <v>358</v>
      </c>
      <c r="H367" s="708">
        <v>0</v>
      </c>
      <c r="I367" s="708">
        <v>0</v>
      </c>
      <c r="J367" s="708">
        <v>0</v>
      </c>
      <c r="K367" s="708">
        <v>0</v>
      </c>
      <c r="L367" s="731">
        <v>0</v>
      </c>
      <c r="M367" s="708" t="s">
        <v>358</v>
      </c>
      <c r="N367" s="708" t="s">
        <v>1326</v>
      </c>
      <c r="O367" s="708" t="s">
        <v>1326</v>
      </c>
      <c r="P367" s="708" t="s">
        <v>358</v>
      </c>
      <c r="Q367" s="708" t="s">
        <v>1326</v>
      </c>
      <c r="R367" s="708">
        <v>0</v>
      </c>
      <c r="S367" s="731">
        <v>0</v>
      </c>
      <c r="T367" s="708" t="s">
        <v>1326</v>
      </c>
      <c r="U367" s="708">
        <v>0</v>
      </c>
      <c r="V367" s="708" t="s">
        <v>358</v>
      </c>
      <c r="W367" s="708">
        <v>0</v>
      </c>
      <c r="X367" s="708">
        <v>0</v>
      </c>
      <c r="Y367" s="731">
        <v>0</v>
      </c>
      <c r="Z367" s="708" t="s">
        <v>358</v>
      </c>
      <c r="AA367" s="731">
        <v>0</v>
      </c>
    </row>
    <row r="368" spans="1:27" x14ac:dyDescent="0.25">
      <c r="A368" s="715">
        <v>10</v>
      </c>
      <c r="B368" s="715" t="s">
        <v>293</v>
      </c>
      <c r="C368" s="755" t="s">
        <v>745</v>
      </c>
      <c r="D368" s="708">
        <v>0</v>
      </c>
      <c r="E368" s="708">
        <v>0</v>
      </c>
      <c r="F368" s="708" t="s">
        <v>1326</v>
      </c>
      <c r="G368" s="708" t="s">
        <v>358</v>
      </c>
      <c r="H368" s="708">
        <v>0</v>
      </c>
      <c r="I368" s="708">
        <v>543</v>
      </c>
      <c r="J368" s="708">
        <v>0</v>
      </c>
      <c r="K368" s="708">
        <v>0</v>
      </c>
      <c r="L368" s="731">
        <v>307</v>
      </c>
      <c r="M368" s="708" t="s">
        <v>358</v>
      </c>
      <c r="N368" s="708" t="s">
        <v>1326</v>
      </c>
      <c r="O368" s="708" t="s">
        <v>1326</v>
      </c>
      <c r="P368" s="708" t="s">
        <v>358</v>
      </c>
      <c r="Q368" s="708" t="s">
        <v>1326</v>
      </c>
      <c r="R368" s="708">
        <v>0</v>
      </c>
      <c r="S368" s="731">
        <v>0</v>
      </c>
      <c r="T368" s="708" t="s">
        <v>1326</v>
      </c>
      <c r="U368" s="708">
        <v>0</v>
      </c>
      <c r="V368" s="708" t="s">
        <v>358</v>
      </c>
      <c r="W368" s="708">
        <v>0</v>
      </c>
      <c r="X368" s="708">
        <v>0</v>
      </c>
      <c r="Y368" s="731">
        <v>0</v>
      </c>
      <c r="Z368" s="708" t="s">
        <v>358</v>
      </c>
      <c r="AA368" s="731">
        <v>0</v>
      </c>
    </row>
    <row r="369" spans="1:27" x14ac:dyDescent="0.25">
      <c r="A369" s="1245">
        <v>11</v>
      </c>
      <c r="B369" s="1245" t="s">
        <v>294</v>
      </c>
      <c r="C369" s="755" t="s">
        <v>746</v>
      </c>
      <c r="D369" s="708">
        <v>0</v>
      </c>
      <c r="E369" s="708">
        <v>0</v>
      </c>
      <c r="F369" s="708" t="s">
        <v>1326</v>
      </c>
      <c r="G369" s="708" t="s">
        <v>358</v>
      </c>
      <c r="H369" s="708">
        <v>0</v>
      </c>
      <c r="I369" s="708">
        <v>418</v>
      </c>
      <c r="J369" s="708">
        <v>0</v>
      </c>
      <c r="K369" s="708">
        <v>0</v>
      </c>
      <c r="L369" s="731">
        <v>177</v>
      </c>
      <c r="M369" s="708" t="s">
        <v>358</v>
      </c>
      <c r="N369" s="708" t="s">
        <v>1326</v>
      </c>
      <c r="O369" s="708" t="s">
        <v>1326</v>
      </c>
      <c r="P369" s="708" t="s">
        <v>358</v>
      </c>
      <c r="Q369" s="708" t="s">
        <v>1326</v>
      </c>
      <c r="R369" s="708">
        <v>0</v>
      </c>
      <c r="S369" s="731">
        <v>0</v>
      </c>
      <c r="T369" s="708" t="s">
        <v>1326</v>
      </c>
      <c r="U369" s="708">
        <v>0</v>
      </c>
      <c r="V369" s="708" t="s">
        <v>358</v>
      </c>
      <c r="W369" s="708">
        <v>0</v>
      </c>
      <c r="X369" s="708">
        <v>0</v>
      </c>
      <c r="Y369" s="731">
        <v>0</v>
      </c>
      <c r="Z369" s="708" t="s">
        <v>358</v>
      </c>
      <c r="AA369" s="731">
        <v>0</v>
      </c>
    </row>
    <row r="370" spans="1:27" x14ac:dyDescent="0.25">
      <c r="A370" s="1245"/>
      <c r="B370" s="1245"/>
      <c r="C370" s="755" t="s">
        <v>589</v>
      </c>
      <c r="D370" s="708">
        <v>0</v>
      </c>
      <c r="E370" s="708">
        <v>0</v>
      </c>
      <c r="F370" s="708" t="s">
        <v>1326</v>
      </c>
      <c r="G370" s="708" t="s">
        <v>358</v>
      </c>
      <c r="H370" s="708">
        <v>0</v>
      </c>
      <c r="I370" s="708">
        <v>3380</v>
      </c>
      <c r="J370" s="708">
        <v>0</v>
      </c>
      <c r="K370" s="708">
        <v>0</v>
      </c>
      <c r="L370" s="731">
        <v>1108</v>
      </c>
      <c r="M370" s="708" t="s">
        <v>358</v>
      </c>
      <c r="N370" s="708" t="s">
        <v>1326</v>
      </c>
      <c r="O370" s="708" t="s">
        <v>1326</v>
      </c>
      <c r="P370" s="708" t="s">
        <v>358</v>
      </c>
      <c r="Q370" s="708" t="s">
        <v>1326</v>
      </c>
      <c r="R370" s="708">
        <v>0</v>
      </c>
      <c r="S370" s="731">
        <v>0</v>
      </c>
      <c r="T370" s="708" t="s">
        <v>1326</v>
      </c>
      <c r="U370" s="708">
        <v>0</v>
      </c>
      <c r="V370" s="708" t="s">
        <v>358</v>
      </c>
      <c r="W370" s="708">
        <v>0</v>
      </c>
      <c r="X370" s="708">
        <v>0</v>
      </c>
      <c r="Y370" s="731">
        <v>0</v>
      </c>
      <c r="Z370" s="708" t="s">
        <v>358</v>
      </c>
      <c r="AA370" s="731">
        <v>0</v>
      </c>
    </row>
    <row r="371" spans="1:27" x14ac:dyDescent="0.25">
      <c r="A371" s="1245">
        <v>12</v>
      </c>
      <c r="B371" s="1245" t="s">
        <v>295</v>
      </c>
      <c r="C371" s="755" t="s">
        <v>589</v>
      </c>
      <c r="D371" s="708">
        <v>0</v>
      </c>
      <c r="E371" s="708">
        <v>0</v>
      </c>
      <c r="F371" s="708" t="s">
        <v>1326</v>
      </c>
      <c r="G371" s="708" t="s">
        <v>358</v>
      </c>
      <c r="H371" s="708">
        <v>0</v>
      </c>
      <c r="I371" s="708">
        <v>855</v>
      </c>
      <c r="J371" s="708">
        <v>0</v>
      </c>
      <c r="K371" s="708">
        <v>0</v>
      </c>
      <c r="L371" s="731">
        <v>128</v>
      </c>
      <c r="M371" s="708" t="s">
        <v>358</v>
      </c>
      <c r="N371" s="708" t="s">
        <v>1326</v>
      </c>
      <c r="O371" s="708" t="s">
        <v>1326</v>
      </c>
      <c r="P371" s="708" t="s">
        <v>358</v>
      </c>
      <c r="Q371" s="708" t="s">
        <v>1326</v>
      </c>
      <c r="R371" s="708">
        <v>0</v>
      </c>
      <c r="S371" s="731">
        <v>0</v>
      </c>
      <c r="T371" s="708" t="s">
        <v>1326</v>
      </c>
      <c r="U371" s="708">
        <v>0</v>
      </c>
      <c r="V371" s="708" t="s">
        <v>358</v>
      </c>
      <c r="W371" s="708">
        <v>0</v>
      </c>
      <c r="X371" s="708">
        <v>0</v>
      </c>
      <c r="Y371" s="731">
        <v>0</v>
      </c>
      <c r="Z371" s="708" t="s">
        <v>358</v>
      </c>
      <c r="AA371" s="731">
        <v>0</v>
      </c>
    </row>
    <row r="372" spans="1:27" x14ac:dyDescent="0.25">
      <c r="A372" s="1245"/>
      <c r="B372" s="1245"/>
      <c r="C372" s="755" t="s">
        <v>591</v>
      </c>
      <c r="D372" s="708">
        <v>0</v>
      </c>
      <c r="E372" s="708">
        <v>0</v>
      </c>
      <c r="F372" s="708" t="s">
        <v>1326</v>
      </c>
      <c r="G372" s="708" t="s">
        <v>358</v>
      </c>
      <c r="H372" s="708">
        <v>0</v>
      </c>
      <c r="I372" s="708">
        <v>0</v>
      </c>
      <c r="J372" s="708">
        <v>0</v>
      </c>
      <c r="K372" s="708">
        <v>0</v>
      </c>
      <c r="L372" s="731">
        <v>0</v>
      </c>
      <c r="M372" s="708" t="s">
        <v>358</v>
      </c>
      <c r="N372" s="708" t="s">
        <v>1326</v>
      </c>
      <c r="O372" s="708" t="s">
        <v>1326</v>
      </c>
      <c r="P372" s="708" t="s">
        <v>358</v>
      </c>
      <c r="Q372" s="708" t="s">
        <v>1326</v>
      </c>
      <c r="R372" s="708">
        <v>0</v>
      </c>
      <c r="S372" s="731">
        <v>0</v>
      </c>
      <c r="T372" s="708" t="s">
        <v>1326</v>
      </c>
      <c r="U372" s="708">
        <v>0</v>
      </c>
      <c r="V372" s="708" t="s">
        <v>358</v>
      </c>
      <c r="W372" s="708">
        <v>0</v>
      </c>
      <c r="X372" s="708">
        <v>0</v>
      </c>
      <c r="Y372" s="731">
        <v>0</v>
      </c>
      <c r="Z372" s="708" t="s">
        <v>358</v>
      </c>
      <c r="AA372" s="731">
        <v>0</v>
      </c>
    </row>
    <row r="373" spans="1:27" x14ac:dyDescent="0.25">
      <c r="A373" s="1245"/>
      <c r="B373" s="1245"/>
      <c r="C373" s="755" t="s">
        <v>592</v>
      </c>
      <c r="D373" s="708">
        <v>0</v>
      </c>
      <c r="E373" s="708">
        <v>0</v>
      </c>
      <c r="F373" s="708" t="s">
        <v>1326</v>
      </c>
      <c r="G373" s="708" t="s">
        <v>358</v>
      </c>
      <c r="H373" s="708">
        <v>0</v>
      </c>
      <c r="I373" s="708">
        <v>246</v>
      </c>
      <c r="J373" s="708">
        <v>0</v>
      </c>
      <c r="K373" s="708">
        <v>0</v>
      </c>
      <c r="L373" s="731">
        <v>0</v>
      </c>
      <c r="M373" s="708" t="s">
        <v>358</v>
      </c>
      <c r="N373" s="708" t="s">
        <v>1326</v>
      </c>
      <c r="O373" s="708" t="s">
        <v>1326</v>
      </c>
      <c r="P373" s="708" t="s">
        <v>358</v>
      </c>
      <c r="Q373" s="708" t="s">
        <v>1326</v>
      </c>
      <c r="R373" s="708">
        <v>0</v>
      </c>
      <c r="S373" s="731">
        <v>0</v>
      </c>
      <c r="T373" s="708" t="s">
        <v>1326</v>
      </c>
      <c r="U373" s="708">
        <v>0</v>
      </c>
      <c r="V373" s="708" t="s">
        <v>358</v>
      </c>
      <c r="W373" s="708">
        <v>0</v>
      </c>
      <c r="X373" s="708">
        <v>0</v>
      </c>
      <c r="Y373" s="731">
        <v>0</v>
      </c>
      <c r="Z373" s="708" t="s">
        <v>358</v>
      </c>
      <c r="AA373" s="731">
        <v>0</v>
      </c>
    </row>
    <row r="374" spans="1:27" ht="26.25" x14ac:dyDescent="0.25">
      <c r="A374" s="1245"/>
      <c r="B374" s="1245"/>
      <c r="C374" s="755" t="s">
        <v>797</v>
      </c>
      <c r="D374" s="708">
        <v>0</v>
      </c>
      <c r="E374" s="708">
        <v>0</v>
      </c>
      <c r="F374" s="708" t="s">
        <v>1326</v>
      </c>
      <c r="G374" s="708" t="s">
        <v>358</v>
      </c>
      <c r="H374" s="708">
        <v>0</v>
      </c>
      <c r="I374" s="708" t="s">
        <v>358</v>
      </c>
      <c r="J374" s="708">
        <v>0</v>
      </c>
      <c r="K374" s="708">
        <v>0</v>
      </c>
      <c r="L374" s="708" t="s">
        <v>358</v>
      </c>
      <c r="M374" s="708" t="s">
        <v>358</v>
      </c>
      <c r="N374" s="708" t="s">
        <v>1326</v>
      </c>
      <c r="O374" s="708" t="s">
        <v>1326</v>
      </c>
      <c r="P374" s="708" t="s">
        <v>358</v>
      </c>
      <c r="Q374" s="708" t="s">
        <v>1326</v>
      </c>
      <c r="R374" s="708" t="s">
        <v>358</v>
      </c>
      <c r="S374" s="708" t="s">
        <v>358</v>
      </c>
      <c r="T374" s="708" t="s">
        <v>1326</v>
      </c>
      <c r="U374" s="708">
        <v>0</v>
      </c>
      <c r="V374" s="708" t="s">
        <v>358</v>
      </c>
      <c r="W374" s="708" t="s">
        <v>358</v>
      </c>
      <c r="X374" s="708" t="s">
        <v>358</v>
      </c>
      <c r="Y374" s="708" t="s">
        <v>358</v>
      </c>
      <c r="Z374" s="708" t="s">
        <v>358</v>
      </c>
      <c r="AA374" s="708" t="s">
        <v>358</v>
      </c>
    </row>
    <row r="375" spans="1:27" x14ac:dyDescent="0.25">
      <c r="A375" s="1245">
        <v>13</v>
      </c>
      <c r="B375" s="1245" t="s">
        <v>296</v>
      </c>
      <c r="C375" s="755" t="s">
        <v>748</v>
      </c>
      <c r="D375" s="708">
        <v>0</v>
      </c>
      <c r="E375" s="708">
        <v>0</v>
      </c>
      <c r="F375" s="708" t="s">
        <v>1326</v>
      </c>
      <c r="G375" s="708" t="s">
        <v>358</v>
      </c>
      <c r="H375" s="708">
        <v>0</v>
      </c>
      <c r="I375" s="708">
        <v>573</v>
      </c>
      <c r="J375" s="708">
        <v>0</v>
      </c>
      <c r="K375" s="708">
        <v>0</v>
      </c>
      <c r="L375" s="731">
        <v>224</v>
      </c>
      <c r="M375" s="708" t="s">
        <v>358</v>
      </c>
      <c r="N375" s="708" t="s">
        <v>1326</v>
      </c>
      <c r="O375" s="708" t="s">
        <v>1326</v>
      </c>
      <c r="P375" s="708" t="s">
        <v>358</v>
      </c>
      <c r="Q375" s="708" t="s">
        <v>1326</v>
      </c>
      <c r="R375" s="708">
        <v>0</v>
      </c>
      <c r="S375" s="731">
        <v>0</v>
      </c>
      <c r="T375" s="708" t="s">
        <v>1326</v>
      </c>
      <c r="U375" s="708">
        <v>0</v>
      </c>
      <c r="V375" s="708" t="s">
        <v>358</v>
      </c>
      <c r="W375" s="708">
        <v>0</v>
      </c>
      <c r="X375" s="708">
        <v>0</v>
      </c>
      <c r="Y375" s="731">
        <v>0</v>
      </c>
      <c r="Z375" s="708" t="s">
        <v>358</v>
      </c>
      <c r="AA375" s="731">
        <v>46</v>
      </c>
    </row>
    <row r="376" spans="1:27" x14ac:dyDescent="0.25">
      <c r="A376" s="1245"/>
      <c r="B376" s="1245"/>
      <c r="C376" s="755" t="s">
        <v>412</v>
      </c>
      <c r="D376" s="708">
        <v>0</v>
      </c>
      <c r="E376" s="708">
        <v>0</v>
      </c>
      <c r="F376" s="708" t="s">
        <v>1326</v>
      </c>
      <c r="G376" s="708" t="s">
        <v>358</v>
      </c>
      <c r="H376" s="708">
        <v>0</v>
      </c>
      <c r="I376" s="708">
        <v>237</v>
      </c>
      <c r="J376" s="708">
        <v>0</v>
      </c>
      <c r="K376" s="708">
        <v>0</v>
      </c>
      <c r="L376" s="731">
        <v>26</v>
      </c>
      <c r="M376" s="708" t="s">
        <v>358</v>
      </c>
      <c r="N376" s="708" t="s">
        <v>1326</v>
      </c>
      <c r="O376" s="708" t="s">
        <v>1326</v>
      </c>
      <c r="P376" s="708" t="s">
        <v>358</v>
      </c>
      <c r="Q376" s="708" t="s">
        <v>1326</v>
      </c>
      <c r="R376" s="708">
        <v>0</v>
      </c>
      <c r="S376" s="731">
        <v>0</v>
      </c>
      <c r="T376" s="708" t="s">
        <v>1326</v>
      </c>
      <c r="U376" s="708">
        <v>0</v>
      </c>
      <c r="V376" s="708" t="s">
        <v>358</v>
      </c>
      <c r="W376" s="708">
        <v>0</v>
      </c>
      <c r="X376" s="708">
        <v>0</v>
      </c>
      <c r="Y376" s="731">
        <v>0</v>
      </c>
      <c r="Z376" s="708" t="s">
        <v>358</v>
      </c>
      <c r="AA376" s="731">
        <v>0</v>
      </c>
    </row>
    <row r="377" spans="1:27" x14ac:dyDescent="0.25">
      <c r="A377" s="1245"/>
      <c r="B377" s="1245"/>
      <c r="C377" s="755" t="s">
        <v>589</v>
      </c>
      <c r="D377" s="708">
        <v>0</v>
      </c>
      <c r="E377" s="708">
        <v>0</v>
      </c>
      <c r="F377" s="708" t="s">
        <v>1326</v>
      </c>
      <c r="G377" s="708" t="s">
        <v>358</v>
      </c>
      <c r="H377" s="708">
        <v>0</v>
      </c>
      <c r="I377" s="708">
        <v>230</v>
      </c>
      <c r="J377" s="708">
        <v>0</v>
      </c>
      <c r="K377" s="708">
        <v>0</v>
      </c>
      <c r="L377" s="731">
        <v>102</v>
      </c>
      <c r="M377" s="708" t="s">
        <v>358</v>
      </c>
      <c r="N377" s="708" t="s">
        <v>1326</v>
      </c>
      <c r="O377" s="708" t="s">
        <v>1326</v>
      </c>
      <c r="P377" s="708" t="s">
        <v>358</v>
      </c>
      <c r="Q377" s="708" t="s">
        <v>1326</v>
      </c>
      <c r="R377" s="708">
        <v>0</v>
      </c>
      <c r="S377" s="731">
        <v>0</v>
      </c>
      <c r="T377" s="708" t="s">
        <v>1326</v>
      </c>
      <c r="U377" s="708">
        <v>0</v>
      </c>
      <c r="V377" s="708" t="s">
        <v>358</v>
      </c>
      <c r="W377" s="708">
        <v>0</v>
      </c>
      <c r="X377" s="708">
        <v>0</v>
      </c>
      <c r="Y377" s="731">
        <v>0</v>
      </c>
      <c r="Z377" s="708" t="s">
        <v>358</v>
      </c>
      <c r="AA377" s="731">
        <v>0</v>
      </c>
    </row>
    <row r="378" spans="1:27" x14ac:dyDescent="0.25">
      <c r="A378" s="1245">
        <v>14</v>
      </c>
      <c r="B378" s="1245" t="s">
        <v>297</v>
      </c>
      <c r="C378" s="755" t="s">
        <v>749</v>
      </c>
      <c r="D378" s="708">
        <v>0</v>
      </c>
      <c r="E378" s="708">
        <v>0</v>
      </c>
      <c r="F378" s="708" t="s">
        <v>1326</v>
      </c>
      <c r="G378" s="708" t="s">
        <v>358</v>
      </c>
      <c r="H378" s="708">
        <v>0</v>
      </c>
      <c r="I378" s="708">
        <v>1012</v>
      </c>
      <c r="J378" s="708">
        <v>0</v>
      </c>
      <c r="K378" s="708">
        <v>0</v>
      </c>
      <c r="L378" s="731">
        <v>379</v>
      </c>
      <c r="M378" s="708" t="s">
        <v>358</v>
      </c>
      <c r="N378" s="708" t="s">
        <v>1326</v>
      </c>
      <c r="O378" s="708" t="s">
        <v>1326</v>
      </c>
      <c r="P378" s="708" t="s">
        <v>358</v>
      </c>
      <c r="Q378" s="708" t="s">
        <v>1326</v>
      </c>
      <c r="R378" s="708">
        <v>0</v>
      </c>
      <c r="S378" s="731">
        <v>0</v>
      </c>
      <c r="T378" s="708" t="s">
        <v>1326</v>
      </c>
      <c r="U378" s="708">
        <v>0</v>
      </c>
      <c r="V378" s="708" t="s">
        <v>358</v>
      </c>
      <c r="W378" s="708">
        <v>0</v>
      </c>
      <c r="X378" s="708">
        <v>0</v>
      </c>
      <c r="Y378" s="731">
        <v>0</v>
      </c>
      <c r="Z378" s="708" t="s">
        <v>358</v>
      </c>
      <c r="AA378" s="731">
        <v>0</v>
      </c>
    </row>
    <row r="379" spans="1:27" x14ac:dyDescent="0.25">
      <c r="A379" s="1245"/>
      <c r="B379" s="1245"/>
      <c r="C379" s="755" t="s">
        <v>403</v>
      </c>
      <c r="D379" s="708">
        <v>0</v>
      </c>
      <c r="E379" s="708">
        <v>0</v>
      </c>
      <c r="F379" s="708" t="s">
        <v>1326</v>
      </c>
      <c r="G379" s="708" t="s">
        <v>358</v>
      </c>
      <c r="H379" s="708">
        <v>0</v>
      </c>
      <c r="I379" s="708">
        <v>0</v>
      </c>
      <c r="J379" s="708">
        <v>0</v>
      </c>
      <c r="K379" s="708">
        <v>0</v>
      </c>
      <c r="L379" s="731">
        <v>0</v>
      </c>
      <c r="M379" s="708" t="s">
        <v>358</v>
      </c>
      <c r="N379" s="708" t="s">
        <v>1326</v>
      </c>
      <c r="O379" s="708" t="s">
        <v>1326</v>
      </c>
      <c r="P379" s="708" t="s">
        <v>358</v>
      </c>
      <c r="Q379" s="708" t="s">
        <v>1326</v>
      </c>
      <c r="R379" s="708">
        <v>0</v>
      </c>
      <c r="S379" s="731">
        <v>0</v>
      </c>
      <c r="T379" s="708" t="s">
        <v>1326</v>
      </c>
      <c r="U379" s="708">
        <v>0</v>
      </c>
      <c r="V379" s="708" t="s">
        <v>358</v>
      </c>
      <c r="W379" s="708">
        <v>0</v>
      </c>
      <c r="X379" s="708">
        <v>0</v>
      </c>
      <c r="Y379" s="731">
        <v>0</v>
      </c>
      <c r="Z379" s="708" t="s">
        <v>358</v>
      </c>
      <c r="AA379" s="731">
        <v>0</v>
      </c>
    </row>
    <row r="380" spans="1:27" x14ac:dyDescent="0.25">
      <c r="A380" s="1245">
        <v>15</v>
      </c>
      <c r="B380" s="1245" t="s">
        <v>363</v>
      </c>
      <c r="C380" s="755" t="s">
        <v>687</v>
      </c>
      <c r="D380" s="708">
        <v>0</v>
      </c>
      <c r="E380" s="708">
        <v>0</v>
      </c>
      <c r="F380" s="708" t="s">
        <v>1326</v>
      </c>
      <c r="G380" s="708" t="s">
        <v>358</v>
      </c>
      <c r="H380" s="708" t="s">
        <v>358</v>
      </c>
      <c r="I380" s="708" t="s">
        <v>358</v>
      </c>
      <c r="J380" s="708">
        <v>0</v>
      </c>
      <c r="K380" s="708">
        <v>0</v>
      </c>
      <c r="L380" s="731" t="s">
        <v>358</v>
      </c>
      <c r="M380" s="708" t="s">
        <v>358</v>
      </c>
      <c r="N380" s="708" t="s">
        <v>1326</v>
      </c>
      <c r="O380" s="708" t="s">
        <v>1326</v>
      </c>
      <c r="P380" s="708" t="s">
        <v>358</v>
      </c>
      <c r="Q380" s="708" t="s">
        <v>1326</v>
      </c>
      <c r="R380" s="708" t="s">
        <v>358</v>
      </c>
      <c r="S380" s="731" t="s">
        <v>358</v>
      </c>
      <c r="T380" s="708" t="s">
        <v>1326</v>
      </c>
      <c r="U380" s="708">
        <v>0</v>
      </c>
      <c r="V380" s="708" t="s">
        <v>358</v>
      </c>
      <c r="W380" s="708" t="s">
        <v>358</v>
      </c>
      <c r="X380" s="708" t="s">
        <v>358</v>
      </c>
      <c r="Y380" s="731" t="s">
        <v>358</v>
      </c>
      <c r="Z380" s="708" t="s">
        <v>358</v>
      </c>
      <c r="AA380" s="731" t="s">
        <v>358</v>
      </c>
    </row>
    <row r="381" spans="1:27" x14ac:dyDescent="0.25">
      <c r="A381" s="1245"/>
      <c r="B381" s="1245"/>
      <c r="C381" s="755" t="s">
        <v>750</v>
      </c>
      <c r="D381" s="708">
        <v>0</v>
      </c>
      <c r="E381" s="708">
        <v>0</v>
      </c>
      <c r="F381" s="708" t="s">
        <v>1326</v>
      </c>
      <c r="G381" s="708" t="s">
        <v>358</v>
      </c>
      <c r="H381" s="708">
        <v>0</v>
      </c>
      <c r="I381" s="708">
        <v>1295</v>
      </c>
      <c r="J381" s="708">
        <v>0</v>
      </c>
      <c r="K381" s="708">
        <v>0</v>
      </c>
      <c r="L381" s="731">
        <v>389</v>
      </c>
      <c r="M381" s="708" t="s">
        <v>358</v>
      </c>
      <c r="N381" s="708" t="s">
        <v>1326</v>
      </c>
      <c r="O381" s="708" t="s">
        <v>1326</v>
      </c>
      <c r="P381" s="708" t="s">
        <v>358</v>
      </c>
      <c r="Q381" s="708" t="s">
        <v>1326</v>
      </c>
      <c r="R381" s="708">
        <v>0</v>
      </c>
      <c r="S381" s="731">
        <v>31</v>
      </c>
      <c r="T381" s="708" t="s">
        <v>1326</v>
      </c>
      <c r="U381" s="708">
        <v>0</v>
      </c>
      <c r="V381" s="708" t="s">
        <v>358</v>
      </c>
      <c r="W381" s="708">
        <v>120</v>
      </c>
      <c r="X381" s="708">
        <v>21</v>
      </c>
      <c r="Y381" s="731">
        <v>0</v>
      </c>
      <c r="Z381" s="708" t="s">
        <v>358</v>
      </c>
      <c r="AA381" s="731">
        <v>0</v>
      </c>
    </row>
    <row r="382" spans="1:27" x14ac:dyDescent="0.25">
      <c r="A382" s="1245"/>
      <c r="B382" s="1245"/>
      <c r="C382" s="755" t="s">
        <v>593</v>
      </c>
      <c r="D382" s="708">
        <v>0</v>
      </c>
      <c r="E382" s="708">
        <v>0</v>
      </c>
      <c r="F382" s="708" t="s">
        <v>1326</v>
      </c>
      <c r="G382" s="708" t="s">
        <v>358</v>
      </c>
      <c r="H382" s="708" t="s">
        <v>358</v>
      </c>
      <c r="I382" s="708" t="s">
        <v>358</v>
      </c>
      <c r="J382" s="708">
        <v>0</v>
      </c>
      <c r="K382" s="708">
        <v>0</v>
      </c>
      <c r="L382" s="731" t="s">
        <v>358</v>
      </c>
      <c r="M382" s="708" t="s">
        <v>358</v>
      </c>
      <c r="N382" s="708" t="s">
        <v>1326</v>
      </c>
      <c r="O382" s="708" t="s">
        <v>1326</v>
      </c>
      <c r="P382" s="708" t="s">
        <v>358</v>
      </c>
      <c r="Q382" s="708" t="s">
        <v>1326</v>
      </c>
      <c r="R382" s="708" t="s">
        <v>358</v>
      </c>
      <c r="S382" s="731" t="s">
        <v>358</v>
      </c>
      <c r="T382" s="708" t="s">
        <v>1326</v>
      </c>
      <c r="U382" s="708">
        <v>0</v>
      </c>
      <c r="V382" s="708" t="s">
        <v>358</v>
      </c>
      <c r="W382" s="708" t="s">
        <v>358</v>
      </c>
      <c r="X382" s="708" t="s">
        <v>358</v>
      </c>
      <c r="Y382" s="731" t="s">
        <v>358</v>
      </c>
      <c r="Z382" s="708" t="s">
        <v>358</v>
      </c>
      <c r="AA382" s="731" t="s">
        <v>358</v>
      </c>
    </row>
    <row r="383" spans="1:27" x14ac:dyDescent="0.25">
      <c r="A383" s="1245">
        <v>16</v>
      </c>
      <c r="B383" s="1245" t="s">
        <v>299</v>
      </c>
      <c r="C383" s="755" t="s">
        <v>410</v>
      </c>
      <c r="D383" s="708">
        <v>0</v>
      </c>
      <c r="E383" s="708">
        <v>0</v>
      </c>
      <c r="F383" s="708" t="s">
        <v>1326</v>
      </c>
      <c r="G383" s="708" t="s">
        <v>358</v>
      </c>
      <c r="H383" s="708">
        <v>0</v>
      </c>
      <c r="I383" s="708">
        <v>246</v>
      </c>
      <c r="J383" s="708">
        <v>0</v>
      </c>
      <c r="K383" s="708">
        <v>0</v>
      </c>
      <c r="L383" s="731">
        <v>176</v>
      </c>
      <c r="M383" s="708" t="s">
        <v>358</v>
      </c>
      <c r="N383" s="708" t="s">
        <v>1326</v>
      </c>
      <c r="O383" s="708" t="s">
        <v>1326</v>
      </c>
      <c r="P383" s="708" t="s">
        <v>358</v>
      </c>
      <c r="Q383" s="708" t="s">
        <v>1326</v>
      </c>
      <c r="R383" s="708">
        <v>0</v>
      </c>
      <c r="S383" s="731">
        <v>0</v>
      </c>
      <c r="T383" s="708" t="s">
        <v>1326</v>
      </c>
      <c r="U383" s="708">
        <v>0</v>
      </c>
      <c r="V383" s="708" t="s">
        <v>358</v>
      </c>
      <c r="W383" s="708">
        <v>0</v>
      </c>
      <c r="X383" s="708">
        <v>0</v>
      </c>
      <c r="Y383" s="731">
        <v>0</v>
      </c>
      <c r="Z383" s="708" t="s">
        <v>358</v>
      </c>
      <c r="AA383" s="731">
        <v>0</v>
      </c>
    </row>
    <row r="384" spans="1:27" x14ac:dyDescent="0.25">
      <c r="A384" s="1245"/>
      <c r="B384" s="1245"/>
      <c r="C384" s="755" t="s">
        <v>411</v>
      </c>
      <c r="D384" s="708">
        <v>0</v>
      </c>
      <c r="E384" s="708">
        <v>0</v>
      </c>
      <c r="F384" s="708" t="s">
        <v>1326</v>
      </c>
      <c r="G384" s="708" t="s">
        <v>358</v>
      </c>
      <c r="H384" s="708">
        <v>0</v>
      </c>
      <c r="I384" s="708">
        <v>257</v>
      </c>
      <c r="J384" s="708">
        <v>0</v>
      </c>
      <c r="K384" s="708">
        <v>0</v>
      </c>
      <c r="L384" s="731">
        <v>36</v>
      </c>
      <c r="M384" s="708" t="s">
        <v>358</v>
      </c>
      <c r="N384" s="708" t="s">
        <v>1326</v>
      </c>
      <c r="O384" s="708" t="s">
        <v>1326</v>
      </c>
      <c r="P384" s="708" t="s">
        <v>358</v>
      </c>
      <c r="Q384" s="708" t="s">
        <v>1326</v>
      </c>
      <c r="R384" s="708">
        <v>0</v>
      </c>
      <c r="S384" s="731">
        <v>0</v>
      </c>
      <c r="T384" s="708" t="s">
        <v>1326</v>
      </c>
      <c r="U384" s="708">
        <v>0</v>
      </c>
      <c r="V384" s="708" t="s">
        <v>358</v>
      </c>
      <c r="W384" s="708">
        <v>0</v>
      </c>
      <c r="X384" s="708">
        <v>0</v>
      </c>
      <c r="Y384" s="731">
        <v>0</v>
      </c>
      <c r="Z384" s="708" t="s">
        <v>358</v>
      </c>
      <c r="AA384" s="731">
        <v>0</v>
      </c>
    </row>
    <row r="385" spans="1:27" x14ac:dyDescent="0.25">
      <c r="A385" s="1245"/>
      <c r="B385" s="1245"/>
      <c r="C385" s="755" t="s">
        <v>916</v>
      </c>
      <c r="D385" s="708">
        <v>0</v>
      </c>
      <c r="E385" s="708">
        <v>0</v>
      </c>
      <c r="F385" s="708" t="s">
        <v>1326</v>
      </c>
      <c r="G385" s="708" t="s">
        <v>358</v>
      </c>
      <c r="H385" s="708">
        <v>0</v>
      </c>
      <c r="I385" s="708">
        <v>311</v>
      </c>
      <c r="J385" s="708">
        <v>0</v>
      </c>
      <c r="K385" s="708">
        <v>0</v>
      </c>
      <c r="L385" s="731">
        <v>72</v>
      </c>
      <c r="M385" s="708" t="s">
        <v>358</v>
      </c>
      <c r="N385" s="708" t="s">
        <v>1326</v>
      </c>
      <c r="O385" s="708" t="s">
        <v>1326</v>
      </c>
      <c r="P385" s="708" t="s">
        <v>358</v>
      </c>
      <c r="Q385" s="708" t="s">
        <v>1326</v>
      </c>
      <c r="R385" s="708">
        <v>0</v>
      </c>
      <c r="S385" s="731">
        <v>0</v>
      </c>
      <c r="T385" s="708" t="s">
        <v>1326</v>
      </c>
      <c r="U385" s="708">
        <v>0</v>
      </c>
      <c r="V385" s="708" t="s">
        <v>358</v>
      </c>
      <c r="W385" s="708">
        <v>0</v>
      </c>
      <c r="X385" s="708">
        <v>0</v>
      </c>
      <c r="Y385" s="731">
        <v>0</v>
      </c>
      <c r="Z385" s="708" t="s">
        <v>358</v>
      </c>
      <c r="AA385" s="731">
        <v>0</v>
      </c>
    </row>
    <row r="386" spans="1:27" x14ac:dyDescent="0.25">
      <c r="A386" s="1245"/>
      <c r="B386" s="1245"/>
      <c r="C386" s="755" t="s">
        <v>917</v>
      </c>
      <c r="D386" s="708">
        <v>0</v>
      </c>
      <c r="E386" s="708">
        <v>0</v>
      </c>
      <c r="F386" s="708" t="s">
        <v>1326</v>
      </c>
      <c r="G386" s="708" t="s">
        <v>358</v>
      </c>
      <c r="H386" s="708">
        <v>0</v>
      </c>
      <c r="I386" s="708">
        <v>309</v>
      </c>
      <c r="J386" s="708">
        <v>0</v>
      </c>
      <c r="K386" s="708">
        <v>0</v>
      </c>
      <c r="L386" s="731">
        <v>134</v>
      </c>
      <c r="M386" s="708" t="s">
        <v>358</v>
      </c>
      <c r="N386" s="708" t="s">
        <v>1326</v>
      </c>
      <c r="O386" s="708" t="s">
        <v>1326</v>
      </c>
      <c r="P386" s="708" t="s">
        <v>358</v>
      </c>
      <c r="Q386" s="708" t="s">
        <v>1326</v>
      </c>
      <c r="R386" s="708">
        <v>0</v>
      </c>
      <c r="S386" s="731">
        <v>0</v>
      </c>
      <c r="T386" s="708" t="s">
        <v>1326</v>
      </c>
      <c r="U386" s="708">
        <v>0</v>
      </c>
      <c r="V386" s="708" t="s">
        <v>358</v>
      </c>
      <c r="W386" s="708">
        <v>0</v>
      </c>
      <c r="X386" s="708">
        <v>0</v>
      </c>
      <c r="Y386" s="731">
        <v>0</v>
      </c>
      <c r="Z386" s="708" t="s">
        <v>358</v>
      </c>
      <c r="AA386" s="731">
        <v>0</v>
      </c>
    </row>
    <row r="387" spans="1:27" ht="26.25" x14ac:dyDescent="0.25">
      <c r="A387" s="1245"/>
      <c r="B387" s="1245"/>
      <c r="C387" s="755" t="s">
        <v>797</v>
      </c>
      <c r="D387" s="708">
        <v>0</v>
      </c>
      <c r="E387" s="708">
        <v>0</v>
      </c>
      <c r="F387" s="708" t="s">
        <v>1326</v>
      </c>
      <c r="G387" s="708" t="s">
        <v>358</v>
      </c>
      <c r="H387" s="708">
        <v>0</v>
      </c>
      <c r="I387" s="708">
        <v>0</v>
      </c>
      <c r="J387" s="708">
        <v>0</v>
      </c>
      <c r="K387" s="708">
        <v>0</v>
      </c>
      <c r="L387" s="708">
        <v>0</v>
      </c>
      <c r="M387" s="708" t="s">
        <v>358</v>
      </c>
      <c r="N387" s="708" t="s">
        <v>1326</v>
      </c>
      <c r="O387" s="708" t="s">
        <v>1326</v>
      </c>
      <c r="P387" s="708" t="s">
        <v>358</v>
      </c>
      <c r="Q387" s="708" t="s">
        <v>1326</v>
      </c>
      <c r="R387" s="708">
        <v>0</v>
      </c>
      <c r="S387" s="708">
        <v>0</v>
      </c>
      <c r="T387" s="708" t="s">
        <v>1326</v>
      </c>
      <c r="U387" s="708">
        <v>0</v>
      </c>
      <c r="V387" s="708" t="s">
        <v>358</v>
      </c>
      <c r="W387" s="708">
        <v>0</v>
      </c>
      <c r="X387" s="708">
        <v>0</v>
      </c>
      <c r="Y387" s="708">
        <v>0</v>
      </c>
      <c r="Z387" s="708" t="s">
        <v>358</v>
      </c>
      <c r="AA387" s="708">
        <v>0</v>
      </c>
    </row>
    <row r="388" spans="1:27" x14ac:dyDescent="0.25">
      <c r="A388" s="1245"/>
      <c r="B388" s="1245"/>
      <c r="C388" s="755" t="s">
        <v>688</v>
      </c>
      <c r="D388" s="708">
        <v>0</v>
      </c>
      <c r="E388" s="708">
        <v>0</v>
      </c>
      <c r="F388" s="708" t="s">
        <v>1326</v>
      </c>
      <c r="G388" s="708" t="s">
        <v>358</v>
      </c>
      <c r="H388" s="708">
        <v>0</v>
      </c>
      <c r="I388" s="708">
        <v>244</v>
      </c>
      <c r="J388" s="708">
        <v>0</v>
      </c>
      <c r="K388" s="708">
        <v>0</v>
      </c>
      <c r="L388" s="731">
        <v>79</v>
      </c>
      <c r="M388" s="708" t="s">
        <v>358</v>
      </c>
      <c r="N388" s="708" t="s">
        <v>1326</v>
      </c>
      <c r="O388" s="708" t="s">
        <v>1326</v>
      </c>
      <c r="P388" s="708" t="s">
        <v>358</v>
      </c>
      <c r="Q388" s="708" t="s">
        <v>1326</v>
      </c>
      <c r="R388" s="708">
        <v>0</v>
      </c>
      <c r="S388" s="731">
        <v>0</v>
      </c>
      <c r="T388" s="708" t="s">
        <v>1326</v>
      </c>
      <c r="U388" s="708">
        <v>0</v>
      </c>
      <c r="V388" s="708" t="s">
        <v>358</v>
      </c>
      <c r="W388" s="708">
        <v>0</v>
      </c>
      <c r="X388" s="708">
        <v>0</v>
      </c>
      <c r="Y388" s="731">
        <v>0</v>
      </c>
      <c r="Z388" s="708" t="s">
        <v>358</v>
      </c>
      <c r="AA388" s="731">
        <v>0</v>
      </c>
    </row>
    <row r="389" spans="1:27" x14ac:dyDescent="0.25">
      <c r="A389" s="1245"/>
      <c r="B389" s="1245"/>
      <c r="C389" s="755" t="s">
        <v>589</v>
      </c>
      <c r="D389" s="708">
        <v>0</v>
      </c>
      <c r="E389" s="708">
        <v>0</v>
      </c>
      <c r="F389" s="708" t="s">
        <v>1326</v>
      </c>
      <c r="G389" s="708" t="s">
        <v>358</v>
      </c>
      <c r="H389" s="708">
        <v>0</v>
      </c>
      <c r="I389" s="708">
        <v>50</v>
      </c>
      <c r="J389" s="708">
        <v>0</v>
      </c>
      <c r="K389" s="708">
        <v>0</v>
      </c>
      <c r="L389" s="731">
        <v>20</v>
      </c>
      <c r="M389" s="708" t="s">
        <v>358</v>
      </c>
      <c r="N389" s="708" t="s">
        <v>1326</v>
      </c>
      <c r="O389" s="708" t="s">
        <v>1326</v>
      </c>
      <c r="P389" s="708" t="s">
        <v>358</v>
      </c>
      <c r="Q389" s="708" t="s">
        <v>1326</v>
      </c>
      <c r="R389" s="708">
        <v>0</v>
      </c>
      <c r="S389" s="731">
        <v>0</v>
      </c>
      <c r="T389" s="708" t="s">
        <v>1326</v>
      </c>
      <c r="U389" s="708">
        <v>0</v>
      </c>
      <c r="V389" s="708" t="s">
        <v>358</v>
      </c>
      <c r="W389" s="708">
        <v>0</v>
      </c>
      <c r="X389" s="708">
        <v>0</v>
      </c>
      <c r="Y389" s="731">
        <v>0</v>
      </c>
      <c r="Z389" s="708" t="s">
        <v>358</v>
      </c>
      <c r="AA389" s="731">
        <v>0</v>
      </c>
    </row>
    <row r="390" spans="1:27" x14ac:dyDescent="0.25">
      <c r="A390" s="1245">
        <v>17</v>
      </c>
      <c r="B390" s="1245" t="s">
        <v>300</v>
      </c>
      <c r="C390" s="755" t="s">
        <v>414</v>
      </c>
      <c r="D390" s="708">
        <v>0</v>
      </c>
      <c r="E390" s="708">
        <v>0</v>
      </c>
      <c r="F390" s="708" t="s">
        <v>1326</v>
      </c>
      <c r="G390" s="708" t="s">
        <v>358</v>
      </c>
      <c r="H390" s="708">
        <v>0</v>
      </c>
      <c r="I390" s="708">
        <v>347</v>
      </c>
      <c r="J390" s="708">
        <v>0</v>
      </c>
      <c r="K390" s="708">
        <v>0</v>
      </c>
      <c r="L390" s="731">
        <v>0</v>
      </c>
      <c r="M390" s="708" t="s">
        <v>358</v>
      </c>
      <c r="N390" s="708" t="s">
        <v>1326</v>
      </c>
      <c r="O390" s="708" t="s">
        <v>1326</v>
      </c>
      <c r="P390" s="708" t="s">
        <v>358</v>
      </c>
      <c r="Q390" s="708" t="s">
        <v>1326</v>
      </c>
      <c r="R390" s="708">
        <v>0</v>
      </c>
      <c r="S390" s="731">
        <v>0</v>
      </c>
      <c r="T390" s="708" t="s">
        <v>1326</v>
      </c>
      <c r="U390" s="708">
        <v>0</v>
      </c>
      <c r="V390" s="708" t="s">
        <v>358</v>
      </c>
      <c r="W390" s="708">
        <v>0</v>
      </c>
      <c r="X390" s="708">
        <v>1</v>
      </c>
      <c r="Y390" s="731">
        <v>0</v>
      </c>
      <c r="Z390" s="708" t="s">
        <v>358</v>
      </c>
      <c r="AA390" s="731">
        <v>0</v>
      </c>
    </row>
    <row r="391" spans="1:27" x14ac:dyDescent="0.25">
      <c r="A391" s="1245"/>
      <c r="B391" s="1245"/>
      <c r="C391" s="755" t="s">
        <v>589</v>
      </c>
      <c r="D391" s="708">
        <v>0</v>
      </c>
      <c r="E391" s="708">
        <v>0</v>
      </c>
      <c r="F391" s="708" t="s">
        <v>1326</v>
      </c>
      <c r="G391" s="708" t="s">
        <v>358</v>
      </c>
      <c r="H391" s="708">
        <v>0</v>
      </c>
      <c r="I391" s="708">
        <v>605</v>
      </c>
      <c r="J391" s="708">
        <v>0</v>
      </c>
      <c r="K391" s="708">
        <v>0</v>
      </c>
      <c r="L391" s="731">
        <v>200</v>
      </c>
      <c r="M391" s="708" t="s">
        <v>358</v>
      </c>
      <c r="N391" s="708" t="s">
        <v>1326</v>
      </c>
      <c r="O391" s="708" t="s">
        <v>1326</v>
      </c>
      <c r="P391" s="708" t="s">
        <v>358</v>
      </c>
      <c r="Q391" s="708" t="s">
        <v>1326</v>
      </c>
      <c r="R391" s="708">
        <v>0</v>
      </c>
      <c r="S391" s="731">
        <v>0</v>
      </c>
      <c r="T391" s="708" t="s">
        <v>1326</v>
      </c>
      <c r="U391" s="708">
        <v>0</v>
      </c>
      <c r="V391" s="708" t="s">
        <v>358</v>
      </c>
      <c r="W391" s="708">
        <v>0</v>
      </c>
      <c r="X391" s="708">
        <v>0</v>
      </c>
      <c r="Y391" s="731">
        <v>0</v>
      </c>
      <c r="Z391" s="708" t="s">
        <v>358</v>
      </c>
      <c r="AA391" s="731">
        <v>9</v>
      </c>
    </row>
    <row r="392" spans="1:27" x14ac:dyDescent="0.25">
      <c r="A392" s="1245">
        <v>18</v>
      </c>
      <c r="B392" s="1245" t="s">
        <v>301</v>
      </c>
      <c r="C392" s="755" t="s">
        <v>751</v>
      </c>
      <c r="D392" s="708">
        <v>0</v>
      </c>
      <c r="E392" s="708">
        <v>0</v>
      </c>
      <c r="F392" s="708" t="s">
        <v>1326</v>
      </c>
      <c r="G392" s="708" t="s">
        <v>358</v>
      </c>
      <c r="H392" s="708">
        <v>0</v>
      </c>
      <c r="I392" s="708">
        <v>628</v>
      </c>
      <c r="J392" s="708">
        <v>0</v>
      </c>
      <c r="K392" s="708">
        <v>0</v>
      </c>
      <c r="L392" s="731">
        <v>232</v>
      </c>
      <c r="M392" s="708" t="s">
        <v>358</v>
      </c>
      <c r="N392" s="708" t="s">
        <v>1326</v>
      </c>
      <c r="O392" s="708" t="s">
        <v>1326</v>
      </c>
      <c r="P392" s="708" t="s">
        <v>358</v>
      </c>
      <c r="Q392" s="708" t="s">
        <v>1326</v>
      </c>
      <c r="R392" s="708">
        <v>0</v>
      </c>
      <c r="S392" s="731">
        <v>0</v>
      </c>
      <c r="T392" s="708" t="s">
        <v>1326</v>
      </c>
      <c r="U392" s="708">
        <v>0</v>
      </c>
      <c r="V392" s="708" t="s">
        <v>358</v>
      </c>
      <c r="W392" s="708">
        <v>0</v>
      </c>
      <c r="X392" s="708">
        <v>0</v>
      </c>
      <c r="Y392" s="731">
        <v>0</v>
      </c>
      <c r="Z392" s="708" t="s">
        <v>358</v>
      </c>
      <c r="AA392" s="731">
        <v>0</v>
      </c>
    </row>
    <row r="393" spans="1:27" x14ac:dyDescent="0.25">
      <c r="A393" s="1245"/>
      <c r="B393" s="1245"/>
      <c r="C393" s="755" t="s">
        <v>595</v>
      </c>
      <c r="D393" s="708">
        <v>0</v>
      </c>
      <c r="E393" s="708">
        <v>0</v>
      </c>
      <c r="F393" s="708" t="s">
        <v>1326</v>
      </c>
      <c r="G393" s="708" t="s">
        <v>358</v>
      </c>
      <c r="H393" s="708">
        <v>0</v>
      </c>
      <c r="I393" s="708">
        <v>512</v>
      </c>
      <c r="J393" s="708">
        <v>0</v>
      </c>
      <c r="K393" s="708">
        <v>0</v>
      </c>
      <c r="L393" s="731">
        <v>276</v>
      </c>
      <c r="M393" s="708" t="s">
        <v>358</v>
      </c>
      <c r="N393" s="708" t="s">
        <v>1326</v>
      </c>
      <c r="O393" s="708" t="s">
        <v>1326</v>
      </c>
      <c r="P393" s="708" t="s">
        <v>358</v>
      </c>
      <c r="Q393" s="708" t="s">
        <v>1326</v>
      </c>
      <c r="R393" s="708">
        <v>0</v>
      </c>
      <c r="S393" s="731">
        <v>0</v>
      </c>
      <c r="T393" s="708" t="s">
        <v>1326</v>
      </c>
      <c r="U393" s="708">
        <v>0</v>
      </c>
      <c r="V393" s="708" t="s">
        <v>358</v>
      </c>
      <c r="W393" s="708">
        <v>0</v>
      </c>
      <c r="X393" s="708">
        <v>0</v>
      </c>
      <c r="Y393" s="731">
        <v>0</v>
      </c>
      <c r="Z393" s="708" t="s">
        <v>358</v>
      </c>
      <c r="AA393" s="731">
        <v>0</v>
      </c>
    </row>
    <row r="394" spans="1:27" x14ac:dyDescent="0.25">
      <c r="A394" s="1245"/>
      <c r="B394" s="1245"/>
      <c r="C394" s="755" t="s">
        <v>589</v>
      </c>
      <c r="D394" s="708">
        <v>0</v>
      </c>
      <c r="E394" s="708">
        <v>0</v>
      </c>
      <c r="F394" s="708" t="s">
        <v>1326</v>
      </c>
      <c r="G394" s="708" t="s">
        <v>358</v>
      </c>
      <c r="H394" s="708">
        <v>0</v>
      </c>
      <c r="I394" s="708">
        <v>740</v>
      </c>
      <c r="J394" s="708">
        <v>0</v>
      </c>
      <c r="K394" s="708">
        <v>0</v>
      </c>
      <c r="L394" s="731">
        <v>509</v>
      </c>
      <c r="M394" s="708" t="s">
        <v>358</v>
      </c>
      <c r="N394" s="708" t="s">
        <v>1326</v>
      </c>
      <c r="O394" s="708" t="s">
        <v>1326</v>
      </c>
      <c r="P394" s="708" t="s">
        <v>358</v>
      </c>
      <c r="Q394" s="708" t="s">
        <v>1326</v>
      </c>
      <c r="R394" s="708">
        <v>0</v>
      </c>
      <c r="S394" s="731">
        <v>0</v>
      </c>
      <c r="T394" s="708" t="s">
        <v>1326</v>
      </c>
      <c r="U394" s="708">
        <v>0</v>
      </c>
      <c r="V394" s="708" t="s">
        <v>358</v>
      </c>
      <c r="W394" s="708">
        <v>414</v>
      </c>
      <c r="X394" s="708">
        <v>0</v>
      </c>
      <c r="Y394" s="731">
        <v>0</v>
      </c>
      <c r="Z394" s="708" t="s">
        <v>358</v>
      </c>
      <c r="AA394" s="731">
        <v>20</v>
      </c>
    </row>
    <row r="395" spans="1:27" x14ac:dyDescent="0.25">
      <c r="A395" s="1245">
        <v>19</v>
      </c>
      <c r="B395" s="1250" t="s">
        <v>302</v>
      </c>
      <c r="C395" s="755" t="s">
        <v>690</v>
      </c>
      <c r="D395" s="708">
        <v>0</v>
      </c>
      <c r="E395" s="708">
        <v>0</v>
      </c>
      <c r="F395" s="708" t="s">
        <v>1326</v>
      </c>
      <c r="G395" s="708" t="s">
        <v>358</v>
      </c>
      <c r="H395" s="708">
        <v>0</v>
      </c>
      <c r="I395" s="708">
        <v>312</v>
      </c>
      <c r="J395" s="708">
        <v>0</v>
      </c>
      <c r="K395" s="708">
        <v>0</v>
      </c>
      <c r="L395" s="731">
        <v>20</v>
      </c>
      <c r="M395" s="708" t="s">
        <v>358</v>
      </c>
      <c r="N395" s="708" t="s">
        <v>1326</v>
      </c>
      <c r="O395" s="708" t="s">
        <v>1326</v>
      </c>
      <c r="P395" s="708" t="s">
        <v>358</v>
      </c>
      <c r="Q395" s="708" t="s">
        <v>1326</v>
      </c>
      <c r="R395" s="708">
        <v>0</v>
      </c>
      <c r="S395" s="731">
        <v>0</v>
      </c>
      <c r="T395" s="708" t="s">
        <v>1326</v>
      </c>
      <c r="U395" s="708">
        <v>0</v>
      </c>
      <c r="V395" s="708" t="s">
        <v>358</v>
      </c>
      <c r="W395" s="708">
        <v>0</v>
      </c>
      <c r="X395" s="708">
        <v>0</v>
      </c>
      <c r="Y395" s="731">
        <v>0</v>
      </c>
      <c r="Z395" s="708" t="s">
        <v>358</v>
      </c>
      <c r="AA395" s="731">
        <v>0</v>
      </c>
    </row>
    <row r="396" spans="1:27" x14ac:dyDescent="0.25">
      <c r="A396" s="1245"/>
      <c r="B396" s="1250"/>
      <c r="C396" s="755" t="s">
        <v>691</v>
      </c>
      <c r="D396" s="708">
        <v>0</v>
      </c>
      <c r="E396" s="708">
        <v>0</v>
      </c>
      <c r="F396" s="708" t="s">
        <v>1326</v>
      </c>
      <c r="G396" s="708" t="s">
        <v>358</v>
      </c>
      <c r="H396" s="708">
        <v>0</v>
      </c>
      <c r="I396" s="708">
        <v>172</v>
      </c>
      <c r="J396" s="708">
        <v>0</v>
      </c>
      <c r="K396" s="708">
        <v>0</v>
      </c>
      <c r="L396" s="731">
        <v>18</v>
      </c>
      <c r="M396" s="708" t="s">
        <v>358</v>
      </c>
      <c r="N396" s="708" t="s">
        <v>1326</v>
      </c>
      <c r="O396" s="708" t="s">
        <v>1326</v>
      </c>
      <c r="P396" s="708" t="s">
        <v>358</v>
      </c>
      <c r="Q396" s="708" t="s">
        <v>1326</v>
      </c>
      <c r="R396" s="708">
        <v>0</v>
      </c>
      <c r="S396" s="731">
        <v>0</v>
      </c>
      <c r="T396" s="708" t="s">
        <v>1326</v>
      </c>
      <c r="U396" s="708">
        <v>0</v>
      </c>
      <c r="V396" s="708" t="s">
        <v>358</v>
      </c>
      <c r="W396" s="708">
        <v>0</v>
      </c>
      <c r="X396" s="708">
        <v>0</v>
      </c>
      <c r="Y396" s="731">
        <v>0</v>
      </c>
      <c r="Z396" s="708" t="s">
        <v>358</v>
      </c>
      <c r="AA396" s="731">
        <v>0</v>
      </c>
    </row>
    <row r="397" spans="1:27" x14ac:dyDescent="0.25">
      <c r="A397" s="1245"/>
      <c r="B397" s="1250"/>
      <c r="C397" s="755" t="s">
        <v>707</v>
      </c>
      <c r="D397" s="708">
        <v>0</v>
      </c>
      <c r="E397" s="708">
        <v>0</v>
      </c>
      <c r="F397" s="708" t="s">
        <v>1326</v>
      </c>
      <c r="G397" s="708" t="s">
        <v>358</v>
      </c>
      <c r="H397" s="708">
        <v>0</v>
      </c>
      <c r="I397" s="708">
        <v>410</v>
      </c>
      <c r="J397" s="708">
        <v>0</v>
      </c>
      <c r="K397" s="708">
        <v>0</v>
      </c>
      <c r="L397" s="731">
        <v>135</v>
      </c>
      <c r="M397" s="708" t="s">
        <v>358</v>
      </c>
      <c r="N397" s="708" t="s">
        <v>1326</v>
      </c>
      <c r="O397" s="708" t="s">
        <v>1326</v>
      </c>
      <c r="P397" s="708" t="s">
        <v>358</v>
      </c>
      <c r="Q397" s="708" t="s">
        <v>1326</v>
      </c>
      <c r="R397" s="708">
        <v>0</v>
      </c>
      <c r="S397" s="731">
        <v>0</v>
      </c>
      <c r="T397" s="708" t="s">
        <v>1326</v>
      </c>
      <c r="U397" s="708">
        <v>0</v>
      </c>
      <c r="V397" s="708" t="s">
        <v>358</v>
      </c>
      <c r="W397" s="708">
        <v>0</v>
      </c>
      <c r="X397" s="708">
        <v>0</v>
      </c>
      <c r="Y397" s="731">
        <v>0</v>
      </c>
      <c r="Z397" s="708" t="s">
        <v>358</v>
      </c>
      <c r="AA397" s="731">
        <v>0</v>
      </c>
    </row>
    <row r="398" spans="1:27" x14ac:dyDescent="0.25">
      <c r="A398" s="1245"/>
      <c r="B398" s="1250"/>
      <c r="C398" s="755" t="s">
        <v>402</v>
      </c>
      <c r="D398" s="708">
        <v>0</v>
      </c>
      <c r="E398" s="708">
        <v>0</v>
      </c>
      <c r="F398" s="708" t="s">
        <v>1326</v>
      </c>
      <c r="G398" s="708" t="s">
        <v>358</v>
      </c>
      <c r="H398" s="708">
        <v>0</v>
      </c>
      <c r="I398" s="708">
        <v>166</v>
      </c>
      <c r="J398" s="708">
        <v>0</v>
      </c>
      <c r="K398" s="708">
        <v>0</v>
      </c>
      <c r="L398" s="731">
        <v>36</v>
      </c>
      <c r="M398" s="708" t="s">
        <v>358</v>
      </c>
      <c r="N398" s="708" t="s">
        <v>1326</v>
      </c>
      <c r="O398" s="708" t="s">
        <v>1326</v>
      </c>
      <c r="P398" s="708" t="s">
        <v>358</v>
      </c>
      <c r="Q398" s="708" t="s">
        <v>1326</v>
      </c>
      <c r="R398" s="708">
        <v>0</v>
      </c>
      <c r="S398" s="731">
        <v>0</v>
      </c>
      <c r="T398" s="708" t="s">
        <v>1326</v>
      </c>
      <c r="U398" s="708">
        <v>0</v>
      </c>
      <c r="V398" s="708" t="s">
        <v>358</v>
      </c>
      <c r="W398" s="708">
        <v>0</v>
      </c>
      <c r="X398" s="708">
        <v>0</v>
      </c>
      <c r="Y398" s="731">
        <v>0</v>
      </c>
      <c r="Z398" s="708" t="s">
        <v>358</v>
      </c>
      <c r="AA398" s="731">
        <v>0</v>
      </c>
    </row>
    <row r="399" spans="1:27" x14ac:dyDescent="0.25">
      <c r="A399" s="1245"/>
      <c r="B399" s="1250"/>
      <c r="C399" s="755" t="s">
        <v>689</v>
      </c>
      <c r="D399" s="708">
        <v>0</v>
      </c>
      <c r="E399" s="708">
        <v>0</v>
      </c>
      <c r="F399" s="708" t="s">
        <v>1326</v>
      </c>
      <c r="G399" s="708" t="s">
        <v>358</v>
      </c>
      <c r="H399" s="708">
        <v>0</v>
      </c>
      <c r="I399" s="708">
        <v>1276</v>
      </c>
      <c r="J399" s="708">
        <v>0</v>
      </c>
      <c r="K399" s="708">
        <v>0</v>
      </c>
      <c r="L399" s="731">
        <v>501</v>
      </c>
      <c r="M399" s="708" t="s">
        <v>358</v>
      </c>
      <c r="N399" s="708" t="s">
        <v>1326</v>
      </c>
      <c r="O399" s="708" t="s">
        <v>1326</v>
      </c>
      <c r="P399" s="708" t="s">
        <v>358</v>
      </c>
      <c r="Q399" s="708" t="s">
        <v>1326</v>
      </c>
      <c r="R399" s="708">
        <v>0</v>
      </c>
      <c r="S399" s="731">
        <v>0</v>
      </c>
      <c r="T399" s="708" t="s">
        <v>1326</v>
      </c>
      <c r="U399" s="708">
        <v>0</v>
      </c>
      <c r="V399" s="708" t="s">
        <v>358</v>
      </c>
      <c r="W399" s="708">
        <v>0</v>
      </c>
      <c r="X399" s="708">
        <v>0</v>
      </c>
      <c r="Y399" s="731">
        <v>0</v>
      </c>
      <c r="Z399" s="708" t="s">
        <v>358</v>
      </c>
      <c r="AA399" s="731">
        <v>0</v>
      </c>
    </row>
    <row r="400" spans="1:27" x14ac:dyDescent="0.25">
      <c r="A400" s="1245"/>
      <c r="B400" s="1250"/>
      <c r="C400" s="755" t="s">
        <v>984</v>
      </c>
      <c r="D400" s="708">
        <v>0</v>
      </c>
      <c r="E400" s="708">
        <v>0</v>
      </c>
      <c r="F400" s="708" t="s">
        <v>1326</v>
      </c>
      <c r="G400" s="708" t="s">
        <v>358</v>
      </c>
      <c r="H400" s="708">
        <v>0</v>
      </c>
      <c r="I400" s="708">
        <v>147</v>
      </c>
      <c r="J400" s="708">
        <v>0</v>
      </c>
      <c r="K400" s="708">
        <v>0</v>
      </c>
      <c r="L400" s="731">
        <v>40</v>
      </c>
      <c r="M400" s="708" t="s">
        <v>358</v>
      </c>
      <c r="N400" s="708" t="s">
        <v>1326</v>
      </c>
      <c r="O400" s="708" t="s">
        <v>1326</v>
      </c>
      <c r="P400" s="708" t="s">
        <v>358</v>
      </c>
      <c r="Q400" s="708" t="s">
        <v>1326</v>
      </c>
      <c r="R400" s="708">
        <v>0</v>
      </c>
      <c r="S400" s="731">
        <v>0</v>
      </c>
      <c r="T400" s="708" t="s">
        <v>1326</v>
      </c>
      <c r="U400" s="708">
        <v>0</v>
      </c>
      <c r="V400" s="708" t="s">
        <v>358</v>
      </c>
      <c r="W400" s="708">
        <v>0</v>
      </c>
      <c r="X400" s="708">
        <v>0</v>
      </c>
      <c r="Y400" s="731">
        <v>0</v>
      </c>
      <c r="Z400" s="708" t="s">
        <v>358</v>
      </c>
      <c r="AA400" s="731">
        <v>0</v>
      </c>
    </row>
    <row r="401" spans="1:27" x14ac:dyDescent="0.25">
      <c r="A401" s="1245">
        <v>20</v>
      </c>
      <c r="B401" s="1245" t="s">
        <v>303</v>
      </c>
      <c r="C401" s="755" t="s">
        <v>798</v>
      </c>
      <c r="D401" s="708">
        <v>0</v>
      </c>
      <c r="E401" s="708">
        <v>0</v>
      </c>
      <c r="F401" s="708" t="s">
        <v>1326</v>
      </c>
      <c r="G401" s="708" t="s">
        <v>358</v>
      </c>
      <c r="H401" s="708">
        <v>0</v>
      </c>
      <c r="I401" s="708">
        <v>1054</v>
      </c>
      <c r="J401" s="708">
        <v>0</v>
      </c>
      <c r="K401" s="708">
        <v>0</v>
      </c>
      <c r="L401" s="731">
        <v>203</v>
      </c>
      <c r="M401" s="708" t="s">
        <v>358</v>
      </c>
      <c r="N401" s="708" t="s">
        <v>1326</v>
      </c>
      <c r="O401" s="708" t="s">
        <v>1326</v>
      </c>
      <c r="P401" s="708" t="s">
        <v>358</v>
      </c>
      <c r="Q401" s="708" t="s">
        <v>1326</v>
      </c>
      <c r="R401" s="708">
        <v>0</v>
      </c>
      <c r="S401" s="731">
        <v>0</v>
      </c>
      <c r="T401" s="708" t="s">
        <v>1326</v>
      </c>
      <c r="U401" s="708">
        <v>0</v>
      </c>
      <c r="V401" s="708" t="s">
        <v>358</v>
      </c>
      <c r="W401" s="708">
        <v>0</v>
      </c>
      <c r="X401" s="708">
        <v>0</v>
      </c>
      <c r="Y401" s="731">
        <v>0</v>
      </c>
      <c r="Z401" s="708" t="s">
        <v>358</v>
      </c>
      <c r="AA401" s="731">
        <v>0</v>
      </c>
    </row>
    <row r="402" spans="1:27" x14ac:dyDescent="0.25">
      <c r="A402" s="1245"/>
      <c r="B402" s="1245"/>
      <c r="C402" s="755" t="s">
        <v>752</v>
      </c>
      <c r="D402" s="708">
        <v>0</v>
      </c>
      <c r="E402" s="708">
        <v>0</v>
      </c>
      <c r="F402" s="708" t="s">
        <v>1326</v>
      </c>
      <c r="G402" s="708" t="s">
        <v>358</v>
      </c>
      <c r="H402" s="708">
        <v>0</v>
      </c>
      <c r="I402" s="708">
        <v>465</v>
      </c>
      <c r="J402" s="708">
        <v>0</v>
      </c>
      <c r="K402" s="708">
        <v>0</v>
      </c>
      <c r="L402" s="731">
        <v>218</v>
      </c>
      <c r="M402" s="708" t="s">
        <v>358</v>
      </c>
      <c r="N402" s="708" t="s">
        <v>1326</v>
      </c>
      <c r="O402" s="708" t="s">
        <v>1326</v>
      </c>
      <c r="P402" s="708" t="s">
        <v>358</v>
      </c>
      <c r="Q402" s="708" t="s">
        <v>1326</v>
      </c>
      <c r="R402" s="708">
        <v>0</v>
      </c>
      <c r="S402" s="731">
        <v>0</v>
      </c>
      <c r="T402" s="708" t="s">
        <v>1326</v>
      </c>
      <c r="U402" s="708">
        <v>0</v>
      </c>
      <c r="V402" s="708" t="s">
        <v>358</v>
      </c>
      <c r="W402" s="708">
        <v>0</v>
      </c>
      <c r="X402" s="708">
        <v>55</v>
      </c>
      <c r="Y402" s="731">
        <v>0</v>
      </c>
      <c r="Z402" s="708" t="s">
        <v>358</v>
      </c>
      <c r="AA402" s="731">
        <v>0</v>
      </c>
    </row>
    <row r="403" spans="1:27" x14ac:dyDescent="0.25">
      <c r="A403" s="1245"/>
      <c r="B403" s="1245"/>
      <c r="C403" s="755" t="s">
        <v>799</v>
      </c>
      <c r="D403" s="708">
        <v>0</v>
      </c>
      <c r="E403" s="708">
        <v>0</v>
      </c>
      <c r="F403" s="708" t="s">
        <v>1326</v>
      </c>
      <c r="G403" s="708" t="s">
        <v>358</v>
      </c>
      <c r="H403" s="708">
        <v>0</v>
      </c>
      <c r="I403" s="708">
        <v>143</v>
      </c>
      <c r="J403" s="708">
        <v>0</v>
      </c>
      <c r="K403" s="708">
        <v>0</v>
      </c>
      <c r="L403" s="731">
        <v>137</v>
      </c>
      <c r="M403" s="708" t="s">
        <v>358</v>
      </c>
      <c r="N403" s="708" t="s">
        <v>1326</v>
      </c>
      <c r="O403" s="708" t="s">
        <v>1326</v>
      </c>
      <c r="P403" s="708" t="s">
        <v>358</v>
      </c>
      <c r="Q403" s="708" t="s">
        <v>1326</v>
      </c>
      <c r="R403" s="708">
        <v>0</v>
      </c>
      <c r="S403" s="731">
        <v>0</v>
      </c>
      <c r="T403" s="708" t="s">
        <v>1326</v>
      </c>
      <c r="U403" s="708">
        <v>0</v>
      </c>
      <c r="V403" s="708" t="s">
        <v>358</v>
      </c>
      <c r="W403" s="708">
        <v>0</v>
      </c>
      <c r="X403" s="708">
        <v>0</v>
      </c>
      <c r="Y403" s="731">
        <v>0</v>
      </c>
      <c r="Z403" s="708" t="s">
        <v>358</v>
      </c>
      <c r="AA403" s="731">
        <v>0</v>
      </c>
    </row>
    <row r="404" spans="1:27" x14ac:dyDescent="0.25">
      <c r="A404" s="1245"/>
      <c r="B404" s="1245"/>
      <c r="C404" s="755" t="s">
        <v>753</v>
      </c>
      <c r="D404" s="708">
        <v>0</v>
      </c>
      <c r="E404" s="708">
        <v>0</v>
      </c>
      <c r="F404" s="708" t="s">
        <v>1326</v>
      </c>
      <c r="G404" s="708" t="s">
        <v>358</v>
      </c>
      <c r="H404" s="708">
        <v>0</v>
      </c>
      <c r="I404" s="708">
        <v>1998</v>
      </c>
      <c r="J404" s="708">
        <v>0</v>
      </c>
      <c r="K404" s="708">
        <v>0</v>
      </c>
      <c r="L404" s="731">
        <v>1293</v>
      </c>
      <c r="M404" s="708" t="s">
        <v>358</v>
      </c>
      <c r="N404" s="708" t="s">
        <v>1326</v>
      </c>
      <c r="O404" s="708" t="s">
        <v>1326</v>
      </c>
      <c r="P404" s="708" t="s">
        <v>358</v>
      </c>
      <c r="Q404" s="708" t="s">
        <v>1326</v>
      </c>
      <c r="R404" s="708">
        <v>0</v>
      </c>
      <c r="S404" s="731">
        <v>0</v>
      </c>
      <c r="T404" s="708" t="s">
        <v>1326</v>
      </c>
      <c r="U404" s="708">
        <v>0</v>
      </c>
      <c r="V404" s="708" t="s">
        <v>358</v>
      </c>
      <c r="W404" s="708">
        <v>0</v>
      </c>
      <c r="X404" s="708">
        <v>0</v>
      </c>
      <c r="Y404" s="731">
        <v>14</v>
      </c>
      <c r="Z404" s="708" t="s">
        <v>358</v>
      </c>
      <c r="AA404" s="731">
        <v>0</v>
      </c>
    </row>
    <row r="405" spans="1:27" x14ac:dyDescent="0.25">
      <c r="A405" s="1245"/>
      <c r="B405" s="1245"/>
      <c r="C405" s="755" t="s">
        <v>754</v>
      </c>
      <c r="D405" s="708">
        <v>0</v>
      </c>
      <c r="E405" s="708">
        <v>0</v>
      </c>
      <c r="F405" s="708" t="s">
        <v>1326</v>
      </c>
      <c r="G405" s="708" t="s">
        <v>358</v>
      </c>
      <c r="H405" s="708">
        <v>0</v>
      </c>
      <c r="I405" s="708">
        <v>616</v>
      </c>
      <c r="J405" s="708">
        <v>0</v>
      </c>
      <c r="K405" s="708">
        <v>0</v>
      </c>
      <c r="L405" s="731">
        <v>493</v>
      </c>
      <c r="M405" s="708" t="s">
        <v>358</v>
      </c>
      <c r="N405" s="708" t="s">
        <v>1326</v>
      </c>
      <c r="O405" s="708" t="s">
        <v>1326</v>
      </c>
      <c r="P405" s="708" t="s">
        <v>358</v>
      </c>
      <c r="Q405" s="708" t="s">
        <v>1326</v>
      </c>
      <c r="R405" s="708">
        <v>46</v>
      </c>
      <c r="S405" s="731">
        <v>0</v>
      </c>
      <c r="T405" s="708" t="s">
        <v>1326</v>
      </c>
      <c r="U405" s="708">
        <v>0</v>
      </c>
      <c r="V405" s="708" t="s">
        <v>358</v>
      </c>
      <c r="W405" s="708">
        <v>27</v>
      </c>
      <c r="X405" s="708">
        <v>0</v>
      </c>
      <c r="Y405" s="731">
        <v>0</v>
      </c>
      <c r="Z405" s="708" t="s">
        <v>358</v>
      </c>
      <c r="AA405" s="731">
        <v>0</v>
      </c>
    </row>
    <row r="406" spans="1:27" x14ac:dyDescent="0.25">
      <c r="A406" s="1245"/>
      <c r="B406" s="1245"/>
      <c r="C406" s="755" t="s">
        <v>589</v>
      </c>
      <c r="D406" s="708">
        <v>0</v>
      </c>
      <c r="E406" s="708">
        <v>0</v>
      </c>
      <c r="F406" s="708" t="s">
        <v>1326</v>
      </c>
      <c r="G406" s="708" t="s">
        <v>358</v>
      </c>
      <c r="H406" s="708">
        <v>0</v>
      </c>
      <c r="I406" s="708">
        <v>768</v>
      </c>
      <c r="J406" s="708">
        <v>0</v>
      </c>
      <c r="K406" s="708">
        <v>0</v>
      </c>
      <c r="L406" s="731">
        <v>572</v>
      </c>
      <c r="M406" s="708" t="s">
        <v>358</v>
      </c>
      <c r="N406" s="708" t="s">
        <v>1326</v>
      </c>
      <c r="O406" s="708" t="s">
        <v>1326</v>
      </c>
      <c r="P406" s="708" t="s">
        <v>358</v>
      </c>
      <c r="Q406" s="708" t="s">
        <v>1326</v>
      </c>
      <c r="R406" s="708">
        <v>0</v>
      </c>
      <c r="S406" s="731">
        <v>0</v>
      </c>
      <c r="T406" s="708" t="s">
        <v>1326</v>
      </c>
      <c r="U406" s="708">
        <v>0</v>
      </c>
      <c r="V406" s="708" t="s">
        <v>358</v>
      </c>
      <c r="W406" s="708">
        <v>26</v>
      </c>
      <c r="X406" s="708">
        <v>0</v>
      </c>
      <c r="Y406" s="731">
        <v>46</v>
      </c>
      <c r="Z406" s="708" t="s">
        <v>358</v>
      </c>
      <c r="AA406" s="731">
        <v>0</v>
      </c>
    </row>
    <row r="407" spans="1:27" x14ac:dyDescent="0.25">
      <c r="A407" s="1245">
        <v>21</v>
      </c>
      <c r="B407" s="1245" t="s">
        <v>304</v>
      </c>
      <c r="C407" s="755" t="s">
        <v>692</v>
      </c>
      <c r="D407" s="708">
        <v>0</v>
      </c>
      <c r="E407" s="708">
        <v>0</v>
      </c>
      <c r="F407" s="708" t="s">
        <v>1326</v>
      </c>
      <c r="G407" s="708" t="s">
        <v>358</v>
      </c>
      <c r="H407" s="708">
        <v>0</v>
      </c>
      <c r="I407" s="708">
        <v>280</v>
      </c>
      <c r="J407" s="708">
        <v>0</v>
      </c>
      <c r="K407" s="708">
        <v>0</v>
      </c>
      <c r="L407" s="731">
        <v>205</v>
      </c>
      <c r="M407" s="708" t="s">
        <v>358</v>
      </c>
      <c r="N407" s="708" t="s">
        <v>1326</v>
      </c>
      <c r="O407" s="708" t="s">
        <v>1326</v>
      </c>
      <c r="P407" s="708" t="s">
        <v>358</v>
      </c>
      <c r="Q407" s="708" t="s">
        <v>1326</v>
      </c>
      <c r="R407" s="708">
        <v>0</v>
      </c>
      <c r="S407" s="731">
        <v>0</v>
      </c>
      <c r="T407" s="708" t="s">
        <v>1326</v>
      </c>
      <c r="U407" s="708">
        <v>0</v>
      </c>
      <c r="V407" s="708" t="s">
        <v>358</v>
      </c>
      <c r="W407" s="708">
        <v>0</v>
      </c>
      <c r="X407" s="708">
        <v>0</v>
      </c>
      <c r="Y407" s="731">
        <v>0</v>
      </c>
      <c r="Z407" s="708" t="s">
        <v>358</v>
      </c>
      <c r="AA407" s="731">
        <v>0</v>
      </c>
    </row>
    <row r="408" spans="1:27" x14ac:dyDescent="0.25">
      <c r="A408" s="1245"/>
      <c r="B408" s="1245"/>
      <c r="C408" s="755" t="s">
        <v>755</v>
      </c>
      <c r="D408" s="708">
        <v>0</v>
      </c>
      <c r="E408" s="708">
        <v>0</v>
      </c>
      <c r="F408" s="708" t="s">
        <v>1326</v>
      </c>
      <c r="G408" s="708" t="s">
        <v>358</v>
      </c>
      <c r="H408" s="708">
        <v>0</v>
      </c>
      <c r="I408" s="708">
        <v>0</v>
      </c>
      <c r="J408" s="708">
        <v>0</v>
      </c>
      <c r="K408" s="708">
        <v>0</v>
      </c>
      <c r="L408" s="731">
        <v>0</v>
      </c>
      <c r="M408" s="708" t="s">
        <v>358</v>
      </c>
      <c r="N408" s="708" t="s">
        <v>1326</v>
      </c>
      <c r="O408" s="708" t="s">
        <v>1326</v>
      </c>
      <c r="P408" s="708" t="s">
        <v>358</v>
      </c>
      <c r="Q408" s="708" t="s">
        <v>1326</v>
      </c>
      <c r="R408" s="708">
        <v>0</v>
      </c>
      <c r="S408" s="731">
        <v>0</v>
      </c>
      <c r="T408" s="708" t="s">
        <v>1326</v>
      </c>
      <c r="U408" s="708">
        <v>0</v>
      </c>
      <c r="V408" s="708" t="s">
        <v>358</v>
      </c>
      <c r="W408" s="708">
        <v>0</v>
      </c>
      <c r="X408" s="708">
        <v>0</v>
      </c>
      <c r="Y408" s="731">
        <v>0</v>
      </c>
      <c r="Z408" s="708" t="s">
        <v>358</v>
      </c>
      <c r="AA408" s="731">
        <v>0</v>
      </c>
    </row>
    <row r="409" spans="1:27" x14ac:dyDescent="0.25">
      <c r="A409" s="1245"/>
      <c r="B409" s="1245"/>
      <c r="C409" s="755" t="s">
        <v>589</v>
      </c>
      <c r="D409" s="708">
        <v>0</v>
      </c>
      <c r="E409" s="708">
        <v>0</v>
      </c>
      <c r="F409" s="708" t="s">
        <v>1326</v>
      </c>
      <c r="G409" s="708" t="s">
        <v>358</v>
      </c>
      <c r="H409" s="708">
        <v>0</v>
      </c>
      <c r="I409" s="708">
        <v>119</v>
      </c>
      <c r="J409" s="708">
        <v>0</v>
      </c>
      <c r="K409" s="708">
        <v>0</v>
      </c>
      <c r="L409" s="731">
        <v>74</v>
      </c>
      <c r="M409" s="708" t="s">
        <v>358</v>
      </c>
      <c r="N409" s="708" t="s">
        <v>1326</v>
      </c>
      <c r="O409" s="708" t="s">
        <v>1326</v>
      </c>
      <c r="P409" s="708" t="s">
        <v>358</v>
      </c>
      <c r="Q409" s="708" t="s">
        <v>1326</v>
      </c>
      <c r="R409" s="708">
        <v>0</v>
      </c>
      <c r="S409" s="731">
        <v>0</v>
      </c>
      <c r="T409" s="708" t="s">
        <v>1326</v>
      </c>
      <c r="U409" s="708">
        <v>0</v>
      </c>
      <c r="V409" s="708" t="s">
        <v>358</v>
      </c>
      <c r="W409" s="708">
        <v>0</v>
      </c>
      <c r="X409" s="708">
        <v>0</v>
      </c>
      <c r="Y409" s="731">
        <v>0</v>
      </c>
      <c r="Z409" s="708" t="s">
        <v>358</v>
      </c>
      <c r="AA409" s="731">
        <v>0</v>
      </c>
    </row>
    <row r="410" spans="1:27" ht="26.25" x14ac:dyDescent="0.25">
      <c r="A410" s="1245">
        <v>22</v>
      </c>
      <c r="B410" s="1245" t="s">
        <v>305</v>
      </c>
      <c r="C410" s="755" t="s">
        <v>756</v>
      </c>
      <c r="D410" s="708">
        <v>0</v>
      </c>
      <c r="E410" s="708">
        <v>0</v>
      </c>
      <c r="F410" s="708" t="s">
        <v>1326</v>
      </c>
      <c r="G410" s="708" t="s">
        <v>358</v>
      </c>
      <c r="H410" s="708">
        <v>0</v>
      </c>
      <c r="I410" s="708">
        <v>232</v>
      </c>
      <c r="J410" s="708">
        <v>0</v>
      </c>
      <c r="K410" s="708">
        <v>0</v>
      </c>
      <c r="L410" s="708">
        <v>146</v>
      </c>
      <c r="M410" s="708" t="s">
        <v>358</v>
      </c>
      <c r="N410" s="708" t="s">
        <v>1326</v>
      </c>
      <c r="O410" s="708" t="s">
        <v>1326</v>
      </c>
      <c r="P410" s="708" t="s">
        <v>358</v>
      </c>
      <c r="Q410" s="708" t="s">
        <v>1326</v>
      </c>
      <c r="R410" s="708">
        <v>0</v>
      </c>
      <c r="S410" s="708">
        <v>0</v>
      </c>
      <c r="T410" s="708" t="s">
        <v>1326</v>
      </c>
      <c r="U410" s="708">
        <v>0</v>
      </c>
      <c r="V410" s="708" t="s">
        <v>358</v>
      </c>
      <c r="W410" s="708">
        <v>0</v>
      </c>
      <c r="X410" s="708">
        <v>0</v>
      </c>
      <c r="Y410" s="708">
        <v>0</v>
      </c>
      <c r="Z410" s="708" t="s">
        <v>358</v>
      </c>
      <c r="AA410" s="708">
        <v>0</v>
      </c>
    </row>
    <row r="411" spans="1:27" x14ac:dyDescent="0.25">
      <c r="A411" s="1245"/>
      <c r="B411" s="1245"/>
      <c r="C411" s="755" t="s">
        <v>687</v>
      </c>
      <c r="D411" s="708">
        <v>0</v>
      </c>
      <c r="E411" s="708">
        <v>0</v>
      </c>
      <c r="F411" s="708" t="s">
        <v>1326</v>
      </c>
      <c r="G411" s="708" t="s">
        <v>358</v>
      </c>
      <c r="H411" s="708" t="s">
        <v>358</v>
      </c>
      <c r="I411" s="708" t="s">
        <v>358</v>
      </c>
      <c r="J411" s="708">
        <v>0</v>
      </c>
      <c r="K411" s="708">
        <v>0</v>
      </c>
      <c r="L411" s="731" t="s">
        <v>358</v>
      </c>
      <c r="M411" s="708" t="s">
        <v>358</v>
      </c>
      <c r="N411" s="708" t="s">
        <v>1326</v>
      </c>
      <c r="O411" s="708" t="s">
        <v>1326</v>
      </c>
      <c r="P411" s="708" t="s">
        <v>358</v>
      </c>
      <c r="Q411" s="708" t="s">
        <v>1326</v>
      </c>
      <c r="R411" s="708" t="s">
        <v>358</v>
      </c>
      <c r="S411" s="731" t="s">
        <v>358</v>
      </c>
      <c r="T411" s="708" t="s">
        <v>1326</v>
      </c>
      <c r="U411" s="708">
        <v>0</v>
      </c>
      <c r="V411" s="708" t="s">
        <v>358</v>
      </c>
      <c r="W411" s="708" t="s">
        <v>358</v>
      </c>
      <c r="X411" s="708" t="s">
        <v>358</v>
      </c>
      <c r="Y411" s="731" t="s">
        <v>358</v>
      </c>
      <c r="Z411" s="708" t="s">
        <v>358</v>
      </c>
      <c r="AA411" s="731" t="s">
        <v>358</v>
      </c>
    </row>
    <row r="412" spans="1:27" ht="26.25" x14ac:dyDescent="0.25">
      <c r="A412" s="1245"/>
      <c r="B412" s="1245"/>
      <c r="C412" s="755" t="s">
        <v>1458</v>
      </c>
      <c r="D412" s="708">
        <v>0</v>
      </c>
      <c r="E412" s="708">
        <v>0</v>
      </c>
      <c r="F412" s="708" t="s">
        <v>1326</v>
      </c>
      <c r="G412" s="708" t="s">
        <v>358</v>
      </c>
      <c r="H412" s="708">
        <v>0</v>
      </c>
      <c r="I412" s="708">
        <v>181</v>
      </c>
      <c r="J412" s="708">
        <v>0</v>
      </c>
      <c r="K412" s="708">
        <v>0</v>
      </c>
      <c r="L412" s="708">
        <v>74</v>
      </c>
      <c r="M412" s="708" t="s">
        <v>358</v>
      </c>
      <c r="N412" s="708" t="s">
        <v>1326</v>
      </c>
      <c r="O412" s="708" t="s">
        <v>1326</v>
      </c>
      <c r="P412" s="708" t="s">
        <v>358</v>
      </c>
      <c r="Q412" s="708" t="s">
        <v>1326</v>
      </c>
      <c r="R412" s="708">
        <v>0</v>
      </c>
      <c r="S412" s="708">
        <v>0</v>
      </c>
      <c r="T412" s="708" t="s">
        <v>1326</v>
      </c>
      <c r="U412" s="708">
        <v>0</v>
      </c>
      <c r="V412" s="708" t="s">
        <v>358</v>
      </c>
      <c r="W412" s="708">
        <v>0</v>
      </c>
      <c r="X412" s="708">
        <v>0</v>
      </c>
      <c r="Y412" s="708">
        <v>0</v>
      </c>
      <c r="Z412" s="708" t="s">
        <v>358</v>
      </c>
      <c r="AA412" s="708">
        <v>0</v>
      </c>
    </row>
    <row r="413" spans="1:27" x14ac:dyDescent="0.25">
      <c r="A413" s="1245">
        <v>23</v>
      </c>
      <c r="B413" s="1245" t="s">
        <v>306</v>
      </c>
      <c r="C413" s="755" t="s">
        <v>693</v>
      </c>
      <c r="D413" s="708">
        <v>0</v>
      </c>
      <c r="E413" s="708">
        <v>0</v>
      </c>
      <c r="F413" s="708" t="s">
        <v>1326</v>
      </c>
      <c r="G413" s="708" t="s">
        <v>358</v>
      </c>
      <c r="H413" s="708">
        <v>0</v>
      </c>
      <c r="I413" s="708">
        <v>303</v>
      </c>
      <c r="J413" s="708">
        <v>0</v>
      </c>
      <c r="K413" s="708">
        <v>0</v>
      </c>
      <c r="L413" s="731">
        <v>187</v>
      </c>
      <c r="M413" s="708" t="s">
        <v>358</v>
      </c>
      <c r="N413" s="708" t="s">
        <v>1326</v>
      </c>
      <c r="O413" s="708" t="s">
        <v>1326</v>
      </c>
      <c r="P413" s="708" t="s">
        <v>358</v>
      </c>
      <c r="Q413" s="708" t="s">
        <v>1326</v>
      </c>
      <c r="R413" s="708">
        <v>45</v>
      </c>
      <c r="S413" s="731">
        <v>0</v>
      </c>
      <c r="T413" s="708" t="s">
        <v>1326</v>
      </c>
      <c r="U413" s="708">
        <v>0</v>
      </c>
      <c r="V413" s="708" t="s">
        <v>358</v>
      </c>
      <c r="W413" s="708">
        <v>25</v>
      </c>
      <c r="X413" s="708">
        <v>0</v>
      </c>
      <c r="Y413" s="731">
        <v>0</v>
      </c>
      <c r="Z413" s="708" t="s">
        <v>358</v>
      </c>
      <c r="AA413" s="731">
        <v>0</v>
      </c>
    </row>
    <row r="414" spans="1:27" x14ac:dyDescent="0.25">
      <c r="A414" s="1245"/>
      <c r="B414" s="1245"/>
      <c r="C414" s="755" t="s">
        <v>758</v>
      </c>
      <c r="D414" s="708">
        <v>0</v>
      </c>
      <c r="E414" s="708">
        <v>0</v>
      </c>
      <c r="F414" s="708" t="s">
        <v>1326</v>
      </c>
      <c r="G414" s="708" t="s">
        <v>358</v>
      </c>
      <c r="H414" s="708">
        <v>0</v>
      </c>
      <c r="I414" s="708">
        <v>95</v>
      </c>
      <c r="J414" s="708">
        <v>0</v>
      </c>
      <c r="K414" s="708">
        <v>0</v>
      </c>
      <c r="L414" s="731">
        <v>92</v>
      </c>
      <c r="M414" s="708" t="s">
        <v>358</v>
      </c>
      <c r="N414" s="708" t="s">
        <v>1326</v>
      </c>
      <c r="O414" s="708" t="s">
        <v>1326</v>
      </c>
      <c r="P414" s="708" t="s">
        <v>358</v>
      </c>
      <c r="Q414" s="708" t="s">
        <v>1326</v>
      </c>
      <c r="R414" s="708">
        <v>0</v>
      </c>
      <c r="S414" s="731">
        <v>0</v>
      </c>
      <c r="T414" s="708" t="s">
        <v>1326</v>
      </c>
      <c r="U414" s="708">
        <v>0</v>
      </c>
      <c r="V414" s="708" t="s">
        <v>358</v>
      </c>
      <c r="W414" s="708">
        <v>0</v>
      </c>
      <c r="X414" s="708">
        <v>0</v>
      </c>
      <c r="Y414" s="731">
        <v>0</v>
      </c>
      <c r="Z414" s="708" t="s">
        <v>358</v>
      </c>
      <c r="AA414" s="731">
        <v>0</v>
      </c>
    </row>
    <row r="415" spans="1:27" ht="26.25" x14ac:dyDescent="0.25">
      <c r="A415" s="1245"/>
      <c r="B415" s="1245"/>
      <c r="C415" s="755" t="s">
        <v>797</v>
      </c>
      <c r="D415" s="708">
        <v>0</v>
      </c>
      <c r="E415" s="708">
        <v>0</v>
      </c>
      <c r="F415" s="708" t="s">
        <v>1326</v>
      </c>
      <c r="G415" s="708" t="s">
        <v>358</v>
      </c>
      <c r="H415" s="708">
        <v>0</v>
      </c>
      <c r="I415" s="708">
        <v>744</v>
      </c>
      <c r="J415" s="708">
        <v>0</v>
      </c>
      <c r="K415" s="708">
        <v>0</v>
      </c>
      <c r="L415" s="708">
        <v>404</v>
      </c>
      <c r="M415" s="708" t="s">
        <v>358</v>
      </c>
      <c r="N415" s="708" t="s">
        <v>1326</v>
      </c>
      <c r="O415" s="708" t="s">
        <v>1326</v>
      </c>
      <c r="P415" s="708" t="s">
        <v>358</v>
      </c>
      <c r="Q415" s="708" t="s">
        <v>1326</v>
      </c>
      <c r="R415" s="708">
        <v>0</v>
      </c>
      <c r="S415" s="708">
        <v>0</v>
      </c>
      <c r="T415" s="708" t="s">
        <v>1326</v>
      </c>
      <c r="U415" s="708">
        <v>0</v>
      </c>
      <c r="V415" s="708" t="s">
        <v>358</v>
      </c>
      <c r="W415" s="708">
        <v>0</v>
      </c>
      <c r="X415" s="708">
        <v>0</v>
      </c>
      <c r="Y415" s="708">
        <v>0</v>
      </c>
      <c r="Z415" s="708" t="s">
        <v>358</v>
      </c>
      <c r="AA415" s="708">
        <v>0</v>
      </c>
    </row>
    <row r="416" spans="1:27" ht="13.15" customHeight="1" x14ac:dyDescent="0.25">
      <c r="A416" s="1245">
        <v>24</v>
      </c>
      <c r="B416" s="1245" t="s">
        <v>307</v>
      </c>
      <c r="C416" s="755" t="s">
        <v>696</v>
      </c>
      <c r="D416" s="708">
        <v>0</v>
      </c>
      <c r="E416" s="708">
        <v>0</v>
      </c>
      <c r="F416" s="708" t="s">
        <v>1326</v>
      </c>
      <c r="G416" s="708" t="s">
        <v>358</v>
      </c>
      <c r="H416" s="708">
        <v>0</v>
      </c>
      <c r="I416" s="708">
        <v>558</v>
      </c>
      <c r="J416" s="708">
        <v>0</v>
      </c>
      <c r="K416" s="708">
        <v>0</v>
      </c>
      <c r="L416" s="731">
        <v>199</v>
      </c>
      <c r="M416" s="708" t="s">
        <v>358</v>
      </c>
      <c r="N416" s="708" t="s">
        <v>1326</v>
      </c>
      <c r="O416" s="708" t="s">
        <v>1326</v>
      </c>
      <c r="P416" s="708" t="s">
        <v>358</v>
      </c>
      <c r="Q416" s="708" t="s">
        <v>1326</v>
      </c>
      <c r="R416" s="708">
        <v>0</v>
      </c>
      <c r="S416" s="731">
        <v>0</v>
      </c>
      <c r="T416" s="708" t="s">
        <v>1326</v>
      </c>
      <c r="U416" s="708">
        <v>0</v>
      </c>
      <c r="V416" s="708" t="s">
        <v>358</v>
      </c>
      <c r="W416" s="708">
        <v>87</v>
      </c>
      <c r="X416" s="708">
        <v>0</v>
      </c>
      <c r="Y416" s="731">
        <v>0</v>
      </c>
      <c r="Z416" s="708" t="s">
        <v>358</v>
      </c>
      <c r="AA416" s="731">
        <v>0</v>
      </c>
    </row>
    <row r="417" spans="1:27" ht="13.15" customHeight="1" x14ac:dyDescent="0.25">
      <c r="A417" s="1245"/>
      <c r="B417" s="1245"/>
      <c r="C417" s="755" t="s">
        <v>694</v>
      </c>
      <c r="D417" s="708">
        <v>0</v>
      </c>
      <c r="E417" s="708">
        <v>0</v>
      </c>
      <c r="F417" s="708" t="s">
        <v>1326</v>
      </c>
      <c r="G417" s="708" t="s">
        <v>358</v>
      </c>
      <c r="H417" s="708">
        <v>0</v>
      </c>
      <c r="I417" s="708">
        <v>275</v>
      </c>
      <c r="J417" s="708">
        <v>0</v>
      </c>
      <c r="K417" s="708">
        <v>0</v>
      </c>
      <c r="L417" s="731">
        <v>43</v>
      </c>
      <c r="M417" s="708" t="s">
        <v>358</v>
      </c>
      <c r="N417" s="708" t="s">
        <v>1326</v>
      </c>
      <c r="O417" s="708" t="s">
        <v>1326</v>
      </c>
      <c r="P417" s="708" t="s">
        <v>358</v>
      </c>
      <c r="Q417" s="708" t="s">
        <v>1326</v>
      </c>
      <c r="R417" s="708">
        <v>3</v>
      </c>
      <c r="S417" s="731">
        <v>0</v>
      </c>
      <c r="T417" s="708" t="s">
        <v>1326</v>
      </c>
      <c r="U417" s="708">
        <v>0</v>
      </c>
      <c r="V417" s="708" t="s">
        <v>358</v>
      </c>
      <c r="W417" s="708">
        <v>46</v>
      </c>
      <c r="X417" s="708">
        <v>0</v>
      </c>
      <c r="Y417" s="731">
        <v>6</v>
      </c>
      <c r="Z417" s="708" t="s">
        <v>358</v>
      </c>
      <c r="AA417" s="731">
        <v>0</v>
      </c>
    </row>
    <row r="418" spans="1:27" ht="13.15" customHeight="1" x14ac:dyDescent="0.25">
      <c r="A418" s="1245"/>
      <c r="B418" s="1245"/>
      <c r="C418" s="755" t="s">
        <v>759</v>
      </c>
      <c r="D418" s="708">
        <v>0</v>
      </c>
      <c r="E418" s="708">
        <v>0</v>
      </c>
      <c r="F418" s="708" t="s">
        <v>1326</v>
      </c>
      <c r="G418" s="708" t="s">
        <v>358</v>
      </c>
      <c r="H418" s="708">
        <v>0</v>
      </c>
      <c r="I418" s="708">
        <v>262</v>
      </c>
      <c r="J418" s="708">
        <v>0</v>
      </c>
      <c r="K418" s="708">
        <v>0</v>
      </c>
      <c r="L418" s="731">
        <v>94</v>
      </c>
      <c r="M418" s="708" t="s">
        <v>358</v>
      </c>
      <c r="N418" s="708" t="s">
        <v>1326</v>
      </c>
      <c r="O418" s="708" t="s">
        <v>1326</v>
      </c>
      <c r="P418" s="708" t="s">
        <v>358</v>
      </c>
      <c r="Q418" s="708" t="s">
        <v>1326</v>
      </c>
      <c r="R418" s="708">
        <v>0</v>
      </c>
      <c r="S418" s="731">
        <v>0</v>
      </c>
      <c r="T418" s="708" t="s">
        <v>1326</v>
      </c>
      <c r="U418" s="708">
        <v>0</v>
      </c>
      <c r="V418" s="708" t="s">
        <v>358</v>
      </c>
      <c r="W418" s="708">
        <v>3</v>
      </c>
      <c r="X418" s="708">
        <v>0</v>
      </c>
      <c r="Y418" s="731">
        <v>0</v>
      </c>
      <c r="Z418" s="708" t="s">
        <v>358</v>
      </c>
      <c r="AA418" s="731">
        <v>0</v>
      </c>
    </row>
    <row r="419" spans="1:27" ht="13.15" customHeight="1" x14ac:dyDescent="0.25">
      <c r="A419" s="1245"/>
      <c r="B419" s="1245"/>
      <c r="C419" s="755" t="s">
        <v>408</v>
      </c>
      <c r="D419" s="708">
        <v>0</v>
      </c>
      <c r="E419" s="708">
        <v>0</v>
      </c>
      <c r="F419" s="708" t="s">
        <v>1326</v>
      </c>
      <c r="G419" s="708" t="s">
        <v>358</v>
      </c>
      <c r="H419" s="708">
        <v>0</v>
      </c>
      <c r="I419" s="708">
        <v>335</v>
      </c>
      <c r="J419" s="708">
        <v>0</v>
      </c>
      <c r="K419" s="708">
        <v>0</v>
      </c>
      <c r="L419" s="731">
        <v>246</v>
      </c>
      <c r="M419" s="708" t="s">
        <v>358</v>
      </c>
      <c r="N419" s="708" t="s">
        <v>1326</v>
      </c>
      <c r="O419" s="708" t="s">
        <v>1326</v>
      </c>
      <c r="P419" s="708" t="s">
        <v>358</v>
      </c>
      <c r="Q419" s="708" t="s">
        <v>1326</v>
      </c>
      <c r="R419" s="708">
        <v>0</v>
      </c>
      <c r="S419" s="731">
        <v>0</v>
      </c>
      <c r="T419" s="708" t="s">
        <v>1326</v>
      </c>
      <c r="U419" s="708">
        <v>0</v>
      </c>
      <c r="V419" s="708" t="s">
        <v>358</v>
      </c>
      <c r="W419" s="708">
        <v>0</v>
      </c>
      <c r="X419" s="708">
        <v>0</v>
      </c>
      <c r="Y419" s="731">
        <v>0</v>
      </c>
      <c r="Z419" s="708" t="s">
        <v>358</v>
      </c>
      <c r="AA419" s="731">
        <v>0</v>
      </c>
    </row>
    <row r="420" spans="1:27" ht="13.15" customHeight="1" x14ac:dyDescent="0.25">
      <c r="A420" s="1245"/>
      <c r="B420" s="1245"/>
      <c r="C420" s="755" t="s">
        <v>329</v>
      </c>
      <c r="D420" s="708">
        <v>0</v>
      </c>
      <c r="E420" s="708">
        <v>0</v>
      </c>
      <c r="F420" s="708" t="s">
        <v>1326</v>
      </c>
      <c r="G420" s="708" t="s">
        <v>358</v>
      </c>
      <c r="H420" s="708">
        <v>0</v>
      </c>
      <c r="I420" s="708">
        <v>0</v>
      </c>
      <c r="J420" s="708">
        <v>0</v>
      </c>
      <c r="K420" s="708">
        <v>0</v>
      </c>
      <c r="L420" s="731">
        <v>0</v>
      </c>
      <c r="M420" s="708" t="s">
        <v>358</v>
      </c>
      <c r="N420" s="708" t="s">
        <v>1326</v>
      </c>
      <c r="O420" s="708" t="s">
        <v>1326</v>
      </c>
      <c r="P420" s="708" t="s">
        <v>358</v>
      </c>
      <c r="Q420" s="708" t="s">
        <v>1326</v>
      </c>
      <c r="R420" s="708">
        <v>0</v>
      </c>
      <c r="S420" s="731">
        <v>0</v>
      </c>
      <c r="T420" s="708" t="s">
        <v>1326</v>
      </c>
      <c r="U420" s="708">
        <v>0</v>
      </c>
      <c r="V420" s="708" t="s">
        <v>358</v>
      </c>
      <c r="W420" s="708">
        <v>0</v>
      </c>
      <c r="X420" s="708">
        <v>0</v>
      </c>
      <c r="Y420" s="731">
        <v>0</v>
      </c>
      <c r="Z420" s="708" t="s">
        <v>358</v>
      </c>
      <c r="AA420" s="731">
        <v>0</v>
      </c>
    </row>
    <row r="421" spans="1:27" ht="13.15" customHeight="1" x14ac:dyDescent="0.25">
      <c r="A421" s="1245"/>
      <c r="B421" s="1245"/>
      <c r="C421" s="755" t="s">
        <v>695</v>
      </c>
      <c r="D421" s="708">
        <v>0</v>
      </c>
      <c r="E421" s="708">
        <v>0</v>
      </c>
      <c r="F421" s="708" t="s">
        <v>1326</v>
      </c>
      <c r="G421" s="708" t="s">
        <v>358</v>
      </c>
      <c r="H421" s="708">
        <v>0</v>
      </c>
      <c r="I421" s="708">
        <v>285</v>
      </c>
      <c r="J421" s="708">
        <v>0</v>
      </c>
      <c r="K421" s="708">
        <v>0</v>
      </c>
      <c r="L421" s="731">
        <v>177</v>
      </c>
      <c r="M421" s="708" t="s">
        <v>358</v>
      </c>
      <c r="N421" s="708" t="s">
        <v>1326</v>
      </c>
      <c r="O421" s="708" t="s">
        <v>1326</v>
      </c>
      <c r="P421" s="708" t="s">
        <v>358</v>
      </c>
      <c r="Q421" s="708" t="s">
        <v>1326</v>
      </c>
      <c r="R421" s="708">
        <v>0</v>
      </c>
      <c r="S421" s="731">
        <v>0</v>
      </c>
      <c r="T421" s="708" t="s">
        <v>1326</v>
      </c>
      <c r="U421" s="708">
        <v>0</v>
      </c>
      <c r="V421" s="708" t="s">
        <v>358</v>
      </c>
      <c r="W421" s="708">
        <v>0</v>
      </c>
      <c r="X421" s="708">
        <v>0</v>
      </c>
      <c r="Y421" s="731">
        <v>0</v>
      </c>
      <c r="Z421" s="708" t="s">
        <v>358</v>
      </c>
      <c r="AA421" s="731">
        <v>0</v>
      </c>
    </row>
    <row r="422" spans="1:27" ht="13.15" customHeight="1" x14ac:dyDescent="0.25">
      <c r="A422" s="1245"/>
      <c r="B422" s="1245"/>
      <c r="C422" s="755" t="s">
        <v>589</v>
      </c>
      <c r="D422" s="708">
        <v>0</v>
      </c>
      <c r="E422" s="708">
        <v>0</v>
      </c>
      <c r="F422" s="708" t="s">
        <v>1326</v>
      </c>
      <c r="G422" s="708" t="s">
        <v>358</v>
      </c>
      <c r="H422" s="708">
        <v>0</v>
      </c>
      <c r="I422" s="708">
        <v>0</v>
      </c>
      <c r="J422" s="708">
        <v>0</v>
      </c>
      <c r="K422" s="708">
        <v>0</v>
      </c>
      <c r="L422" s="731">
        <v>0</v>
      </c>
      <c r="M422" s="708" t="s">
        <v>358</v>
      </c>
      <c r="N422" s="708" t="s">
        <v>1326</v>
      </c>
      <c r="O422" s="708" t="s">
        <v>1326</v>
      </c>
      <c r="P422" s="708" t="s">
        <v>358</v>
      </c>
      <c r="Q422" s="708" t="s">
        <v>1326</v>
      </c>
      <c r="R422" s="708">
        <v>0</v>
      </c>
      <c r="S422" s="731">
        <v>0</v>
      </c>
      <c r="T422" s="708" t="s">
        <v>1326</v>
      </c>
      <c r="U422" s="708">
        <v>0</v>
      </c>
      <c r="V422" s="708" t="s">
        <v>358</v>
      </c>
      <c r="W422" s="708">
        <v>0</v>
      </c>
      <c r="X422" s="708">
        <v>0</v>
      </c>
      <c r="Y422" s="731">
        <v>0</v>
      </c>
      <c r="Z422" s="708" t="s">
        <v>358</v>
      </c>
      <c r="AA422" s="731">
        <v>0</v>
      </c>
    </row>
    <row r="423" spans="1:27" x14ac:dyDescent="0.25">
      <c r="A423" s="1245">
        <v>25</v>
      </c>
      <c r="B423" s="1245" t="s">
        <v>308</v>
      </c>
      <c r="C423" s="755" t="s">
        <v>404</v>
      </c>
      <c r="D423" s="708">
        <v>0</v>
      </c>
      <c r="E423" s="708">
        <v>0</v>
      </c>
      <c r="F423" s="708" t="s">
        <v>1326</v>
      </c>
      <c r="G423" s="708" t="s">
        <v>358</v>
      </c>
      <c r="H423" s="708">
        <v>0</v>
      </c>
      <c r="I423" s="708">
        <v>885</v>
      </c>
      <c r="J423" s="708">
        <v>0</v>
      </c>
      <c r="K423" s="708">
        <v>0</v>
      </c>
      <c r="L423" s="731">
        <v>222</v>
      </c>
      <c r="M423" s="708" t="s">
        <v>358</v>
      </c>
      <c r="N423" s="708" t="s">
        <v>1326</v>
      </c>
      <c r="O423" s="708" t="s">
        <v>1326</v>
      </c>
      <c r="P423" s="708" t="s">
        <v>358</v>
      </c>
      <c r="Q423" s="708" t="s">
        <v>1326</v>
      </c>
      <c r="R423" s="708">
        <v>0</v>
      </c>
      <c r="S423" s="731">
        <v>0</v>
      </c>
      <c r="T423" s="708" t="s">
        <v>1326</v>
      </c>
      <c r="U423" s="708">
        <v>0</v>
      </c>
      <c r="V423" s="708" t="s">
        <v>358</v>
      </c>
      <c r="W423" s="708">
        <v>0</v>
      </c>
      <c r="X423" s="708">
        <v>0</v>
      </c>
      <c r="Y423" s="731">
        <v>0</v>
      </c>
      <c r="Z423" s="708" t="s">
        <v>358</v>
      </c>
      <c r="AA423" s="731">
        <v>0</v>
      </c>
    </row>
    <row r="424" spans="1:27" x14ac:dyDescent="0.25">
      <c r="A424" s="1245"/>
      <c r="B424" s="1245"/>
      <c r="C424" s="755" t="s">
        <v>589</v>
      </c>
      <c r="D424" s="708">
        <v>0</v>
      </c>
      <c r="E424" s="708">
        <v>0</v>
      </c>
      <c r="F424" s="708" t="s">
        <v>1326</v>
      </c>
      <c r="G424" s="708" t="s">
        <v>358</v>
      </c>
      <c r="H424" s="708">
        <v>0</v>
      </c>
      <c r="I424" s="708">
        <v>155</v>
      </c>
      <c r="J424" s="708">
        <v>0</v>
      </c>
      <c r="K424" s="708">
        <v>0</v>
      </c>
      <c r="L424" s="731">
        <v>3</v>
      </c>
      <c r="M424" s="708" t="s">
        <v>358</v>
      </c>
      <c r="N424" s="708" t="s">
        <v>1326</v>
      </c>
      <c r="O424" s="708" t="s">
        <v>1326</v>
      </c>
      <c r="P424" s="708" t="s">
        <v>358</v>
      </c>
      <c r="Q424" s="708" t="s">
        <v>1326</v>
      </c>
      <c r="R424" s="708">
        <v>0</v>
      </c>
      <c r="S424" s="731">
        <v>0</v>
      </c>
      <c r="T424" s="708" t="s">
        <v>1326</v>
      </c>
      <c r="U424" s="708">
        <v>0</v>
      </c>
      <c r="V424" s="708" t="s">
        <v>358</v>
      </c>
      <c r="W424" s="708">
        <v>0</v>
      </c>
      <c r="X424" s="708">
        <v>0</v>
      </c>
      <c r="Y424" s="731">
        <v>0</v>
      </c>
      <c r="Z424" s="708" t="s">
        <v>358</v>
      </c>
      <c r="AA424" s="731">
        <v>0</v>
      </c>
    </row>
    <row r="425" spans="1:27" x14ac:dyDescent="0.25">
      <c r="A425" s="1245">
        <v>26</v>
      </c>
      <c r="B425" s="1245" t="s">
        <v>309</v>
      </c>
      <c r="C425" s="755" t="s">
        <v>801</v>
      </c>
      <c r="D425" s="708">
        <v>0</v>
      </c>
      <c r="E425" s="708">
        <v>0</v>
      </c>
      <c r="F425" s="708" t="s">
        <v>1326</v>
      </c>
      <c r="G425" s="708" t="s">
        <v>358</v>
      </c>
      <c r="H425" s="708">
        <v>0</v>
      </c>
      <c r="I425" s="708">
        <v>276</v>
      </c>
      <c r="J425" s="708">
        <v>0</v>
      </c>
      <c r="K425" s="708">
        <v>0</v>
      </c>
      <c r="L425" s="731">
        <v>336</v>
      </c>
      <c r="M425" s="708" t="s">
        <v>358</v>
      </c>
      <c r="N425" s="708" t="s">
        <v>1326</v>
      </c>
      <c r="O425" s="708" t="s">
        <v>1326</v>
      </c>
      <c r="P425" s="708" t="s">
        <v>358</v>
      </c>
      <c r="Q425" s="708" t="s">
        <v>1326</v>
      </c>
      <c r="R425" s="708">
        <v>0</v>
      </c>
      <c r="S425" s="731">
        <v>0</v>
      </c>
      <c r="T425" s="708" t="s">
        <v>1326</v>
      </c>
      <c r="U425" s="708">
        <v>0</v>
      </c>
      <c r="V425" s="708" t="s">
        <v>358</v>
      </c>
      <c r="W425" s="708">
        <v>0</v>
      </c>
      <c r="X425" s="708">
        <v>0</v>
      </c>
      <c r="Y425" s="731">
        <v>0</v>
      </c>
      <c r="Z425" s="708" t="s">
        <v>358</v>
      </c>
      <c r="AA425" s="731">
        <v>0</v>
      </c>
    </row>
    <row r="426" spans="1:27" x14ac:dyDescent="0.25">
      <c r="A426" s="1245"/>
      <c r="B426" s="1245"/>
      <c r="C426" s="755" t="s">
        <v>596</v>
      </c>
      <c r="D426" s="708">
        <v>0</v>
      </c>
      <c r="E426" s="708">
        <v>0</v>
      </c>
      <c r="F426" s="708" t="s">
        <v>1326</v>
      </c>
      <c r="G426" s="708" t="s">
        <v>358</v>
      </c>
      <c r="H426" s="708">
        <v>0</v>
      </c>
      <c r="I426" s="708">
        <v>335</v>
      </c>
      <c r="J426" s="708">
        <v>0</v>
      </c>
      <c r="K426" s="708">
        <v>0</v>
      </c>
      <c r="L426" s="731">
        <v>212</v>
      </c>
      <c r="M426" s="708" t="s">
        <v>358</v>
      </c>
      <c r="N426" s="708" t="s">
        <v>1326</v>
      </c>
      <c r="O426" s="708" t="s">
        <v>1326</v>
      </c>
      <c r="P426" s="708" t="s">
        <v>358</v>
      </c>
      <c r="Q426" s="708" t="s">
        <v>1326</v>
      </c>
      <c r="R426" s="708">
        <v>0</v>
      </c>
      <c r="S426" s="731">
        <v>0</v>
      </c>
      <c r="T426" s="708" t="s">
        <v>1326</v>
      </c>
      <c r="U426" s="708">
        <v>0</v>
      </c>
      <c r="V426" s="708" t="s">
        <v>358</v>
      </c>
      <c r="W426" s="708">
        <v>0</v>
      </c>
      <c r="X426" s="708">
        <v>0</v>
      </c>
      <c r="Y426" s="731">
        <v>0</v>
      </c>
      <c r="Z426" s="708" t="s">
        <v>358</v>
      </c>
      <c r="AA426" s="731">
        <v>0</v>
      </c>
    </row>
    <row r="427" spans="1:27" x14ac:dyDescent="0.25">
      <c r="A427" s="1245"/>
      <c r="B427" s="1245"/>
      <c r="C427" s="755" t="s">
        <v>407</v>
      </c>
      <c r="D427" s="708">
        <v>0</v>
      </c>
      <c r="E427" s="708">
        <v>0</v>
      </c>
      <c r="F427" s="708" t="s">
        <v>1326</v>
      </c>
      <c r="G427" s="708" t="s">
        <v>358</v>
      </c>
      <c r="H427" s="708">
        <v>0</v>
      </c>
      <c r="I427" s="708">
        <v>114</v>
      </c>
      <c r="J427" s="708">
        <v>0</v>
      </c>
      <c r="K427" s="708">
        <v>0</v>
      </c>
      <c r="L427" s="731">
        <v>83</v>
      </c>
      <c r="M427" s="708" t="s">
        <v>358</v>
      </c>
      <c r="N427" s="708" t="s">
        <v>1326</v>
      </c>
      <c r="O427" s="708" t="s">
        <v>1326</v>
      </c>
      <c r="P427" s="708" t="s">
        <v>358</v>
      </c>
      <c r="Q427" s="708" t="s">
        <v>1326</v>
      </c>
      <c r="R427" s="708">
        <v>0</v>
      </c>
      <c r="S427" s="731">
        <v>0</v>
      </c>
      <c r="T427" s="708" t="s">
        <v>1326</v>
      </c>
      <c r="U427" s="708">
        <v>0</v>
      </c>
      <c r="V427" s="708" t="s">
        <v>358</v>
      </c>
      <c r="W427" s="708">
        <v>0</v>
      </c>
      <c r="X427" s="708">
        <v>0</v>
      </c>
      <c r="Y427" s="731">
        <v>0</v>
      </c>
      <c r="Z427" s="708" t="s">
        <v>358</v>
      </c>
      <c r="AA427" s="731">
        <v>0</v>
      </c>
    </row>
    <row r="428" spans="1:27" x14ac:dyDescent="0.25">
      <c r="A428" s="1245"/>
      <c r="B428" s="1245"/>
      <c r="C428" s="755" t="s">
        <v>597</v>
      </c>
      <c r="D428" s="708">
        <v>0</v>
      </c>
      <c r="E428" s="708">
        <v>0</v>
      </c>
      <c r="F428" s="708" t="s">
        <v>1326</v>
      </c>
      <c r="G428" s="708" t="s">
        <v>358</v>
      </c>
      <c r="H428" s="708">
        <v>0</v>
      </c>
      <c r="I428" s="708">
        <v>416</v>
      </c>
      <c r="J428" s="708">
        <v>0</v>
      </c>
      <c r="K428" s="708">
        <v>0</v>
      </c>
      <c r="L428" s="731">
        <v>42</v>
      </c>
      <c r="M428" s="708" t="s">
        <v>358</v>
      </c>
      <c r="N428" s="708" t="s">
        <v>1326</v>
      </c>
      <c r="O428" s="708" t="s">
        <v>1326</v>
      </c>
      <c r="P428" s="708" t="s">
        <v>358</v>
      </c>
      <c r="Q428" s="708" t="s">
        <v>1326</v>
      </c>
      <c r="R428" s="708">
        <v>11</v>
      </c>
      <c r="S428" s="731">
        <v>0</v>
      </c>
      <c r="T428" s="708" t="s">
        <v>1326</v>
      </c>
      <c r="U428" s="708">
        <v>0</v>
      </c>
      <c r="V428" s="708" t="s">
        <v>358</v>
      </c>
      <c r="W428" s="708">
        <v>0</v>
      </c>
      <c r="X428" s="708">
        <v>0</v>
      </c>
      <c r="Y428" s="731">
        <v>0</v>
      </c>
      <c r="Z428" s="708" t="s">
        <v>358</v>
      </c>
      <c r="AA428" s="731">
        <v>0</v>
      </c>
    </row>
    <row r="429" spans="1:27" ht="26.25" x14ac:dyDescent="0.25">
      <c r="A429" s="1245"/>
      <c r="B429" s="1245"/>
      <c r="C429" s="713" t="s">
        <v>797</v>
      </c>
      <c r="D429" s="711">
        <v>0</v>
      </c>
      <c r="E429" s="711">
        <v>0</v>
      </c>
      <c r="F429" s="711" t="s">
        <v>1326</v>
      </c>
      <c r="G429" s="711" t="s">
        <v>358</v>
      </c>
      <c r="H429" s="711">
        <v>0</v>
      </c>
      <c r="I429" s="711">
        <v>0</v>
      </c>
      <c r="J429" s="711">
        <v>0</v>
      </c>
      <c r="K429" s="711">
        <v>0</v>
      </c>
      <c r="L429" s="711">
        <v>0</v>
      </c>
      <c r="M429" s="711" t="s">
        <v>358</v>
      </c>
      <c r="N429" s="711" t="s">
        <v>1326</v>
      </c>
      <c r="O429" s="711" t="s">
        <v>1326</v>
      </c>
      <c r="P429" s="711" t="s">
        <v>358</v>
      </c>
      <c r="Q429" s="711" t="s">
        <v>1326</v>
      </c>
      <c r="R429" s="711">
        <v>0</v>
      </c>
      <c r="S429" s="711">
        <v>0</v>
      </c>
      <c r="T429" s="711" t="s">
        <v>1326</v>
      </c>
      <c r="U429" s="711">
        <v>0</v>
      </c>
      <c r="V429" s="711" t="s">
        <v>358</v>
      </c>
      <c r="W429" s="711">
        <v>0</v>
      </c>
      <c r="X429" s="711">
        <v>0</v>
      </c>
      <c r="Y429" s="711">
        <v>0</v>
      </c>
      <c r="Z429" s="711" t="s">
        <v>358</v>
      </c>
      <c r="AA429" s="711">
        <v>0</v>
      </c>
    </row>
    <row r="430" spans="1:27" x14ac:dyDescent="0.25">
      <c r="A430" s="1245"/>
      <c r="B430" s="1245"/>
      <c r="C430" s="755" t="s">
        <v>697</v>
      </c>
      <c r="D430" s="708">
        <v>0</v>
      </c>
      <c r="E430" s="708">
        <v>0</v>
      </c>
      <c r="F430" s="708" t="s">
        <v>1326</v>
      </c>
      <c r="G430" s="708" t="s">
        <v>358</v>
      </c>
      <c r="H430" s="708">
        <v>0</v>
      </c>
      <c r="I430" s="708">
        <v>45</v>
      </c>
      <c r="J430" s="708">
        <v>0</v>
      </c>
      <c r="K430" s="708">
        <v>0</v>
      </c>
      <c r="L430" s="731">
        <v>0</v>
      </c>
      <c r="M430" s="708" t="s">
        <v>358</v>
      </c>
      <c r="N430" s="708" t="s">
        <v>1326</v>
      </c>
      <c r="O430" s="708" t="s">
        <v>1326</v>
      </c>
      <c r="P430" s="708" t="s">
        <v>358</v>
      </c>
      <c r="Q430" s="708" t="s">
        <v>1326</v>
      </c>
      <c r="R430" s="708">
        <v>0</v>
      </c>
      <c r="S430" s="731">
        <v>0</v>
      </c>
      <c r="T430" s="708" t="s">
        <v>1326</v>
      </c>
      <c r="U430" s="708">
        <v>0</v>
      </c>
      <c r="V430" s="708" t="s">
        <v>358</v>
      </c>
      <c r="W430" s="708">
        <v>0</v>
      </c>
      <c r="X430" s="708">
        <v>0</v>
      </c>
      <c r="Y430" s="731">
        <v>0</v>
      </c>
      <c r="Z430" s="708" t="s">
        <v>358</v>
      </c>
      <c r="AA430" s="731">
        <v>0</v>
      </c>
    </row>
    <row r="431" spans="1:27" x14ac:dyDescent="0.25">
      <c r="A431" s="1245"/>
      <c r="B431" s="1245"/>
      <c r="C431" s="755" t="s">
        <v>760</v>
      </c>
      <c r="D431" s="708">
        <v>0</v>
      </c>
      <c r="E431" s="708">
        <v>0</v>
      </c>
      <c r="F431" s="708" t="s">
        <v>1326</v>
      </c>
      <c r="G431" s="708" t="s">
        <v>358</v>
      </c>
      <c r="H431" s="708">
        <v>0</v>
      </c>
      <c r="I431" s="708">
        <v>458</v>
      </c>
      <c r="J431" s="708">
        <v>0</v>
      </c>
      <c r="K431" s="708">
        <v>0</v>
      </c>
      <c r="L431" s="731">
        <v>83</v>
      </c>
      <c r="M431" s="708" t="s">
        <v>358</v>
      </c>
      <c r="N431" s="708" t="s">
        <v>1326</v>
      </c>
      <c r="O431" s="708" t="s">
        <v>1326</v>
      </c>
      <c r="P431" s="708" t="s">
        <v>358</v>
      </c>
      <c r="Q431" s="708" t="s">
        <v>1326</v>
      </c>
      <c r="R431" s="708">
        <v>0</v>
      </c>
      <c r="S431" s="731">
        <v>0</v>
      </c>
      <c r="T431" s="708" t="s">
        <v>1326</v>
      </c>
      <c r="U431" s="708">
        <v>0</v>
      </c>
      <c r="V431" s="708" t="s">
        <v>358</v>
      </c>
      <c r="W431" s="708">
        <v>5</v>
      </c>
      <c r="X431" s="708">
        <v>0</v>
      </c>
      <c r="Y431" s="731">
        <v>0</v>
      </c>
      <c r="Z431" s="708" t="s">
        <v>358</v>
      </c>
      <c r="AA431" s="731">
        <v>0</v>
      </c>
    </row>
    <row r="432" spans="1:27" x14ac:dyDescent="0.25">
      <c r="A432" s="1245"/>
      <c r="B432" s="1245"/>
      <c r="C432" s="755" t="s">
        <v>918</v>
      </c>
      <c r="D432" s="708">
        <v>0</v>
      </c>
      <c r="E432" s="708">
        <v>0</v>
      </c>
      <c r="F432" s="708" t="s">
        <v>1326</v>
      </c>
      <c r="G432" s="708" t="s">
        <v>358</v>
      </c>
      <c r="H432" s="708">
        <v>0</v>
      </c>
      <c r="I432" s="708">
        <v>531</v>
      </c>
      <c r="J432" s="708">
        <v>0</v>
      </c>
      <c r="K432" s="708">
        <v>0</v>
      </c>
      <c r="L432" s="731">
        <v>216</v>
      </c>
      <c r="M432" s="708" t="s">
        <v>358</v>
      </c>
      <c r="N432" s="708" t="s">
        <v>1326</v>
      </c>
      <c r="O432" s="708" t="s">
        <v>1326</v>
      </c>
      <c r="P432" s="708" t="s">
        <v>358</v>
      </c>
      <c r="Q432" s="708" t="s">
        <v>1326</v>
      </c>
      <c r="R432" s="708">
        <v>0</v>
      </c>
      <c r="S432" s="731">
        <v>0</v>
      </c>
      <c r="T432" s="708" t="s">
        <v>1326</v>
      </c>
      <c r="U432" s="708">
        <v>0</v>
      </c>
      <c r="V432" s="708" t="s">
        <v>358</v>
      </c>
      <c r="W432" s="708">
        <v>0</v>
      </c>
      <c r="X432" s="708">
        <v>0</v>
      </c>
      <c r="Y432" s="731">
        <v>0</v>
      </c>
      <c r="Z432" s="708" t="s">
        <v>358</v>
      </c>
      <c r="AA432" s="731">
        <v>0</v>
      </c>
    </row>
    <row r="433" spans="1:27" x14ac:dyDescent="0.25">
      <c r="A433" s="1245"/>
      <c r="B433" s="1245"/>
      <c r="C433" s="755" t="s">
        <v>767</v>
      </c>
      <c r="D433" s="708">
        <v>0</v>
      </c>
      <c r="E433" s="708">
        <v>0</v>
      </c>
      <c r="F433" s="708" t="s">
        <v>1326</v>
      </c>
      <c r="G433" s="708" t="s">
        <v>358</v>
      </c>
      <c r="H433" s="708">
        <v>0</v>
      </c>
      <c r="I433" s="708">
        <v>63</v>
      </c>
      <c r="J433" s="708">
        <v>0</v>
      </c>
      <c r="K433" s="708">
        <v>0</v>
      </c>
      <c r="L433" s="731">
        <v>0</v>
      </c>
      <c r="M433" s="708" t="s">
        <v>358</v>
      </c>
      <c r="N433" s="708" t="s">
        <v>1326</v>
      </c>
      <c r="O433" s="708" t="s">
        <v>1326</v>
      </c>
      <c r="P433" s="708" t="s">
        <v>358</v>
      </c>
      <c r="Q433" s="708" t="s">
        <v>1326</v>
      </c>
      <c r="R433" s="708">
        <v>0</v>
      </c>
      <c r="S433" s="731">
        <v>0</v>
      </c>
      <c r="T433" s="708" t="s">
        <v>1326</v>
      </c>
      <c r="U433" s="708">
        <v>0</v>
      </c>
      <c r="V433" s="708" t="s">
        <v>358</v>
      </c>
      <c r="W433" s="708">
        <v>0</v>
      </c>
      <c r="X433" s="708">
        <v>0</v>
      </c>
      <c r="Y433" s="731">
        <v>0</v>
      </c>
      <c r="Z433" s="708" t="s">
        <v>358</v>
      </c>
      <c r="AA433" s="731">
        <v>0</v>
      </c>
    </row>
    <row r="434" spans="1:27" x14ac:dyDescent="0.25">
      <c r="A434" s="1245"/>
      <c r="B434" s="1245"/>
      <c r="C434" s="755" t="s">
        <v>589</v>
      </c>
      <c r="D434" s="708">
        <v>0</v>
      </c>
      <c r="E434" s="708">
        <v>0</v>
      </c>
      <c r="F434" s="708" t="s">
        <v>1326</v>
      </c>
      <c r="G434" s="708" t="s">
        <v>358</v>
      </c>
      <c r="H434" s="708">
        <v>0</v>
      </c>
      <c r="I434" s="708">
        <v>158</v>
      </c>
      <c r="J434" s="708">
        <v>0</v>
      </c>
      <c r="K434" s="708">
        <v>0</v>
      </c>
      <c r="L434" s="731">
        <v>0</v>
      </c>
      <c r="M434" s="708" t="s">
        <v>358</v>
      </c>
      <c r="N434" s="708" t="s">
        <v>1326</v>
      </c>
      <c r="O434" s="708" t="s">
        <v>1326</v>
      </c>
      <c r="P434" s="708" t="s">
        <v>358</v>
      </c>
      <c r="Q434" s="708" t="s">
        <v>1326</v>
      </c>
      <c r="R434" s="708">
        <v>0</v>
      </c>
      <c r="S434" s="731">
        <v>0</v>
      </c>
      <c r="T434" s="708" t="s">
        <v>1326</v>
      </c>
      <c r="U434" s="708">
        <v>0</v>
      </c>
      <c r="V434" s="708" t="s">
        <v>358</v>
      </c>
      <c r="W434" s="708">
        <v>0</v>
      </c>
      <c r="X434" s="708">
        <v>0</v>
      </c>
      <c r="Y434" s="731">
        <v>0</v>
      </c>
      <c r="Z434" s="708" t="s">
        <v>358</v>
      </c>
      <c r="AA434" s="731">
        <v>0</v>
      </c>
    </row>
    <row r="435" spans="1:27" x14ac:dyDescent="0.25">
      <c r="A435" s="715">
        <v>27</v>
      </c>
      <c r="B435" s="715" t="s">
        <v>310</v>
      </c>
      <c r="C435" s="755" t="s">
        <v>589</v>
      </c>
      <c r="D435" s="708">
        <v>0</v>
      </c>
      <c r="E435" s="708">
        <v>0</v>
      </c>
      <c r="F435" s="708" t="s">
        <v>1326</v>
      </c>
      <c r="G435" s="708" t="s">
        <v>358</v>
      </c>
      <c r="H435" s="708">
        <v>0</v>
      </c>
      <c r="I435" s="708">
        <v>284</v>
      </c>
      <c r="J435" s="708">
        <v>0</v>
      </c>
      <c r="K435" s="708">
        <v>0</v>
      </c>
      <c r="L435" s="731">
        <v>244</v>
      </c>
      <c r="M435" s="708" t="s">
        <v>358</v>
      </c>
      <c r="N435" s="708" t="s">
        <v>1326</v>
      </c>
      <c r="O435" s="708" t="s">
        <v>1326</v>
      </c>
      <c r="P435" s="708" t="s">
        <v>358</v>
      </c>
      <c r="Q435" s="708" t="s">
        <v>1326</v>
      </c>
      <c r="R435" s="708">
        <v>0</v>
      </c>
      <c r="S435" s="731">
        <v>0</v>
      </c>
      <c r="T435" s="708" t="s">
        <v>1326</v>
      </c>
      <c r="U435" s="708">
        <v>0</v>
      </c>
      <c r="V435" s="708" t="s">
        <v>358</v>
      </c>
      <c r="W435" s="708">
        <v>0</v>
      </c>
      <c r="X435" s="708">
        <v>0</v>
      </c>
      <c r="Y435" s="731">
        <v>0</v>
      </c>
      <c r="Z435" s="708" t="s">
        <v>358</v>
      </c>
      <c r="AA435" s="731">
        <v>0</v>
      </c>
    </row>
    <row r="436" spans="1:27" x14ac:dyDescent="0.25">
      <c r="A436" s="1245">
        <v>28</v>
      </c>
      <c r="B436" s="1245" t="s">
        <v>311</v>
      </c>
      <c r="C436" s="755" t="s">
        <v>698</v>
      </c>
      <c r="D436" s="708">
        <v>0</v>
      </c>
      <c r="E436" s="708">
        <v>0</v>
      </c>
      <c r="F436" s="708" t="s">
        <v>1326</v>
      </c>
      <c r="G436" s="708" t="s">
        <v>358</v>
      </c>
      <c r="H436" s="708">
        <v>0</v>
      </c>
      <c r="I436" s="708">
        <v>503</v>
      </c>
      <c r="J436" s="708">
        <v>0</v>
      </c>
      <c r="K436" s="708">
        <v>0</v>
      </c>
      <c r="L436" s="731">
        <v>663</v>
      </c>
      <c r="M436" s="708" t="s">
        <v>358</v>
      </c>
      <c r="N436" s="708" t="s">
        <v>1326</v>
      </c>
      <c r="O436" s="708" t="s">
        <v>1326</v>
      </c>
      <c r="P436" s="708" t="s">
        <v>358</v>
      </c>
      <c r="Q436" s="708" t="s">
        <v>1326</v>
      </c>
      <c r="R436" s="708">
        <v>0</v>
      </c>
      <c r="S436" s="731">
        <v>0</v>
      </c>
      <c r="T436" s="708" t="s">
        <v>1326</v>
      </c>
      <c r="U436" s="708">
        <v>0</v>
      </c>
      <c r="V436" s="708" t="s">
        <v>358</v>
      </c>
      <c r="W436" s="708">
        <v>0</v>
      </c>
      <c r="X436" s="708">
        <v>0</v>
      </c>
      <c r="Y436" s="731">
        <v>0</v>
      </c>
      <c r="Z436" s="708" t="s">
        <v>358</v>
      </c>
      <c r="AA436" s="731">
        <v>0</v>
      </c>
    </row>
    <row r="437" spans="1:27" x14ac:dyDescent="0.25">
      <c r="A437" s="1245"/>
      <c r="B437" s="1245"/>
      <c r="C437" s="755" t="s">
        <v>598</v>
      </c>
      <c r="D437" s="708">
        <v>0</v>
      </c>
      <c r="E437" s="708">
        <v>0</v>
      </c>
      <c r="F437" s="708" t="s">
        <v>1326</v>
      </c>
      <c r="G437" s="708" t="s">
        <v>358</v>
      </c>
      <c r="H437" s="708">
        <v>0</v>
      </c>
      <c r="I437" s="708">
        <v>5776</v>
      </c>
      <c r="J437" s="708">
        <v>0</v>
      </c>
      <c r="K437" s="708">
        <v>0</v>
      </c>
      <c r="L437" s="731">
        <v>3610</v>
      </c>
      <c r="M437" s="708" t="s">
        <v>358</v>
      </c>
      <c r="N437" s="708" t="s">
        <v>1326</v>
      </c>
      <c r="O437" s="708" t="s">
        <v>1326</v>
      </c>
      <c r="P437" s="708" t="s">
        <v>358</v>
      </c>
      <c r="Q437" s="708" t="s">
        <v>1326</v>
      </c>
      <c r="R437" s="708">
        <v>0</v>
      </c>
      <c r="S437" s="731">
        <v>0</v>
      </c>
      <c r="T437" s="708" t="s">
        <v>1326</v>
      </c>
      <c r="U437" s="708">
        <v>0</v>
      </c>
      <c r="V437" s="708" t="s">
        <v>358</v>
      </c>
      <c r="W437" s="708">
        <v>0</v>
      </c>
      <c r="X437" s="708">
        <v>0</v>
      </c>
      <c r="Y437" s="731">
        <v>0</v>
      </c>
      <c r="Z437" s="708" t="s">
        <v>358</v>
      </c>
      <c r="AA437" s="731">
        <v>0</v>
      </c>
    </row>
    <row r="438" spans="1:27" x14ac:dyDescent="0.25">
      <c r="A438" s="1245"/>
      <c r="B438" s="1245"/>
      <c r="C438" s="755" t="s">
        <v>761</v>
      </c>
      <c r="D438" s="708">
        <v>0</v>
      </c>
      <c r="E438" s="708">
        <v>0</v>
      </c>
      <c r="F438" s="708" t="s">
        <v>1326</v>
      </c>
      <c r="G438" s="708" t="s">
        <v>358</v>
      </c>
      <c r="H438" s="708">
        <v>0</v>
      </c>
      <c r="I438" s="708">
        <v>458</v>
      </c>
      <c r="J438" s="708">
        <v>0</v>
      </c>
      <c r="K438" s="708">
        <v>0</v>
      </c>
      <c r="L438" s="731">
        <v>101</v>
      </c>
      <c r="M438" s="708" t="s">
        <v>358</v>
      </c>
      <c r="N438" s="708" t="s">
        <v>1326</v>
      </c>
      <c r="O438" s="708" t="s">
        <v>1326</v>
      </c>
      <c r="P438" s="708" t="s">
        <v>358</v>
      </c>
      <c r="Q438" s="708" t="s">
        <v>1326</v>
      </c>
      <c r="R438" s="708">
        <v>0</v>
      </c>
      <c r="S438" s="731">
        <v>0</v>
      </c>
      <c r="T438" s="708" t="s">
        <v>1326</v>
      </c>
      <c r="U438" s="708">
        <v>0</v>
      </c>
      <c r="V438" s="708" t="s">
        <v>358</v>
      </c>
      <c r="W438" s="708">
        <v>0</v>
      </c>
      <c r="X438" s="708">
        <v>0</v>
      </c>
      <c r="Y438" s="731">
        <v>0</v>
      </c>
      <c r="Z438" s="708" t="s">
        <v>358</v>
      </c>
      <c r="AA438" s="731">
        <v>0</v>
      </c>
    </row>
    <row r="439" spans="1:27" x14ac:dyDescent="0.25">
      <c r="A439" s="1245"/>
      <c r="B439" s="1245"/>
      <c r="C439" s="755" t="s">
        <v>800</v>
      </c>
      <c r="D439" s="708">
        <v>0</v>
      </c>
      <c r="E439" s="708">
        <v>0</v>
      </c>
      <c r="F439" s="708" t="s">
        <v>1326</v>
      </c>
      <c r="G439" s="708" t="s">
        <v>358</v>
      </c>
      <c r="H439" s="708">
        <v>0</v>
      </c>
      <c r="I439" s="708">
        <v>5425</v>
      </c>
      <c r="J439" s="708">
        <v>0</v>
      </c>
      <c r="K439" s="708">
        <v>0</v>
      </c>
      <c r="L439" s="731">
        <v>2441</v>
      </c>
      <c r="M439" s="708" t="s">
        <v>358</v>
      </c>
      <c r="N439" s="708" t="s">
        <v>1326</v>
      </c>
      <c r="O439" s="708" t="s">
        <v>1326</v>
      </c>
      <c r="P439" s="708" t="s">
        <v>358</v>
      </c>
      <c r="Q439" s="708" t="s">
        <v>1326</v>
      </c>
      <c r="R439" s="708">
        <v>0</v>
      </c>
      <c r="S439" s="731">
        <v>0</v>
      </c>
      <c r="T439" s="708" t="s">
        <v>1326</v>
      </c>
      <c r="U439" s="708">
        <v>0</v>
      </c>
      <c r="V439" s="708" t="s">
        <v>358</v>
      </c>
      <c r="W439" s="708">
        <v>0</v>
      </c>
      <c r="X439" s="708">
        <v>0</v>
      </c>
      <c r="Y439" s="731">
        <v>0</v>
      </c>
      <c r="Z439" s="708" t="s">
        <v>358</v>
      </c>
      <c r="AA439" s="731">
        <v>0</v>
      </c>
    </row>
    <row r="440" spans="1:27" x14ac:dyDescent="0.25">
      <c r="A440" s="1245">
        <v>29</v>
      </c>
      <c r="B440" s="1245" t="s">
        <v>312</v>
      </c>
      <c r="C440" s="755" t="s">
        <v>762</v>
      </c>
      <c r="D440" s="708">
        <v>0</v>
      </c>
      <c r="E440" s="708">
        <v>0</v>
      </c>
      <c r="F440" s="708" t="s">
        <v>1326</v>
      </c>
      <c r="G440" s="708" t="s">
        <v>358</v>
      </c>
      <c r="H440" s="708">
        <v>0</v>
      </c>
      <c r="I440" s="708">
        <v>754</v>
      </c>
      <c r="J440" s="708">
        <v>0</v>
      </c>
      <c r="K440" s="708">
        <v>0</v>
      </c>
      <c r="L440" s="731">
        <v>236</v>
      </c>
      <c r="M440" s="708" t="s">
        <v>358</v>
      </c>
      <c r="N440" s="708" t="s">
        <v>1326</v>
      </c>
      <c r="O440" s="708" t="s">
        <v>1326</v>
      </c>
      <c r="P440" s="708" t="s">
        <v>358</v>
      </c>
      <c r="Q440" s="708" t="s">
        <v>1326</v>
      </c>
      <c r="R440" s="708">
        <v>0</v>
      </c>
      <c r="S440" s="731">
        <v>0</v>
      </c>
      <c r="T440" s="708" t="s">
        <v>1326</v>
      </c>
      <c r="U440" s="708">
        <v>0</v>
      </c>
      <c r="V440" s="708" t="s">
        <v>358</v>
      </c>
      <c r="W440" s="708">
        <v>0</v>
      </c>
      <c r="X440" s="708">
        <v>0</v>
      </c>
      <c r="Y440" s="731">
        <v>0</v>
      </c>
      <c r="Z440" s="708" t="s">
        <v>358</v>
      </c>
      <c r="AA440" s="731">
        <v>0</v>
      </c>
    </row>
    <row r="441" spans="1:27" x14ac:dyDescent="0.25">
      <c r="A441" s="1245"/>
      <c r="B441" s="1245"/>
      <c r="C441" s="755" t="s">
        <v>763</v>
      </c>
      <c r="D441" s="708">
        <v>0</v>
      </c>
      <c r="E441" s="708">
        <v>0</v>
      </c>
      <c r="F441" s="708" t="s">
        <v>1326</v>
      </c>
      <c r="G441" s="708" t="s">
        <v>358</v>
      </c>
      <c r="H441" s="708">
        <v>0</v>
      </c>
      <c r="I441" s="708">
        <v>476</v>
      </c>
      <c r="J441" s="708">
        <v>0</v>
      </c>
      <c r="K441" s="708">
        <v>0</v>
      </c>
      <c r="L441" s="731">
        <v>254</v>
      </c>
      <c r="M441" s="708" t="s">
        <v>358</v>
      </c>
      <c r="N441" s="708" t="s">
        <v>1326</v>
      </c>
      <c r="O441" s="708" t="s">
        <v>1326</v>
      </c>
      <c r="P441" s="708" t="s">
        <v>358</v>
      </c>
      <c r="Q441" s="708" t="s">
        <v>1326</v>
      </c>
      <c r="R441" s="708">
        <v>0</v>
      </c>
      <c r="S441" s="731">
        <v>165</v>
      </c>
      <c r="T441" s="708" t="s">
        <v>1326</v>
      </c>
      <c r="U441" s="708">
        <v>0</v>
      </c>
      <c r="V441" s="708" t="s">
        <v>358</v>
      </c>
      <c r="W441" s="708">
        <v>0</v>
      </c>
      <c r="X441" s="708">
        <v>0</v>
      </c>
      <c r="Y441" s="731">
        <v>0</v>
      </c>
      <c r="Z441" s="708" t="s">
        <v>358</v>
      </c>
      <c r="AA441" s="731">
        <v>0</v>
      </c>
    </row>
    <row r="442" spans="1:27" x14ac:dyDescent="0.25">
      <c r="A442" s="1245"/>
      <c r="B442" s="1245"/>
      <c r="C442" s="755" t="s">
        <v>699</v>
      </c>
      <c r="D442" s="708">
        <v>0</v>
      </c>
      <c r="E442" s="708">
        <v>0</v>
      </c>
      <c r="F442" s="708" t="s">
        <v>1326</v>
      </c>
      <c r="G442" s="708" t="s">
        <v>358</v>
      </c>
      <c r="H442" s="708">
        <v>0</v>
      </c>
      <c r="I442" s="708">
        <v>0</v>
      </c>
      <c r="J442" s="708">
        <v>0</v>
      </c>
      <c r="K442" s="708">
        <v>0</v>
      </c>
      <c r="L442" s="731">
        <v>0</v>
      </c>
      <c r="M442" s="708" t="s">
        <v>358</v>
      </c>
      <c r="N442" s="708" t="s">
        <v>1326</v>
      </c>
      <c r="O442" s="708" t="s">
        <v>1326</v>
      </c>
      <c r="P442" s="708" t="s">
        <v>358</v>
      </c>
      <c r="Q442" s="708" t="s">
        <v>1326</v>
      </c>
      <c r="R442" s="708">
        <v>0</v>
      </c>
      <c r="S442" s="731">
        <v>0</v>
      </c>
      <c r="T442" s="708" t="s">
        <v>1326</v>
      </c>
      <c r="U442" s="708">
        <v>0</v>
      </c>
      <c r="V442" s="708" t="s">
        <v>358</v>
      </c>
      <c r="W442" s="708">
        <v>0</v>
      </c>
      <c r="X442" s="708">
        <v>0</v>
      </c>
      <c r="Y442" s="731">
        <v>0</v>
      </c>
      <c r="Z442" s="708" t="s">
        <v>358</v>
      </c>
      <c r="AA442" s="731">
        <v>0</v>
      </c>
    </row>
    <row r="443" spans="1:27" x14ac:dyDescent="0.25">
      <c r="A443" s="1245"/>
      <c r="B443" s="1245"/>
      <c r="C443" s="755" t="s">
        <v>589</v>
      </c>
      <c r="D443" s="708">
        <v>0</v>
      </c>
      <c r="E443" s="708">
        <v>0</v>
      </c>
      <c r="F443" s="708" t="s">
        <v>1326</v>
      </c>
      <c r="G443" s="708" t="s">
        <v>358</v>
      </c>
      <c r="H443" s="708">
        <v>0</v>
      </c>
      <c r="I443" s="708">
        <v>744</v>
      </c>
      <c r="J443" s="708">
        <v>0</v>
      </c>
      <c r="K443" s="708">
        <v>0</v>
      </c>
      <c r="L443" s="731">
        <v>455</v>
      </c>
      <c r="M443" s="708" t="s">
        <v>358</v>
      </c>
      <c r="N443" s="708" t="s">
        <v>1326</v>
      </c>
      <c r="O443" s="708" t="s">
        <v>1326</v>
      </c>
      <c r="P443" s="708" t="s">
        <v>358</v>
      </c>
      <c r="Q443" s="708" t="s">
        <v>1326</v>
      </c>
      <c r="R443" s="708">
        <v>0</v>
      </c>
      <c r="S443" s="731">
        <v>185</v>
      </c>
      <c r="T443" s="708" t="s">
        <v>1326</v>
      </c>
      <c r="U443" s="708">
        <v>0</v>
      </c>
      <c r="V443" s="708" t="s">
        <v>358</v>
      </c>
      <c r="W443" s="708">
        <v>160</v>
      </c>
      <c r="X443" s="708">
        <v>0</v>
      </c>
      <c r="Y443" s="731">
        <v>0</v>
      </c>
      <c r="Z443" s="708" t="s">
        <v>358</v>
      </c>
      <c r="AA443" s="731">
        <v>0</v>
      </c>
    </row>
    <row r="444" spans="1:27" x14ac:dyDescent="0.25">
      <c r="A444" s="1245">
        <v>30</v>
      </c>
      <c r="B444" s="1245" t="s">
        <v>313</v>
      </c>
      <c r="C444" s="755" t="s">
        <v>764</v>
      </c>
      <c r="D444" s="708">
        <v>0</v>
      </c>
      <c r="E444" s="708">
        <v>0</v>
      </c>
      <c r="F444" s="708" t="s">
        <v>1326</v>
      </c>
      <c r="G444" s="708" t="s">
        <v>358</v>
      </c>
      <c r="H444" s="708">
        <v>0</v>
      </c>
      <c r="I444" s="708">
        <v>4315</v>
      </c>
      <c r="J444" s="708">
        <v>0</v>
      </c>
      <c r="K444" s="708">
        <v>0</v>
      </c>
      <c r="L444" s="731">
        <v>5292</v>
      </c>
      <c r="M444" s="708" t="s">
        <v>358</v>
      </c>
      <c r="N444" s="708" t="s">
        <v>1326</v>
      </c>
      <c r="O444" s="708" t="s">
        <v>1326</v>
      </c>
      <c r="P444" s="708" t="s">
        <v>358</v>
      </c>
      <c r="Q444" s="708" t="s">
        <v>1326</v>
      </c>
      <c r="R444" s="708">
        <v>889</v>
      </c>
      <c r="S444" s="731">
        <v>0</v>
      </c>
      <c r="T444" s="708" t="s">
        <v>1326</v>
      </c>
      <c r="U444" s="708">
        <v>0</v>
      </c>
      <c r="V444" s="708" t="s">
        <v>358</v>
      </c>
      <c r="W444" s="708">
        <v>0</v>
      </c>
      <c r="X444" s="708">
        <v>2923</v>
      </c>
      <c r="Y444" s="731">
        <v>627</v>
      </c>
      <c r="Z444" s="708" t="s">
        <v>358</v>
      </c>
      <c r="AA444" s="731">
        <v>0</v>
      </c>
    </row>
    <row r="445" spans="1:27" x14ac:dyDescent="0.25">
      <c r="A445" s="1245"/>
      <c r="B445" s="1245"/>
      <c r="C445" s="755" t="s">
        <v>701</v>
      </c>
      <c r="D445" s="708">
        <v>0</v>
      </c>
      <c r="E445" s="708">
        <v>0</v>
      </c>
      <c r="F445" s="708" t="s">
        <v>1326</v>
      </c>
      <c r="G445" s="708" t="s">
        <v>358</v>
      </c>
      <c r="H445" s="708">
        <v>0</v>
      </c>
      <c r="I445" s="708">
        <v>194</v>
      </c>
      <c r="J445" s="708">
        <v>0</v>
      </c>
      <c r="K445" s="708">
        <v>0</v>
      </c>
      <c r="L445" s="731">
        <v>141</v>
      </c>
      <c r="M445" s="708" t="s">
        <v>358</v>
      </c>
      <c r="N445" s="708" t="s">
        <v>1326</v>
      </c>
      <c r="O445" s="708" t="s">
        <v>1326</v>
      </c>
      <c r="P445" s="708" t="s">
        <v>358</v>
      </c>
      <c r="Q445" s="708" t="s">
        <v>1326</v>
      </c>
      <c r="R445" s="708">
        <v>0</v>
      </c>
      <c r="S445" s="731">
        <v>0</v>
      </c>
      <c r="T445" s="708" t="s">
        <v>1326</v>
      </c>
      <c r="U445" s="708">
        <v>0</v>
      </c>
      <c r="V445" s="708" t="s">
        <v>358</v>
      </c>
      <c r="W445" s="708">
        <v>0</v>
      </c>
      <c r="X445" s="708">
        <v>0</v>
      </c>
      <c r="Y445" s="731">
        <v>0</v>
      </c>
      <c r="Z445" s="708" t="s">
        <v>358</v>
      </c>
      <c r="AA445" s="731">
        <v>0</v>
      </c>
    </row>
    <row r="446" spans="1:27" x14ac:dyDescent="0.25">
      <c r="A446" s="1245"/>
      <c r="B446" s="1245"/>
      <c r="C446" s="755" t="s">
        <v>700</v>
      </c>
      <c r="D446" s="708">
        <v>0</v>
      </c>
      <c r="E446" s="708">
        <v>0</v>
      </c>
      <c r="F446" s="708" t="s">
        <v>1326</v>
      </c>
      <c r="G446" s="708" t="s">
        <v>358</v>
      </c>
      <c r="H446" s="708" t="s">
        <v>358</v>
      </c>
      <c r="I446" s="708" t="s">
        <v>358</v>
      </c>
      <c r="J446" s="708">
        <v>0</v>
      </c>
      <c r="K446" s="708">
        <v>0</v>
      </c>
      <c r="L446" s="731" t="s">
        <v>358</v>
      </c>
      <c r="M446" s="708" t="s">
        <v>358</v>
      </c>
      <c r="N446" s="708" t="s">
        <v>1326</v>
      </c>
      <c r="O446" s="708" t="s">
        <v>1326</v>
      </c>
      <c r="P446" s="708" t="s">
        <v>358</v>
      </c>
      <c r="Q446" s="708" t="s">
        <v>1326</v>
      </c>
      <c r="R446" s="708" t="s">
        <v>358</v>
      </c>
      <c r="S446" s="731" t="s">
        <v>358</v>
      </c>
      <c r="T446" s="708" t="s">
        <v>1326</v>
      </c>
      <c r="U446" s="708">
        <v>0</v>
      </c>
      <c r="V446" s="708" t="s">
        <v>358</v>
      </c>
      <c r="W446" s="708" t="s">
        <v>358</v>
      </c>
      <c r="X446" s="708" t="s">
        <v>358</v>
      </c>
      <c r="Y446" s="731" t="s">
        <v>358</v>
      </c>
      <c r="Z446" s="708" t="s">
        <v>358</v>
      </c>
      <c r="AA446" s="731" t="s">
        <v>358</v>
      </c>
    </row>
    <row r="447" spans="1:27" x14ac:dyDescent="0.25">
      <c r="A447" s="1245"/>
      <c r="B447" s="1245"/>
      <c r="C447" s="755" t="s">
        <v>652</v>
      </c>
      <c r="D447" s="708">
        <v>0</v>
      </c>
      <c r="E447" s="708">
        <v>0</v>
      </c>
      <c r="F447" s="708" t="s">
        <v>1326</v>
      </c>
      <c r="G447" s="708" t="s">
        <v>358</v>
      </c>
      <c r="H447" s="708">
        <v>0</v>
      </c>
      <c r="I447" s="708">
        <v>563</v>
      </c>
      <c r="J447" s="708">
        <v>0</v>
      </c>
      <c r="K447" s="708">
        <v>0</v>
      </c>
      <c r="L447" s="731">
        <v>243</v>
      </c>
      <c r="M447" s="708" t="s">
        <v>358</v>
      </c>
      <c r="N447" s="708" t="s">
        <v>1326</v>
      </c>
      <c r="O447" s="708" t="s">
        <v>1326</v>
      </c>
      <c r="P447" s="708" t="s">
        <v>358</v>
      </c>
      <c r="Q447" s="708" t="s">
        <v>1326</v>
      </c>
      <c r="R447" s="708">
        <v>48</v>
      </c>
      <c r="S447" s="731">
        <v>0</v>
      </c>
      <c r="T447" s="708" t="s">
        <v>1326</v>
      </c>
      <c r="U447" s="708">
        <v>0</v>
      </c>
      <c r="V447" s="708" t="s">
        <v>358</v>
      </c>
      <c r="W447" s="708">
        <v>146</v>
      </c>
      <c r="X447" s="708">
        <v>48</v>
      </c>
      <c r="Y447" s="731">
        <v>0</v>
      </c>
      <c r="Z447" s="708" t="s">
        <v>358</v>
      </c>
      <c r="AA447" s="731">
        <v>0</v>
      </c>
    </row>
    <row r="448" spans="1:27" x14ac:dyDescent="0.25">
      <c r="A448" s="1245"/>
      <c r="B448" s="1245"/>
      <c r="C448" s="755" t="s">
        <v>589</v>
      </c>
      <c r="D448" s="708">
        <v>0</v>
      </c>
      <c r="E448" s="708">
        <v>0</v>
      </c>
      <c r="F448" s="708" t="s">
        <v>1326</v>
      </c>
      <c r="G448" s="708" t="s">
        <v>358</v>
      </c>
      <c r="H448" s="708">
        <v>0</v>
      </c>
      <c r="I448" s="708">
        <v>1361</v>
      </c>
      <c r="J448" s="708">
        <v>0</v>
      </c>
      <c r="K448" s="708">
        <v>0</v>
      </c>
      <c r="L448" s="731">
        <v>776</v>
      </c>
      <c r="M448" s="708" t="s">
        <v>358</v>
      </c>
      <c r="N448" s="708" t="s">
        <v>1326</v>
      </c>
      <c r="O448" s="708" t="s">
        <v>1326</v>
      </c>
      <c r="P448" s="708" t="s">
        <v>358</v>
      </c>
      <c r="Q448" s="708" t="s">
        <v>1326</v>
      </c>
      <c r="R448" s="708">
        <v>0</v>
      </c>
      <c r="S448" s="731">
        <v>0</v>
      </c>
      <c r="T448" s="708" t="s">
        <v>1326</v>
      </c>
      <c r="U448" s="708">
        <v>0</v>
      </c>
      <c r="V448" s="708" t="s">
        <v>358</v>
      </c>
      <c r="W448" s="708">
        <v>0</v>
      </c>
      <c r="X448" s="708">
        <v>0</v>
      </c>
      <c r="Y448" s="731">
        <v>0</v>
      </c>
      <c r="Z448" s="708" t="s">
        <v>358</v>
      </c>
      <c r="AA448" s="731">
        <v>0</v>
      </c>
    </row>
    <row r="449" spans="1:27" x14ac:dyDescent="0.25">
      <c r="A449" s="1245">
        <v>31</v>
      </c>
      <c r="B449" s="1245" t="s">
        <v>314</v>
      </c>
      <c r="C449" s="755" t="s">
        <v>921</v>
      </c>
      <c r="D449" s="708">
        <v>0</v>
      </c>
      <c r="E449" s="708">
        <v>0</v>
      </c>
      <c r="F449" s="708" t="s">
        <v>1326</v>
      </c>
      <c r="G449" s="708" t="s">
        <v>358</v>
      </c>
      <c r="H449" s="708">
        <v>0</v>
      </c>
      <c r="I449" s="708">
        <v>0</v>
      </c>
      <c r="J449" s="708">
        <v>0</v>
      </c>
      <c r="K449" s="708">
        <v>0</v>
      </c>
      <c r="L449" s="731">
        <v>0</v>
      </c>
      <c r="M449" s="708" t="s">
        <v>358</v>
      </c>
      <c r="N449" s="708" t="s">
        <v>1326</v>
      </c>
      <c r="O449" s="708" t="s">
        <v>1326</v>
      </c>
      <c r="P449" s="708" t="s">
        <v>358</v>
      </c>
      <c r="Q449" s="708" t="s">
        <v>1326</v>
      </c>
      <c r="R449" s="708">
        <v>0</v>
      </c>
      <c r="S449" s="731">
        <v>0</v>
      </c>
      <c r="T449" s="708" t="s">
        <v>1326</v>
      </c>
      <c r="U449" s="708">
        <v>0</v>
      </c>
      <c r="V449" s="708" t="s">
        <v>358</v>
      </c>
      <c r="W449" s="708">
        <v>0</v>
      </c>
      <c r="X449" s="708">
        <v>0</v>
      </c>
      <c r="Y449" s="731">
        <v>0</v>
      </c>
      <c r="Z449" s="708" t="s">
        <v>358</v>
      </c>
      <c r="AA449" s="731">
        <v>0</v>
      </c>
    </row>
    <row r="450" spans="1:27" x14ac:dyDescent="0.25">
      <c r="A450" s="1245"/>
      <c r="B450" s="1245"/>
      <c r="C450" s="755" t="s">
        <v>409</v>
      </c>
      <c r="D450" s="708">
        <v>0</v>
      </c>
      <c r="E450" s="708">
        <v>0</v>
      </c>
      <c r="F450" s="708" t="s">
        <v>1326</v>
      </c>
      <c r="G450" s="708" t="s">
        <v>358</v>
      </c>
      <c r="H450" s="708">
        <v>0</v>
      </c>
      <c r="I450" s="708">
        <v>182</v>
      </c>
      <c r="J450" s="708">
        <v>0</v>
      </c>
      <c r="K450" s="708">
        <v>0</v>
      </c>
      <c r="L450" s="731">
        <v>102</v>
      </c>
      <c r="M450" s="708" t="s">
        <v>358</v>
      </c>
      <c r="N450" s="708" t="s">
        <v>1326</v>
      </c>
      <c r="O450" s="708" t="s">
        <v>1326</v>
      </c>
      <c r="P450" s="708" t="s">
        <v>358</v>
      </c>
      <c r="Q450" s="708" t="s">
        <v>1326</v>
      </c>
      <c r="R450" s="708">
        <v>0</v>
      </c>
      <c r="S450" s="731">
        <v>0</v>
      </c>
      <c r="T450" s="708" t="s">
        <v>1326</v>
      </c>
      <c r="U450" s="708">
        <v>0</v>
      </c>
      <c r="V450" s="708" t="s">
        <v>358</v>
      </c>
      <c r="W450" s="708">
        <v>0</v>
      </c>
      <c r="X450" s="708">
        <v>0</v>
      </c>
      <c r="Y450" s="731">
        <v>0</v>
      </c>
      <c r="Z450" s="708" t="s">
        <v>358</v>
      </c>
      <c r="AA450" s="731">
        <v>0</v>
      </c>
    </row>
    <row r="451" spans="1:27" x14ac:dyDescent="0.25">
      <c r="A451" s="1245"/>
      <c r="B451" s="1245"/>
      <c r="C451" s="713" t="s">
        <v>700</v>
      </c>
      <c r="D451" s="711">
        <v>0</v>
      </c>
      <c r="E451" s="711">
        <v>0</v>
      </c>
      <c r="F451" s="711" t="s">
        <v>1326</v>
      </c>
      <c r="G451" s="711" t="s">
        <v>358</v>
      </c>
      <c r="H451" s="711" t="s">
        <v>358</v>
      </c>
      <c r="I451" s="711" t="s">
        <v>358</v>
      </c>
      <c r="J451" s="711">
        <v>0</v>
      </c>
      <c r="K451" s="711">
        <v>0</v>
      </c>
      <c r="L451" s="733" t="s">
        <v>358</v>
      </c>
      <c r="M451" s="711" t="s">
        <v>358</v>
      </c>
      <c r="N451" s="711" t="s">
        <v>1326</v>
      </c>
      <c r="O451" s="711" t="s">
        <v>1326</v>
      </c>
      <c r="P451" s="711" t="s">
        <v>358</v>
      </c>
      <c r="Q451" s="711" t="s">
        <v>1326</v>
      </c>
      <c r="R451" s="711" t="s">
        <v>358</v>
      </c>
      <c r="S451" s="733" t="s">
        <v>358</v>
      </c>
      <c r="T451" s="711" t="s">
        <v>1326</v>
      </c>
      <c r="U451" s="711">
        <v>0</v>
      </c>
      <c r="V451" s="711" t="s">
        <v>358</v>
      </c>
      <c r="W451" s="711" t="s">
        <v>358</v>
      </c>
      <c r="X451" s="711" t="s">
        <v>358</v>
      </c>
      <c r="Y451" s="733" t="s">
        <v>358</v>
      </c>
      <c r="Z451" s="711" t="s">
        <v>358</v>
      </c>
      <c r="AA451" s="733" t="s">
        <v>358</v>
      </c>
    </row>
    <row r="452" spans="1:27" x14ac:dyDescent="0.25">
      <c r="A452" s="1245"/>
      <c r="B452" s="1245"/>
      <c r="C452" s="755" t="s">
        <v>589</v>
      </c>
      <c r="D452" s="708">
        <v>0</v>
      </c>
      <c r="E452" s="708">
        <v>0</v>
      </c>
      <c r="F452" s="708" t="s">
        <v>1326</v>
      </c>
      <c r="G452" s="708" t="s">
        <v>358</v>
      </c>
      <c r="H452" s="708" t="s">
        <v>358</v>
      </c>
      <c r="I452" s="708" t="s">
        <v>358</v>
      </c>
      <c r="J452" s="708">
        <v>0</v>
      </c>
      <c r="K452" s="708">
        <v>0</v>
      </c>
      <c r="L452" s="731" t="s">
        <v>358</v>
      </c>
      <c r="M452" s="708" t="s">
        <v>358</v>
      </c>
      <c r="N452" s="708" t="s">
        <v>1326</v>
      </c>
      <c r="O452" s="708" t="s">
        <v>1326</v>
      </c>
      <c r="P452" s="708" t="s">
        <v>358</v>
      </c>
      <c r="Q452" s="708" t="s">
        <v>1326</v>
      </c>
      <c r="R452" s="708" t="s">
        <v>358</v>
      </c>
      <c r="S452" s="731" t="s">
        <v>358</v>
      </c>
      <c r="T452" s="708" t="s">
        <v>1326</v>
      </c>
      <c r="U452" s="708">
        <v>0</v>
      </c>
      <c r="V452" s="708" t="s">
        <v>358</v>
      </c>
      <c r="W452" s="708" t="s">
        <v>358</v>
      </c>
      <c r="X452" s="708" t="s">
        <v>358</v>
      </c>
      <c r="Y452" s="731" t="s">
        <v>358</v>
      </c>
      <c r="Z452" s="708" t="s">
        <v>358</v>
      </c>
      <c r="AA452" s="731" t="s">
        <v>358</v>
      </c>
    </row>
    <row r="453" spans="1:27" x14ac:dyDescent="0.25">
      <c r="A453" s="1245">
        <v>32</v>
      </c>
      <c r="B453" s="1245" t="s">
        <v>315</v>
      </c>
      <c r="C453" s="755" t="s">
        <v>765</v>
      </c>
      <c r="D453" s="708">
        <v>0</v>
      </c>
      <c r="E453" s="708">
        <v>0</v>
      </c>
      <c r="F453" s="708" t="s">
        <v>1326</v>
      </c>
      <c r="G453" s="708" t="s">
        <v>358</v>
      </c>
      <c r="H453" s="708">
        <v>0</v>
      </c>
      <c r="I453" s="708">
        <v>367</v>
      </c>
      <c r="J453" s="708">
        <v>0</v>
      </c>
      <c r="K453" s="708">
        <v>0</v>
      </c>
      <c r="L453" s="731">
        <v>97</v>
      </c>
      <c r="M453" s="708" t="s">
        <v>358</v>
      </c>
      <c r="N453" s="708" t="s">
        <v>1326</v>
      </c>
      <c r="O453" s="708" t="s">
        <v>1326</v>
      </c>
      <c r="P453" s="708" t="s">
        <v>358</v>
      </c>
      <c r="Q453" s="708" t="s">
        <v>1326</v>
      </c>
      <c r="R453" s="708">
        <v>0</v>
      </c>
      <c r="S453" s="731">
        <v>0</v>
      </c>
      <c r="T453" s="708" t="s">
        <v>1326</v>
      </c>
      <c r="U453" s="708">
        <v>0</v>
      </c>
      <c r="V453" s="708" t="s">
        <v>358</v>
      </c>
      <c r="W453" s="708">
        <v>0</v>
      </c>
      <c r="X453" s="708">
        <v>0</v>
      </c>
      <c r="Y453" s="731">
        <v>0</v>
      </c>
      <c r="Z453" s="708" t="s">
        <v>358</v>
      </c>
      <c r="AA453" s="731">
        <v>0</v>
      </c>
    </row>
    <row r="454" spans="1:27" x14ac:dyDescent="0.25">
      <c r="A454" s="1245"/>
      <c r="B454" s="1245"/>
      <c r="C454" s="755" t="s">
        <v>702</v>
      </c>
      <c r="D454" s="708">
        <v>0</v>
      </c>
      <c r="E454" s="708">
        <v>0</v>
      </c>
      <c r="F454" s="708" t="s">
        <v>1326</v>
      </c>
      <c r="G454" s="708" t="s">
        <v>358</v>
      </c>
      <c r="H454" s="708">
        <v>0</v>
      </c>
      <c r="I454" s="708">
        <v>831</v>
      </c>
      <c r="J454" s="708">
        <v>0</v>
      </c>
      <c r="K454" s="708">
        <v>0</v>
      </c>
      <c r="L454" s="731">
        <v>518</v>
      </c>
      <c r="M454" s="708" t="s">
        <v>358</v>
      </c>
      <c r="N454" s="708" t="s">
        <v>1326</v>
      </c>
      <c r="O454" s="708" t="s">
        <v>1326</v>
      </c>
      <c r="P454" s="708" t="s">
        <v>358</v>
      </c>
      <c r="Q454" s="708" t="s">
        <v>1326</v>
      </c>
      <c r="R454" s="708">
        <v>0</v>
      </c>
      <c r="S454" s="731">
        <v>0</v>
      </c>
      <c r="T454" s="708" t="s">
        <v>1326</v>
      </c>
      <c r="U454" s="708">
        <v>0</v>
      </c>
      <c r="V454" s="708" t="s">
        <v>358</v>
      </c>
      <c r="W454" s="708">
        <v>0</v>
      </c>
      <c r="X454" s="708">
        <v>0</v>
      </c>
      <c r="Y454" s="731">
        <v>0</v>
      </c>
      <c r="Z454" s="708" t="s">
        <v>358</v>
      </c>
      <c r="AA454" s="731">
        <v>0</v>
      </c>
    </row>
    <row r="455" spans="1:27" x14ac:dyDescent="0.25">
      <c r="A455" s="1245"/>
      <c r="B455" s="1245"/>
      <c r="C455" s="755" t="s">
        <v>1537</v>
      </c>
      <c r="D455" s="708">
        <v>0</v>
      </c>
      <c r="E455" s="708">
        <v>0</v>
      </c>
      <c r="F455" s="708" t="s">
        <v>1326</v>
      </c>
      <c r="G455" s="708" t="s">
        <v>358</v>
      </c>
      <c r="H455" s="708" t="s">
        <v>358</v>
      </c>
      <c r="I455" s="708" t="s">
        <v>358</v>
      </c>
      <c r="J455" s="708">
        <v>0</v>
      </c>
      <c r="K455" s="708">
        <v>0</v>
      </c>
      <c r="L455" s="731" t="s">
        <v>358</v>
      </c>
      <c r="M455" s="708" t="s">
        <v>358</v>
      </c>
      <c r="N455" s="708" t="s">
        <v>1326</v>
      </c>
      <c r="O455" s="708" t="s">
        <v>1326</v>
      </c>
      <c r="P455" s="708" t="s">
        <v>358</v>
      </c>
      <c r="Q455" s="708" t="s">
        <v>1326</v>
      </c>
      <c r="R455" s="708" t="s">
        <v>358</v>
      </c>
      <c r="S455" s="731" t="s">
        <v>358</v>
      </c>
      <c r="T455" s="708" t="s">
        <v>1326</v>
      </c>
      <c r="U455" s="708">
        <v>0</v>
      </c>
      <c r="V455" s="708" t="s">
        <v>358</v>
      </c>
      <c r="W455" s="708" t="s">
        <v>358</v>
      </c>
      <c r="X455" s="708" t="s">
        <v>358</v>
      </c>
      <c r="Y455" s="731" t="s">
        <v>358</v>
      </c>
      <c r="Z455" s="708" t="s">
        <v>358</v>
      </c>
      <c r="AA455" s="731" t="s">
        <v>358</v>
      </c>
    </row>
    <row r="456" spans="1:27" x14ac:dyDescent="0.25">
      <c r="A456" s="1245"/>
      <c r="B456" s="1245"/>
      <c r="C456" s="755" t="s">
        <v>747</v>
      </c>
      <c r="D456" s="708">
        <v>0</v>
      </c>
      <c r="E456" s="708">
        <v>0</v>
      </c>
      <c r="F456" s="708" t="s">
        <v>1326</v>
      </c>
      <c r="G456" s="708" t="s">
        <v>358</v>
      </c>
      <c r="H456" s="708">
        <v>0</v>
      </c>
      <c r="I456" s="708" t="s">
        <v>358</v>
      </c>
      <c r="J456" s="708">
        <v>0</v>
      </c>
      <c r="K456" s="708">
        <v>0</v>
      </c>
      <c r="L456" s="731" t="s">
        <v>358</v>
      </c>
      <c r="M456" s="708" t="s">
        <v>358</v>
      </c>
      <c r="N456" s="708" t="s">
        <v>1326</v>
      </c>
      <c r="O456" s="708" t="s">
        <v>1326</v>
      </c>
      <c r="P456" s="708" t="s">
        <v>358</v>
      </c>
      <c r="Q456" s="708" t="s">
        <v>1326</v>
      </c>
      <c r="R456" s="708">
        <v>0</v>
      </c>
      <c r="S456" s="731">
        <v>0</v>
      </c>
      <c r="T456" s="708" t="s">
        <v>1326</v>
      </c>
      <c r="U456" s="708">
        <v>0</v>
      </c>
      <c r="V456" s="708" t="s">
        <v>358</v>
      </c>
      <c r="W456" s="708" t="s">
        <v>358</v>
      </c>
      <c r="X456" s="708" t="s">
        <v>358</v>
      </c>
      <c r="Y456" s="731" t="s">
        <v>358</v>
      </c>
      <c r="Z456" s="708" t="s">
        <v>358</v>
      </c>
      <c r="AA456" s="731" t="s">
        <v>358</v>
      </c>
    </row>
    <row r="457" spans="1:27" x14ac:dyDescent="0.25">
      <c r="A457" s="1245"/>
      <c r="B457" s="1245"/>
      <c r="C457" s="755" t="s">
        <v>589</v>
      </c>
      <c r="D457" s="708">
        <v>0</v>
      </c>
      <c r="E457" s="708">
        <v>0</v>
      </c>
      <c r="F457" s="708" t="s">
        <v>1326</v>
      </c>
      <c r="G457" s="708" t="s">
        <v>358</v>
      </c>
      <c r="H457" s="708">
        <v>0</v>
      </c>
      <c r="I457" s="708">
        <v>1105</v>
      </c>
      <c r="J457" s="708">
        <v>0</v>
      </c>
      <c r="K457" s="708">
        <v>0</v>
      </c>
      <c r="L457" s="731">
        <v>862</v>
      </c>
      <c r="M457" s="708" t="s">
        <v>358</v>
      </c>
      <c r="N457" s="708" t="s">
        <v>1326</v>
      </c>
      <c r="O457" s="708" t="s">
        <v>1326</v>
      </c>
      <c r="P457" s="708" t="s">
        <v>358</v>
      </c>
      <c r="Q457" s="708" t="s">
        <v>1326</v>
      </c>
      <c r="R457" s="708">
        <v>0</v>
      </c>
      <c r="S457" s="731">
        <v>0</v>
      </c>
      <c r="T457" s="708" t="s">
        <v>1326</v>
      </c>
      <c r="U457" s="708">
        <v>0</v>
      </c>
      <c r="V457" s="708" t="s">
        <v>358</v>
      </c>
      <c r="W457" s="708">
        <v>223</v>
      </c>
      <c r="X457" s="708">
        <v>0</v>
      </c>
      <c r="Y457" s="731">
        <v>0</v>
      </c>
      <c r="Z457" s="708" t="s">
        <v>358</v>
      </c>
      <c r="AA457" s="731">
        <v>0</v>
      </c>
    </row>
    <row r="458" spans="1:27" x14ac:dyDescent="0.25">
      <c r="A458" s="1245">
        <v>33</v>
      </c>
      <c r="B458" s="1245" t="s">
        <v>316</v>
      </c>
      <c r="C458" s="755" t="s">
        <v>793</v>
      </c>
      <c r="D458" s="708">
        <v>0</v>
      </c>
      <c r="E458" s="708">
        <v>0</v>
      </c>
      <c r="F458" s="708" t="s">
        <v>1326</v>
      </c>
      <c r="G458" s="708" t="s">
        <v>358</v>
      </c>
      <c r="H458" s="708">
        <v>0</v>
      </c>
      <c r="I458" s="708">
        <v>1076</v>
      </c>
      <c r="J458" s="708">
        <v>0</v>
      </c>
      <c r="K458" s="708">
        <v>0</v>
      </c>
      <c r="L458" s="731">
        <v>566</v>
      </c>
      <c r="M458" s="708" t="s">
        <v>358</v>
      </c>
      <c r="N458" s="708" t="s">
        <v>1326</v>
      </c>
      <c r="O458" s="708" t="s">
        <v>1326</v>
      </c>
      <c r="P458" s="708" t="s">
        <v>358</v>
      </c>
      <c r="Q458" s="708" t="s">
        <v>1326</v>
      </c>
      <c r="R458" s="708">
        <v>0</v>
      </c>
      <c r="S458" s="731">
        <v>0</v>
      </c>
      <c r="T458" s="708" t="s">
        <v>1326</v>
      </c>
      <c r="U458" s="708">
        <v>0</v>
      </c>
      <c r="V458" s="708" t="s">
        <v>358</v>
      </c>
      <c r="W458" s="708">
        <v>96</v>
      </c>
      <c r="X458" s="708">
        <v>0</v>
      </c>
      <c r="Y458" s="731">
        <v>0</v>
      </c>
      <c r="Z458" s="708" t="s">
        <v>358</v>
      </c>
      <c r="AA458" s="731">
        <v>0</v>
      </c>
    </row>
    <row r="459" spans="1:27" x14ac:dyDescent="0.25">
      <c r="A459" s="1245"/>
      <c r="B459" s="1245"/>
      <c r="C459" s="755" t="s">
        <v>329</v>
      </c>
      <c r="D459" s="708">
        <v>0</v>
      </c>
      <c r="E459" s="708">
        <v>0</v>
      </c>
      <c r="F459" s="708" t="s">
        <v>1326</v>
      </c>
      <c r="G459" s="708" t="s">
        <v>358</v>
      </c>
      <c r="H459" s="708">
        <v>0</v>
      </c>
      <c r="I459" s="708">
        <v>63</v>
      </c>
      <c r="J459" s="708">
        <v>0</v>
      </c>
      <c r="K459" s="708">
        <v>0</v>
      </c>
      <c r="L459" s="731">
        <v>16</v>
      </c>
      <c r="M459" s="708" t="s">
        <v>358</v>
      </c>
      <c r="N459" s="708" t="s">
        <v>1326</v>
      </c>
      <c r="O459" s="708" t="s">
        <v>1326</v>
      </c>
      <c r="P459" s="708" t="s">
        <v>358</v>
      </c>
      <c r="Q459" s="708" t="s">
        <v>1326</v>
      </c>
      <c r="R459" s="708">
        <v>0</v>
      </c>
      <c r="S459" s="731">
        <v>0</v>
      </c>
      <c r="T459" s="708" t="s">
        <v>1326</v>
      </c>
      <c r="U459" s="708">
        <v>0</v>
      </c>
      <c r="V459" s="708" t="s">
        <v>358</v>
      </c>
      <c r="W459" s="708">
        <v>0</v>
      </c>
      <c r="X459" s="708">
        <v>0</v>
      </c>
      <c r="Y459" s="731">
        <v>0</v>
      </c>
      <c r="Z459" s="708" t="s">
        <v>358</v>
      </c>
      <c r="AA459" s="731">
        <v>0</v>
      </c>
    </row>
    <row r="460" spans="1:27" x14ac:dyDescent="0.25">
      <c r="A460" s="1245"/>
      <c r="B460" s="1245"/>
      <c r="C460" s="755" t="s">
        <v>406</v>
      </c>
      <c r="D460" s="708">
        <v>0</v>
      </c>
      <c r="E460" s="708">
        <v>0</v>
      </c>
      <c r="F460" s="708" t="s">
        <v>1326</v>
      </c>
      <c r="G460" s="708" t="s">
        <v>358</v>
      </c>
      <c r="H460" s="708">
        <v>0</v>
      </c>
      <c r="I460" s="708">
        <v>271</v>
      </c>
      <c r="J460" s="708">
        <v>0</v>
      </c>
      <c r="K460" s="708">
        <v>0</v>
      </c>
      <c r="L460" s="731">
        <v>138</v>
      </c>
      <c r="M460" s="708" t="s">
        <v>358</v>
      </c>
      <c r="N460" s="708" t="s">
        <v>1326</v>
      </c>
      <c r="O460" s="708" t="s">
        <v>1326</v>
      </c>
      <c r="P460" s="708" t="s">
        <v>358</v>
      </c>
      <c r="Q460" s="708" t="s">
        <v>1326</v>
      </c>
      <c r="R460" s="708">
        <v>0</v>
      </c>
      <c r="S460" s="731">
        <v>0</v>
      </c>
      <c r="T460" s="708" t="s">
        <v>1326</v>
      </c>
      <c r="U460" s="708">
        <v>0</v>
      </c>
      <c r="V460" s="708" t="s">
        <v>358</v>
      </c>
      <c r="W460" s="708">
        <v>8</v>
      </c>
      <c r="X460" s="708">
        <v>0</v>
      </c>
      <c r="Y460" s="731">
        <v>0</v>
      </c>
      <c r="Z460" s="708" t="s">
        <v>358</v>
      </c>
      <c r="AA460" s="731">
        <v>0</v>
      </c>
    </row>
    <row r="461" spans="1:27" ht="26.25" x14ac:dyDescent="0.25">
      <c r="A461" s="1245"/>
      <c r="B461" s="1245"/>
      <c r="C461" s="755" t="s">
        <v>797</v>
      </c>
      <c r="D461" s="708">
        <v>0</v>
      </c>
      <c r="E461" s="708">
        <v>0</v>
      </c>
      <c r="F461" s="708" t="s">
        <v>1326</v>
      </c>
      <c r="G461" s="708" t="s">
        <v>358</v>
      </c>
      <c r="H461" s="708">
        <v>0</v>
      </c>
      <c r="I461" s="708">
        <v>869</v>
      </c>
      <c r="J461" s="708">
        <v>0</v>
      </c>
      <c r="K461" s="708">
        <v>0</v>
      </c>
      <c r="L461" s="708">
        <v>390</v>
      </c>
      <c r="M461" s="708" t="s">
        <v>358</v>
      </c>
      <c r="N461" s="708" t="s">
        <v>1326</v>
      </c>
      <c r="O461" s="708" t="s">
        <v>1326</v>
      </c>
      <c r="P461" s="708" t="s">
        <v>358</v>
      </c>
      <c r="Q461" s="708" t="s">
        <v>1326</v>
      </c>
      <c r="R461" s="708">
        <v>0</v>
      </c>
      <c r="S461" s="708">
        <v>0</v>
      </c>
      <c r="T461" s="708" t="s">
        <v>1326</v>
      </c>
      <c r="U461" s="708">
        <v>0</v>
      </c>
      <c r="V461" s="708" t="s">
        <v>358</v>
      </c>
      <c r="W461" s="708">
        <v>0</v>
      </c>
      <c r="X461" s="708">
        <v>0</v>
      </c>
      <c r="Y461" s="708">
        <v>0</v>
      </c>
      <c r="Z461" s="708" t="s">
        <v>358</v>
      </c>
      <c r="AA461" s="731">
        <v>0</v>
      </c>
    </row>
    <row r="462" spans="1:27" x14ac:dyDescent="0.25">
      <c r="A462" s="1245"/>
      <c r="B462" s="1245"/>
      <c r="C462" s="755" t="s">
        <v>767</v>
      </c>
      <c r="D462" s="708">
        <v>0</v>
      </c>
      <c r="E462" s="708">
        <v>0</v>
      </c>
      <c r="F462" s="708" t="s">
        <v>1326</v>
      </c>
      <c r="G462" s="708" t="s">
        <v>358</v>
      </c>
      <c r="H462" s="708">
        <v>0</v>
      </c>
      <c r="I462" s="708">
        <v>162</v>
      </c>
      <c r="J462" s="708">
        <v>0</v>
      </c>
      <c r="K462" s="708">
        <v>0</v>
      </c>
      <c r="L462" s="731">
        <v>133</v>
      </c>
      <c r="M462" s="708" t="s">
        <v>358</v>
      </c>
      <c r="N462" s="708" t="s">
        <v>1326</v>
      </c>
      <c r="O462" s="708" t="s">
        <v>1326</v>
      </c>
      <c r="P462" s="708" t="s">
        <v>358</v>
      </c>
      <c r="Q462" s="708" t="s">
        <v>1326</v>
      </c>
      <c r="R462" s="708">
        <v>0</v>
      </c>
      <c r="S462" s="731">
        <v>0</v>
      </c>
      <c r="T462" s="708" t="s">
        <v>1326</v>
      </c>
      <c r="U462" s="708">
        <v>0</v>
      </c>
      <c r="V462" s="708" t="s">
        <v>358</v>
      </c>
      <c r="W462" s="708">
        <v>0</v>
      </c>
      <c r="X462" s="708">
        <v>0</v>
      </c>
      <c r="Y462" s="731">
        <v>0</v>
      </c>
      <c r="Z462" s="708" t="s">
        <v>358</v>
      </c>
      <c r="AA462" s="731">
        <v>0</v>
      </c>
    </row>
    <row r="463" spans="1:27" x14ac:dyDescent="0.25">
      <c r="A463" s="1245">
        <v>34</v>
      </c>
      <c r="B463" s="1250" t="s">
        <v>317</v>
      </c>
      <c r="C463" s="713" t="s">
        <v>600</v>
      </c>
      <c r="D463" s="708">
        <v>0</v>
      </c>
      <c r="E463" s="708">
        <v>0</v>
      </c>
      <c r="F463" s="708" t="s">
        <v>1326</v>
      </c>
      <c r="G463" s="708" t="s">
        <v>358</v>
      </c>
      <c r="H463" s="708" t="s">
        <v>358</v>
      </c>
      <c r="I463" s="708" t="s">
        <v>358</v>
      </c>
      <c r="J463" s="708">
        <v>0</v>
      </c>
      <c r="K463" s="708">
        <v>0</v>
      </c>
      <c r="L463" s="731" t="s">
        <v>358</v>
      </c>
      <c r="M463" s="708" t="s">
        <v>358</v>
      </c>
      <c r="N463" s="708" t="s">
        <v>1326</v>
      </c>
      <c r="O463" s="708" t="s">
        <v>1326</v>
      </c>
      <c r="P463" s="708" t="s">
        <v>358</v>
      </c>
      <c r="Q463" s="708" t="s">
        <v>1326</v>
      </c>
      <c r="R463" s="708" t="s">
        <v>358</v>
      </c>
      <c r="S463" s="731" t="s">
        <v>358</v>
      </c>
      <c r="T463" s="708" t="s">
        <v>1326</v>
      </c>
      <c r="U463" s="708">
        <v>0</v>
      </c>
      <c r="V463" s="708" t="s">
        <v>358</v>
      </c>
      <c r="W463" s="708" t="s">
        <v>358</v>
      </c>
      <c r="X463" s="708" t="s">
        <v>358</v>
      </c>
      <c r="Y463" s="731" t="s">
        <v>358</v>
      </c>
      <c r="Z463" s="708" t="s">
        <v>358</v>
      </c>
      <c r="AA463" s="731" t="s">
        <v>358</v>
      </c>
    </row>
    <row r="464" spans="1:27" x14ac:dyDescent="0.25">
      <c r="A464" s="1245"/>
      <c r="B464" s="1250"/>
      <c r="C464" s="713" t="s">
        <v>1538</v>
      </c>
      <c r="D464" s="708">
        <v>0</v>
      </c>
      <c r="E464" s="708">
        <v>0</v>
      </c>
      <c r="F464" s="708" t="s">
        <v>1326</v>
      </c>
      <c r="G464" s="708" t="s">
        <v>358</v>
      </c>
      <c r="H464" s="708" t="s">
        <v>358</v>
      </c>
      <c r="I464" s="708" t="s">
        <v>358</v>
      </c>
      <c r="J464" s="708">
        <v>0</v>
      </c>
      <c r="K464" s="708">
        <v>0</v>
      </c>
      <c r="L464" s="731" t="s">
        <v>358</v>
      </c>
      <c r="M464" s="708" t="s">
        <v>358</v>
      </c>
      <c r="N464" s="708" t="s">
        <v>1326</v>
      </c>
      <c r="O464" s="708" t="s">
        <v>1326</v>
      </c>
      <c r="P464" s="708" t="s">
        <v>358</v>
      </c>
      <c r="Q464" s="708" t="s">
        <v>1326</v>
      </c>
      <c r="R464" s="708" t="s">
        <v>358</v>
      </c>
      <c r="S464" s="731" t="s">
        <v>358</v>
      </c>
      <c r="T464" s="708" t="s">
        <v>1326</v>
      </c>
      <c r="U464" s="708">
        <v>0</v>
      </c>
      <c r="V464" s="708" t="s">
        <v>358</v>
      </c>
      <c r="W464" s="708" t="s">
        <v>358</v>
      </c>
      <c r="X464" s="708" t="s">
        <v>358</v>
      </c>
      <c r="Y464" s="731" t="s">
        <v>358</v>
      </c>
      <c r="Z464" s="708" t="s">
        <v>358</v>
      </c>
      <c r="AA464" s="731" t="s">
        <v>358</v>
      </c>
    </row>
    <row r="465" spans="1:27" x14ac:dyDescent="0.25">
      <c r="A465" s="1245"/>
      <c r="B465" s="1250"/>
      <c r="C465" s="713" t="s">
        <v>413</v>
      </c>
      <c r="D465" s="708">
        <v>0</v>
      </c>
      <c r="E465" s="708">
        <v>0</v>
      </c>
      <c r="F465" s="708" t="s">
        <v>1326</v>
      </c>
      <c r="G465" s="708" t="s">
        <v>358</v>
      </c>
      <c r="H465" s="708">
        <v>0</v>
      </c>
      <c r="I465" s="708">
        <v>535</v>
      </c>
      <c r="J465" s="708">
        <v>0</v>
      </c>
      <c r="K465" s="708">
        <v>0</v>
      </c>
      <c r="L465" s="731">
        <v>426</v>
      </c>
      <c r="M465" s="708" t="s">
        <v>358</v>
      </c>
      <c r="N465" s="708" t="s">
        <v>1326</v>
      </c>
      <c r="O465" s="708" t="s">
        <v>1326</v>
      </c>
      <c r="P465" s="708" t="s">
        <v>358</v>
      </c>
      <c r="Q465" s="708" t="s">
        <v>1326</v>
      </c>
      <c r="R465" s="708">
        <v>0</v>
      </c>
      <c r="S465" s="731">
        <v>0</v>
      </c>
      <c r="T465" s="708" t="s">
        <v>1326</v>
      </c>
      <c r="U465" s="708">
        <v>0</v>
      </c>
      <c r="V465" s="708" t="s">
        <v>358</v>
      </c>
      <c r="W465" s="708">
        <v>92</v>
      </c>
      <c r="X465" s="708">
        <v>0</v>
      </c>
      <c r="Y465" s="731">
        <v>58</v>
      </c>
      <c r="Z465" s="708" t="s">
        <v>358</v>
      </c>
      <c r="AA465" s="731">
        <v>0</v>
      </c>
    </row>
    <row r="466" spans="1:27" x14ac:dyDescent="0.25">
      <c r="A466" s="1245"/>
      <c r="B466" s="1250"/>
      <c r="C466" s="713" t="s">
        <v>696</v>
      </c>
      <c r="D466" s="708">
        <v>0</v>
      </c>
      <c r="E466" s="708">
        <v>0</v>
      </c>
      <c r="F466" s="708" t="s">
        <v>1326</v>
      </c>
      <c r="G466" s="708" t="s">
        <v>358</v>
      </c>
      <c r="H466" s="708">
        <v>0</v>
      </c>
      <c r="I466" s="708">
        <v>0</v>
      </c>
      <c r="J466" s="708">
        <v>0</v>
      </c>
      <c r="K466" s="708">
        <v>0</v>
      </c>
      <c r="L466" s="731">
        <v>0</v>
      </c>
      <c r="M466" s="708" t="s">
        <v>358</v>
      </c>
      <c r="N466" s="708" t="s">
        <v>1326</v>
      </c>
      <c r="O466" s="708" t="s">
        <v>1326</v>
      </c>
      <c r="P466" s="708" t="s">
        <v>358</v>
      </c>
      <c r="Q466" s="708" t="s">
        <v>1326</v>
      </c>
      <c r="R466" s="708">
        <v>0</v>
      </c>
      <c r="S466" s="731">
        <v>0</v>
      </c>
      <c r="T466" s="708" t="s">
        <v>1326</v>
      </c>
      <c r="U466" s="708">
        <v>0</v>
      </c>
      <c r="V466" s="708" t="s">
        <v>358</v>
      </c>
      <c r="W466" s="708">
        <v>0</v>
      </c>
      <c r="X466" s="708">
        <v>0</v>
      </c>
      <c r="Y466" s="731">
        <v>0</v>
      </c>
      <c r="Z466" s="708" t="s">
        <v>358</v>
      </c>
      <c r="AA466" s="731">
        <v>0</v>
      </c>
    </row>
    <row r="467" spans="1:27" x14ac:dyDescent="0.25">
      <c r="A467" s="1245"/>
      <c r="B467" s="1250"/>
      <c r="C467" s="713" t="s">
        <v>1459</v>
      </c>
      <c r="D467" s="708">
        <v>0</v>
      </c>
      <c r="E467" s="708">
        <v>0</v>
      </c>
      <c r="F467" s="708" t="s">
        <v>1326</v>
      </c>
      <c r="G467" s="708" t="s">
        <v>358</v>
      </c>
      <c r="H467" s="708" t="s">
        <v>358</v>
      </c>
      <c r="I467" s="708" t="s">
        <v>358</v>
      </c>
      <c r="J467" s="708">
        <v>0</v>
      </c>
      <c r="K467" s="708">
        <v>0</v>
      </c>
      <c r="L467" s="731" t="s">
        <v>358</v>
      </c>
      <c r="M467" s="708" t="s">
        <v>358</v>
      </c>
      <c r="N467" s="708" t="s">
        <v>1326</v>
      </c>
      <c r="O467" s="708" t="s">
        <v>1326</v>
      </c>
      <c r="P467" s="708" t="s">
        <v>358</v>
      </c>
      <c r="Q467" s="708" t="s">
        <v>1326</v>
      </c>
      <c r="R467" s="708" t="s">
        <v>358</v>
      </c>
      <c r="S467" s="731" t="s">
        <v>358</v>
      </c>
      <c r="T467" s="708" t="s">
        <v>1326</v>
      </c>
      <c r="U467" s="708">
        <v>0</v>
      </c>
      <c r="V467" s="708" t="s">
        <v>358</v>
      </c>
      <c r="W467" s="708" t="s">
        <v>358</v>
      </c>
      <c r="X467" s="708" t="s">
        <v>358</v>
      </c>
      <c r="Y467" s="731" t="s">
        <v>358</v>
      </c>
      <c r="Z467" s="708" t="s">
        <v>358</v>
      </c>
      <c r="AA467" s="731" t="s">
        <v>358</v>
      </c>
    </row>
    <row r="468" spans="1:27" x14ac:dyDescent="0.25">
      <c r="A468" s="1245"/>
      <c r="B468" s="1250"/>
      <c r="C468" s="713" t="s">
        <v>767</v>
      </c>
      <c r="D468" s="708">
        <v>0</v>
      </c>
      <c r="E468" s="708">
        <v>0</v>
      </c>
      <c r="F468" s="708" t="s">
        <v>1326</v>
      </c>
      <c r="G468" s="708" t="s">
        <v>358</v>
      </c>
      <c r="H468" s="708">
        <v>0</v>
      </c>
      <c r="I468" s="708">
        <v>327</v>
      </c>
      <c r="J468" s="708">
        <v>0</v>
      </c>
      <c r="K468" s="708">
        <v>0</v>
      </c>
      <c r="L468" s="731">
        <v>152</v>
      </c>
      <c r="M468" s="708" t="s">
        <v>358</v>
      </c>
      <c r="N468" s="708" t="s">
        <v>1326</v>
      </c>
      <c r="O468" s="708" t="s">
        <v>1326</v>
      </c>
      <c r="P468" s="708" t="s">
        <v>358</v>
      </c>
      <c r="Q468" s="708" t="s">
        <v>1326</v>
      </c>
      <c r="R468" s="708">
        <v>0</v>
      </c>
      <c r="S468" s="731">
        <v>0</v>
      </c>
      <c r="T468" s="708" t="s">
        <v>1326</v>
      </c>
      <c r="U468" s="708">
        <v>0</v>
      </c>
      <c r="V468" s="708" t="s">
        <v>358</v>
      </c>
      <c r="W468" s="708">
        <v>195</v>
      </c>
      <c r="X468" s="708">
        <v>0</v>
      </c>
      <c r="Y468" s="731">
        <v>0</v>
      </c>
      <c r="Z468" s="708" t="s">
        <v>358</v>
      </c>
      <c r="AA468" s="731">
        <v>0</v>
      </c>
    </row>
    <row r="469" spans="1:27" x14ac:dyDescent="0.25">
      <c r="A469" s="1245"/>
      <c r="B469" s="1250"/>
      <c r="C469" s="713" t="s">
        <v>801</v>
      </c>
      <c r="D469" s="708">
        <v>0</v>
      </c>
      <c r="E469" s="708">
        <v>0</v>
      </c>
      <c r="F469" s="708" t="s">
        <v>1326</v>
      </c>
      <c r="G469" s="708" t="s">
        <v>358</v>
      </c>
      <c r="H469" s="708">
        <v>0</v>
      </c>
      <c r="I469" s="708">
        <v>0</v>
      </c>
      <c r="J469" s="708">
        <v>0</v>
      </c>
      <c r="K469" s="708">
        <v>0</v>
      </c>
      <c r="L469" s="731">
        <v>0</v>
      </c>
      <c r="M469" s="708" t="s">
        <v>358</v>
      </c>
      <c r="N469" s="708" t="s">
        <v>1326</v>
      </c>
      <c r="O469" s="708" t="s">
        <v>1326</v>
      </c>
      <c r="P469" s="708" t="s">
        <v>358</v>
      </c>
      <c r="Q469" s="708" t="s">
        <v>1326</v>
      </c>
      <c r="R469" s="708">
        <v>0</v>
      </c>
      <c r="S469" s="731">
        <v>0</v>
      </c>
      <c r="T469" s="708" t="s">
        <v>1326</v>
      </c>
      <c r="U469" s="708">
        <v>0</v>
      </c>
      <c r="V469" s="708" t="s">
        <v>358</v>
      </c>
      <c r="W469" s="708">
        <v>0</v>
      </c>
      <c r="X469" s="708">
        <v>0</v>
      </c>
      <c r="Y469" s="731">
        <v>0</v>
      </c>
      <c r="Z469" s="708" t="s">
        <v>358</v>
      </c>
      <c r="AA469" s="731">
        <v>0</v>
      </c>
    </row>
    <row r="470" spans="1:27" x14ac:dyDescent="0.25">
      <c r="A470" s="1245"/>
      <c r="B470" s="1250"/>
      <c r="C470" s="713" t="s">
        <v>589</v>
      </c>
      <c r="D470" s="708">
        <v>0</v>
      </c>
      <c r="E470" s="708">
        <v>0</v>
      </c>
      <c r="F470" s="708" t="s">
        <v>1326</v>
      </c>
      <c r="G470" s="708" t="s">
        <v>358</v>
      </c>
      <c r="H470" s="708">
        <v>0</v>
      </c>
      <c r="I470" s="708">
        <v>1088</v>
      </c>
      <c r="J470" s="708">
        <v>0</v>
      </c>
      <c r="K470" s="708">
        <v>0</v>
      </c>
      <c r="L470" s="731">
        <v>500</v>
      </c>
      <c r="M470" s="708" t="s">
        <v>358</v>
      </c>
      <c r="N470" s="708" t="s">
        <v>1326</v>
      </c>
      <c r="O470" s="708" t="s">
        <v>1326</v>
      </c>
      <c r="P470" s="708" t="s">
        <v>358</v>
      </c>
      <c r="Q470" s="708" t="s">
        <v>1326</v>
      </c>
      <c r="R470" s="708">
        <v>0</v>
      </c>
      <c r="S470" s="731">
        <v>0</v>
      </c>
      <c r="T470" s="708" t="s">
        <v>1326</v>
      </c>
      <c r="U470" s="708">
        <v>0</v>
      </c>
      <c r="V470" s="708" t="s">
        <v>358</v>
      </c>
      <c r="W470" s="708">
        <v>80</v>
      </c>
      <c r="X470" s="708">
        <v>0</v>
      </c>
      <c r="Y470" s="731">
        <v>0</v>
      </c>
      <c r="Z470" s="708" t="s">
        <v>358</v>
      </c>
      <c r="AA470" s="731">
        <v>0</v>
      </c>
    </row>
    <row r="471" spans="1:27" ht="26.25" x14ac:dyDescent="0.25">
      <c r="A471" s="1245">
        <v>35</v>
      </c>
      <c r="B471" s="1245" t="s">
        <v>318</v>
      </c>
      <c r="C471" s="755" t="s">
        <v>797</v>
      </c>
      <c r="D471" s="708">
        <v>0</v>
      </c>
      <c r="E471" s="708">
        <v>0</v>
      </c>
      <c r="F471" s="708" t="s">
        <v>1326</v>
      </c>
      <c r="G471" s="708" t="s">
        <v>358</v>
      </c>
      <c r="H471" s="708">
        <v>0</v>
      </c>
      <c r="I471" s="708">
        <v>2378</v>
      </c>
      <c r="J471" s="708">
        <v>0</v>
      </c>
      <c r="K471" s="708">
        <v>0</v>
      </c>
      <c r="L471" s="708">
        <v>1261</v>
      </c>
      <c r="M471" s="708" t="s">
        <v>358</v>
      </c>
      <c r="N471" s="708" t="s">
        <v>1326</v>
      </c>
      <c r="O471" s="708" t="s">
        <v>1326</v>
      </c>
      <c r="P471" s="708" t="s">
        <v>358</v>
      </c>
      <c r="Q471" s="708" t="s">
        <v>1326</v>
      </c>
      <c r="R471" s="708">
        <v>0</v>
      </c>
      <c r="S471" s="708">
        <v>0</v>
      </c>
      <c r="T471" s="708" t="s">
        <v>1326</v>
      </c>
      <c r="U471" s="708">
        <v>0</v>
      </c>
      <c r="V471" s="708" t="s">
        <v>358</v>
      </c>
      <c r="W471" s="708">
        <v>0</v>
      </c>
      <c r="X471" s="708">
        <v>0</v>
      </c>
      <c r="Y471" s="708">
        <v>0</v>
      </c>
      <c r="Z471" s="708" t="s">
        <v>358</v>
      </c>
      <c r="AA471" s="708">
        <v>0</v>
      </c>
    </row>
    <row r="472" spans="1:27" x14ac:dyDescent="0.25">
      <c r="A472" s="1245"/>
      <c r="B472" s="1245"/>
      <c r="C472" s="755" t="s">
        <v>328</v>
      </c>
      <c r="D472" s="708">
        <v>0</v>
      </c>
      <c r="E472" s="708">
        <v>0</v>
      </c>
      <c r="F472" s="708" t="s">
        <v>1326</v>
      </c>
      <c r="G472" s="708" t="s">
        <v>358</v>
      </c>
      <c r="H472" s="708">
        <v>0</v>
      </c>
      <c r="I472" s="708">
        <v>0</v>
      </c>
      <c r="J472" s="708">
        <v>0</v>
      </c>
      <c r="K472" s="708">
        <v>0</v>
      </c>
      <c r="L472" s="731">
        <v>0</v>
      </c>
      <c r="M472" s="708" t="s">
        <v>358</v>
      </c>
      <c r="N472" s="708" t="s">
        <v>1326</v>
      </c>
      <c r="O472" s="708" t="s">
        <v>1326</v>
      </c>
      <c r="P472" s="708" t="s">
        <v>358</v>
      </c>
      <c r="Q472" s="708" t="s">
        <v>1326</v>
      </c>
      <c r="R472" s="708">
        <v>0</v>
      </c>
      <c r="S472" s="731">
        <v>0</v>
      </c>
      <c r="T472" s="708" t="s">
        <v>1326</v>
      </c>
      <c r="U472" s="708">
        <v>0</v>
      </c>
      <c r="V472" s="708" t="s">
        <v>358</v>
      </c>
      <c r="W472" s="708">
        <v>0</v>
      </c>
      <c r="X472" s="708">
        <v>0</v>
      </c>
      <c r="Y472" s="731">
        <v>0</v>
      </c>
      <c r="Z472" s="708" t="s">
        <v>358</v>
      </c>
      <c r="AA472" s="731">
        <v>0</v>
      </c>
    </row>
    <row r="473" spans="1:27" x14ac:dyDescent="0.25">
      <c r="A473" s="1245"/>
      <c r="B473" s="1245"/>
      <c r="C473" s="713" t="s">
        <v>767</v>
      </c>
      <c r="D473" s="708">
        <v>0</v>
      </c>
      <c r="E473" s="708">
        <v>0</v>
      </c>
      <c r="F473" s="708" t="s">
        <v>1326</v>
      </c>
      <c r="G473" s="708" t="s">
        <v>358</v>
      </c>
      <c r="H473" s="708">
        <v>0</v>
      </c>
      <c r="I473" s="708">
        <v>0</v>
      </c>
      <c r="J473" s="708">
        <v>0</v>
      </c>
      <c r="K473" s="708">
        <v>0</v>
      </c>
      <c r="L473" s="731">
        <v>0</v>
      </c>
      <c r="M473" s="708" t="s">
        <v>358</v>
      </c>
      <c r="N473" s="708" t="s">
        <v>1326</v>
      </c>
      <c r="O473" s="708" t="s">
        <v>1326</v>
      </c>
      <c r="P473" s="708" t="s">
        <v>358</v>
      </c>
      <c r="Q473" s="708" t="s">
        <v>1326</v>
      </c>
      <c r="R473" s="708">
        <v>0</v>
      </c>
      <c r="S473" s="731">
        <v>0</v>
      </c>
      <c r="T473" s="708" t="s">
        <v>1326</v>
      </c>
      <c r="U473" s="708">
        <v>0</v>
      </c>
      <c r="V473" s="708" t="s">
        <v>358</v>
      </c>
      <c r="W473" s="708">
        <v>0</v>
      </c>
      <c r="X473" s="708">
        <v>0</v>
      </c>
      <c r="Y473" s="731">
        <v>0</v>
      </c>
      <c r="Z473" s="708" t="s">
        <v>358</v>
      </c>
      <c r="AA473" s="731">
        <v>0</v>
      </c>
    </row>
    <row r="474" spans="1:27" x14ac:dyDescent="0.25">
      <c r="A474" s="1245">
        <v>36</v>
      </c>
      <c r="B474" s="1245" t="s">
        <v>319</v>
      </c>
      <c r="C474" s="755" t="s">
        <v>768</v>
      </c>
      <c r="D474" s="708">
        <v>0</v>
      </c>
      <c r="E474" s="708">
        <v>0</v>
      </c>
      <c r="F474" s="708" t="s">
        <v>1326</v>
      </c>
      <c r="G474" s="708" t="s">
        <v>358</v>
      </c>
      <c r="H474" s="708">
        <v>0</v>
      </c>
      <c r="I474" s="708">
        <v>1158</v>
      </c>
      <c r="J474" s="708">
        <v>0</v>
      </c>
      <c r="K474" s="708">
        <v>0</v>
      </c>
      <c r="L474" s="731">
        <v>1095</v>
      </c>
      <c r="M474" s="708" t="s">
        <v>358</v>
      </c>
      <c r="N474" s="708" t="s">
        <v>1326</v>
      </c>
      <c r="O474" s="708" t="s">
        <v>1326</v>
      </c>
      <c r="P474" s="708" t="s">
        <v>358</v>
      </c>
      <c r="Q474" s="708" t="s">
        <v>1326</v>
      </c>
      <c r="R474" s="708">
        <v>0</v>
      </c>
      <c r="S474" s="731">
        <v>0</v>
      </c>
      <c r="T474" s="708" t="s">
        <v>1326</v>
      </c>
      <c r="U474" s="708">
        <v>0</v>
      </c>
      <c r="V474" s="708" t="s">
        <v>358</v>
      </c>
      <c r="W474" s="708">
        <v>0</v>
      </c>
      <c r="X474" s="708">
        <v>0</v>
      </c>
      <c r="Y474" s="731">
        <v>0</v>
      </c>
      <c r="Z474" s="708" t="s">
        <v>358</v>
      </c>
      <c r="AA474" s="731">
        <v>0</v>
      </c>
    </row>
    <row r="475" spans="1:27" x14ac:dyDescent="0.25">
      <c r="A475" s="1245"/>
      <c r="B475" s="1245"/>
      <c r="C475" s="755" t="s">
        <v>589</v>
      </c>
      <c r="D475" s="708">
        <v>0</v>
      </c>
      <c r="E475" s="708">
        <v>0</v>
      </c>
      <c r="F475" s="708" t="s">
        <v>1326</v>
      </c>
      <c r="G475" s="708" t="s">
        <v>358</v>
      </c>
      <c r="H475" s="708">
        <v>0</v>
      </c>
      <c r="I475" s="708">
        <v>663</v>
      </c>
      <c r="J475" s="708">
        <v>0</v>
      </c>
      <c r="K475" s="708">
        <v>0</v>
      </c>
      <c r="L475" s="731">
        <v>403</v>
      </c>
      <c r="M475" s="708" t="s">
        <v>358</v>
      </c>
      <c r="N475" s="708" t="s">
        <v>1326</v>
      </c>
      <c r="O475" s="708" t="s">
        <v>1326</v>
      </c>
      <c r="P475" s="708" t="s">
        <v>358</v>
      </c>
      <c r="Q475" s="708" t="s">
        <v>1326</v>
      </c>
      <c r="R475" s="708">
        <v>0</v>
      </c>
      <c r="S475" s="731">
        <v>0</v>
      </c>
      <c r="T475" s="708" t="s">
        <v>1326</v>
      </c>
      <c r="U475" s="708">
        <v>0</v>
      </c>
      <c r="V475" s="708" t="s">
        <v>358</v>
      </c>
      <c r="W475" s="708">
        <v>0</v>
      </c>
      <c r="X475" s="708">
        <v>0</v>
      </c>
      <c r="Y475" s="731">
        <v>0</v>
      </c>
      <c r="Z475" s="708" t="s">
        <v>358</v>
      </c>
      <c r="AA475" s="731">
        <v>0</v>
      </c>
    </row>
    <row r="476" spans="1:27" x14ac:dyDescent="0.25">
      <c r="A476" s="1245">
        <v>37</v>
      </c>
      <c r="B476" s="1245" t="s">
        <v>320</v>
      </c>
      <c r="C476" s="755" t="s">
        <v>769</v>
      </c>
      <c r="D476" s="708">
        <v>0</v>
      </c>
      <c r="E476" s="708">
        <v>0</v>
      </c>
      <c r="F476" s="708" t="s">
        <v>1326</v>
      </c>
      <c r="G476" s="708" t="s">
        <v>358</v>
      </c>
      <c r="H476" s="708">
        <v>0</v>
      </c>
      <c r="I476" s="708">
        <v>3503</v>
      </c>
      <c r="J476" s="708">
        <v>0</v>
      </c>
      <c r="K476" s="708">
        <v>0</v>
      </c>
      <c r="L476" s="731">
        <v>3335</v>
      </c>
      <c r="M476" s="708" t="s">
        <v>358</v>
      </c>
      <c r="N476" s="708" t="s">
        <v>1326</v>
      </c>
      <c r="O476" s="708" t="s">
        <v>1326</v>
      </c>
      <c r="P476" s="708" t="s">
        <v>358</v>
      </c>
      <c r="Q476" s="708" t="s">
        <v>1326</v>
      </c>
      <c r="R476" s="708">
        <v>0</v>
      </c>
      <c r="S476" s="731">
        <v>832</v>
      </c>
      <c r="T476" s="708" t="s">
        <v>1326</v>
      </c>
      <c r="U476" s="708">
        <v>0</v>
      </c>
      <c r="V476" s="708" t="s">
        <v>358</v>
      </c>
      <c r="W476" s="708">
        <v>0</v>
      </c>
      <c r="X476" s="708">
        <v>0</v>
      </c>
      <c r="Y476" s="731">
        <v>0</v>
      </c>
      <c r="Z476" s="708" t="s">
        <v>358</v>
      </c>
      <c r="AA476" s="731">
        <v>0</v>
      </c>
    </row>
    <row r="477" spans="1:27" x14ac:dyDescent="0.25">
      <c r="A477" s="1245"/>
      <c r="B477" s="1245"/>
      <c r="C477" s="755" t="s">
        <v>589</v>
      </c>
      <c r="D477" s="708">
        <v>0</v>
      </c>
      <c r="E477" s="708">
        <v>0</v>
      </c>
      <c r="F477" s="708" t="s">
        <v>1326</v>
      </c>
      <c r="G477" s="708" t="s">
        <v>358</v>
      </c>
      <c r="H477" s="708">
        <v>0</v>
      </c>
      <c r="I477" s="708">
        <v>606</v>
      </c>
      <c r="J477" s="708">
        <v>0</v>
      </c>
      <c r="K477" s="708">
        <v>0</v>
      </c>
      <c r="L477" s="731">
        <v>477</v>
      </c>
      <c r="M477" s="708" t="s">
        <v>358</v>
      </c>
      <c r="N477" s="708" t="s">
        <v>1326</v>
      </c>
      <c r="O477" s="708" t="s">
        <v>1326</v>
      </c>
      <c r="P477" s="708" t="s">
        <v>358</v>
      </c>
      <c r="Q477" s="708" t="s">
        <v>1326</v>
      </c>
      <c r="R477" s="708">
        <v>0</v>
      </c>
      <c r="S477" s="731">
        <v>0</v>
      </c>
      <c r="T477" s="708" t="s">
        <v>1326</v>
      </c>
      <c r="U477" s="708">
        <v>0</v>
      </c>
      <c r="V477" s="708" t="s">
        <v>358</v>
      </c>
      <c r="W477" s="708">
        <v>0</v>
      </c>
      <c r="X477" s="708">
        <v>0</v>
      </c>
      <c r="Y477" s="731">
        <v>0</v>
      </c>
      <c r="Z477" s="708" t="s">
        <v>358</v>
      </c>
      <c r="AA477" s="731">
        <v>0</v>
      </c>
    </row>
    <row r="478" spans="1:27" ht="15" customHeight="1" x14ac:dyDescent="0.25">
      <c r="A478" s="1245">
        <v>38</v>
      </c>
      <c r="B478" s="1246" t="s">
        <v>321</v>
      </c>
      <c r="C478" s="755" t="s">
        <v>770</v>
      </c>
      <c r="D478" s="708">
        <v>0</v>
      </c>
      <c r="E478" s="708">
        <v>0</v>
      </c>
      <c r="F478" s="708" t="s">
        <v>1326</v>
      </c>
      <c r="G478" s="708" t="s">
        <v>358</v>
      </c>
      <c r="H478" s="708">
        <v>0</v>
      </c>
      <c r="I478" s="708">
        <v>3765</v>
      </c>
      <c r="J478" s="708">
        <v>0</v>
      </c>
      <c r="K478" s="708">
        <v>0</v>
      </c>
      <c r="L478" s="731">
        <v>1860</v>
      </c>
      <c r="M478" s="708" t="s">
        <v>358</v>
      </c>
      <c r="N478" s="708" t="s">
        <v>1326</v>
      </c>
      <c r="O478" s="708" t="s">
        <v>1326</v>
      </c>
      <c r="P478" s="708" t="s">
        <v>358</v>
      </c>
      <c r="Q478" s="708" t="s">
        <v>1326</v>
      </c>
      <c r="R478" s="708">
        <v>0</v>
      </c>
      <c r="S478" s="731">
        <v>0</v>
      </c>
      <c r="T478" s="708" t="s">
        <v>1326</v>
      </c>
      <c r="U478" s="708">
        <v>0</v>
      </c>
      <c r="V478" s="708" t="s">
        <v>358</v>
      </c>
      <c r="W478" s="708">
        <v>0</v>
      </c>
      <c r="X478" s="708">
        <v>0</v>
      </c>
      <c r="Y478" s="731">
        <v>0</v>
      </c>
      <c r="Z478" s="708" t="s">
        <v>358</v>
      </c>
      <c r="AA478" s="731">
        <v>0</v>
      </c>
    </row>
    <row r="479" spans="1:27" x14ac:dyDescent="0.25">
      <c r="A479" s="1245"/>
      <c r="B479" s="1246"/>
      <c r="C479" s="755" t="s">
        <v>703</v>
      </c>
      <c r="D479" s="708">
        <v>0</v>
      </c>
      <c r="E479" s="708">
        <v>0</v>
      </c>
      <c r="F479" s="708" t="s">
        <v>1326</v>
      </c>
      <c r="G479" s="708" t="s">
        <v>358</v>
      </c>
      <c r="H479" s="708" t="s">
        <v>358</v>
      </c>
      <c r="I479" s="708" t="s">
        <v>358</v>
      </c>
      <c r="J479" s="708">
        <v>0</v>
      </c>
      <c r="K479" s="708">
        <v>0</v>
      </c>
      <c r="L479" s="731" t="s">
        <v>358</v>
      </c>
      <c r="M479" s="708" t="s">
        <v>358</v>
      </c>
      <c r="N479" s="708" t="s">
        <v>1326</v>
      </c>
      <c r="O479" s="708" t="s">
        <v>1326</v>
      </c>
      <c r="P479" s="708" t="s">
        <v>358</v>
      </c>
      <c r="Q479" s="708" t="s">
        <v>1326</v>
      </c>
      <c r="R479" s="708" t="s">
        <v>358</v>
      </c>
      <c r="S479" s="731" t="s">
        <v>358</v>
      </c>
      <c r="T479" s="708" t="s">
        <v>1326</v>
      </c>
      <c r="U479" s="708">
        <v>0</v>
      </c>
      <c r="V479" s="708" t="s">
        <v>358</v>
      </c>
      <c r="W479" s="708" t="s">
        <v>358</v>
      </c>
      <c r="X479" s="708" t="s">
        <v>358</v>
      </c>
      <c r="Y479" s="731" t="s">
        <v>358</v>
      </c>
      <c r="Z479" s="708" t="s">
        <v>358</v>
      </c>
      <c r="AA479" s="731" t="s">
        <v>358</v>
      </c>
    </row>
    <row r="480" spans="1:27" x14ac:dyDescent="0.25">
      <c r="A480" s="1245"/>
      <c r="B480" s="1246"/>
      <c r="C480" s="755" t="s">
        <v>665</v>
      </c>
      <c r="D480" s="708">
        <v>0</v>
      </c>
      <c r="E480" s="708">
        <v>0</v>
      </c>
      <c r="F480" s="708" t="s">
        <v>1326</v>
      </c>
      <c r="G480" s="708" t="s">
        <v>358</v>
      </c>
      <c r="H480" s="708" t="s">
        <v>358</v>
      </c>
      <c r="I480" s="708" t="s">
        <v>358</v>
      </c>
      <c r="J480" s="708">
        <v>0</v>
      </c>
      <c r="K480" s="708">
        <v>0</v>
      </c>
      <c r="L480" s="731" t="s">
        <v>358</v>
      </c>
      <c r="M480" s="708" t="s">
        <v>358</v>
      </c>
      <c r="N480" s="708" t="s">
        <v>1326</v>
      </c>
      <c r="O480" s="708" t="s">
        <v>1326</v>
      </c>
      <c r="P480" s="708" t="s">
        <v>358</v>
      </c>
      <c r="Q480" s="708" t="s">
        <v>1326</v>
      </c>
      <c r="R480" s="708" t="s">
        <v>358</v>
      </c>
      <c r="S480" s="731" t="s">
        <v>358</v>
      </c>
      <c r="T480" s="708" t="s">
        <v>1326</v>
      </c>
      <c r="U480" s="708">
        <v>0</v>
      </c>
      <c r="V480" s="708" t="s">
        <v>358</v>
      </c>
      <c r="W480" s="708" t="s">
        <v>358</v>
      </c>
      <c r="X480" s="708" t="s">
        <v>358</v>
      </c>
      <c r="Y480" s="731" t="s">
        <v>358</v>
      </c>
      <c r="Z480" s="708" t="s">
        <v>358</v>
      </c>
      <c r="AA480" s="731" t="s">
        <v>358</v>
      </c>
    </row>
    <row r="481" spans="1:27" x14ac:dyDescent="0.25">
      <c r="A481" s="1245"/>
      <c r="B481" s="1246"/>
      <c r="C481" s="755" t="s">
        <v>1155</v>
      </c>
      <c r="D481" s="708">
        <v>0</v>
      </c>
      <c r="E481" s="708">
        <v>0</v>
      </c>
      <c r="F481" s="708" t="s">
        <v>1326</v>
      </c>
      <c r="G481" s="708" t="s">
        <v>358</v>
      </c>
      <c r="H481" s="708">
        <v>0</v>
      </c>
      <c r="I481" s="708">
        <v>63</v>
      </c>
      <c r="J481" s="708">
        <v>0</v>
      </c>
      <c r="K481" s="708">
        <v>0</v>
      </c>
      <c r="L481" s="731">
        <v>46</v>
      </c>
      <c r="M481" s="708" t="s">
        <v>358</v>
      </c>
      <c r="N481" s="708" t="s">
        <v>1326</v>
      </c>
      <c r="O481" s="708" t="s">
        <v>1326</v>
      </c>
      <c r="P481" s="708" t="s">
        <v>358</v>
      </c>
      <c r="Q481" s="708" t="s">
        <v>1326</v>
      </c>
      <c r="R481" s="708">
        <v>0</v>
      </c>
      <c r="S481" s="731">
        <v>0</v>
      </c>
      <c r="T481" s="708" t="s">
        <v>1326</v>
      </c>
      <c r="U481" s="708">
        <v>0</v>
      </c>
      <c r="V481" s="708" t="s">
        <v>358</v>
      </c>
      <c r="W481" s="708">
        <v>0</v>
      </c>
      <c r="X481" s="708">
        <v>0</v>
      </c>
      <c r="Y481" s="731">
        <v>0</v>
      </c>
      <c r="Z481" s="708" t="s">
        <v>358</v>
      </c>
      <c r="AA481" s="731">
        <v>0</v>
      </c>
    </row>
    <row r="482" spans="1:27" x14ac:dyDescent="0.25">
      <c r="A482" s="1245"/>
      <c r="B482" s="1246"/>
      <c r="C482" s="755" t="s">
        <v>589</v>
      </c>
      <c r="D482" s="708">
        <v>0</v>
      </c>
      <c r="E482" s="708">
        <v>0</v>
      </c>
      <c r="F482" s="708" t="s">
        <v>1326</v>
      </c>
      <c r="G482" s="708" t="s">
        <v>358</v>
      </c>
      <c r="H482" s="708">
        <v>0</v>
      </c>
      <c r="I482" s="708">
        <v>728</v>
      </c>
      <c r="J482" s="708">
        <v>0</v>
      </c>
      <c r="K482" s="708">
        <v>0</v>
      </c>
      <c r="L482" s="731">
        <v>321</v>
      </c>
      <c r="M482" s="708" t="s">
        <v>358</v>
      </c>
      <c r="N482" s="708" t="s">
        <v>1326</v>
      </c>
      <c r="O482" s="708" t="s">
        <v>1326</v>
      </c>
      <c r="P482" s="708" t="s">
        <v>358</v>
      </c>
      <c r="Q482" s="708" t="s">
        <v>1326</v>
      </c>
      <c r="R482" s="708">
        <v>0</v>
      </c>
      <c r="S482" s="731">
        <v>0</v>
      </c>
      <c r="T482" s="708" t="s">
        <v>1326</v>
      </c>
      <c r="U482" s="708">
        <v>0</v>
      </c>
      <c r="V482" s="708" t="s">
        <v>358</v>
      </c>
      <c r="W482" s="708">
        <v>0</v>
      </c>
      <c r="X482" s="708">
        <v>0</v>
      </c>
      <c r="Y482" s="731">
        <v>0</v>
      </c>
      <c r="Z482" s="708" t="s">
        <v>358</v>
      </c>
      <c r="AA482" s="731">
        <v>0</v>
      </c>
    </row>
    <row r="483" spans="1:27" x14ac:dyDescent="0.25">
      <c r="A483" s="1245">
        <v>39</v>
      </c>
      <c r="B483" s="1245" t="s">
        <v>322</v>
      </c>
      <c r="C483" s="755" t="s">
        <v>400</v>
      </c>
      <c r="D483" s="708">
        <v>0</v>
      </c>
      <c r="E483" s="708">
        <v>0</v>
      </c>
      <c r="F483" s="708" t="s">
        <v>1326</v>
      </c>
      <c r="G483" s="708" t="s">
        <v>358</v>
      </c>
      <c r="H483" s="708">
        <v>0</v>
      </c>
      <c r="I483" s="708">
        <v>384</v>
      </c>
      <c r="J483" s="708">
        <v>0</v>
      </c>
      <c r="K483" s="708">
        <v>0</v>
      </c>
      <c r="L483" s="731">
        <v>337</v>
      </c>
      <c r="M483" s="708" t="s">
        <v>358</v>
      </c>
      <c r="N483" s="708" t="s">
        <v>1326</v>
      </c>
      <c r="O483" s="708" t="s">
        <v>1326</v>
      </c>
      <c r="P483" s="708" t="s">
        <v>358</v>
      </c>
      <c r="Q483" s="708" t="s">
        <v>1326</v>
      </c>
      <c r="R483" s="708">
        <v>0</v>
      </c>
      <c r="S483" s="731">
        <v>0</v>
      </c>
      <c r="T483" s="708" t="s">
        <v>1326</v>
      </c>
      <c r="U483" s="708">
        <v>0</v>
      </c>
      <c r="V483" s="708" t="s">
        <v>358</v>
      </c>
      <c r="W483" s="708">
        <v>98</v>
      </c>
      <c r="X483" s="708">
        <v>0</v>
      </c>
      <c r="Y483" s="731">
        <v>0</v>
      </c>
      <c r="Z483" s="708" t="s">
        <v>358</v>
      </c>
      <c r="AA483" s="731">
        <v>0</v>
      </c>
    </row>
    <row r="484" spans="1:27" x14ac:dyDescent="0.25">
      <c r="A484" s="1245"/>
      <c r="B484" s="1245"/>
      <c r="C484" s="755" t="s">
        <v>704</v>
      </c>
      <c r="D484" s="708">
        <v>0</v>
      </c>
      <c r="E484" s="708">
        <v>0</v>
      </c>
      <c r="F484" s="708" t="s">
        <v>1326</v>
      </c>
      <c r="G484" s="708" t="s">
        <v>358</v>
      </c>
      <c r="H484" s="708">
        <v>0</v>
      </c>
      <c r="I484" s="708">
        <v>249</v>
      </c>
      <c r="J484" s="708">
        <v>0</v>
      </c>
      <c r="K484" s="708">
        <v>0</v>
      </c>
      <c r="L484" s="731">
        <v>183</v>
      </c>
      <c r="M484" s="708" t="s">
        <v>358</v>
      </c>
      <c r="N484" s="708" t="s">
        <v>1326</v>
      </c>
      <c r="O484" s="708" t="s">
        <v>1326</v>
      </c>
      <c r="P484" s="708" t="s">
        <v>358</v>
      </c>
      <c r="Q484" s="708" t="s">
        <v>1326</v>
      </c>
      <c r="R484" s="708">
        <v>0</v>
      </c>
      <c r="S484" s="731">
        <v>0</v>
      </c>
      <c r="T484" s="708" t="s">
        <v>1326</v>
      </c>
      <c r="U484" s="708">
        <v>0</v>
      </c>
      <c r="V484" s="708" t="s">
        <v>358</v>
      </c>
      <c r="W484" s="708">
        <v>0</v>
      </c>
      <c r="X484" s="708">
        <v>0</v>
      </c>
      <c r="Y484" s="731">
        <v>0</v>
      </c>
      <c r="Z484" s="708" t="s">
        <v>358</v>
      </c>
      <c r="AA484" s="731">
        <v>0</v>
      </c>
    </row>
    <row r="485" spans="1:27" x14ac:dyDescent="0.25">
      <c r="A485" s="1245"/>
      <c r="B485" s="1245"/>
      <c r="C485" s="755" t="s">
        <v>589</v>
      </c>
      <c r="D485" s="708">
        <v>0</v>
      </c>
      <c r="E485" s="708">
        <v>0</v>
      </c>
      <c r="F485" s="708" t="s">
        <v>1326</v>
      </c>
      <c r="G485" s="708" t="s">
        <v>358</v>
      </c>
      <c r="H485" s="708">
        <v>0</v>
      </c>
      <c r="I485" s="708">
        <v>559</v>
      </c>
      <c r="J485" s="708">
        <v>0</v>
      </c>
      <c r="K485" s="708">
        <v>0</v>
      </c>
      <c r="L485" s="731">
        <v>572</v>
      </c>
      <c r="M485" s="708" t="s">
        <v>358</v>
      </c>
      <c r="N485" s="708" t="s">
        <v>1326</v>
      </c>
      <c r="O485" s="708" t="s">
        <v>1326</v>
      </c>
      <c r="P485" s="708" t="s">
        <v>358</v>
      </c>
      <c r="Q485" s="708" t="s">
        <v>1326</v>
      </c>
      <c r="R485" s="708">
        <v>0</v>
      </c>
      <c r="S485" s="731">
        <v>0</v>
      </c>
      <c r="T485" s="708" t="s">
        <v>1326</v>
      </c>
      <c r="U485" s="708">
        <v>0</v>
      </c>
      <c r="V485" s="708" t="s">
        <v>358</v>
      </c>
      <c r="W485" s="708">
        <v>0</v>
      </c>
      <c r="X485" s="708">
        <v>0</v>
      </c>
      <c r="Y485" s="731">
        <v>0</v>
      </c>
      <c r="Z485" s="708" t="s">
        <v>358</v>
      </c>
      <c r="AA485" s="731">
        <v>0</v>
      </c>
    </row>
    <row r="486" spans="1:27" ht="26.25" x14ac:dyDescent="0.25">
      <c r="A486" s="1245">
        <v>40</v>
      </c>
      <c r="B486" s="1245" t="s">
        <v>323</v>
      </c>
      <c r="C486" s="755" t="s">
        <v>797</v>
      </c>
      <c r="D486" s="708">
        <v>0</v>
      </c>
      <c r="E486" s="708">
        <v>0</v>
      </c>
      <c r="F486" s="708" t="s">
        <v>1326</v>
      </c>
      <c r="G486" s="708" t="s">
        <v>358</v>
      </c>
      <c r="H486" s="708">
        <v>0</v>
      </c>
      <c r="I486" s="708">
        <v>411</v>
      </c>
      <c r="J486" s="708">
        <v>0</v>
      </c>
      <c r="K486" s="708">
        <v>0</v>
      </c>
      <c r="L486" s="708">
        <v>240</v>
      </c>
      <c r="M486" s="708" t="s">
        <v>358</v>
      </c>
      <c r="N486" s="708" t="s">
        <v>1326</v>
      </c>
      <c r="O486" s="708" t="s">
        <v>1326</v>
      </c>
      <c r="P486" s="708" t="s">
        <v>358</v>
      </c>
      <c r="Q486" s="708" t="s">
        <v>1326</v>
      </c>
      <c r="R486" s="708">
        <v>0</v>
      </c>
      <c r="S486" s="708">
        <v>0</v>
      </c>
      <c r="T486" s="708" t="s">
        <v>1326</v>
      </c>
      <c r="U486" s="708">
        <v>0</v>
      </c>
      <c r="V486" s="708" t="s">
        <v>358</v>
      </c>
      <c r="W486" s="708">
        <v>0</v>
      </c>
      <c r="X486" s="708">
        <v>0</v>
      </c>
      <c r="Y486" s="708">
        <v>0</v>
      </c>
      <c r="Z486" s="708" t="s">
        <v>358</v>
      </c>
      <c r="AA486" s="708">
        <v>0</v>
      </c>
    </row>
    <row r="487" spans="1:27" x14ac:dyDescent="0.25">
      <c r="A487" s="1245"/>
      <c r="B487" s="1245"/>
      <c r="C487" s="755" t="s">
        <v>767</v>
      </c>
      <c r="D487" s="708">
        <v>0</v>
      </c>
      <c r="E487" s="708">
        <v>0</v>
      </c>
      <c r="F487" s="708" t="s">
        <v>1326</v>
      </c>
      <c r="G487" s="708" t="s">
        <v>358</v>
      </c>
      <c r="H487" s="708">
        <v>0</v>
      </c>
      <c r="I487" s="708">
        <v>392</v>
      </c>
      <c r="J487" s="708">
        <v>0</v>
      </c>
      <c r="K487" s="708">
        <v>0</v>
      </c>
      <c r="L487" s="731">
        <v>184</v>
      </c>
      <c r="M487" s="708" t="s">
        <v>358</v>
      </c>
      <c r="N487" s="708" t="s">
        <v>1326</v>
      </c>
      <c r="O487" s="708" t="s">
        <v>1326</v>
      </c>
      <c r="P487" s="708" t="s">
        <v>358</v>
      </c>
      <c r="Q487" s="708" t="s">
        <v>1326</v>
      </c>
      <c r="R487" s="708">
        <v>0</v>
      </c>
      <c r="S487" s="731">
        <v>0</v>
      </c>
      <c r="T487" s="708" t="s">
        <v>1326</v>
      </c>
      <c r="U487" s="708">
        <v>0</v>
      </c>
      <c r="V487" s="708" t="s">
        <v>358</v>
      </c>
      <c r="W487" s="708">
        <v>282</v>
      </c>
      <c r="X487" s="708">
        <v>0</v>
      </c>
      <c r="Y487" s="731">
        <v>0</v>
      </c>
      <c r="Z487" s="708" t="s">
        <v>358</v>
      </c>
      <c r="AA487" s="731">
        <v>0</v>
      </c>
    </row>
    <row r="488" spans="1:27" x14ac:dyDescent="0.25">
      <c r="A488" s="1245">
        <v>41</v>
      </c>
      <c r="B488" s="1245" t="s">
        <v>324</v>
      </c>
      <c r="C488" s="755" t="s">
        <v>771</v>
      </c>
      <c r="D488" s="708">
        <v>0</v>
      </c>
      <c r="E488" s="708">
        <v>0</v>
      </c>
      <c r="F488" s="708" t="s">
        <v>1326</v>
      </c>
      <c r="G488" s="708" t="s">
        <v>358</v>
      </c>
      <c r="H488" s="708">
        <v>0</v>
      </c>
      <c r="I488" s="708">
        <v>334</v>
      </c>
      <c r="J488" s="708">
        <v>0</v>
      </c>
      <c r="K488" s="708">
        <v>0</v>
      </c>
      <c r="L488" s="731">
        <v>118</v>
      </c>
      <c r="M488" s="708" t="s">
        <v>358</v>
      </c>
      <c r="N488" s="708" t="s">
        <v>1326</v>
      </c>
      <c r="O488" s="708" t="s">
        <v>1326</v>
      </c>
      <c r="P488" s="708" t="s">
        <v>358</v>
      </c>
      <c r="Q488" s="708" t="s">
        <v>1326</v>
      </c>
      <c r="R488" s="708">
        <v>0</v>
      </c>
      <c r="S488" s="731">
        <v>0</v>
      </c>
      <c r="T488" s="708" t="s">
        <v>1326</v>
      </c>
      <c r="U488" s="708">
        <v>0</v>
      </c>
      <c r="V488" s="708" t="s">
        <v>358</v>
      </c>
      <c r="W488" s="708">
        <v>0</v>
      </c>
      <c r="X488" s="708">
        <v>0</v>
      </c>
      <c r="Y488" s="731">
        <v>0</v>
      </c>
      <c r="Z488" s="708" t="s">
        <v>358</v>
      </c>
      <c r="AA488" s="731">
        <v>0</v>
      </c>
    </row>
    <row r="489" spans="1:27" x14ac:dyDescent="0.25">
      <c r="A489" s="1245"/>
      <c r="B489" s="1245"/>
      <c r="C489" s="755" t="s">
        <v>598</v>
      </c>
      <c r="D489" s="708">
        <v>0</v>
      </c>
      <c r="E489" s="708">
        <v>0</v>
      </c>
      <c r="F489" s="708" t="s">
        <v>1326</v>
      </c>
      <c r="G489" s="708" t="s">
        <v>358</v>
      </c>
      <c r="H489" s="708">
        <v>0</v>
      </c>
      <c r="I489" s="708">
        <v>118</v>
      </c>
      <c r="J489" s="708">
        <v>0</v>
      </c>
      <c r="K489" s="708">
        <v>0</v>
      </c>
      <c r="L489" s="731">
        <v>52</v>
      </c>
      <c r="M489" s="708" t="s">
        <v>358</v>
      </c>
      <c r="N489" s="708" t="s">
        <v>1326</v>
      </c>
      <c r="O489" s="708" t="s">
        <v>1326</v>
      </c>
      <c r="P489" s="708" t="s">
        <v>358</v>
      </c>
      <c r="Q489" s="708" t="s">
        <v>1326</v>
      </c>
      <c r="R489" s="708">
        <v>0</v>
      </c>
      <c r="S489" s="731">
        <v>0</v>
      </c>
      <c r="T489" s="708" t="s">
        <v>1326</v>
      </c>
      <c r="U489" s="708">
        <v>0</v>
      </c>
      <c r="V489" s="708" t="s">
        <v>358</v>
      </c>
      <c r="W489" s="708">
        <v>32</v>
      </c>
      <c r="X489" s="708">
        <v>0</v>
      </c>
      <c r="Y489" s="731">
        <v>0</v>
      </c>
      <c r="Z489" s="708" t="s">
        <v>358</v>
      </c>
      <c r="AA489" s="731">
        <v>0</v>
      </c>
    </row>
    <row r="490" spans="1:27" x14ac:dyDescent="0.25">
      <c r="A490" s="1245"/>
      <c r="B490" s="1245"/>
      <c r="C490" s="755" t="s">
        <v>589</v>
      </c>
      <c r="D490" s="708">
        <v>0</v>
      </c>
      <c r="E490" s="708">
        <v>0</v>
      </c>
      <c r="F490" s="708" t="s">
        <v>1326</v>
      </c>
      <c r="G490" s="708" t="s">
        <v>358</v>
      </c>
      <c r="H490" s="708">
        <v>0</v>
      </c>
      <c r="I490" s="708">
        <v>145</v>
      </c>
      <c r="J490" s="708">
        <v>0</v>
      </c>
      <c r="K490" s="708">
        <v>0</v>
      </c>
      <c r="L490" s="731">
        <v>87</v>
      </c>
      <c r="M490" s="708" t="s">
        <v>358</v>
      </c>
      <c r="N490" s="708" t="s">
        <v>1326</v>
      </c>
      <c r="O490" s="708" t="s">
        <v>1326</v>
      </c>
      <c r="P490" s="708" t="s">
        <v>358</v>
      </c>
      <c r="Q490" s="708" t="s">
        <v>1326</v>
      </c>
      <c r="R490" s="708">
        <v>0</v>
      </c>
      <c r="S490" s="731">
        <v>0</v>
      </c>
      <c r="T490" s="708" t="s">
        <v>1326</v>
      </c>
      <c r="U490" s="708">
        <v>0</v>
      </c>
      <c r="V490" s="708" t="s">
        <v>358</v>
      </c>
      <c r="W490" s="708">
        <v>88</v>
      </c>
      <c r="X490" s="708">
        <v>0</v>
      </c>
      <c r="Y490" s="731">
        <v>0</v>
      </c>
      <c r="Z490" s="708" t="s">
        <v>358</v>
      </c>
      <c r="AA490" s="731">
        <v>0</v>
      </c>
    </row>
    <row r="491" spans="1:27" ht="13.15" customHeight="1" x14ac:dyDescent="0.25">
      <c r="A491" s="1245">
        <v>42</v>
      </c>
      <c r="B491" s="1245" t="s">
        <v>325</v>
      </c>
      <c r="C491" s="755" t="s">
        <v>682</v>
      </c>
      <c r="D491" s="708">
        <v>0</v>
      </c>
      <c r="E491" s="708">
        <v>0</v>
      </c>
      <c r="F491" s="708" t="s">
        <v>1326</v>
      </c>
      <c r="G491" s="708" t="s">
        <v>358</v>
      </c>
      <c r="H491" s="708">
        <v>0</v>
      </c>
      <c r="I491" s="708">
        <v>248</v>
      </c>
      <c r="J491" s="708">
        <v>0</v>
      </c>
      <c r="K491" s="708">
        <v>0</v>
      </c>
      <c r="L491" s="731">
        <v>89</v>
      </c>
      <c r="M491" s="708" t="s">
        <v>358</v>
      </c>
      <c r="N491" s="708" t="s">
        <v>1326</v>
      </c>
      <c r="O491" s="708" t="s">
        <v>1326</v>
      </c>
      <c r="P491" s="708" t="s">
        <v>358</v>
      </c>
      <c r="Q491" s="708" t="s">
        <v>1326</v>
      </c>
      <c r="R491" s="708">
        <v>0</v>
      </c>
      <c r="S491" s="731">
        <v>0</v>
      </c>
      <c r="T491" s="708" t="s">
        <v>1326</v>
      </c>
      <c r="U491" s="708">
        <v>0</v>
      </c>
      <c r="V491" s="708" t="s">
        <v>358</v>
      </c>
      <c r="W491" s="708">
        <v>0</v>
      </c>
      <c r="X491" s="708">
        <v>0</v>
      </c>
      <c r="Y491" s="731">
        <v>0</v>
      </c>
      <c r="Z491" s="708" t="s">
        <v>358</v>
      </c>
      <c r="AA491" s="731">
        <v>0</v>
      </c>
    </row>
    <row r="492" spans="1:27" ht="13.15" customHeight="1" x14ac:dyDescent="0.25">
      <c r="A492" s="1245"/>
      <c r="B492" s="1245"/>
      <c r="C492" s="755" t="s">
        <v>589</v>
      </c>
      <c r="D492" s="708">
        <v>0</v>
      </c>
      <c r="E492" s="708">
        <v>0</v>
      </c>
      <c r="F492" s="708" t="s">
        <v>1326</v>
      </c>
      <c r="G492" s="708" t="s">
        <v>358</v>
      </c>
      <c r="H492" s="708">
        <v>0</v>
      </c>
      <c r="I492" s="708">
        <v>441</v>
      </c>
      <c r="J492" s="708">
        <v>0</v>
      </c>
      <c r="K492" s="708">
        <v>0</v>
      </c>
      <c r="L492" s="731">
        <v>181</v>
      </c>
      <c r="M492" s="708" t="s">
        <v>358</v>
      </c>
      <c r="N492" s="708" t="s">
        <v>1326</v>
      </c>
      <c r="O492" s="708" t="s">
        <v>1326</v>
      </c>
      <c r="P492" s="708" t="s">
        <v>358</v>
      </c>
      <c r="Q492" s="708" t="s">
        <v>1326</v>
      </c>
      <c r="R492" s="708">
        <v>0</v>
      </c>
      <c r="S492" s="731">
        <v>0</v>
      </c>
      <c r="T492" s="708" t="s">
        <v>1326</v>
      </c>
      <c r="U492" s="708">
        <v>0</v>
      </c>
      <c r="V492" s="708" t="s">
        <v>358</v>
      </c>
      <c r="W492" s="708">
        <v>43</v>
      </c>
      <c r="X492" s="708">
        <v>0</v>
      </c>
      <c r="Y492" s="731">
        <v>0</v>
      </c>
      <c r="Z492" s="708" t="s">
        <v>358</v>
      </c>
      <c r="AA492" s="731">
        <v>0</v>
      </c>
    </row>
    <row r="493" spans="1:27" ht="13.15" customHeight="1" x14ac:dyDescent="0.25">
      <c r="A493" s="715">
        <v>43</v>
      </c>
      <c r="B493" s="715" t="s">
        <v>326</v>
      </c>
      <c r="C493" s="755" t="s">
        <v>589</v>
      </c>
      <c r="D493" s="708">
        <v>0</v>
      </c>
      <c r="E493" s="708">
        <v>0</v>
      </c>
      <c r="F493" s="708" t="s">
        <v>1326</v>
      </c>
      <c r="G493" s="708" t="s">
        <v>358</v>
      </c>
      <c r="H493" s="708">
        <v>0</v>
      </c>
      <c r="I493" s="780">
        <v>646</v>
      </c>
      <c r="J493" s="780">
        <v>0</v>
      </c>
      <c r="K493" s="780">
        <v>0</v>
      </c>
      <c r="L493" s="740">
        <v>316</v>
      </c>
      <c r="M493" s="708" t="s">
        <v>358</v>
      </c>
      <c r="N493" s="708" t="s">
        <v>1326</v>
      </c>
      <c r="O493" s="708" t="s">
        <v>1326</v>
      </c>
      <c r="P493" s="708" t="s">
        <v>358</v>
      </c>
      <c r="Q493" s="708" t="s">
        <v>1326</v>
      </c>
      <c r="R493" s="708">
        <v>0</v>
      </c>
      <c r="S493" s="740">
        <v>0</v>
      </c>
      <c r="T493" s="708" t="s">
        <v>1326</v>
      </c>
      <c r="U493" s="708">
        <v>0</v>
      </c>
      <c r="V493" s="708" t="s">
        <v>358</v>
      </c>
      <c r="W493" s="708">
        <v>0</v>
      </c>
      <c r="X493" s="708">
        <v>0</v>
      </c>
      <c r="Y493" s="740">
        <v>0</v>
      </c>
      <c r="Z493" s="708" t="s">
        <v>358</v>
      </c>
      <c r="AA493" s="740">
        <v>0</v>
      </c>
    </row>
    <row r="494" spans="1:27" s="695" customFormat="1" ht="27.6" customHeight="1" x14ac:dyDescent="0.2">
      <c r="A494" s="1249" t="s">
        <v>21</v>
      </c>
      <c r="B494" s="1249"/>
      <c r="C494" s="1249"/>
      <c r="D494" s="708">
        <v>0</v>
      </c>
      <c r="E494" s="708">
        <v>0</v>
      </c>
      <c r="F494" s="708" t="s">
        <v>1326</v>
      </c>
      <c r="G494" s="708" t="s">
        <v>358</v>
      </c>
      <c r="H494" s="711">
        <f>SUM(H337:H493)</f>
        <v>153</v>
      </c>
      <c r="I494" s="711">
        <f>SUM(I337:I493)</f>
        <v>118424</v>
      </c>
      <c r="J494" s="711">
        <v>0</v>
      </c>
      <c r="K494" s="711">
        <v>0</v>
      </c>
      <c r="L494" s="715">
        <f>SUM(L337:L493)</f>
        <v>53041</v>
      </c>
      <c r="M494" s="711" t="s">
        <v>358</v>
      </c>
      <c r="N494" s="711" t="s">
        <v>1326</v>
      </c>
      <c r="O494" s="711" t="s">
        <v>1326</v>
      </c>
      <c r="P494" s="711" t="s">
        <v>358</v>
      </c>
      <c r="Q494" s="711" t="s">
        <v>1326</v>
      </c>
      <c r="R494" s="711">
        <f>SUM(R337:R493)</f>
        <v>1042</v>
      </c>
      <c r="S494" s="711">
        <f>SUM(S337:S493)</f>
        <v>1213</v>
      </c>
      <c r="T494" s="711" t="s">
        <v>1326</v>
      </c>
      <c r="U494" s="711">
        <v>0</v>
      </c>
      <c r="V494" s="711" t="s">
        <v>358</v>
      </c>
      <c r="W494" s="711">
        <f>SUM(W337:W493)</f>
        <v>3204</v>
      </c>
      <c r="X494" s="711">
        <f>SUM(X337:X493)</f>
        <v>3048</v>
      </c>
      <c r="Y494" s="711">
        <f>SUM(Y337:Y493)</f>
        <v>751</v>
      </c>
      <c r="Z494" s="711" t="s">
        <v>358</v>
      </c>
      <c r="AA494" s="711">
        <f>SUM(AA337:AA493)</f>
        <v>75</v>
      </c>
    </row>
    <row r="495" spans="1:27" x14ac:dyDescent="0.25">
      <c r="F495" s="690"/>
    </row>
    <row r="496" spans="1:27" x14ac:dyDescent="0.25">
      <c r="W496" s="1247" t="s">
        <v>1464</v>
      </c>
      <c r="X496" s="1247"/>
      <c r="Y496" s="1247"/>
      <c r="Z496" s="1247"/>
    </row>
    <row r="497" spans="1:26" ht="16.899999999999999" customHeight="1" x14ac:dyDescent="0.25">
      <c r="A497" s="1248" t="s">
        <v>357</v>
      </c>
      <c r="B497" s="1248" t="s">
        <v>1025</v>
      </c>
      <c r="C497" s="1248"/>
      <c r="D497" s="1248" t="s">
        <v>1451</v>
      </c>
      <c r="E497" s="1248"/>
      <c r="F497" s="1248"/>
      <c r="G497" s="1248"/>
      <c r="H497" s="1248"/>
      <c r="I497" s="1248"/>
      <c r="J497" s="1248"/>
      <c r="K497" s="1248"/>
      <c r="L497" s="1248"/>
      <c r="M497" s="1248"/>
      <c r="N497" s="1248"/>
      <c r="O497" s="1248"/>
      <c r="P497" s="1248"/>
      <c r="Q497" s="1248"/>
      <c r="R497" s="1248"/>
      <c r="S497" s="1248"/>
      <c r="T497" s="1248"/>
      <c r="U497" s="1248"/>
      <c r="V497" s="1248"/>
      <c r="W497" s="1248"/>
      <c r="X497" s="1248"/>
      <c r="Y497" s="1248"/>
      <c r="Z497" s="1248"/>
    </row>
    <row r="498" spans="1:26" ht="74.25" customHeight="1" x14ac:dyDescent="0.25">
      <c r="A498" s="1248"/>
      <c r="B498" s="1248"/>
      <c r="C498" s="1248"/>
      <c r="D498" s="697" t="s">
        <v>112</v>
      </c>
      <c r="E498" s="697" t="s">
        <v>113</v>
      </c>
      <c r="F498" s="697" t="s">
        <v>114</v>
      </c>
      <c r="G498" s="697" t="s">
        <v>1032</v>
      </c>
      <c r="H498" s="697" t="s">
        <v>1383</v>
      </c>
      <c r="I498" s="754"/>
      <c r="J498" s="754"/>
      <c r="K498" s="754"/>
      <c r="L498" s="754"/>
      <c r="M498" s="754"/>
      <c r="N498" s="754"/>
      <c r="O498" s="754"/>
      <c r="P498" s="754"/>
      <c r="Q498" s="754"/>
      <c r="R498" s="754"/>
      <c r="S498" s="754"/>
      <c r="T498" s="754"/>
      <c r="U498" s="754"/>
      <c r="V498" s="754"/>
      <c r="W498" s="754"/>
      <c r="X498" s="754"/>
      <c r="Y498" s="754"/>
      <c r="Z498" s="754"/>
    </row>
    <row r="499" spans="1:26" x14ac:dyDescent="0.25">
      <c r="A499" s="698">
        <v>1</v>
      </c>
      <c r="B499" s="1251">
        <v>2</v>
      </c>
      <c r="C499" s="1251"/>
      <c r="D499" s="700">
        <v>71</v>
      </c>
      <c r="E499" s="700">
        <v>72</v>
      </c>
      <c r="F499" s="700">
        <v>73</v>
      </c>
      <c r="G499" s="700">
        <v>74</v>
      </c>
      <c r="H499" s="700">
        <v>75</v>
      </c>
      <c r="I499" s="700">
        <v>76</v>
      </c>
      <c r="J499" s="700">
        <v>77</v>
      </c>
      <c r="K499" s="700">
        <v>78</v>
      </c>
      <c r="L499" s="700">
        <v>79</v>
      </c>
      <c r="M499" s="700">
        <v>80</v>
      </c>
      <c r="N499" s="700">
        <v>81</v>
      </c>
      <c r="O499" s="700">
        <v>82</v>
      </c>
      <c r="P499" s="700">
        <v>83</v>
      </c>
      <c r="Q499" s="700">
        <v>84</v>
      </c>
      <c r="R499" s="700">
        <v>85</v>
      </c>
      <c r="S499" s="700">
        <v>86</v>
      </c>
      <c r="T499" s="700">
        <v>87</v>
      </c>
      <c r="U499" s="700">
        <v>88</v>
      </c>
      <c r="V499" s="700">
        <v>89</v>
      </c>
      <c r="W499" s="700">
        <v>90</v>
      </c>
      <c r="X499" s="781">
        <v>91</v>
      </c>
      <c r="Y499" s="781">
        <v>92</v>
      </c>
      <c r="Z499" s="781">
        <v>93</v>
      </c>
    </row>
    <row r="500" spans="1:26" x14ac:dyDescent="0.25">
      <c r="A500" s="1245">
        <v>1</v>
      </c>
      <c r="B500" s="1268" t="s">
        <v>284</v>
      </c>
      <c r="C500" s="770" t="s">
        <v>679</v>
      </c>
      <c r="D500" s="702">
        <v>0</v>
      </c>
      <c r="E500" s="703">
        <v>0</v>
      </c>
      <c r="F500" s="703" t="s">
        <v>358</v>
      </c>
      <c r="G500" s="703">
        <v>1231</v>
      </c>
      <c r="H500" s="708" t="s">
        <v>358</v>
      </c>
      <c r="I500" s="711"/>
      <c r="J500" s="711"/>
      <c r="K500" s="711"/>
      <c r="L500" s="711"/>
      <c r="M500" s="711"/>
      <c r="N500" s="711"/>
      <c r="O500" s="711"/>
      <c r="P500" s="711"/>
      <c r="Q500" s="711"/>
      <c r="R500" s="711"/>
      <c r="S500" s="711"/>
      <c r="T500" s="711"/>
      <c r="U500" s="711"/>
      <c r="V500" s="711"/>
      <c r="W500" s="711"/>
      <c r="X500" s="711"/>
      <c r="Y500" s="711"/>
      <c r="Z500" s="711"/>
    </row>
    <row r="501" spans="1:26" x14ac:dyDescent="0.25">
      <c r="A501" s="1245"/>
      <c r="B501" s="1268"/>
      <c r="C501" s="770" t="s">
        <v>919</v>
      </c>
      <c r="D501" s="702">
        <v>0</v>
      </c>
      <c r="E501" s="703">
        <v>0</v>
      </c>
      <c r="F501" s="703" t="s">
        <v>358</v>
      </c>
      <c r="G501" s="703">
        <v>73</v>
      </c>
      <c r="H501" s="708" t="s">
        <v>358</v>
      </c>
      <c r="I501" s="711"/>
      <c r="J501" s="711"/>
      <c r="K501" s="711"/>
      <c r="L501" s="711"/>
      <c r="M501" s="711"/>
      <c r="N501" s="711"/>
      <c r="O501" s="711"/>
      <c r="P501" s="711"/>
      <c r="Q501" s="711"/>
      <c r="R501" s="711"/>
      <c r="S501" s="711"/>
      <c r="T501" s="711"/>
      <c r="U501" s="711"/>
      <c r="V501" s="711"/>
      <c r="W501" s="711"/>
      <c r="X501" s="711"/>
      <c r="Y501" s="711"/>
      <c r="Z501" s="711"/>
    </row>
    <row r="502" spans="1:26" x14ac:dyDescent="0.25">
      <c r="A502" s="1245"/>
      <c r="B502" s="1268"/>
      <c r="C502" s="770" t="s">
        <v>589</v>
      </c>
      <c r="D502" s="702">
        <v>0</v>
      </c>
      <c r="E502" s="703">
        <v>0</v>
      </c>
      <c r="F502" s="703" t="s">
        <v>358</v>
      </c>
      <c r="G502" s="703">
        <v>435</v>
      </c>
      <c r="H502" s="708" t="s">
        <v>358</v>
      </c>
      <c r="I502" s="711"/>
      <c r="J502" s="711"/>
      <c r="K502" s="711"/>
      <c r="L502" s="711"/>
      <c r="M502" s="711"/>
      <c r="N502" s="711"/>
      <c r="O502" s="711"/>
      <c r="P502" s="711"/>
      <c r="Q502" s="711"/>
      <c r="R502" s="711"/>
      <c r="S502" s="711"/>
      <c r="T502" s="711"/>
      <c r="U502" s="711"/>
      <c r="V502" s="711"/>
      <c r="W502" s="711"/>
      <c r="X502" s="711"/>
      <c r="Y502" s="711"/>
      <c r="Z502" s="711"/>
    </row>
    <row r="503" spans="1:26" x14ac:dyDescent="0.25">
      <c r="A503" s="1245">
        <v>2</v>
      </c>
      <c r="B503" s="1268" t="s">
        <v>285</v>
      </c>
      <c r="C503" s="770" t="s">
        <v>740</v>
      </c>
      <c r="D503" s="702">
        <v>0</v>
      </c>
      <c r="E503" s="703">
        <v>0</v>
      </c>
      <c r="F503" s="703" t="s">
        <v>358</v>
      </c>
      <c r="G503" s="703">
        <v>8</v>
      </c>
      <c r="H503" s="708" t="s">
        <v>358</v>
      </c>
      <c r="I503" s="711"/>
      <c r="J503" s="711"/>
      <c r="K503" s="711"/>
      <c r="L503" s="711"/>
      <c r="M503" s="711"/>
      <c r="N503" s="711"/>
      <c r="O503" s="711"/>
      <c r="P503" s="711"/>
      <c r="Q503" s="711"/>
      <c r="R503" s="711"/>
      <c r="S503" s="711"/>
      <c r="T503" s="711"/>
      <c r="U503" s="711"/>
      <c r="V503" s="711"/>
      <c r="W503" s="711"/>
      <c r="X503" s="711"/>
      <c r="Y503" s="711"/>
      <c r="Z503" s="711"/>
    </row>
    <row r="504" spans="1:26" x14ac:dyDescent="0.25">
      <c r="A504" s="1245"/>
      <c r="B504" s="1268"/>
      <c r="C504" s="770" t="s">
        <v>589</v>
      </c>
      <c r="D504" s="707">
        <v>0</v>
      </c>
      <c r="E504" s="708">
        <v>0</v>
      </c>
      <c r="F504" s="708" t="s">
        <v>358</v>
      </c>
      <c r="G504" s="711">
        <v>0</v>
      </c>
      <c r="H504" s="708" t="s">
        <v>358</v>
      </c>
      <c r="I504" s="711"/>
      <c r="J504" s="711"/>
      <c r="K504" s="711"/>
      <c r="L504" s="711"/>
      <c r="M504" s="711"/>
      <c r="N504" s="711"/>
      <c r="O504" s="711"/>
      <c r="P504" s="711"/>
      <c r="Q504" s="711"/>
      <c r="R504" s="711"/>
      <c r="S504" s="711"/>
      <c r="T504" s="711"/>
      <c r="U504" s="711"/>
      <c r="V504" s="711"/>
      <c r="W504" s="711"/>
      <c r="X504" s="711"/>
      <c r="Y504" s="711"/>
      <c r="Z504" s="711"/>
    </row>
    <row r="505" spans="1:26" x14ac:dyDescent="0.25">
      <c r="A505" s="1245">
        <v>3</v>
      </c>
      <c r="B505" s="1268" t="s">
        <v>286</v>
      </c>
      <c r="C505" s="770" t="s">
        <v>680</v>
      </c>
      <c r="D505" s="707">
        <v>0</v>
      </c>
      <c r="E505" s="708">
        <v>0</v>
      </c>
      <c r="F505" s="708" t="s">
        <v>358</v>
      </c>
      <c r="G505" s="711">
        <v>0</v>
      </c>
      <c r="H505" s="708" t="s">
        <v>358</v>
      </c>
      <c r="I505" s="711"/>
      <c r="J505" s="711"/>
      <c r="K505" s="711"/>
      <c r="L505" s="711"/>
      <c r="M505" s="711"/>
      <c r="N505" s="711"/>
      <c r="O505" s="711"/>
      <c r="P505" s="711"/>
      <c r="Q505" s="711"/>
      <c r="R505" s="711"/>
      <c r="S505" s="711"/>
      <c r="T505" s="711"/>
      <c r="U505" s="711"/>
      <c r="V505" s="711"/>
      <c r="W505" s="711"/>
      <c r="X505" s="711"/>
      <c r="Y505" s="711"/>
      <c r="Z505" s="711"/>
    </row>
    <row r="506" spans="1:26" x14ac:dyDescent="0.25">
      <c r="A506" s="1245"/>
      <c r="B506" s="1268"/>
      <c r="C506" s="770" t="s">
        <v>401</v>
      </c>
      <c r="D506" s="707">
        <v>0</v>
      </c>
      <c r="E506" s="708">
        <v>0</v>
      </c>
      <c r="F506" s="708" t="s">
        <v>358</v>
      </c>
      <c r="G506" s="711">
        <v>0</v>
      </c>
      <c r="H506" s="708" t="s">
        <v>358</v>
      </c>
      <c r="I506" s="711"/>
      <c r="J506" s="711"/>
      <c r="K506" s="711"/>
      <c r="L506" s="711"/>
      <c r="M506" s="711"/>
      <c r="N506" s="711"/>
      <c r="O506" s="711"/>
      <c r="P506" s="711"/>
      <c r="Q506" s="711"/>
      <c r="R506" s="711"/>
      <c r="S506" s="711"/>
      <c r="T506" s="711"/>
      <c r="U506" s="711"/>
      <c r="V506" s="711"/>
      <c r="W506" s="711"/>
      <c r="X506" s="711"/>
      <c r="Y506" s="711"/>
      <c r="Z506" s="711"/>
    </row>
    <row r="507" spans="1:26" x14ac:dyDescent="0.25">
      <c r="A507" s="1245"/>
      <c r="B507" s="1268"/>
      <c r="C507" s="770" t="s">
        <v>747</v>
      </c>
      <c r="D507" s="707" t="s">
        <v>358</v>
      </c>
      <c r="E507" s="708" t="s">
        <v>358</v>
      </c>
      <c r="F507" s="708" t="s">
        <v>358</v>
      </c>
      <c r="G507" s="711" t="s">
        <v>358</v>
      </c>
      <c r="H507" s="708" t="s">
        <v>358</v>
      </c>
      <c r="I507" s="711"/>
      <c r="J507" s="711"/>
      <c r="K507" s="711"/>
      <c r="L507" s="711"/>
      <c r="M507" s="711"/>
      <c r="N507" s="711"/>
      <c r="O507" s="711"/>
      <c r="P507" s="711"/>
      <c r="Q507" s="711"/>
      <c r="R507" s="711"/>
      <c r="S507" s="711"/>
      <c r="T507" s="711"/>
      <c r="U507" s="711"/>
      <c r="V507" s="711"/>
      <c r="W507" s="711"/>
      <c r="X507" s="711"/>
      <c r="Y507" s="711"/>
      <c r="Z507" s="711"/>
    </row>
    <row r="508" spans="1:26" x14ac:dyDescent="0.25">
      <c r="A508" s="1245"/>
      <c r="B508" s="1268"/>
      <c r="C508" s="770" t="s">
        <v>589</v>
      </c>
      <c r="D508" s="707">
        <v>0</v>
      </c>
      <c r="E508" s="708">
        <v>0</v>
      </c>
      <c r="F508" s="708" t="s">
        <v>358</v>
      </c>
      <c r="G508" s="711">
        <v>0</v>
      </c>
      <c r="H508" s="708" t="s">
        <v>358</v>
      </c>
      <c r="I508" s="711"/>
      <c r="J508" s="711"/>
      <c r="K508" s="711"/>
      <c r="L508" s="711"/>
      <c r="M508" s="711"/>
      <c r="N508" s="711"/>
      <c r="O508" s="711"/>
      <c r="P508" s="711"/>
      <c r="Q508" s="711"/>
      <c r="R508" s="711"/>
      <c r="S508" s="711"/>
      <c r="T508" s="711"/>
      <c r="U508" s="711"/>
      <c r="V508" s="711"/>
      <c r="W508" s="711"/>
      <c r="X508" s="711"/>
      <c r="Y508" s="711"/>
      <c r="Z508" s="711"/>
    </row>
    <row r="509" spans="1:26" x14ac:dyDescent="0.25">
      <c r="A509" s="1245">
        <v>4</v>
      </c>
      <c r="B509" s="1268" t="s">
        <v>287</v>
      </c>
      <c r="C509" s="755" t="s">
        <v>681</v>
      </c>
      <c r="D509" s="707">
        <v>0</v>
      </c>
      <c r="E509" s="708">
        <v>306</v>
      </c>
      <c r="F509" s="708" t="s">
        <v>358</v>
      </c>
      <c r="G509" s="711">
        <v>0</v>
      </c>
      <c r="H509" s="708" t="s">
        <v>358</v>
      </c>
      <c r="I509" s="711"/>
      <c r="J509" s="711"/>
      <c r="K509" s="711"/>
      <c r="L509" s="711"/>
      <c r="M509" s="711"/>
      <c r="N509" s="711"/>
      <c r="O509" s="711"/>
      <c r="P509" s="711"/>
      <c r="Q509" s="711"/>
      <c r="R509" s="711"/>
      <c r="S509" s="711"/>
      <c r="T509" s="711"/>
      <c r="U509" s="711"/>
      <c r="V509" s="711"/>
      <c r="W509" s="711"/>
      <c r="X509" s="711"/>
      <c r="Y509" s="711"/>
      <c r="Z509" s="711"/>
    </row>
    <row r="510" spans="1:26" x14ac:dyDescent="0.25">
      <c r="A510" s="1245"/>
      <c r="B510" s="1268"/>
      <c r="C510" s="755" t="s">
        <v>800</v>
      </c>
      <c r="D510" s="707">
        <v>0</v>
      </c>
      <c r="E510" s="708">
        <v>0</v>
      </c>
      <c r="F510" s="708" t="s">
        <v>358</v>
      </c>
      <c r="G510" s="711">
        <v>0</v>
      </c>
      <c r="H510" s="708" t="s">
        <v>358</v>
      </c>
      <c r="I510" s="711"/>
      <c r="J510" s="711"/>
      <c r="K510" s="711"/>
      <c r="L510" s="711"/>
      <c r="M510" s="711"/>
      <c r="N510" s="711"/>
      <c r="O510" s="711"/>
      <c r="P510" s="711"/>
      <c r="Q510" s="711"/>
      <c r="R510" s="711"/>
      <c r="S510" s="711"/>
      <c r="T510" s="711"/>
      <c r="U510" s="711"/>
      <c r="V510" s="711"/>
      <c r="W510" s="711"/>
      <c r="X510" s="711"/>
      <c r="Y510" s="711"/>
      <c r="Z510" s="711"/>
    </row>
    <row r="511" spans="1:26" x14ac:dyDescent="0.25">
      <c r="A511" s="1245">
        <v>5</v>
      </c>
      <c r="B511" s="1268" t="s">
        <v>288</v>
      </c>
      <c r="C511" s="755" t="s">
        <v>739</v>
      </c>
      <c r="D511" s="778">
        <v>0</v>
      </c>
      <c r="E511" s="708">
        <v>39</v>
      </c>
      <c r="F511" s="708" t="s">
        <v>358</v>
      </c>
      <c r="G511" s="711">
        <v>0</v>
      </c>
      <c r="H511" s="708" t="s">
        <v>358</v>
      </c>
      <c r="I511" s="711"/>
      <c r="J511" s="711"/>
      <c r="K511" s="711"/>
      <c r="L511" s="711"/>
      <c r="M511" s="711"/>
      <c r="N511" s="711"/>
      <c r="O511" s="711"/>
      <c r="P511" s="711"/>
      <c r="Q511" s="711"/>
      <c r="R511" s="711"/>
      <c r="S511" s="711"/>
      <c r="T511" s="711"/>
      <c r="U511" s="711"/>
      <c r="V511" s="711"/>
      <c r="W511" s="711"/>
      <c r="X511" s="711"/>
      <c r="Y511" s="711"/>
      <c r="Z511" s="711"/>
    </row>
    <row r="512" spans="1:26" ht="26.25" x14ac:dyDescent="0.25">
      <c r="A512" s="1245"/>
      <c r="B512" s="1268"/>
      <c r="C512" s="755" t="s">
        <v>795</v>
      </c>
      <c r="D512" s="773">
        <v>0</v>
      </c>
      <c r="E512" s="708">
        <v>0</v>
      </c>
      <c r="F512" s="708" t="s">
        <v>358</v>
      </c>
      <c r="G512" s="711">
        <v>0</v>
      </c>
      <c r="H512" s="708" t="s">
        <v>358</v>
      </c>
      <c r="I512" s="711"/>
      <c r="J512" s="711"/>
      <c r="K512" s="711"/>
      <c r="L512" s="711"/>
      <c r="M512" s="711"/>
      <c r="N512" s="711"/>
      <c r="O512" s="711"/>
      <c r="P512" s="711"/>
      <c r="Q512" s="711"/>
      <c r="R512" s="711"/>
      <c r="S512" s="711"/>
      <c r="T512" s="711"/>
      <c r="U512" s="711"/>
      <c r="V512" s="711"/>
      <c r="W512" s="711"/>
      <c r="X512" s="711"/>
      <c r="Y512" s="711"/>
      <c r="Z512" s="711"/>
    </row>
    <row r="513" spans="1:26" x14ac:dyDescent="0.25">
      <c r="A513" s="1245"/>
      <c r="B513" s="1268"/>
      <c r="C513" s="755" t="s">
        <v>1020</v>
      </c>
      <c r="D513" s="707">
        <v>0</v>
      </c>
      <c r="E513" s="708">
        <v>24</v>
      </c>
      <c r="F513" s="708" t="s">
        <v>358</v>
      </c>
      <c r="G513" s="711">
        <v>0</v>
      </c>
      <c r="H513" s="708" t="s">
        <v>358</v>
      </c>
      <c r="I513" s="711"/>
      <c r="J513" s="711"/>
      <c r="K513" s="711"/>
      <c r="L513" s="711"/>
      <c r="M513" s="711"/>
      <c r="N513" s="711"/>
      <c r="O513" s="711"/>
      <c r="P513" s="711"/>
      <c r="Q513" s="711"/>
      <c r="R513" s="711"/>
      <c r="S513" s="711"/>
      <c r="T513" s="711"/>
      <c r="U513" s="711"/>
      <c r="V513" s="711"/>
      <c r="W513" s="711"/>
      <c r="X513" s="711"/>
      <c r="Y513" s="711"/>
      <c r="Z513" s="711"/>
    </row>
    <row r="514" spans="1:26" x14ac:dyDescent="0.25">
      <c r="A514" s="1245"/>
      <c r="B514" s="1268"/>
      <c r="C514" s="755" t="s">
        <v>682</v>
      </c>
      <c r="D514" s="707">
        <v>0</v>
      </c>
      <c r="E514" s="708">
        <v>0</v>
      </c>
      <c r="F514" s="708" t="s">
        <v>358</v>
      </c>
      <c r="G514" s="711">
        <v>0</v>
      </c>
      <c r="H514" s="708" t="s">
        <v>358</v>
      </c>
      <c r="I514" s="711"/>
      <c r="J514" s="711"/>
      <c r="K514" s="711"/>
      <c r="L514" s="711"/>
      <c r="M514" s="711"/>
      <c r="N514" s="711"/>
      <c r="O514" s="711"/>
      <c r="P514" s="711"/>
      <c r="Q514" s="711"/>
      <c r="R514" s="711"/>
      <c r="S514" s="711"/>
      <c r="T514" s="711"/>
      <c r="U514" s="711"/>
      <c r="V514" s="711"/>
      <c r="W514" s="711"/>
      <c r="X514" s="711"/>
      <c r="Y514" s="711"/>
      <c r="Z514" s="711"/>
    </row>
    <row r="515" spans="1:26" x14ac:dyDescent="0.25">
      <c r="A515" s="1245"/>
      <c r="B515" s="1268"/>
      <c r="C515" s="755" t="s">
        <v>747</v>
      </c>
      <c r="D515" s="707">
        <v>0</v>
      </c>
      <c r="E515" s="708">
        <v>0</v>
      </c>
      <c r="F515" s="708" t="s">
        <v>358</v>
      </c>
      <c r="G515" s="711">
        <v>0</v>
      </c>
      <c r="H515" s="708" t="s">
        <v>358</v>
      </c>
      <c r="I515" s="711"/>
      <c r="J515" s="711"/>
      <c r="K515" s="711"/>
      <c r="L515" s="711"/>
      <c r="M515" s="711"/>
      <c r="N515" s="711"/>
      <c r="O515" s="711"/>
      <c r="P515" s="711"/>
      <c r="Q515" s="711"/>
      <c r="R515" s="711"/>
      <c r="S515" s="711"/>
      <c r="T515" s="711"/>
      <c r="U515" s="711"/>
      <c r="V515" s="711"/>
      <c r="W515" s="711"/>
      <c r="X515" s="711"/>
      <c r="Y515" s="711"/>
      <c r="Z515" s="711"/>
    </row>
    <row r="516" spans="1:26" x14ac:dyDescent="0.25">
      <c r="A516" s="1245"/>
      <c r="B516" s="1268"/>
      <c r="C516" s="755" t="s">
        <v>589</v>
      </c>
      <c r="D516" s="707">
        <v>0</v>
      </c>
      <c r="E516" s="708">
        <v>88</v>
      </c>
      <c r="F516" s="708" t="s">
        <v>358</v>
      </c>
      <c r="G516" s="711">
        <v>0</v>
      </c>
      <c r="H516" s="708" t="s">
        <v>358</v>
      </c>
      <c r="I516" s="711"/>
      <c r="J516" s="711"/>
      <c r="K516" s="711"/>
      <c r="L516" s="711"/>
      <c r="M516" s="711"/>
      <c r="N516" s="711"/>
      <c r="O516" s="711"/>
      <c r="P516" s="711"/>
      <c r="Q516" s="711"/>
      <c r="R516" s="711"/>
      <c r="S516" s="711"/>
      <c r="T516" s="711"/>
      <c r="U516" s="711"/>
      <c r="V516" s="711"/>
      <c r="W516" s="711"/>
      <c r="X516" s="711"/>
      <c r="Y516" s="711"/>
      <c r="Z516" s="711"/>
    </row>
    <row r="517" spans="1:26" x14ac:dyDescent="0.25">
      <c r="A517" s="1245">
        <v>6</v>
      </c>
      <c r="B517" s="1268" t="s">
        <v>289</v>
      </c>
      <c r="C517" s="755" t="s">
        <v>683</v>
      </c>
      <c r="D517" s="707">
        <v>0</v>
      </c>
      <c r="E517" s="708">
        <v>0</v>
      </c>
      <c r="F517" s="708" t="s">
        <v>358</v>
      </c>
      <c r="G517" s="711">
        <v>0</v>
      </c>
      <c r="H517" s="708" t="s">
        <v>358</v>
      </c>
      <c r="I517" s="711"/>
      <c r="J517" s="711"/>
      <c r="K517" s="711"/>
      <c r="L517" s="711"/>
      <c r="M517" s="711"/>
      <c r="N517" s="711"/>
      <c r="O517" s="711"/>
      <c r="P517" s="711"/>
      <c r="Q517" s="711"/>
      <c r="R517" s="711"/>
      <c r="S517" s="711"/>
      <c r="T517" s="711"/>
      <c r="U517" s="711"/>
      <c r="V517" s="711"/>
      <c r="W517" s="711"/>
      <c r="X517" s="711"/>
      <c r="Y517" s="711"/>
      <c r="Z517" s="711"/>
    </row>
    <row r="518" spans="1:26" x14ac:dyDescent="0.25">
      <c r="A518" s="1245"/>
      <c r="B518" s="1268"/>
      <c r="C518" s="755" t="s">
        <v>589</v>
      </c>
      <c r="D518" s="707">
        <v>0</v>
      </c>
      <c r="E518" s="708">
        <v>0</v>
      </c>
      <c r="F518" s="708" t="s">
        <v>358</v>
      </c>
      <c r="G518" s="711">
        <v>0</v>
      </c>
      <c r="H518" s="708" t="s">
        <v>358</v>
      </c>
      <c r="I518" s="711"/>
      <c r="J518" s="711"/>
      <c r="K518" s="711"/>
      <c r="L518" s="711"/>
      <c r="M518" s="711"/>
      <c r="N518" s="711"/>
      <c r="O518" s="711"/>
      <c r="P518" s="711"/>
      <c r="Q518" s="711"/>
      <c r="R518" s="711"/>
      <c r="S518" s="711"/>
      <c r="T518" s="711"/>
      <c r="U518" s="711"/>
      <c r="V518" s="711"/>
      <c r="W518" s="711"/>
      <c r="X518" s="711"/>
      <c r="Y518" s="711"/>
      <c r="Z518" s="711"/>
    </row>
    <row r="519" spans="1:26" x14ac:dyDescent="0.25">
      <c r="A519" s="1245">
        <v>7</v>
      </c>
      <c r="B519" s="1268" t="s">
        <v>290</v>
      </c>
      <c r="C519" s="755" t="s">
        <v>742</v>
      </c>
      <c r="D519" s="707">
        <v>0</v>
      </c>
      <c r="E519" s="708">
        <v>128</v>
      </c>
      <c r="F519" s="708" t="s">
        <v>358</v>
      </c>
      <c r="G519" s="711">
        <v>0</v>
      </c>
      <c r="H519" s="708" t="s">
        <v>358</v>
      </c>
      <c r="I519" s="711"/>
      <c r="J519" s="711"/>
      <c r="K519" s="711"/>
      <c r="L519" s="711"/>
      <c r="M519" s="711"/>
      <c r="N519" s="711"/>
      <c r="O519" s="711"/>
      <c r="P519" s="711"/>
      <c r="Q519" s="711"/>
      <c r="R519" s="711"/>
      <c r="S519" s="711"/>
      <c r="T519" s="711"/>
      <c r="U519" s="711"/>
      <c r="V519" s="711"/>
      <c r="W519" s="711"/>
      <c r="X519" s="711"/>
      <c r="Y519" s="711"/>
      <c r="Z519" s="711"/>
    </row>
    <row r="520" spans="1:26" x14ac:dyDescent="0.25">
      <c r="A520" s="1245"/>
      <c r="B520" s="1268"/>
      <c r="C520" s="755" t="s">
        <v>796</v>
      </c>
      <c r="D520" s="707">
        <v>0</v>
      </c>
      <c r="E520" s="708">
        <v>28</v>
      </c>
      <c r="F520" s="708" t="s">
        <v>358</v>
      </c>
      <c r="G520" s="711">
        <v>0</v>
      </c>
      <c r="H520" s="708" t="s">
        <v>358</v>
      </c>
      <c r="I520" s="711"/>
      <c r="J520" s="711"/>
      <c r="K520" s="711"/>
      <c r="L520" s="711"/>
      <c r="M520" s="711"/>
      <c r="N520" s="711"/>
      <c r="O520" s="711"/>
      <c r="P520" s="711"/>
      <c r="Q520" s="711"/>
      <c r="R520" s="711"/>
      <c r="S520" s="711"/>
      <c r="T520" s="711"/>
      <c r="U520" s="711"/>
      <c r="V520" s="711"/>
      <c r="W520" s="711"/>
      <c r="X520" s="711"/>
      <c r="Y520" s="711"/>
      <c r="Z520" s="711"/>
    </row>
    <row r="521" spans="1:26" x14ac:dyDescent="0.25">
      <c r="A521" s="1245"/>
      <c r="B521" s="1268"/>
      <c r="C521" s="755" t="s">
        <v>590</v>
      </c>
      <c r="D521" s="707">
        <v>0</v>
      </c>
      <c r="E521" s="708">
        <v>55</v>
      </c>
      <c r="F521" s="708" t="s">
        <v>358</v>
      </c>
      <c r="G521" s="711">
        <v>0</v>
      </c>
      <c r="H521" s="708" t="s">
        <v>358</v>
      </c>
      <c r="I521" s="711"/>
      <c r="J521" s="711"/>
      <c r="K521" s="711"/>
      <c r="L521" s="711"/>
      <c r="M521" s="711"/>
      <c r="N521" s="711"/>
      <c r="O521" s="711"/>
      <c r="P521" s="711"/>
      <c r="Q521" s="711"/>
      <c r="R521" s="711"/>
      <c r="S521" s="711"/>
      <c r="T521" s="711"/>
      <c r="U521" s="711"/>
      <c r="V521" s="711"/>
      <c r="W521" s="711"/>
      <c r="X521" s="711"/>
      <c r="Y521" s="711"/>
      <c r="Z521" s="711"/>
    </row>
    <row r="522" spans="1:26" x14ac:dyDescent="0.25">
      <c r="A522" s="1245"/>
      <c r="B522" s="1268"/>
      <c r="C522" s="755" t="s">
        <v>684</v>
      </c>
      <c r="D522" s="707">
        <v>0</v>
      </c>
      <c r="E522" s="708">
        <v>0</v>
      </c>
      <c r="F522" s="708" t="s">
        <v>358</v>
      </c>
      <c r="G522" s="711">
        <v>0</v>
      </c>
      <c r="H522" s="708" t="s">
        <v>358</v>
      </c>
      <c r="I522" s="711"/>
      <c r="J522" s="711"/>
      <c r="K522" s="711"/>
      <c r="L522" s="711"/>
      <c r="M522" s="711"/>
      <c r="N522" s="711"/>
      <c r="O522" s="711"/>
      <c r="P522" s="711"/>
      <c r="Q522" s="711"/>
      <c r="R522" s="711"/>
      <c r="S522" s="711"/>
      <c r="T522" s="711"/>
      <c r="U522" s="711"/>
      <c r="V522" s="711"/>
      <c r="W522" s="711"/>
      <c r="X522" s="711"/>
      <c r="Y522" s="711"/>
      <c r="Z522" s="711"/>
    </row>
    <row r="523" spans="1:26" x14ac:dyDescent="0.25">
      <c r="A523" s="1245"/>
      <c r="B523" s="1268"/>
      <c r="C523" s="755" t="s">
        <v>589</v>
      </c>
      <c r="D523" s="707">
        <v>0</v>
      </c>
      <c r="E523" s="708">
        <v>0</v>
      </c>
      <c r="F523" s="708" t="s">
        <v>358</v>
      </c>
      <c r="G523" s="711">
        <v>0</v>
      </c>
      <c r="H523" s="708" t="s">
        <v>358</v>
      </c>
      <c r="I523" s="711"/>
      <c r="J523" s="711"/>
      <c r="K523" s="711"/>
      <c r="L523" s="711"/>
      <c r="M523" s="711"/>
      <c r="N523" s="711"/>
      <c r="O523" s="711"/>
      <c r="P523" s="711"/>
      <c r="Q523" s="711"/>
      <c r="R523" s="711"/>
      <c r="S523" s="711"/>
      <c r="T523" s="711"/>
      <c r="U523" s="711"/>
      <c r="V523" s="711"/>
      <c r="W523" s="711"/>
      <c r="X523" s="711"/>
      <c r="Y523" s="711"/>
      <c r="Z523" s="711"/>
    </row>
    <row r="524" spans="1:26" x14ac:dyDescent="0.25">
      <c r="A524" s="715">
        <v>8</v>
      </c>
      <c r="B524" s="773" t="s">
        <v>291</v>
      </c>
      <c r="C524" s="755" t="s">
        <v>743</v>
      </c>
      <c r="D524" s="707">
        <v>151</v>
      </c>
      <c r="E524" s="708">
        <v>0</v>
      </c>
      <c r="F524" s="708" t="s">
        <v>358</v>
      </c>
      <c r="G524" s="711">
        <v>465</v>
      </c>
      <c r="H524" s="708" t="s">
        <v>358</v>
      </c>
      <c r="I524" s="711"/>
      <c r="J524" s="711"/>
      <c r="K524" s="711"/>
      <c r="L524" s="711"/>
      <c r="M524" s="711"/>
      <c r="N524" s="711"/>
      <c r="O524" s="711"/>
      <c r="P524" s="711"/>
      <c r="Q524" s="711"/>
      <c r="R524" s="711"/>
      <c r="S524" s="711"/>
      <c r="T524" s="711"/>
      <c r="U524" s="711"/>
      <c r="V524" s="711"/>
      <c r="W524" s="711"/>
      <c r="X524" s="711"/>
      <c r="Y524" s="711"/>
      <c r="Z524" s="711"/>
    </row>
    <row r="525" spans="1:26" x14ac:dyDescent="0.25">
      <c r="A525" s="1245">
        <v>9</v>
      </c>
      <c r="B525" s="1271" t="s">
        <v>292</v>
      </c>
      <c r="C525" s="755" t="s">
        <v>744</v>
      </c>
      <c r="D525" s="707">
        <v>0</v>
      </c>
      <c r="E525" s="708">
        <v>0</v>
      </c>
      <c r="F525" s="708" t="s">
        <v>358</v>
      </c>
      <c r="G525" s="711">
        <v>0</v>
      </c>
      <c r="H525" s="708" t="s">
        <v>358</v>
      </c>
      <c r="I525" s="711"/>
      <c r="J525" s="711"/>
      <c r="K525" s="711"/>
      <c r="L525" s="711"/>
      <c r="M525" s="711"/>
      <c r="N525" s="711"/>
      <c r="O525" s="711"/>
      <c r="P525" s="711"/>
      <c r="Q525" s="711"/>
      <c r="R525" s="711"/>
      <c r="S525" s="711"/>
      <c r="T525" s="711"/>
      <c r="U525" s="711"/>
      <c r="V525" s="711"/>
      <c r="W525" s="711"/>
      <c r="X525" s="711"/>
      <c r="Y525" s="711"/>
      <c r="Z525" s="711"/>
    </row>
    <row r="526" spans="1:26" x14ac:dyDescent="0.25">
      <c r="A526" s="1245"/>
      <c r="B526" s="1271"/>
      <c r="C526" s="755" t="s">
        <v>685</v>
      </c>
      <c r="D526" s="707">
        <v>0</v>
      </c>
      <c r="E526" s="708">
        <v>0</v>
      </c>
      <c r="F526" s="708" t="s">
        <v>358</v>
      </c>
      <c r="G526" s="711">
        <v>0</v>
      </c>
      <c r="H526" s="708" t="s">
        <v>358</v>
      </c>
      <c r="I526" s="711"/>
      <c r="J526" s="711"/>
      <c r="K526" s="711"/>
      <c r="L526" s="711"/>
      <c r="M526" s="711"/>
      <c r="N526" s="711"/>
      <c r="O526" s="711"/>
      <c r="P526" s="711"/>
      <c r="Q526" s="711"/>
      <c r="R526" s="711"/>
      <c r="S526" s="711"/>
      <c r="T526" s="711"/>
      <c r="U526" s="711"/>
      <c r="V526" s="711"/>
      <c r="W526" s="711"/>
      <c r="X526" s="711"/>
      <c r="Y526" s="711"/>
      <c r="Z526" s="711"/>
    </row>
    <row r="527" spans="1:26" x14ac:dyDescent="0.25">
      <c r="A527" s="1245"/>
      <c r="B527" s="1271"/>
      <c r="C527" s="755" t="s">
        <v>1015</v>
      </c>
      <c r="D527" s="707">
        <v>0</v>
      </c>
      <c r="E527" s="708">
        <v>0</v>
      </c>
      <c r="F527" s="708" t="s">
        <v>358</v>
      </c>
      <c r="G527" s="711">
        <v>0</v>
      </c>
      <c r="H527" s="708" t="s">
        <v>358</v>
      </c>
      <c r="I527" s="711"/>
      <c r="J527" s="711"/>
      <c r="K527" s="711"/>
      <c r="L527" s="711"/>
      <c r="M527" s="711"/>
      <c r="N527" s="711"/>
      <c r="O527" s="711"/>
      <c r="P527" s="711"/>
      <c r="Q527" s="711"/>
      <c r="R527" s="711"/>
      <c r="S527" s="711"/>
      <c r="T527" s="711"/>
      <c r="U527" s="711"/>
      <c r="V527" s="711"/>
      <c r="W527" s="711"/>
      <c r="X527" s="711"/>
      <c r="Y527" s="711"/>
      <c r="Z527" s="711"/>
    </row>
    <row r="528" spans="1:26" ht="26.25" x14ac:dyDescent="0.25">
      <c r="A528" s="1245"/>
      <c r="B528" s="1271"/>
      <c r="C528" s="755" t="s">
        <v>797</v>
      </c>
      <c r="D528" s="773" t="s">
        <v>358</v>
      </c>
      <c r="E528" s="708" t="s">
        <v>358</v>
      </c>
      <c r="F528" s="708" t="s">
        <v>358</v>
      </c>
      <c r="G528" s="711" t="s">
        <v>358</v>
      </c>
      <c r="H528" s="708" t="s">
        <v>358</v>
      </c>
      <c r="I528" s="711"/>
      <c r="J528" s="711"/>
      <c r="K528" s="711"/>
      <c r="L528" s="711"/>
      <c r="M528" s="711"/>
      <c r="N528" s="711"/>
      <c r="O528" s="711"/>
      <c r="P528" s="711"/>
      <c r="Q528" s="711"/>
      <c r="R528" s="711"/>
      <c r="S528" s="711"/>
      <c r="T528" s="711"/>
      <c r="U528" s="711"/>
      <c r="V528" s="711"/>
      <c r="W528" s="711"/>
      <c r="X528" s="711"/>
      <c r="Y528" s="711"/>
      <c r="Z528" s="711"/>
    </row>
    <row r="529" spans="1:26" x14ac:dyDescent="0.25">
      <c r="A529" s="1245"/>
      <c r="B529" s="1271"/>
      <c r="C529" s="755" t="s">
        <v>589</v>
      </c>
      <c r="D529" s="707">
        <v>0</v>
      </c>
      <c r="E529" s="708">
        <v>0</v>
      </c>
      <c r="F529" s="708" t="s">
        <v>358</v>
      </c>
      <c r="G529" s="711">
        <v>0</v>
      </c>
      <c r="H529" s="708" t="s">
        <v>358</v>
      </c>
      <c r="I529" s="711"/>
      <c r="J529" s="711"/>
      <c r="K529" s="711"/>
      <c r="L529" s="711"/>
      <c r="M529" s="711"/>
      <c r="N529" s="711"/>
      <c r="O529" s="711"/>
      <c r="P529" s="711"/>
      <c r="Q529" s="711"/>
      <c r="R529" s="711"/>
      <c r="S529" s="711"/>
      <c r="T529" s="711"/>
      <c r="U529" s="711"/>
      <c r="V529" s="711"/>
      <c r="W529" s="711"/>
      <c r="X529" s="711"/>
      <c r="Y529" s="711"/>
      <c r="Z529" s="711"/>
    </row>
    <row r="530" spans="1:26" x14ac:dyDescent="0.25">
      <c r="A530" s="1245"/>
      <c r="B530" s="783"/>
      <c r="C530" s="755" t="s">
        <v>591</v>
      </c>
      <c r="D530" s="707">
        <v>0</v>
      </c>
      <c r="E530" s="708">
        <v>0</v>
      </c>
      <c r="F530" s="708" t="s">
        <v>358</v>
      </c>
      <c r="G530" s="711">
        <v>0</v>
      </c>
      <c r="H530" s="708" t="s">
        <v>358</v>
      </c>
      <c r="I530" s="711"/>
      <c r="J530" s="711"/>
      <c r="K530" s="711"/>
      <c r="L530" s="711"/>
      <c r="M530" s="711"/>
      <c r="N530" s="711"/>
      <c r="O530" s="711"/>
      <c r="P530" s="711"/>
      <c r="Q530" s="711"/>
      <c r="R530" s="711"/>
      <c r="S530" s="711"/>
      <c r="T530" s="711"/>
      <c r="U530" s="711"/>
      <c r="V530" s="711"/>
      <c r="W530" s="711"/>
      <c r="X530" s="711"/>
      <c r="Y530" s="711"/>
      <c r="Z530" s="711"/>
    </row>
    <row r="531" spans="1:26" x14ac:dyDescent="0.25">
      <c r="A531" s="715">
        <v>10</v>
      </c>
      <c r="B531" s="773" t="s">
        <v>293</v>
      </c>
      <c r="C531" s="755" t="s">
        <v>745</v>
      </c>
      <c r="D531" s="707">
        <v>0</v>
      </c>
      <c r="E531" s="708">
        <v>0</v>
      </c>
      <c r="F531" s="708" t="s">
        <v>358</v>
      </c>
      <c r="G531" s="711">
        <v>76</v>
      </c>
      <c r="H531" s="708" t="s">
        <v>358</v>
      </c>
      <c r="I531" s="711"/>
      <c r="J531" s="711"/>
      <c r="K531" s="711"/>
      <c r="L531" s="711"/>
      <c r="M531" s="711"/>
      <c r="N531" s="711"/>
      <c r="O531" s="711"/>
      <c r="P531" s="711"/>
      <c r="Q531" s="711"/>
      <c r="R531" s="711"/>
      <c r="S531" s="711"/>
      <c r="T531" s="711"/>
      <c r="U531" s="711"/>
      <c r="V531" s="711"/>
      <c r="W531" s="711"/>
      <c r="X531" s="711"/>
      <c r="Y531" s="711"/>
      <c r="Z531" s="711"/>
    </row>
    <row r="532" spans="1:26" x14ac:dyDescent="0.25">
      <c r="A532" s="1245">
        <v>11</v>
      </c>
      <c r="B532" s="1268" t="s">
        <v>294</v>
      </c>
      <c r="C532" s="755" t="s">
        <v>746</v>
      </c>
      <c r="D532" s="707">
        <v>0</v>
      </c>
      <c r="E532" s="708">
        <v>0</v>
      </c>
      <c r="F532" s="708" t="s">
        <v>358</v>
      </c>
      <c r="G532" s="711">
        <v>17</v>
      </c>
      <c r="H532" s="708" t="s">
        <v>358</v>
      </c>
      <c r="I532" s="711"/>
      <c r="J532" s="711"/>
      <c r="K532" s="711"/>
      <c r="L532" s="711"/>
      <c r="M532" s="711"/>
      <c r="N532" s="711"/>
      <c r="O532" s="711"/>
      <c r="P532" s="711"/>
      <c r="Q532" s="711"/>
      <c r="R532" s="711"/>
      <c r="S532" s="711"/>
      <c r="T532" s="711"/>
      <c r="U532" s="711"/>
      <c r="V532" s="711"/>
      <c r="W532" s="711"/>
      <c r="X532" s="711"/>
      <c r="Y532" s="711"/>
      <c r="Z532" s="711"/>
    </row>
    <row r="533" spans="1:26" x14ac:dyDescent="0.25">
      <c r="A533" s="1245"/>
      <c r="B533" s="1268"/>
      <c r="C533" s="755" t="s">
        <v>589</v>
      </c>
      <c r="D533" s="707">
        <v>0</v>
      </c>
      <c r="E533" s="708">
        <v>330</v>
      </c>
      <c r="F533" s="708" t="s">
        <v>358</v>
      </c>
      <c r="G533" s="711">
        <v>797</v>
      </c>
      <c r="H533" s="708" t="s">
        <v>358</v>
      </c>
      <c r="I533" s="711"/>
      <c r="J533" s="711"/>
      <c r="K533" s="711"/>
      <c r="L533" s="711"/>
      <c r="M533" s="711"/>
      <c r="N533" s="711"/>
      <c r="O533" s="711"/>
      <c r="P533" s="711"/>
      <c r="Q533" s="711"/>
      <c r="R533" s="711"/>
      <c r="S533" s="711"/>
      <c r="T533" s="711"/>
      <c r="U533" s="711"/>
      <c r="V533" s="711"/>
      <c r="W533" s="711"/>
      <c r="X533" s="711"/>
      <c r="Y533" s="711"/>
      <c r="Z533" s="711"/>
    </row>
    <row r="534" spans="1:26" x14ac:dyDescent="0.25">
      <c r="A534" s="1245">
        <v>12</v>
      </c>
      <c r="B534" s="1268" t="s">
        <v>295</v>
      </c>
      <c r="C534" s="755" t="s">
        <v>589</v>
      </c>
      <c r="D534" s="707">
        <v>0</v>
      </c>
      <c r="E534" s="708">
        <v>0</v>
      </c>
      <c r="F534" s="708" t="s">
        <v>358</v>
      </c>
      <c r="G534" s="711">
        <v>0</v>
      </c>
      <c r="H534" s="708" t="s">
        <v>358</v>
      </c>
      <c r="I534" s="711"/>
      <c r="J534" s="711"/>
      <c r="K534" s="711"/>
      <c r="L534" s="711"/>
      <c r="M534" s="711"/>
      <c r="N534" s="711"/>
      <c r="O534" s="711"/>
      <c r="P534" s="711"/>
      <c r="Q534" s="711"/>
      <c r="R534" s="711"/>
      <c r="S534" s="711"/>
      <c r="T534" s="711"/>
      <c r="U534" s="711"/>
      <c r="V534" s="711"/>
      <c r="W534" s="711"/>
      <c r="X534" s="711"/>
      <c r="Y534" s="711"/>
      <c r="Z534" s="711"/>
    </row>
    <row r="535" spans="1:26" x14ac:dyDescent="0.25">
      <c r="A535" s="1245"/>
      <c r="B535" s="1268"/>
      <c r="C535" s="755" t="s">
        <v>591</v>
      </c>
      <c r="D535" s="707">
        <v>0</v>
      </c>
      <c r="E535" s="708">
        <v>0</v>
      </c>
      <c r="F535" s="708" t="s">
        <v>358</v>
      </c>
      <c r="G535" s="711">
        <v>0</v>
      </c>
      <c r="H535" s="708" t="s">
        <v>358</v>
      </c>
      <c r="I535" s="711"/>
      <c r="J535" s="711"/>
      <c r="K535" s="711"/>
      <c r="L535" s="711"/>
      <c r="M535" s="711"/>
      <c r="N535" s="711"/>
      <c r="O535" s="711"/>
      <c r="P535" s="711"/>
      <c r="Q535" s="711"/>
      <c r="R535" s="711"/>
      <c r="S535" s="711"/>
      <c r="T535" s="711"/>
      <c r="U535" s="711"/>
      <c r="V535" s="711"/>
      <c r="W535" s="711"/>
      <c r="X535" s="711"/>
      <c r="Y535" s="711"/>
      <c r="Z535" s="711"/>
    </row>
    <row r="536" spans="1:26" x14ac:dyDescent="0.25">
      <c r="A536" s="1245"/>
      <c r="B536" s="1268"/>
      <c r="C536" s="755" t="s">
        <v>592</v>
      </c>
      <c r="D536" s="707">
        <v>0</v>
      </c>
      <c r="E536" s="708">
        <v>0</v>
      </c>
      <c r="F536" s="708" t="s">
        <v>358</v>
      </c>
      <c r="G536" s="711">
        <v>0</v>
      </c>
      <c r="H536" s="708" t="s">
        <v>358</v>
      </c>
      <c r="I536" s="711"/>
      <c r="J536" s="711"/>
      <c r="K536" s="711"/>
      <c r="L536" s="711"/>
      <c r="M536" s="711"/>
      <c r="N536" s="711"/>
      <c r="O536" s="711"/>
      <c r="P536" s="711"/>
      <c r="Q536" s="711"/>
      <c r="R536" s="711"/>
      <c r="S536" s="711"/>
      <c r="T536" s="711"/>
      <c r="U536" s="711"/>
      <c r="V536" s="711"/>
      <c r="W536" s="711"/>
      <c r="X536" s="711"/>
      <c r="Y536" s="711"/>
      <c r="Z536" s="711"/>
    </row>
    <row r="537" spans="1:26" ht="26.25" x14ac:dyDescent="0.25">
      <c r="A537" s="1245"/>
      <c r="B537" s="1268"/>
      <c r="C537" s="755" t="s">
        <v>797</v>
      </c>
      <c r="D537" s="773" t="s">
        <v>358</v>
      </c>
      <c r="E537" s="708" t="s">
        <v>358</v>
      </c>
      <c r="F537" s="708" t="s">
        <v>358</v>
      </c>
      <c r="G537" s="711" t="s">
        <v>358</v>
      </c>
      <c r="H537" s="708" t="s">
        <v>358</v>
      </c>
      <c r="I537" s="711"/>
      <c r="J537" s="711"/>
      <c r="K537" s="711"/>
      <c r="L537" s="711"/>
      <c r="M537" s="711"/>
      <c r="N537" s="711"/>
      <c r="O537" s="711"/>
      <c r="P537" s="711"/>
      <c r="Q537" s="711"/>
      <c r="R537" s="711"/>
      <c r="S537" s="711"/>
      <c r="T537" s="711"/>
      <c r="U537" s="711"/>
      <c r="V537" s="711"/>
      <c r="W537" s="711"/>
      <c r="X537" s="711"/>
      <c r="Y537" s="711"/>
      <c r="Z537" s="711"/>
    </row>
    <row r="538" spans="1:26" x14ac:dyDescent="0.25">
      <c r="A538" s="1245">
        <v>13</v>
      </c>
      <c r="B538" s="1268" t="s">
        <v>296</v>
      </c>
      <c r="C538" s="755" t="s">
        <v>748</v>
      </c>
      <c r="D538" s="707">
        <v>0</v>
      </c>
      <c r="E538" s="708">
        <v>0</v>
      </c>
      <c r="F538" s="708" t="s">
        <v>358</v>
      </c>
      <c r="G538" s="711">
        <v>105</v>
      </c>
      <c r="H538" s="708" t="s">
        <v>358</v>
      </c>
      <c r="I538" s="711"/>
      <c r="J538" s="711"/>
      <c r="K538" s="711"/>
      <c r="L538" s="711"/>
      <c r="M538" s="711"/>
      <c r="N538" s="711"/>
      <c r="O538" s="711"/>
      <c r="P538" s="711"/>
      <c r="Q538" s="711"/>
      <c r="R538" s="711"/>
      <c r="S538" s="711"/>
      <c r="T538" s="711"/>
      <c r="U538" s="711"/>
      <c r="V538" s="711"/>
      <c r="W538" s="711"/>
      <c r="X538" s="711"/>
      <c r="Y538" s="711"/>
      <c r="Z538" s="711"/>
    </row>
    <row r="539" spans="1:26" x14ac:dyDescent="0.25">
      <c r="A539" s="1245"/>
      <c r="B539" s="1268"/>
      <c r="C539" s="755" t="s">
        <v>412</v>
      </c>
      <c r="D539" s="707">
        <v>0</v>
      </c>
      <c r="E539" s="708">
        <v>0</v>
      </c>
      <c r="F539" s="708" t="s">
        <v>358</v>
      </c>
      <c r="G539" s="711">
        <v>0</v>
      </c>
      <c r="H539" s="708" t="s">
        <v>358</v>
      </c>
      <c r="I539" s="711"/>
      <c r="J539" s="711"/>
      <c r="K539" s="711"/>
      <c r="L539" s="711"/>
      <c r="M539" s="711"/>
      <c r="N539" s="711"/>
      <c r="O539" s="711"/>
      <c r="P539" s="711"/>
      <c r="Q539" s="711"/>
      <c r="R539" s="711"/>
      <c r="S539" s="711"/>
      <c r="T539" s="711"/>
      <c r="U539" s="711"/>
      <c r="V539" s="711"/>
      <c r="W539" s="711"/>
      <c r="X539" s="711"/>
      <c r="Y539" s="711"/>
      <c r="Z539" s="711"/>
    </row>
    <row r="540" spans="1:26" x14ac:dyDescent="0.25">
      <c r="A540" s="1245"/>
      <c r="B540" s="1268"/>
      <c r="C540" s="755" t="s">
        <v>589</v>
      </c>
      <c r="D540" s="707">
        <v>0</v>
      </c>
      <c r="E540" s="708">
        <v>0</v>
      </c>
      <c r="F540" s="708" t="s">
        <v>358</v>
      </c>
      <c r="G540" s="711">
        <v>0</v>
      </c>
      <c r="H540" s="708" t="s">
        <v>358</v>
      </c>
      <c r="I540" s="711"/>
      <c r="J540" s="711"/>
      <c r="K540" s="711"/>
      <c r="L540" s="711"/>
      <c r="M540" s="711"/>
      <c r="N540" s="711"/>
      <c r="O540" s="711"/>
      <c r="P540" s="711"/>
      <c r="Q540" s="711"/>
      <c r="R540" s="711"/>
      <c r="S540" s="711"/>
      <c r="T540" s="711"/>
      <c r="U540" s="711"/>
      <c r="V540" s="711"/>
      <c r="W540" s="711"/>
      <c r="X540" s="711"/>
      <c r="Y540" s="711"/>
      <c r="Z540" s="711"/>
    </row>
    <row r="541" spans="1:26" x14ac:dyDescent="0.25">
      <c r="A541" s="1245">
        <v>14</v>
      </c>
      <c r="B541" s="1268" t="s">
        <v>297</v>
      </c>
      <c r="C541" s="755" t="s">
        <v>749</v>
      </c>
      <c r="D541" s="707">
        <v>0</v>
      </c>
      <c r="E541" s="708">
        <v>314</v>
      </c>
      <c r="F541" s="708" t="s">
        <v>358</v>
      </c>
      <c r="G541" s="711">
        <v>191</v>
      </c>
      <c r="H541" s="708" t="s">
        <v>358</v>
      </c>
      <c r="I541" s="711"/>
      <c r="J541" s="711"/>
      <c r="K541" s="711"/>
      <c r="L541" s="711"/>
      <c r="M541" s="711"/>
      <c r="N541" s="711"/>
      <c r="O541" s="711"/>
      <c r="P541" s="711"/>
      <c r="Q541" s="711"/>
      <c r="R541" s="711"/>
      <c r="S541" s="711"/>
      <c r="T541" s="711"/>
      <c r="U541" s="711"/>
      <c r="V541" s="711"/>
      <c r="W541" s="711"/>
      <c r="X541" s="711"/>
      <c r="Y541" s="711"/>
      <c r="Z541" s="711"/>
    </row>
    <row r="542" spans="1:26" x14ac:dyDescent="0.25">
      <c r="A542" s="1245"/>
      <c r="B542" s="1268"/>
      <c r="C542" s="755" t="s">
        <v>403</v>
      </c>
      <c r="D542" s="707">
        <v>0</v>
      </c>
      <c r="E542" s="708">
        <v>0</v>
      </c>
      <c r="F542" s="708" t="s">
        <v>358</v>
      </c>
      <c r="G542" s="711">
        <v>0</v>
      </c>
      <c r="H542" s="708" t="s">
        <v>358</v>
      </c>
      <c r="I542" s="711"/>
      <c r="J542" s="711"/>
      <c r="K542" s="711"/>
      <c r="L542" s="711"/>
      <c r="M542" s="711"/>
      <c r="N542" s="711"/>
      <c r="O542" s="711"/>
      <c r="P542" s="711"/>
      <c r="Q542" s="711"/>
      <c r="R542" s="711"/>
      <c r="S542" s="711"/>
      <c r="T542" s="711"/>
      <c r="U542" s="711"/>
      <c r="V542" s="711"/>
      <c r="W542" s="711"/>
      <c r="X542" s="711"/>
      <c r="Y542" s="711"/>
      <c r="Z542" s="711"/>
    </row>
    <row r="543" spans="1:26" x14ac:dyDescent="0.25">
      <c r="A543" s="1245">
        <v>15</v>
      </c>
      <c r="B543" s="1268" t="s">
        <v>363</v>
      </c>
      <c r="C543" s="755" t="s">
        <v>687</v>
      </c>
      <c r="D543" s="778" t="s">
        <v>358</v>
      </c>
      <c r="E543" s="708" t="s">
        <v>358</v>
      </c>
      <c r="F543" s="708" t="s">
        <v>358</v>
      </c>
      <c r="G543" s="711" t="s">
        <v>358</v>
      </c>
      <c r="H543" s="708" t="s">
        <v>358</v>
      </c>
      <c r="I543" s="711"/>
      <c r="J543" s="711"/>
      <c r="K543" s="711"/>
      <c r="L543" s="711"/>
      <c r="M543" s="711"/>
      <c r="N543" s="711"/>
      <c r="O543" s="711"/>
      <c r="P543" s="711"/>
      <c r="Q543" s="711"/>
      <c r="R543" s="711"/>
      <c r="S543" s="711"/>
      <c r="T543" s="711"/>
      <c r="U543" s="711"/>
      <c r="V543" s="711"/>
      <c r="W543" s="711"/>
      <c r="X543" s="711"/>
      <c r="Y543" s="711"/>
      <c r="Z543" s="711"/>
    </row>
    <row r="544" spans="1:26" x14ac:dyDescent="0.25">
      <c r="A544" s="1245"/>
      <c r="B544" s="1268"/>
      <c r="C544" s="755" t="s">
        <v>750</v>
      </c>
      <c r="D544" s="707">
        <v>0</v>
      </c>
      <c r="E544" s="708">
        <v>202</v>
      </c>
      <c r="F544" s="708" t="s">
        <v>358</v>
      </c>
      <c r="G544" s="711">
        <v>0</v>
      </c>
      <c r="H544" s="708" t="s">
        <v>358</v>
      </c>
      <c r="I544" s="711"/>
      <c r="J544" s="711"/>
      <c r="K544" s="711"/>
      <c r="L544" s="711"/>
      <c r="M544" s="711"/>
      <c r="N544" s="711"/>
      <c r="O544" s="711"/>
      <c r="P544" s="711"/>
      <c r="Q544" s="711"/>
      <c r="R544" s="711"/>
      <c r="S544" s="711"/>
      <c r="T544" s="711"/>
      <c r="U544" s="711"/>
      <c r="V544" s="711"/>
      <c r="W544" s="711"/>
      <c r="X544" s="711"/>
      <c r="Y544" s="711"/>
      <c r="Z544" s="711"/>
    </row>
    <row r="545" spans="1:26" x14ac:dyDescent="0.25">
      <c r="A545" s="1245"/>
      <c r="B545" s="1268"/>
      <c r="C545" s="755" t="s">
        <v>593</v>
      </c>
      <c r="D545" s="707" t="s">
        <v>358</v>
      </c>
      <c r="E545" s="708" t="s">
        <v>358</v>
      </c>
      <c r="F545" s="708" t="s">
        <v>358</v>
      </c>
      <c r="G545" s="711" t="s">
        <v>358</v>
      </c>
      <c r="H545" s="708" t="s">
        <v>358</v>
      </c>
      <c r="I545" s="711"/>
      <c r="J545" s="711"/>
      <c r="K545" s="711"/>
      <c r="L545" s="711"/>
      <c r="M545" s="711"/>
      <c r="N545" s="711"/>
      <c r="O545" s="711"/>
      <c r="P545" s="711"/>
      <c r="Q545" s="711"/>
      <c r="R545" s="711"/>
      <c r="S545" s="711"/>
      <c r="T545" s="711"/>
      <c r="U545" s="711"/>
      <c r="V545" s="711"/>
      <c r="W545" s="711"/>
      <c r="X545" s="711"/>
      <c r="Y545" s="711"/>
      <c r="Z545" s="711"/>
    </row>
    <row r="546" spans="1:26" x14ac:dyDescent="0.25">
      <c r="A546" s="1245">
        <v>16</v>
      </c>
      <c r="B546" s="1268" t="s">
        <v>299</v>
      </c>
      <c r="C546" s="755" t="s">
        <v>410</v>
      </c>
      <c r="D546" s="707">
        <v>0</v>
      </c>
      <c r="E546" s="708">
        <v>0</v>
      </c>
      <c r="F546" s="708" t="s">
        <v>358</v>
      </c>
      <c r="G546" s="711">
        <v>6</v>
      </c>
      <c r="H546" s="708" t="s">
        <v>358</v>
      </c>
      <c r="I546" s="711"/>
      <c r="J546" s="711"/>
      <c r="K546" s="711"/>
      <c r="L546" s="711"/>
      <c r="M546" s="711"/>
      <c r="N546" s="711"/>
      <c r="O546" s="711"/>
      <c r="P546" s="711"/>
      <c r="Q546" s="711"/>
      <c r="R546" s="711"/>
      <c r="S546" s="711"/>
      <c r="T546" s="711"/>
      <c r="U546" s="711"/>
      <c r="V546" s="711"/>
      <c r="W546" s="711"/>
      <c r="X546" s="711"/>
      <c r="Y546" s="711"/>
      <c r="Z546" s="711"/>
    </row>
    <row r="547" spans="1:26" x14ac:dyDescent="0.25">
      <c r="A547" s="1245"/>
      <c r="B547" s="1268"/>
      <c r="C547" s="755" t="s">
        <v>411</v>
      </c>
      <c r="D547" s="707">
        <v>0</v>
      </c>
      <c r="E547" s="708">
        <v>0</v>
      </c>
      <c r="F547" s="708" t="s">
        <v>358</v>
      </c>
      <c r="G547" s="711">
        <v>0</v>
      </c>
      <c r="H547" s="708" t="s">
        <v>358</v>
      </c>
      <c r="I547" s="711"/>
      <c r="J547" s="711"/>
      <c r="K547" s="711"/>
      <c r="L547" s="711"/>
      <c r="M547" s="711"/>
      <c r="N547" s="711"/>
      <c r="O547" s="711"/>
      <c r="P547" s="711"/>
      <c r="Q547" s="711"/>
      <c r="R547" s="711"/>
      <c r="S547" s="711"/>
      <c r="T547" s="711"/>
      <c r="U547" s="711"/>
      <c r="V547" s="711"/>
      <c r="W547" s="711"/>
      <c r="X547" s="711"/>
      <c r="Y547" s="711"/>
      <c r="Z547" s="711"/>
    </row>
    <row r="548" spans="1:26" x14ac:dyDescent="0.25">
      <c r="A548" s="1245"/>
      <c r="B548" s="1268"/>
      <c r="C548" s="755" t="s">
        <v>916</v>
      </c>
      <c r="D548" s="707">
        <v>0</v>
      </c>
      <c r="E548" s="708">
        <v>0</v>
      </c>
      <c r="F548" s="708" t="s">
        <v>358</v>
      </c>
      <c r="G548" s="711">
        <v>0</v>
      </c>
      <c r="H548" s="708" t="s">
        <v>358</v>
      </c>
      <c r="I548" s="711"/>
      <c r="J548" s="711"/>
      <c r="K548" s="711"/>
      <c r="L548" s="711"/>
      <c r="M548" s="711"/>
      <c r="N548" s="711"/>
      <c r="O548" s="711"/>
      <c r="P548" s="711"/>
      <c r="Q548" s="711"/>
      <c r="R548" s="711"/>
      <c r="S548" s="711"/>
      <c r="T548" s="711"/>
      <c r="U548" s="711"/>
      <c r="V548" s="711"/>
      <c r="W548" s="711"/>
      <c r="X548" s="711"/>
      <c r="Y548" s="711"/>
      <c r="Z548" s="711"/>
    </row>
    <row r="549" spans="1:26" x14ac:dyDescent="0.25">
      <c r="A549" s="1245"/>
      <c r="B549" s="1268"/>
      <c r="C549" s="755" t="s">
        <v>917</v>
      </c>
      <c r="D549" s="707">
        <v>0</v>
      </c>
      <c r="E549" s="708">
        <v>0</v>
      </c>
      <c r="F549" s="708" t="s">
        <v>358</v>
      </c>
      <c r="G549" s="711">
        <v>0</v>
      </c>
      <c r="H549" s="708" t="s">
        <v>358</v>
      </c>
      <c r="I549" s="711"/>
      <c r="J549" s="711"/>
      <c r="K549" s="711"/>
      <c r="L549" s="711"/>
      <c r="M549" s="711"/>
      <c r="N549" s="711"/>
      <c r="O549" s="711"/>
      <c r="P549" s="711"/>
      <c r="Q549" s="711"/>
      <c r="R549" s="711"/>
      <c r="S549" s="711"/>
      <c r="T549" s="711"/>
      <c r="U549" s="711"/>
      <c r="V549" s="711"/>
      <c r="W549" s="711"/>
      <c r="X549" s="711"/>
      <c r="Y549" s="711"/>
      <c r="Z549" s="711"/>
    </row>
    <row r="550" spans="1:26" ht="26.25" x14ac:dyDescent="0.25">
      <c r="A550" s="1245"/>
      <c r="B550" s="1268"/>
      <c r="C550" s="755" t="s">
        <v>797</v>
      </c>
      <c r="D550" s="773">
        <v>0</v>
      </c>
      <c r="E550" s="708">
        <v>0</v>
      </c>
      <c r="F550" s="708" t="s">
        <v>358</v>
      </c>
      <c r="G550" s="711">
        <v>0</v>
      </c>
      <c r="H550" s="708" t="s">
        <v>358</v>
      </c>
      <c r="I550" s="711"/>
      <c r="J550" s="711"/>
      <c r="K550" s="711"/>
      <c r="L550" s="711"/>
      <c r="M550" s="711"/>
      <c r="N550" s="711"/>
      <c r="O550" s="711"/>
      <c r="P550" s="711"/>
      <c r="Q550" s="711"/>
      <c r="R550" s="711"/>
      <c r="S550" s="711"/>
      <c r="T550" s="711"/>
      <c r="U550" s="711"/>
      <c r="V550" s="711"/>
      <c r="W550" s="711"/>
      <c r="X550" s="711"/>
      <c r="Y550" s="711"/>
      <c r="Z550" s="711"/>
    </row>
    <row r="551" spans="1:26" x14ac:dyDescent="0.25">
      <c r="A551" s="1245"/>
      <c r="B551" s="1268"/>
      <c r="C551" s="755" t="s">
        <v>688</v>
      </c>
      <c r="D551" s="707">
        <v>0</v>
      </c>
      <c r="E551" s="708">
        <v>0</v>
      </c>
      <c r="F551" s="708" t="s">
        <v>358</v>
      </c>
      <c r="G551" s="711">
        <v>0</v>
      </c>
      <c r="H551" s="708" t="s">
        <v>358</v>
      </c>
      <c r="I551" s="711"/>
      <c r="J551" s="711"/>
      <c r="K551" s="711"/>
      <c r="L551" s="711"/>
      <c r="M551" s="711"/>
      <c r="N551" s="711"/>
      <c r="O551" s="711"/>
      <c r="P551" s="711"/>
      <c r="Q551" s="711"/>
      <c r="R551" s="711"/>
      <c r="S551" s="711"/>
      <c r="T551" s="711"/>
      <c r="U551" s="711"/>
      <c r="V551" s="711"/>
      <c r="W551" s="711"/>
      <c r="X551" s="711"/>
      <c r="Y551" s="711"/>
      <c r="Z551" s="711"/>
    </row>
    <row r="552" spans="1:26" x14ac:dyDescent="0.25">
      <c r="A552" s="1245"/>
      <c r="B552" s="1268"/>
      <c r="C552" s="755" t="s">
        <v>589</v>
      </c>
      <c r="D552" s="707">
        <v>0</v>
      </c>
      <c r="E552" s="708">
        <v>0</v>
      </c>
      <c r="F552" s="708" t="s">
        <v>358</v>
      </c>
      <c r="G552" s="711">
        <v>0</v>
      </c>
      <c r="H552" s="708" t="s">
        <v>358</v>
      </c>
      <c r="I552" s="711"/>
      <c r="J552" s="711"/>
      <c r="K552" s="711"/>
      <c r="L552" s="711"/>
      <c r="M552" s="711"/>
      <c r="N552" s="711"/>
      <c r="O552" s="711"/>
      <c r="P552" s="711"/>
      <c r="Q552" s="711"/>
      <c r="R552" s="711"/>
      <c r="S552" s="711"/>
      <c r="T552" s="711"/>
      <c r="U552" s="711"/>
      <c r="V552" s="711"/>
      <c r="W552" s="711"/>
      <c r="X552" s="711"/>
      <c r="Y552" s="711"/>
      <c r="Z552" s="711"/>
    </row>
    <row r="553" spans="1:26" x14ac:dyDescent="0.25">
      <c r="A553" s="1245">
        <v>17</v>
      </c>
      <c r="B553" s="1268" t="s">
        <v>300</v>
      </c>
      <c r="C553" s="755" t="s">
        <v>414</v>
      </c>
      <c r="D553" s="707">
        <v>0</v>
      </c>
      <c r="E553" s="708">
        <v>0</v>
      </c>
      <c r="F553" s="708" t="s">
        <v>358</v>
      </c>
      <c r="G553" s="711">
        <v>0</v>
      </c>
      <c r="H553" s="708" t="s">
        <v>358</v>
      </c>
      <c r="I553" s="711"/>
      <c r="J553" s="711"/>
      <c r="K553" s="711"/>
      <c r="L553" s="711"/>
      <c r="M553" s="711"/>
      <c r="N553" s="711"/>
      <c r="O553" s="711"/>
      <c r="P553" s="711"/>
      <c r="Q553" s="711"/>
      <c r="R553" s="711"/>
      <c r="S553" s="711"/>
      <c r="T553" s="711"/>
      <c r="U553" s="711"/>
      <c r="V553" s="711"/>
      <c r="W553" s="711"/>
      <c r="X553" s="711"/>
      <c r="Y553" s="711"/>
      <c r="Z553" s="711"/>
    </row>
    <row r="554" spans="1:26" x14ac:dyDescent="0.25">
      <c r="A554" s="1245"/>
      <c r="B554" s="1268"/>
      <c r="C554" s="755" t="s">
        <v>589</v>
      </c>
      <c r="D554" s="707">
        <v>0</v>
      </c>
      <c r="E554" s="708">
        <v>6</v>
      </c>
      <c r="F554" s="708" t="s">
        <v>358</v>
      </c>
      <c r="G554" s="711">
        <v>0</v>
      </c>
      <c r="H554" s="708" t="s">
        <v>358</v>
      </c>
      <c r="I554" s="711"/>
      <c r="J554" s="711"/>
      <c r="K554" s="711"/>
      <c r="L554" s="711"/>
      <c r="M554" s="711"/>
      <c r="N554" s="711"/>
      <c r="O554" s="711"/>
      <c r="P554" s="711"/>
      <c r="Q554" s="711"/>
      <c r="R554" s="711"/>
      <c r="S554" s="711"/>
      <c r="T554" s="711"/>
      <c r="U554" s="711"/>
      <c r="V554" s="711"/>
      <c r="W554" s="711"/>
      <c r="X554" s="711"/>
      <c r="Y554" s="711"/>
      <c r="Z554" s="711"/>
    </row>
    <row r="555" spans="1:26" x14ac:dyDescent="0.25">
      <c r="A555" s="1245">
        <v>18</v>
      </c>
      <c r="B555" s="1268" t="s">
        <v>301</v>
      </c>
      <c r="C555" s="755" t="s">
        <v>751</v>
      </c>
      <c r="D555" s="707">
        <v>0</v>
      </c>
      <c r="E555" s="708">
        <v>23</v>
      </c>
      <c r="F555" s="708" t="s">
        <v>358</v>
      </c>
      <c r="G555" s="711">
        <v>15</v>
      </c>
      <c r="H555" s="708" t="s">
        <v>358</v>
      </c>
      <c r="I555" s="711"/>
      <c r="J555" s="711"/>
      <c r="K555" s="711"/>
      <c r="L555" s="711"/>
      <c r="M555" s="711"/>
      <c r="N555" s="711"/>
      <c r="O555" s="711"/>
      <c r="P555" s="711"/>
      <c r="Q555" s="711"/>
      <c r="R555" s="711"/>
      <c r="S555" s="711"/>
      <c r="T555" s="711"/>
      <c r="U555" s="711"/>
      <c r="V555" s="711"/>
      <c r="W555" s="711"/>
      <c r="X555" s="711"/>
      <c r="Y555" s="711"/>
      <c r="Z555" s="711"/>
    </row>
    <row r="556" spans="1:26" x14ac:dyDescent="0.25">
      <c r="A556" s="1245"/>
      <c r="B556" s="1268"/>
      <c r="C556" s="755" t="s">
        <v>595</v>
      </c>
      <c r="D556" s="707">
        <v>0</v>
      </c>
      <c r="E556" s="708">
        <v>0</v>
      </c>
      <c r="F556" s="708" t="s">
        <v>358</v>
      </c>
      <c r="G556" s="711">
        <v>0</v>
      </c>
      <c r="H556" s="708" t="s">
        <v>358</v>
      </c>
      <c r="I556" s="711"/>
      <c r="J556" s="711"/>
      <c r="K556" s="711"/>
      <c r="L556" s="711"/>
      <c r="M556" s="711"/>
      <c r="N556" s="711"/>
      <c r="O556" s="711"/>
      <c r="P556" s="711"/>
      <c r="Q556" s="711"/>
      <c r="R556" s="711"/>
      <c r="S556" s="711"/>
      <c r="T556" s="711"/>
      <c r="U556" s="711"/>
      <c r="V556" s="711"/>
      <c r="W556" s="711"/>
      <c r="X556" s="711"/>
      <c r="Y556" s="711"/>
      <c r="Z556" s="711"/>
    </row>
    <row r="557" spans="1:26" x14ac:dyDescent="0.25">
      <c r="A557" s="1245"/>
      <c r="B557" s="1268"/>
      <c r="C557" s="755" t="s">
        <v>589</v>
      </c>
      <c r="D557" s="707">
        <v>0</v>
      </c>
      <c r="E557" s="708">
        <v>0</v>
      </c>
      <c r="F557" s="708" t="s">
        <v>358</v>
      </c>
      <c r="G557" s="711">
        <v>0</v>
      </c>
      <c r="H557" s="708" t="s">
        <v>358</v>
      </c>
      <c r="I557" s="711"/>
      <c r="J557" s="711"/>
      <c r="K557" s="711"/>
      <c r="L557" s="711"/>
      <c r="M557" s="711"/>
      <c r="N557" s="711"/>
      <c r="O557" s="711"/>
      <c r="P557" s="711"/>
      <c r="Q557" s="711"/>
      <c r="R557" s="711"/>
      <c r="S557" s="711"/>
      <c r="T557" s="711"/>
      <c r="U557" s="711"/>
      <c r="V557" s="711"/>
      <c r="W557" s="711"/>
      <c r="X557" s="711"/>
      <c r="Y557" s="711"/>
      <c r="Z557" s="711"/>
    </row>
    <row r="558" spans="1:26" x14ac:dyDescent="0.25">
      <c r="A558" s="1245">
        <v>19</v>
      </c>
      <c r="B558" s="1271" t="s">
        <v>302</v>
      </c>
      <c r="C558" s="755" t="s">
        <v>690</v>
      </c>
      <c r="D558" s="707">
        <v>0</v>
      </c>
      <c r="E558" s="708">
        <v>0</v>
      </c>
      <c r="F558" s="708" t="s">
        <v>358</v>
      </c>
      <c r="G558" s="711">
        <v>0</v>
      </c>
      <c r="H558" s="708" t="s">
        <v>358</v>
      </c>
      <c r="I558" s="711"/>
      <c r="J558" s="711"/>
      <c r="K558" s="711"/>
      <c r="L558" s="711"/>
      <c r="M558" s="711"/>
      <c r="N558" s="711"/>
      <c r="O558" s="711"/>
      <c r="P558" s="711"/>
      <c r="Q558" s="711"/>
      <c r="R558" s="711"/>
      <c r="S558" s="711"/>
      <c r="T558" s="711"/>
      <c r="U558" s="711"/>
      <c r="V558" s="711"/>
      <c r="W558" s="711"/>
      <c r="X558" s="711"/>
      <c r="Y558" s="711"/>
      <c r="Z558" s="711"/>
    </row>
    <row r="559" spans="1:26" x14ac:dyDescent="0.25">
      <c r="A559" s="1245"/>
      <c r="B559" s="1271"/>
      <c r="C559" s="755" t="s">
        <v>691</v>
      </c>
      <c r="D559" s="707">
        <v>0</v>
      </c>
      <c r="E559" s="708">
        <v>0</v>
      </c>
      <c r="F559" s="708" t="s">
        <v>358</v>
      </c>
      <c r="G559" s="711">
        <v>0</v>
      </c>
      <c r="H559" s="708" t="s">
        <v>358</v>
      </c>
      <c r="I559" s="711"/>
      <c r="J559" s="711"/>
      <c r="K559" s="711"/>
      <c r="L559" s="711"/>
      <c r="M559" s="711"/>
      <c r="N559" s="711"/>
      <c r="O559" s="711"/>
      <c r="P559" s="711"/>
      <c r="Q559" s="711"/>
      <c r="R559" s="711"/>
      <c r="S559" s="711"/>
      <c r="T559" s="711"/>
      <c r="U559" s="711"/>
      <c r="V559" s="711"/>
      <c r="W559" s="711"/>
      <c r="X559" s="711"/>
      <c r="Y559" s="711"/>
      <c r="Z559" s="711"/>
    </row>
    <row r="560" spans="1:26" x14ac:dyDescent="0.25">
      <c r="A560" s="1245"/>
      <c r="B560" s="1271"/>
      <c r="C560" s="755" t="s">
        <v>707</v>
      </c>
      <c r="D560" s="707">
        <v>0</v>
      </c>
      <c r="E560" s="708">
        <v>0</v>
      </c>
      <c r="F560" s="708" t="s">
        <v>358</v>
      </c>
      <c r="G560" s="711">
        <v>0</v>
      </c>
      <c r="H560" s="708" t="s">
        <v>358</v>
      </c>
      <c r="I560" s="711"/>
      <c r="J560" s="711"/>
      <c r="K560" s="711"/>
      <c r="L560" s="711"/>
      <c r="M560" s="711"/>
      <c r="N560" s="711"/>
      <c r="O560" s="711"/>
      <c r="P560" s="711"/>
      <c r="Q560" s="711"/>
      <c r="R560" s="711"/>
      <c r="S560" s="711"/>
      <c r="T560" s="711"/>
      <c r="U560" s="711"/>
      <c r="V560" s="711"/>
      <c r="W560" s="711"/>
      <c r="X560" s="711"/>
      <c r="Y560" s="711"/>
      <c r="Z560" s="711"/>
    </row>
    <row r="561" spans="1:26" x14ac:dyDescent="0.25">
      <c r="A561" s="1245"/>
      <c r="B561" s="1271"/>
      <c r="C561" s="755" t="s">
        <v>402</v>
      </c>
      <c r="D561" s="707">
        <v>0</v>
      </c>
      <c r="E561" s="708">
        <v>0</v>
      </c>
      <c r="F561" s="708" t="s">
        <v>358</v>
      </c>
      <c r="G561" s="711">
        <v>0</v>
      </c>
      <c r="H561" s="708" t="s">
        <v>358</v>
      </c>
      <c r="I561" s="711"/>
      <c r="J561" s="711"/>
      <c r="K561" s="711"/>
      <c r="L561" s="711"/>
      <c r="M561" s="711"/>
      <c r="N561" s="711"/>
      <c r="O561" s="711"/>
      <c r="P561" s="711"/>
      <c r="Q561" s="711"/>
      <c r="R561" s="711"/>
      <c r="S561" s="711"/>
      <c r="T561" s="711"/>
      <c r="U561" s="711"/>
      <c r="V561" s="711"/>
      <c r="W561" s="711"/>
      <c r="X561" s="711"/>
      <c r="Y561" s="711"/>
      <c r="Z561" s="711"/>
    </row>
    <row r="562" spans="1:26" x14ac:dyDescent="0.25">
      <c r="A562" s="1245"/>
      <c r="B562" s="1271"/>
      <c r="C562" s="755" t="s">
        <v>689</v>
      </c>
      <c r="D562" s="707">
        <v>0</v>
      </c>
      <c r="E562" s="708">
        <v>127</v>
      </c>
      <c r="F562" s="708" t="s">
        <v>358</v>
      </c>
      <c r="G562" s="711">
        <v>301</v>
      </c>
      <c r="H562" s="708" t="s">
        <v>358</v>
      </c>
      <c r="I562" s="711"/>
      <c r="J562" s="711"/>
      <c r="K562" s="711"/>
      <c r="L562" s="711"/>
      <c r="M562" s="711"/>
      <c r="N562" s="711"/>
      <c r="O562" s="711"/>
      <c r="P562" s="711"/>
      <c r="Q562" s="711"/>
      <c r="R562" s="711"/>
      <c r="S562" s="711"/>
      <c r="T562" s="711"/>
      <c r="U562" s="711"/>
      <c r="V562" s="711"/>
      <c r="W562" s="711"/>
      <c r="X562" s="711"/>
      <c r="Y562" s="711"/>
      <c r="Z562" s="711"/>
    </row>
    <row r="563" spans="1:26" x14ac:dyDescent="0.25">
      <c r="A563" s="1245"/>
      <c r="B563" s="1271"/>
      <c r="C563" s="755" t="s">
        <v>984</v>
      </c>
      <c r="D563" s="707">
        <v>0</v>
      </c>
      <c r="E563" s="708">
        <v>0</v>
      </c>
      <c r="F563" s="708" t="s">
        <v>358</v>
      </c>
      <c r="G563" s="711">
        <v>10</v>
      </c>
      <c r="H563" s="708" t="s">
        <v>358</v>
      </c>
      <c r="I563" s="711"/>
      <c r="J563" s="711"/>
      <c r="K563" s="711"/>
      <c r="L563" s="711"/>
      <c r="M563" s="711"/>
      <c r="N563" s="711"/>
      <c r="O563" s="711"/>
      <c r="P563" s="711"/>
      <c r="Q563" s="711"/>
      <c r="R563" s="711"/>
      <c r="S563" s="711"/>
      <c r="T563" s="711"/>
      <c r="U563" s="711"/>
      <c r="V563" s="711"/>
      <c r="W563" s="711"/>
      <c r="X563" s="711"/>
      <c r="Y563" s="711"/>
      <c r="Z563" s="711"/>
    </row>
    <row r="564" spans="1:26" x14ac:dyDescent="0.25">
      <c r="A564" s="1245">
        <v>20</v>
      </c>
      <c r="B564" s="1268" t="s">
        <v>303</v>
      </c>
      <c r="C564" s="755" t="s">
        <v>798</v>
      </c>
      <c r="D564" s="707">
        <v>0</v>
      </c>
      <c r="E564" s="708">
        <v>0</v>
      </c>
      <c r="F564" s="708" t="s">
        <v>358</v>
      </c>
      <c r="G564" s="711">
        <v>0</v>
      </c>
      <c r="H564" s="708" t="s">
        <v>358</v>
      </c>
      <c r="I564" s="711"/>
      <c r="J564" s="711"/>
      <c r="K564" s="711"/>
      <c r="L564" s="711"/>
      <c r="M564" s="711"/>
      <c r="N564" s="711"/>
      <c r="O564" s="711"/>
      <c r="P564" s="711"/>
      <c r="Q564" s="711"/>
      <c r="R564" s="711"/>
      <c r="S564" s="711"/>
      <c r="T564" s="711"/>
      <c r="U564" s="711"/>
      <c r="V564" s="711"/>
      <c r="W564" s="711"/>
      <c r="X564" s="711"/>
      <c r="Y564" s="711"/>
      <c r="Z564" s="711"/>
    </row>
    <row r="565" spans="1:26" x14ac:dyDescent="0.25">
      <c r="A565" s="1245"/>
      <c r="B565" s="1268"/>
      <c r="C565" s="755" t="s">
        <v>752</v>
      </c>
      <c r="D565" s="707">
        <v>0</v>
      </c>
      <c r="E565" s="708">
        <v>0</v>
      </c>
      <c r="F565" s="708" t="s">
        <v>358</v>
      </c>
      <c r="G565" s="711">
        <v>0</v>
      </c>
      <c r="H565" s="708" t="s">
        <v>358</v>
      </c>
      <c r="I565" s="711"/>
      <c r="J565" s="711"/>
      <c r="K565" s="711"/>
      <c r="L565" s="711"/>
      <c r="M565" s="711"/>
      <c r="N565" s="711"/>
      <c r="O565" s="711"/>
      <c r="P565" s="711"/>
      <c r="Q565" s="711"/>
      <c r="R565" s="711"/>
      <c r="S565" s="711"/>
      <c r="T565" s="711"/>
      <c r="U565" s="711"/>
      <c r="V565" s="711"/>
      <c r="W565" s="711"/>
      <c r="X565" s="711"/>
      <c r="Y565" s="711"/>
      <c r="Z565" s="711"/>
    </row>
    <row r="566" spans="1:26" x14ac:dyDescent="0.25">
      <c r="A566" s="1245"/>
      <c r="B566" s="1268"/>
      <c r="C566" s="755" t="s">
        <v>799</v>
      </c>
      <c r="D566" s="707">
        <v>0</v>
      </c>
      <c r="E566" s="708">
        <v>0</v>
      </c>
      <c r="F566" s="708" t="s">
        <v>358</v>
      </c>
      <c r="G566" s="711">
        <v>0</v>
      </c>
      <c r="H566" s="708" t="s">
        <v>358</v>
      </c>
      <c r="I566" s="711"/>
      <c r="J566" s="711"/>
      <c r="K566" s="711"/>
      <c r="L566" s="711"/>
      <c r="M566" s="711"/>
      <c r="N566" s="711"/>
      <c r="O566" s="711"/>
      <c r="P566" s="711"/>
      <c r="Q566" s="711"/>
      <c r="R566" s="711"/>
      <c r="S566" s="711"/>
      <c r="T566" s="711"/>
      <c r="U566" s="711"/>
      <c r="V566" s="711"/>
      <c r="W566" s="711"/>
      <c r="X566" s="711"/>
      <c r="Y566" s="711"/>
      <c r="Z566" s="711"/>
    </row>
    <row r="567" spans="1:26" x14ac:dyDescent="0.25">
      <c r="A567" s="1245"/>
      <c r="B567" s="1268"/>
      <c r="C567" s="755" t="s">
        <v>753</v>
      </c>
      <c r="D567" s="707">
        <v>0</v>
      </c>
      <c r="E567" s="708">
        <v>1015</v>
      </c>
      <c r="F567" s="708" t="s">
        <v>358</v>
      </c>
      <c r="G567" s="711">
        <v>0</v>
      </c>
      <c r="H567" s="708" t="s">
        <v>358</v>
      </c>
      <c r="I567" s="711"/>
      <c r="J567" s="711"/>
      <c r="K567" s="711"/>
      <c r="L567" s="711"/>
      <c r="M567" s="711"/>
      <c r="N567" s="711"/>
      <c r="O567" s="711"/>
      <c r="P567" s="711"/>
      <c r="Q567" s="711"/>
      <c r="R567" s="711"/>
      <c r="S567" s="711"/>
      <c r="T567" s="711"/>
      <c r="U567" s="711"/>
      <c r="V567" s="711"/>
      <c r="W567" s="711"/>
      <c r="X567" s="711"/>
      <c r="Y567" s="711"/>
      <c r="Z567" s="711"/>
    </row>
    <row r="568" spans="1:26" x14ac:dyDescent="0.25">
      <c r="A568" s="1245"/>
      <c r="B568" s="1268"/>
      <c r="C568" s="755" t="s">
        <v>754</v>
      </c>
      <c r="D568" s="707">
        <v>0</v>
      </c>
      <c r="E568" s="708">
        <v>0</v>
      </c>
      <c r="F568" s="708" t="s">
        <v>358</v>
      </c>
      <c r="G568" s="711">
        <v>0</v>
      </c>
      <c r="H568" s="708" t="s">
        <v>358</v>
      </c>
      <c r="I568" s="711"/>
      <c r="J568" s="711"/>
      <c r="K568" s="711"/>
      <c r="L568" s="711"/>
      <c r="M568" s="711"/>
      <c r="N568" s="711"/>
      <c r="O568" s="711"/>
      <c r="P568" s="711"/>
      <c r="Q568" s="711"/>
      <c r="R568" s="711"/>
      <c r="S568" s="711"/>
      <c r="T568" s="711"/>
      <c r="U568" s="711"/>
      <c r="V568" s="711"/>
      <c r="W568" s="711"/>
      <c r="X568" s="711"/>
      <c r="Y568" s="711"/>
      <c r="Z568" s="711"/>
    </row>
    <row r="569" spans="1:26" x14ac:dyDescent="0.25">
      <c r="A569" s="1245"/>
      <c r="B569" s="1268"/>
      <c r="C569" s="755" t="s">
        <v>589</v>
      </c>
      <c r="D569" s="707">
        <v>0</v>
      </c>
      <c r="E569" s="708">
        <v>0</v>
      </c>
      <c r="F569" s="708" t="s">
        <v>358</v>
      </c>
      <c r="G569" s="711">
        <v>0</v>
      </c>
      <c r="H569" s="708" t="s">
        <v>358</v>
      </c>
      <c r="I569" s="711"/>
      <c r="J569" s="711"/>
      <c r="K569" s="711"/>
      <c r="L569" s="711"/>
      <c r="M569" s="711"/>
      <c r="N569" s="711"/>
      <c r="O569" s="711"/>
      <c r="P569" s="711"/>
      <c r="Q569" s="711"/>
      <c r="R569" s="711"/>
      <c r="S569" s="711"/>
      <c r="T569" s="711"/>
      <c r="U569" s="711"/>
      <c r="V569" s="711"/>
      <c r="W569" s="711"/>
      <c r="X569" s="711"/>
      <c r="Y569" s="711"/>
      <c r="Z569" s="711"/>
    </row>
    <row r="570" spans="1:26" x14ac:dyDescent="0.25">
      <c r="A570" s="1245">
        <v>21</v>
      </c>
      <c r="B570" s="1268" t="s">
        <v>304</v>
      </c>
      <c r="C570" s="755" t="s">
        <v>692</v>
      </c>
      <c r="D570" s="707">
        <v>0</v>
      </c>
      <c r="E570" s="708">
        <v>0</v>
      </c>
      <c r="F570" s="708" t="s">
        <v>358</v>
      </c>
      <c r="G570" s="711">
        <v>0</v>
      </c>
      <c r="H570" s="708" t="s">
        <v>358</v>
      </c>
      <c r="I570" s="711"/>
      <c r="J570" s="711"/>
      <c r="K570" s="711"/>
      <c r="L570" s="711"/>
      <c r="M570" s="711"/>
      <c r="N570" s="711"/>
      <c r="O570" s="711"/>
      <c r="P570" s="711"/>
      <c r="Q570" s="711"/>
      <c r="R570" s="711"/>
      <c r="S570" s="711"/>
      <c r="T570" s="711"/>
      <c r="U570" s="711"/>
      <c r="V570" s="711"/>
      <c r="W570" s="711"/>
      <c r="X570" s="711"/>
      <c r="Y570" s="711"/>
      <c r="Z570" s="711"/>
    </row>
    <row r="571" spans="1:26" x14ac:dyDescent="0.25">
      <c r="A571" s="1245"/>
      <c r="B571" s="1268"/>
      <c r="C571" s="755" t="s">
        <v>755</v>
      </c>
      <c r="D571" s="707">
        <v>0</v>
      </c>
      <c r="E571" s="708">
        <v>0</v>
      </c>
      <c r="F571" s="708" t="s">
        <v>358</v>
      </c>
      <c r="G571" s="711">
        <v>0</v>
      </c>
      <c r="H571" s="708" t="s">
        <v>358</v>
      </c>
      <c r="I571" s="711"/>
      <c r="J571" s="711"/>
      <c r="K571" s="711"/>
      <c r="L571" s="711"/>
      <c r="M571" s="711"/>
      <c r="N571" s="711"/>
      <c r="O571" s="711"/>
      <c r="P571" s="711"/>
      <c r="Q571" s="711"/>
      <c r="R571" s="711"/>
      <c r="S571" s="711"/>
      <c r="T571" s="711"/>
      <c r="U571" s="711"/>
      <c r="V571" s="711"/>
      <c r="W571" s="711"/>
      <c r="X571" s="711"/>
      <c r="Y571" s="711"/>
      <c r="Z571" s="711"/>
    </row>
    <row r="572" spans="1:26" x14ac:dyDescent="0.25">
      <c r="A572" s="1245"/>
      <c r="B572" s="1268"/>
      <c r="C572" s="755" t="s">
        <v>589</v>
      </c>
      <c r="D572" s="707">
        <v>0</v>
      </c>
      <c r="E572" s="708">
        <v>0</v>
      </c>
      <c r="F572" s="708" t="s">
        <v>358</v>
      </c>
      <c r="G572" s="711">
        <v>24</v>
      </c>
      <c r="H572" s="708" t="s">
        <v>358</v>
      </c>
      <c r="I572" s="711"/>
      <c r="J572" s="711"/>
      <c r="K572" s="711"/>
      <c r="L572" s="711"/>
      <c r="M572" s="711"/>
      <c r="N572" s="711"/>
      <c r="O572" s="711"/>
      <c r="P572" s="711"/>
      <c r="Q572" s="711"/>
      <c r="R572" s="711"/>
      <c r="S572" s="711"/>
      <c r="T572" s="711"/>
      <c r="U572" s="711"/>
      <c r="V572" s="711"/>
      <c r="W572" s="711"/>
      <c r="X572" s="711"/>
      <c r="Y572" s="711"/>
      <c r="Z572" s="711"/>
    </row>
    <row r="573" spans="1:26" ht="26.25" x14ac:dyDescent="0.25">
      <c r="A573" s="1245">
        <v>22</v>
      </c>
      <c r="B573" s="1268" t="s">
        <v>305</v>
      </c>
      <c r="C573" s="755" t="s">
        <v>756</v>
      </c>
      <c r="D573" s="773">
        <v>0</v>
      </c>
      <c r="E573" s="708">
        <v>0</v>
      </c>
      <c r="F573" s="708" t="s">
        <v>358</v>
      </c>
      <c r="G573" s="711">
        <v>0</v>
      </c>
      <c r="H573" s="708" t="s">
        <v>358</v>
      </c>
      <c r="I573" s="711"/>
      <c r="J573" s="711"/>
      <c r="K573" s="711"/>
      <c r="L573" s="711"/>
      <c r="M573" s="711"/>
      <c r="N573" s="711"/>
      <c r="O573" s="711"/>
      <c r="P573" s="711"/>
      <c r="Q573" s="711"/>
      <c r="R573" s="711"/>
      <c r="S573" s="711"/>
      <c r="T573" s="711"/>
      <c r="U573" s="711"/>
      <c r="V573" s="711"/>
      <c r="W573" s="711"/>
      <c r="X573" s="711"/>
      <c r="Y573" s="711"/>
      <c r="Z573" s="711"/>
    </row>
    <row r="574" spans="1:26" x14ac:dyDescent="0.25">
      <c r="A574" s="1245"/>
      <c r="B574" s="1268"/>
      <c r="C574" s="755" t="s">
        <v>687</v>
      </c>
      <c r="D574" s="707" t="s">
        <v>358</v>
      </c>
      <c r="E574" s="708" t="s">
        <v>358</v>
      </c>
      <c r="F574" s="708" t="s">
        <v>358</v>
      </c>
      <c r="G574" s="711" t="s">
        <v>358</v>
      </c>
      <c r="H574" s="708" t="s">
        <v>358</v>
      </c>
      <c r="I574" s="711"/>
      <c r="J574" s="711"/>
      <c r="K574" s="711"/>
      <c r="L574" s="711"/>
      <c r="M574" s="711"/>
      <c r="N574" s="711"/>
      <c r="O574" s="711"/>
      <c r="P574" s="711"/>
      <c r="Q574" s="711"/>
      <c r="R574" s="711"/>
      <c r="S574" s="711"/>
      <c r="T574" s="711"/>
      <c r="U574" s="711"/>
      <c r="V574" s="711"/>
      <c r="W574" s="711"/>
      <c r="X574" s="711"/>
      <c r="Y574" s="711"/>
      <c r="Z574" s="711"/>
    </row>
    <row r="575" spans="1:26" ht="26.25" x14ac:dyDescent="0.25">
      <c r="A575" s="1245"/>
      <c r="B575" s="1268"/>
      <c r="C575" s="755" t="s">
        <v>1458</v>
      </c>
      <c r="D575" s="773">
        <v>0</v>
      </c>
      <c r="E575" s="708">
        <v>0</v>
      </c>
      <c r="F575" s="708" t="s">
        <v>358</v>
      </c>
      <c r="G575" s="711">
        <v>0</v>
      </c>
      <c r="H575" s="708" t="s">
        <v>358</v>
      </c>
      <c r="I575" s="711"/>
      <c r="J575" s="711"/>
      <c r="K575" s="711"/>
      <c r="L575" s="711"/>
      <c r="M575" s="711"/>
      <c r="N575" s="711"/>
      <c r="O575" s="711"/>
      <c r="P575" s="711"/>
      <c r="Q575" s="711"/>
      <c r="R575" s="711"/>
      <c r="S575" s="711"/>
      <c r="T575" s="711"/>
      <c r="U575" s="711"/>
      <c r="V575" s="711"/>
      <c r="W575" s="711"/>
      <c r="X575" s="711"/>
      <c r="Y575" s="711"/>
      <c r="Z575" s="711"/>
    </row>
    <row r="576" spans="1:26" x14ac:dyDescent="0.25">
      <c r="A576" s="1245">
        <v>23</v>
      </c>
      <c r="B576" s="1268" t="s">
        <v>306</v>
      </c>
      <c r="C576" s="755" t="s">
        <v>693</v>
      </c>
      <c r="D576" s="707">
        <v>0</v>
      </c>
      <c r="E576" s="708">
        <v>0</v>
      </c>
      <c r="F576" s="708" t="s">
        <v>358</v>
      </c>
      <c r="G576" s="711">
        <v>90</v>
      </c>
      <c r="H576" s="708" t="s">
        <v>358</v>
      </c>
      <c r="I576" s="711"/>
      <c r="J576" s="711"/>
      <c r="K576" s="711"/>
      <c r="L576" s="711"/>
      <c r="M576" s="711"/>
      <c r="N576" s="711"/>
      <c r="O576" s="711"/>
      <c r="P576" s="711"/>
      <c r="Q576" s="711"/>
      <c r="R576" s="711"/>
      <c r="S576" s="711"/>
      <c r="T576" s="711"/>
      <c r="U576" s="711"/>
      <c r="V576" s="711"/>
      <c r="W576" s="711"/>
      <c r="X576" s="711"/>
      <c r="Y576" s="711"/>
      <c r="Z576" s="711"/>
    </row>
    <row r="577" spans="1:26" x14ac:dyDescent="0.25">
      <c r="A577" s="1245"/>
      <c r="B577" s="1268"/>
      <c r="C577" s="755" t="s">
        <v>758</v>
      </c>
      <c r="D577" s="707">
        <v>0</v>
      </c>
      <c r="E577" s="708">
        <v>0</v>
      </c>
      <c r="F577" s="708" t="s">
        <v>358</v>
      </c>
      <c r="G577" s="711">
        <v>0</v>
      </c>
      <c r="H577" s="708" t="s">
        <v>358</v>
      </c>
      <c r="I577" s="711"/>
      <c r="J577" s="711"/>
      <c r="K577" s="711"/>
      <c r="L577" s="711"/>
      <c r="M577" s="711"/>
      <c r="N577" s="711"/>
      <c r="O577" s="711"/>
      <c r="P577" s="711"/>
      <c r="Q577" s="711"/>
      <c r="R577" s="711"/>
      <c r="S577" s="711"/>
      <c r="T577" s="711"/>
      <c r="U577" s="711"/>
      <c r="V577" s="711"/>
      <c r="W577" s="711"/>
      <c r="X577" s="711"/>
      <c r="Y577" s="711"/>
      <c r="Z577" s="711"/>
    </row>
    <row r="578" spans="1:26" ht="26.25" x14ac:dyDescent="0.25">
      <c r="A578" s="1245"/>
      <c r="B578" s="1268"/>
      <c r="C578" s="755" t="s">
        <v>797</v>
      </c>
      <c r="D578" s="773">
        <v>0</v>
      </c>
      <c r="E578" s="708">
        <v>0</v>
      </c>
      <c r="F578" s="708" t="s">
        <v>358</v>
      </c>
      <c r="G578" s="711">
        <v>0</v>
      </c>
      <c r="H578" s="708" t="s">
        <v>358</v>
      </c>
      <c r="I578" s="711"/>
      <c r="J578" s="711"/>
      <c r="K578" s="711"/>
      <c r="L578" s="711"/>
      <c r="M578" s="711"/>
      <c r="N578" s="711"/>
      <c r="O578" s="711"/>
      <c r="P578" s="711"/>
      <c r="Q578" s="711"/>
      <c r="R578" s="711"/>
      <c r="S578" s="711"/>
      <c r="T578" s="711"/>
      <c r="U578" s="711"/>
      <c r="V578" s="711"/>
      <c r="W578" s="711"/>
      <c r="X578" s="711"/>
      <c r="Y578" s="711"/>
      <c r="Z578" s="711"/>
    </row>
    <row r="579" spans="1:26" x14ac:dyDescent="0.25">
      <c r="A579" s="1245">
        <v>24</v>
      </c>
      <c r="B579" s="1268" t="s">
        <v>307</v>
      </c>
      <c r="C579" s="755" t="s">
        <v>696</v>
      </c>
      <c r="D579" s="707">
        <v>0</v>
      </c>
      <c r="E579" s="708">
        <v>172</v>
      </c>
      <c r="F579" s="708" t="s">
        <v>358</v>
      </c>
      <c r="G579" s="711">
        <v>0</v>
      </c>
      <c r="H579" s="708" t="s">
        <v>358</v>
      </c>
      <c r="I579" s="711"/>
      <c r="J579" s="711"/>
      <c r="K579" s="711"/>
      <c r="L579" s="711"/>
      <c r="M579" s="711"/>
      <c r="N579" s="711"/>
      <c r="O579" s="711"/>
      <c r="P579" s="711"/>
      <c r="Q579" s="711"/>
      <c r="R579" s="711"/>
      <c r="S579" s="711"/>
      <c r="T579" s="711"/>
      <c r="U579" s="711"/>
      <c r="V579" s="711"/>
      <c r="W579" s="711"/>
      <c r="X579" s="711"/>
      <c r="Y579" s="711"/>
      <c r="Z579" s="711"/>
    </row>
    <row r="580" spans="1:26" x14ac:dyDescent="0.25">
      <c r="A580" s="1245"/>
      <c r="B580" s="1268"/>
      <c r="C580" s="755" t="s">
        <v>694</v>
      </c>
      <c r="D580" s="707">
        <v>0</v>
      </c>
      <c r="E580" s="708">
        <v>3</v>
      </c>
      <c r="F580" s="708" t="s">
        <v>358</v>
      </c>
      <c r="G580" s="711">
        <v>0</v>
      </c>
      <c r="H580" s="708" t="s">
        <v>358</v>
      </c>
      <c r="I580" s="711"/>
      <c r="J580" s="711"/>
      <c r="K580" s="711"/>
      <c r="L580" s="711"/>
      <c r="M580" s="711"/>
      <c r="N580" s="711"/>
      <c r="O580" s="711"/>
      <c r="P580" s="711"/>
      <c r="Q580" s="711"/>
      <c r="R580" s="711"/>
      <c r="S580" s="711"/>
      <c r="T580" s="711"/>
      <c r="U580" s="711"/>
      <c r="V580" s="711"/>
      <c r="W580" s="711"/>
      <c r="X580" s="711"/>
      <c r="Y580" s="711"/>
      <c r="Z580" s="711"/>
    </row>
    <row r="581" spans="1:26" x14ac:dyDescent="0.25">
      <c r="A581" s="1245"/>
      <c r="B581" s="1268"/>
      <c r="C581" s="755" t="s">
        <v>759</v>
      </c>
      <c r="D581" s="707">
        <v>0</v>
      </c>
      <c r="E581" s="708">
        <v>64</v>
      </c>
      <c r="F581" s="708" t="s">
        <v>358</v>
      </c>
      <c r="G581" s="711">
        <v>0</v>
      </c>
      <c r="H581" s="708" t="s">
        <v>358</v>
      </c>
      <c r="I581" s="711"/>
      <c r="J581" s="711"/>
      <c r="K581" s="711"/>
      <c r="L581" s="711"/>
      <c r="M581" s="711"/>
      <c r="N581" s="711"/>
      <c r="O581" s="711"/>
      <c r="P581" s="711"/>
      <c r="Q581" s="711"/>
      <c r="R581" s="711"/>
      <c r="S581" s="711"/>
      <c r="T581" s="711"/>
      <c r="U581" s="711"/>
      <c r="V581" s="711"/>
      <c r="W581" s="711"/>
      <c r="X581" s="711"/>
      <c r="Y581" s="711"/>
      <c r="Z581" s="711"/>
    </row>
    <row r="582" spans="1:26" x14ac:dyDescent="0.25">
      <c r="A582" s="1245"/>
      <c r="B582" s="1268"/>
      <c r="C582" s="755" t="s">
        <v>408</v>
      </c>
      <c r="D582" s="707">
        <v>0</v>
      </c>
      <c r="E582" s="708">
        <v>0</v>
      </c>
      <c r="F582" s="708" t="s">
        <v>358</v>
      </c>
      <c r="G582" s="711">
        <v>0</v>
      </c>
      <c r="H582" s="708" t="s">
        <v>358</v>
      </c>
      <c r="I582" s="711"/>
      <c r="J582" s="711"/>
      <c r="K582" s="711"/>
      <c r="L582" s="711"/>
      <c r="M582" s="711"/>
      <c r="N582" s="711"/>
      <c r="O582" s="711"/>
      <c r="P582" s="711"/>
      <c r="Q582" s="711"/>
      <c r="R582" s="711"/>
      <c r="S582" s="711"/>
      <c r="T582" s="711"/>
      <c r="U582" s="711"/>
      <c r="V582" s="711"/>
      <c r="W582" s="711"/>
      <c r="X582" s="711"/>
      <c r="Y582" s="711"/>
      <c r="Z582" s="711"/>
    </row>
    <row r="583" spans="1:26" x14ac:dyDescent="0.25">
      <c r="A583" s="1245"/>
      <c r="B583" s="1268"/>
      <c r="C583" s="755" t="s">
        <v>329</v>
      </c>
      <c r="D583" s="707">
        <v>0</v>
      </c>
      <c r="E583" s="708">
        <v>0</v>
      </c>
      <c r="F583" s="708" t="s">
        <v>358</v>
      </c>
      <c r="G583" s="711">
        <v>0</v>
      </c>
      <c r="H583" s="708" t="s">
        <v>358</v>
      </c>
      <c r="I583" s="711"/>
      <c r="J583" s="711"/>
      <c r="K583" s="711"/>
      <c r="L583" s="711"/>
      <c r="M583" s="711"/>
      <c r="N583" s="711"/>
      <c r="O583" s="711"/>
      <c r="P583" s="711"/>
      <c r="Q583" s="711"/>
      <c r="R583" s="711"/>
      <c r="S583" s="711"/>
      <c r="T583" s="711"/>
      <c r="U583" s="711"/>
      <c r="V583" s="711"/>
      <c r="W583" s="711"/>
      <c r="X583" s="711"/>
      <c r="Y583" s="711"/>
      <c r="Z583" s="711"/>
    </row>
    <row r="584" spans="1:26" x14ac:dyDescent="0.25">
      <c r="A584" s="1245"/>
      <c r="B584" s="1268"/>
      <c r="C584" s="755" t="s">
        <v>695</v>
      </c>
      <c r="D584" s="707">
        <v>0</v>
      </c>
      <c r="E584" s="708">
        <v>0</v>
      </c>
      <c r="F584" s="708" t="s">
        <v>358</v>
      </c>
      <c r="G584" s="711">
        <v>0</v>
      </c>
      <c r="H584" s="708" t="s">
        <v>358</v>
      </c>
      <c r="I584" s="711"/>
      <c r="J584" s="711"/>
      <c r="K584" s="711"/>
      <c r="L584" s="711"/>
      <c r="M584" s="711"/>
      <c r="N584" s="711"/>
      <c r="O584" s="711"/>
      <c r="P584" s="711"/>
      <c r="Q584" s="711"/>
      <c r="R584" s="711"/>
      <c r="S584" s="711"/>
      <c r="T584" s="711"/>
      <c r="U584" s="711"/>
      <c r="V584" s="711"/>
      <c r="W584" s="711"/>
      <c r="X584" s="711"/>
      <c r="Y584" s="711"/>
      <c r="Z584" s="711"/>
    </row>
    <row r="585" spans="1:26" x14ac:dyDescent="0.25">
      <c r="A585" s="1245"/>
      <c r="B585" s="1268"/>
      <c r="C585" s="755" t="s">
        <v>589</v>
      </c>
      <c r="D585" s="707">
        <v>0</v>
      </c>
      <c r="E585" s="708">
        <v>0</v>
      </c>
      <c r="F585" s="708" t="s">
        <v>358</v>
      </c>
      <c r="G585" s="711">
        <v>0</v>
      </c>
      <c r="H585" s="708" t="s">
        <v>358</v>
      </c>
      <c r="I585" s="711"/>
      <c r="J585" s="711"/>
      <c r="K585" s="711"/>
      <c r="L585" s="711"/>
      <c r="M585" s="711"/>
      <c r="N585" s="711"/>
      <c r="O585" s="711"/>
      <c r="P585" s="711"/>
      <c r="Q585" s="711"/>
      <c r="R585" s="711"/>
      <c r="S585" s="711"/>
      <c r="T585" s="711"/>
      <c r="U585" s="711"/>
      <c r="V585" s="711"/>
      <c r="W585" s="711"/>
      <c r="X585" s="711"/>
      <c r="Y585" s="711"/>
      <c r="Z585" s="711"/>
    </row>
    <row r="586" spans="1:26" x14ac:dyDescent="0.25">
      <c r="A586" s="1245">
        <v>25</v>
      </c>
      <c r="B586" s="1268" t="s">
        <v>308</v>
      </c>
      <c r="C586" s="755" t="s">
        <v>404</v>
      </c>
      <c r="D586" s="707">
        <v>0</v>
      </c>
      <c r="E586" s="708">
        <v>0</v>
      </c>
      <c r="F586" s="708" t="s">
        <v>358</v>
      </c>
      <c r="G586" s="711">
        <v>468</v>
      </c>
      <c r="H586" s="708" t="s">
        <v>358</v>
      </c>
      <c r="I586" s="711"/>
      <c r="J586" s="711"/>
      <c r="K586" s="711"/>
      <c r="L586" s="711"/>
      <c r="M586" s="711"/>
      <c r="N586" s="711"/>
      <c r="O586" s="711"/>
      <c r="P586" s="711"/>
      <c r="Q586" s="711"/>
      <c r="R586" s="711"/>
      <c r="S586" s="711"/>
      <c r="T586" s="711"/>
      <c r="U586" s="711"/>
      <c r="V586" s="711"/>
      <c r="W586" s="711"/>
      <c r="X586" s="711"/>
      <c r="Y586" s="711"/>
      <c r="Z586" s="711"/>
    </row>
    <row r="587" spans="1:26" x14ac:dyDescent="0.25">
      <c r="A587" s="1245"/>
      <c r="B587" s="1268"/>
      <c r="C587" s="755" t="s">
        <v>589</v>
      </c>
      <c r="D587" s="707">
        <v>0</v>
      </c>
      <c r="E587" s="708">
        <v>0</v>
      </c>
      <c r="F587" s="708" t="s">
        <v>358</v>
      </c>
      <c r="G587" s="711">
        <v>4</v>
      </c>
      <c r="H587" s="708" t="s">
        <v>358</v>
      </c>
      <c r="I587" s="711"/>
      <c r="J587" s="711"/>
      <c r="K587" s="711"/>
      <c r="L587" s="711"/>
      <c r="M587" s="711"/>
      <c r="N587" s="711"/>
      <c r="O587" s="711"/>
      <c r="P587" s="711"/>
      <c r="Q587" s="711"/>
      <c r="R587" s="711"/>
      <c r="S587" s="711"/>
      <c r="T587" s="711"/>
      <c r="U587" s="711"/>
      <c r="V587" s="711"/>
      <c r="W587" s="711"/>
      <c r="X587" s="711"/>
      <c r="Y587" s="711"/>
      <c r="Z587" s="711"/>
    </row>
    <row r="588" spans="1:26" x14ac:dyDescent="0.25">
      <c r="A588" s="1245">
        <v>26</v>
      </c>
      <c r="B588" s="1268" t="s">
        <v>309</v>
      </c>
      <c r="C588" s="755" t="s">
        <v>801</v>
      </c>
      <c r="D588" s="707">
        <v>0</v>
      </c>
      <c r="E588" s="708">
        <v>0</v>
      </c>
      <c r="F588" s="708" t="s">
        <v>358</v>
      </c>
      <c r="G588" s="711">
        <v>0</v>
      </c>
      <c r="H588" s="708" t="s">
        <v>358</v>
      </c>
      <c r="I588" s="711"/>
      <c r="J588" s="711"/>
      <c r="K588" s="711"/>
      <c r="L588" s="711"/>
      <c r="M588" s="711"/>
      <c r="N588" s="711"/>
      <c r="O588" s="711"/>
      <c r="P588" s="711"/>
      <c r="Q588" s="711"/>
      <c r="R588" s="711"/>
      <c r="S588" s="711"/>
      <c r="T588" s="711"/>
      <c r="U588" s="711"/>
      <c r="V588" s="711"/>
      <c r="W588" s="711"/>
      <c r="X588" s="711"/>
      <c r="Y588" s="711"/>
      <c r="Z588" s="711"/>
    </row>
    <row r="589" spans="1:26" x14ac:dyDescent="0.25">
      <c r="A589" s="1245"/>
      <c r="B589" s="1268"/>
      <c r="C589" s="755" t="s">
        <v>596</v>
      </c>
      <c r="D589" s="707">
        <v>0</v>
      </c>
      <c r="E589" s="708">
        <v>0</v>
      </c>
      <c r="F589" s="708" t="s">
        <v>358</v>
      </c>
      <c r="G589" s="711">
        <v>0</v>
      </c>
      <c r="H589" s="708" t="s">
        <v>358</v>
      </c>
      <c r="I589" s="711"/>
      <c r="J589" s="711"/>
      <c r="K589" s="711"/>
      <c r="L589" s="711"/>
      <c r="M589" s="711"/>
      <c r="N589" s="711"/>
      <c r="O589" s="711"/>
      <c r="P589" s="711"/>
      <c r="Q589" s="711"/>
      <c r="R589" s="711"/>
      <c r="S589" s="711"/>
      <c r="T589" s="711"/>
      <c r="U589" s="711"/>
      <c r="V589" s="711"/>
      <c r="W589" s="711"/>
      <c r="X589" s="711"/>
      <c r="Y589" s="711"/>
      <c r="Z589" s="711"/>
    </row>
    <row r="590" spans="1:26" x14ac:dyDescent="0.25">
      <c r="A590" s="1245"/>
      <c r="B590" s="1268"/>
      <c r="C590" s="755" t="s">
        <v>407</v>
      </c>
      <c r="D590" s="707">
        <v>0</v>
      </c>
      <c r="E590" s="708">
        <v>0</v>
      </c>
      <c r="F590" s="708" t="s">
        <v>358</v>
      </c>
      <c r="G590" s="711">
        <v>0</v>
      </c>
      <c r="H590" s="708" t="s">
        <v>358</v>
      </c>
      <c r="I590" s="711"/>
      <c r="J590" s="711"/>
      <c r="K590" s="711"/>
      <c r="L590" s="711"/>
      <c r="M590" s="711"/>
      <c r="N590" s="711"/>
      <c r="O590" s="711"/>
      <c r="P590" s="711"/>
      <c r="Q590" s="711"/>
      <c r="R590" s="711"/>
      <c r="S590" s="711"/>
      <c r="T590" s="711"/>
      <c r="U590" s="711"/>
      <c r="V590" s="711"/>
      <c r="W590" s="711"/>
      <c r="X590" s="711"/>
      <c r="Y590" s="711"/>
      <c r="Z590" s="711"/>
    </row>
    <row r="591" spans="1:26" x14ac:dyDescent="0.25">
      <c r="A591" s="1245"/>
      <c r="B591" s="1268"/>
      <c r="C591" s="755" t="s">
        <v>597</v>
      </c>
      <c r="D591" s="707">
        <v>0</v>
      </c>
      <c r="E591" s="708">
        <v>64</v>
      </c>
      <c r="F591" s="708" t="s">
        <v>358</v>
      </c>
      <c r="G591" s="711">
        <v>0</v>
      </c>
      <c r="H591" s="708" t="s">
        <v>358</v>
      </c>
      <c r="I591" s="711"/>
      <c r="J591" s="711"/>
      <c r="K591" s="711"/>
      <c r="L591" s="711"/>
      <c r="M591" s="711"/>
      <c r="N591" s="711"/>
      <c r="O591" s="711"/>
      <c r="P591" s="711"/>
      <c r="Q591" s="711"/>
      <c r="R591" s="711"/>
      <c r="S591" s="711"/>
      <c r="T591" s="711"/>
      <c r="U591" s="711"/>
      <c r="V591" s="711"/>
      <c r="W591" s="711"/>
      <c r="X591" s="711"/>
      <c r="Y591" s="711"/>
      <c r="Z591" s="711"/>
    </row>
    <row r="592" spans="1:26" ht="26.25" x14ac:dyDescent="0.25">
      <c r="A592" s="1245"/>
      <c r="B592" s="1268"/>
      <c r="C592" s="713" t="s">
        <v>797</v>
      </c>
      <c r="D592" s="773">
        <v>0</v>
      </c>
      <c r="E592" s="708">
        <v>0</v>
      </c>
      <c r="F592" s="708" t="s">
        <v>358</v>
      </c>
      <c r="G592" s="711">
        <v>0</v>
      </c>
      <c r="H592" s="708" t="s">
        <v>358</v>
      </c>
      <c r="I592" s="711"/>
      <c r="J592" s="711"/>
      <c r="K592" s="711"/>
      <c r="L592" s="711"/>
      <c r="M592" s="711"/>
      <c r="N592" s="711"/>
      <c r="O592" s="711"/>
      <c r="P592" s="711"/>
      <c r="Q592" s="711"/>
      <c r="R592" s="711"/>
      <c r="S592" s="711"/>
      <c r="T592" s="711"/>
      <c r="U592" s="711"/>
      <c r="V592" s="711"/>
      <c r="W592" s="711"/>
      <c r="X592" s="711"/>
      <c r="Y592" s="711"/>
      <c r="Z592" s="711"/>
    </row>
    <row r="593" spans="1:26" x14ac:dyDescent="0.25">
      <c r="A593" s="1245"/>
      <c r="B593" s="1268"/>
      <c r="C593" s="755" t="s">
        <v>697</v>
      </c>
      <c r="D593" s="707">
        <v>0</v>
      </c>
      <c r="E593" s="708">
        <v>0</v>
      </c>
      <c r="F593" s="708" t="s">
        <v>358</v>
      </c>
      <c r="G593" s="711">
        <v>0</v>
      </c>
      <c r="H593" s="708" t="s">
        <v>358</v>
      </c>
      <c r="I593" s="711"/>
      <c r="J593" s="711"/>
      <c r="K593" s="711"/>
      <c r="L593" s="711"/>
      <c r="M593" s="711"/>
      <c r="N593" s="711"/>
      <c r="O593" s="711"/>
      <c r="P593" s="711"/>
      <c r="Q593" s="711"/>
      <c r="R593" s="711"/>
      <c r="S593" s="711"/>
      <c r="T593" s="711"/>
      <c r="U593" s="711"/>
      <c r="V593" s="711"/>
      <c r="W593" s="711"/>
      <c r="X593" s="711"/>
      <c r="Y593" s="711"/>
      <c r="Z593" s="711"/>
    </row>
    <row r="594" spans="1:26" x14ac:dyDescent="0.25">
      <c r="A594" s="1245"/>
      <c r="B594" s="1268"/>
      <c r="C594" s="755" t="s">
        <v>760</v>
      </c>
      <c r="D594" s="707">
        <v>16</v>
      </c>
      <c r="E594" s="708">
        <v>14</v>
      </c>
      <c r="F594" s="708" t="s">
        <v>358</v>
      </c>
      <c r="G594" s="711">
        <v>0</v>
      </c>
      <c r="H594" s="708" t="s">
        <v>358</v>
      </c>
      <c r="I594" s="711"/>
      <c r="J594" s="711"/>
      <c r="K594" s="711"/>
      <c r="L594" s="711"/>
      <c r="M594" s="711"/>
      <c r="N594" s="711"/>
      <c r="O594" s="711"/>
      <c r="P594" s="711"/>
      <c r="Q594" s="711"/>
      <c r="R594" s="711"/>
      <c r="S594" s="711"/>
      <c r="T594" s="711"/>
      <c r="U594" s="711"/>
      <c r="V594" s="711"/>
      <c r="W594" s="711"/>
      <c r="X594" s="711"/>
      <c r="Y594" s="711"/>
      <c r="Z594" s="711"/>
    </row>
    <row r="595" spans="1:26" x14ac:dyDescent="0.25">
      <c r="A595" s="1245"/>
      <c r="B595" s="1268"/>
      <c r="C595" s="755" t="s">
        <v>918</v>
      </c>
      <c r="D595" s="707">
        <v>0</v>
      </c>
      <c r="E595" s="708">
        <v>0</v>
      </c>
      <c r="F595" s="708" t="s">
        <v>358</v>
      </c>
      <c r="G595" s="711">
        <v>0</v>
      </c>
      <c r="H595" s="708" t="s">
        <v>358</v>
      </c>
      <c r="I595" s="711"/>
      <c r="J595" s="711"/>
      <c r="K595" s="711"/>
      <c r="L595" s="711"/>
      <c r="M595" s="711"/>
      <c r="N595" s="711"/>
      <c r="O595" s="711"/>
      <c r="P595" s="711"/>
      <c r="Q595" s="711"/>
      <c r="R595" s="711"/>
      <c r="S595" s="711"/>
      <c r="T595" s="711"/>
      <c r="U595" s="711"/>
      <c r="V595" s="711"/>
      <c r="W595" s="711"/>
      <c r="X595" s="711"/>
      <c r="Y595" s="711"/>
      <c r="Z595" s="711"/>
    </row>
    <row r="596" spans="1:26" x14ac:dyDescent="0.25">
      <c r="A596" s="1245"/>
      <c r="B596" s="1268"/>
      <c r="C596" s="755" t="s">
        <v>767</v>
      </c>
      <c r="D596" s="707">
        <v>0</v>
      </c>
      <c r="E596" s="708">
        <v>0</v>
      </c>
      <c r="F596" s="708" t="s">
        <v>358</v>
      </c>
      <c r="G596" s="711">
        <v>0</v>
      </c>
      <c r="H596" s="708" t="s">
        <v>358</v>
      </c>
      <c r="I596" s="711"/>
      <c r="J596" s="711"/>
      <c r="K596" s="711"/>
      <c r="L596" s="711"/>
      <c r="M596" s="711"/>
      <c r="N596" s="711"/>
      <c r="O596" s="711"/>
      <c r="P596" s="711"/>
      <c r="Q596" s="711"/>
      <c r="R596" s="711"/>
      <c r="S596" s="711"/>
      <c r="T596" s="711"/>
      <c r="U596" s="711"/>
      <c r="V596" s="711"/>
      <c r="W596" s="711"/>
      <c r="X596" s="711"/>
      <c r="Y596" s="711"/>
      <c r="Z596" s="711"/>
    </row>
    <row r="597" spans="1:26" x14ac:dyDescent="0.25">
      <c r="A597" s="1245"/>
      <c r="B597" s="1268"/>
      <c r="C597" s="755" t="s">
        <v>589</v>
      </c>
      <c r="D597" s="707">
        <v>0</v>
      </c>
      <c r="E597" s="708">
        <v>0</v>
      </c>
      <c r="F597" s="708" t="s">
        <v>358</v>
      </c>
      <c r="G597" s="711">
        <v>0</v>
      </c>
      <c r="H597" s="708" t="s">
        <v>358</v>
      </c>
      <c r="I597" s="711"/>
      <c r="J597" s="711"/>
      <c r="K597" s="711"/>
      <c r="L597" s="711"/>
      <c r="M597" s="711"/>
      <c r="N597" s="711"/>
      <c r="O597" s="711"/>
      <c r="P597" s="711"/>
      <c r="Q597" s="711"/>
      <c r="R597" s="711"/>
      <c r="S597" s="711"/>
      <c r="T597" s="711"/>
      <c r="U597" s="711"/>
      <c r="V597" s="711"/>
      <c r="W597" s="711"/>
      <c r="X597" s="711"/>
      <c r="Y597" s="711"/>
      <c r="Z597" s="711"/>
    </row>
    <row r="598" spans="1:26" x14ac:dyDescent="0.25">
      <c r="A598" s="715">
        <v>27</v>
      </c>
      <c r="B598" s="773" t="s">
        <v>310</v>
      </c>
      <c r="C598" s="755" t="s">
        <v>589</v>
      </c>
      <c r="D598" s="707">
        <v>0</v>
      </c>
      <c r="E598" s="708">
        <v>0</v>
      </c>
      <c r="F598" s="708" t="s">
        <v>358</v>
      </c>
      <c r="G598" s="711">
        <v>0</v>
      </c>
      <c r="H598" s="708" t="s">
        <v>358</v>
      </c>
      <c r="I598" s="711"/>
      <c r="J598" s="711"/>
      <c r="K598" s="711"/>
      <c r="L598" s="711"/>
      <c r="M598" s="711"/>
      <c r="N598" s="711"/>
      <c r="O598" s="711"/>
      <c r="P598" s="711"/>
      <c r="Q598" s="711"/>
      <c r="R598" s="711"/>
      <c r="S598" s="711"/>
      <c r="T598" s="711"/>
      <c r="U598" s="711"/>
      <c r="V598" s="711"/>
      <c r="W598" s="711"/>
      <c r="X598" s="711"/>
      <c r="Y598" s="711"/>
      <c r="Z598" s="711"/>
    </row>
    <row r="599" spans="1:26" x14ac:dyDescent="0.25">
      <c r="A599" s="1245">
        <v>28</v>
      </c>
      <c r="B599" s="1268" t="s">
        <v>311</v>
      </c>
      <c r="C599" s="755" t="s">
        <v>698</v>
      </c>
      <c r="D599" s="707">
        <v>0</v>
      </c>
      <c r="E599" s="708">
        <v>0</v>
      </c>
      <c r="F599" s="708" t="s">
        <v>358</v>
      </c>
      <c r="G599" s="711">
        <v>0</v>
      </c>
      <c r="H599" s="708" t="s">
        <v>358</v>
      </c>
      <c r="I599" s="711"/>
      <c r="J599" s="711"/>
      <c r="K599" s="711"/>
      <c r="L599" s="711"/>
      <c r="M599" s="711"/>
      <c r="N599" s="711"/>
      <c r="O599" s="711"/>
      <c r="P599" s="711"/>
      <c r="Q599" s="711"/>
      <c r="R599" s="711"/>
      <c r="S599" s="711"/>
      <c r="T599" s="711"/>
      <c r="U599" s="711"/>
      <c r="V599" s="711"/>
      <c r="W599" s="711"/>
      <c r="X599" s="711"/>
      <c r="Y599" s="711"/>
      <c r="Z599" s="711"/>
    </row>
    <row r="600" spans="1:26" x14ac:dyDescent="0.25">
      <c r="A600" s="1245"/>
      <c r="B600" s="1268"/>
      <c r="C600" s="755" t="s">
        <v>598</v>
      </c>
      <c r="D600" s="707">
        <v>0</v>
      </c>
      <c r="E600" s="708">
        <v>1805</v>
      </c>
      <c r="F600" s="708" t="s">
        <v>358</v>
      </c>
      <c r="G600" s="711">
        <v>0</v>
      </c>
      <c r="H600" s="708" t="s">
        <v>358</v>
      </c>
      <c r="I600" s="711"/>
      <c r="J600" s="711"/>
      <c r="K600" s="711"/>
      <c r="L600" s="711"/>
      <c r="M600" s="711"/>
      <c r="N600" s="711"/>
      <c r="O600" s="711"/>
      <c r="P600" s="711"/>
      <c r="Q600" s="711"/>
      <c r="R600" s="711"/>
      <c r="S600" s="711"/>
      <c r="T600" s="711"/>
      <c r="U600" s="711"/>
      <c r="V600" s="711"/>
      <c r="W600" s="711"/>
      <c r="X600" s="711"/>
      <c r="Y600" s="711"/>
      <c r="Z600" s="711"/>
    </row>
    <row r="601" spans="1:26" x14ac:dyDescent="0.25">
      <c r="A601" s="1245"/>
      <c r="B601" s="1268"/>
      <c r="C601" s="755" t="s">
        <v>761</v>
      </c>
      <c r="D601" s="707">
        <v>0</v>
      </c>
      <c r="E601" s="708">
        <v>0</v>
      </c>
      <c r="F601" s="708" t="s">
        <v>358</v>
      </c>
      <c r="G601" s="711">
        <v>0</v>
      </c>
      <c r="H601" s="708" t="s">
        <v>358</v>
      </c>
      <c r="I601" s="711"/>
      <c r="J601" s="711"/>
      <c r="K601" s="711"/>
      <c r="L601" s="711"/>
      <c r="M601" s="711"/>
      <c r="N601" s="711"/>
      <c r="O601" s="711"/>
      <c r="P601" s="711"/>
      <c r="Q601" s="711"/>
      <c r="R601" s="711"/>
      <c r="S601" s="711"/>
      <c r="T601" s="711"/>
      <c r="U601" s="711"/>
      <c r="V601" s="711"/>
      <c r="W601" s="711"/>
      <c r="X601" s="711"/>
      <c r="Y601" s="711"/>
      <c r="Z601" s="711"/>
    </row>
    <row r="602" spans="1:26" x14ac:dyDescent="0.25">
      <c r="A602" s="1245"/>
      <c r="B602" s="1268"/>
      <c r="C602" s="755" t="s">
        <v>800</v>
      </c>
      <c r="D602" s="707">
        <v>0</v>
      </c>
      <c r="E602" s="708">
        <v>1763</v>
      </c>
      <c r="F602" s="708" t="s">
        <v>358</v>
      </c>
      <c r="G602" s="711">
        <v>0</v>
      </c>
      <c r="H602" s="708" t="s">
        <v>358</v>
      </c>
      <c r="I602" s="711"/>
      <c r="J602" s="711"/>
      <c r="K602" s="711"/>
      <c r="L602" s="711"/>
      <c r="M602" s="711"/>
      <c r="N602" s="711"/>
      <c r="O602" s="711"/>
      <c r="P602" s="711"/>
      <c r="Q602" s="711"/>
      <c r="R602" s="711"/>
      <c r="S602" s="711"/>
      <c r="T602" s="711"/>
      <c r="U602" s="711"/>
      <c r="V602" s="711"/>
      <c r="W602" s="711"/>
      <c r="X602" s="711"/>
      <c r="Y602" s="711"/>
      <c r="Z602" s="711"/>
    </row>
    <row r="603" spans="1:26" x14ac:dyDescent="0.25">
      <c r="A603" s="1245">
        <v>29</v>
      </c>
      <c r="B603" s="1268" t="s">
        <v>312</v>
      </c>
      <c r="C603" s="755" t="s">
        <v>762</v>
      </c>
      <c r="D603" s="707">
        <v>0</v>
      </c>
      <c r="E603" s="708">
        <v>0</v>
      </c>
      <c r="F603" s="708" t="s">
        <v>358</v>
      </c>
      <c r="G603" s="711">
        <v>0</v>
      </c>
      <c r="H603" s="708" t="s">
        <v>358</v>
      </c>
      <c r="I603" s="711"/>
      <c r="J603" s="711"/>
      <c r="K603" s="711"/>
      <c r="L603" s="711"/>
      <c r="M603" s="711"/>
      <c r="N603" s="711"/>
      <c r="O603" s="711"/>
      <c r="P603" s="711"/>
      <c r="Q603" s="711"/>
      <c r="R603" s="711"/>
      <c r="S603" s="711"/>
      <c r="T603" s="711"/>
      <c r="U603" s="711"/>
      <c r="V603" s="711"/>
      <c r="W603" s="711"/>
      <c r="X603" s="711"/>
      <c r="Y603" s="711"/>
      <c r="Z603" s="711"/>
    </row>
    <row r="604" spans="1:26" x14ac:dyDescent="0.25">
      <c r="A604" s="1245"/>
      <c r="B604" s="1268"/>
      <c r="C604" s="755" t="s">
        <v>763</v>
      </c>
      <c r="D604" s="707">
        <v>0</v>
      </c>
      <c r="E604" s="708">
        <v>0</v>
      </c>
      <c r="F604" s="708" t="s">
        <v>358</v>
      </c>
      <c r="G604" s="711">
        <v>0</v>
      </c>
      <c r="H604" s="708" t="s">
        <v>358</v>
      </c>
      <c r="I604" s="711"/>
      <c r="J604" s="711"/>
      <c r="K604" s="711"/>
      <c r="L604" s="711"/>
      <c r="M604" s="711"/>
      <c r="N604" s="711"/>
      <c r="O604" s="711"/>
      <c r="P604" s="711"/>
      <c r="Q604" s="711"/>
      <c r="R604" s="711"/>
      <c r="S604" s="711"/>
      <c r="T604" s="711"/>
      <c r="U604" s="711"/>
      <c r="V604" s="711"/>
      <c r="W604" s="711"/>
      <c r="X604" s="711"/>
      <c r="Y604" s="711"/>
      <c r="Z604" s="711"/>
    </row>
    <row r="605" spans="1:26" x14ac:dyDescent="0.25">
      <c r="A605" s="1245"/>
      <c r="B605" s="1268"/>
      <c r="C605" s="755" t="s">
        <v>699</v>
      </c>
      <c r="D605" s="707">
        <v>0</v>
      </c>
      <c r="E605" s="708">
        <v>0</v>
      </c>
      <c r="F605" s="708" t="s">
        <v>358</v>
      </c>
      <c r="G605" s="711">
        <v>0</v>
      </c>
      <c r="H605" s="708" t="s">
        <v>358</v>
      </c>
      <c r="I605" s="711"/>
      <c r="J605" s="711"/>
      <c r="K605" s="711"/>
      <c r="L605" s="711"/>
      <c r="M605" s="711"/>
      <c r="N605" s="711"/>
      <c r="O605" s="711"/>
      <c r="P605" s="711"/>
      <c r="Q605" s="711"/>
      <c r="R605" s="711"/>
      <c r="S605" s="711"/>
      <c r="T605" s="711"/>
      <c r="U605" s="711"/>
      <c r="V605" s="711"/>
      <c r="W605" s="711"/>
      <c r="X605" s="711"/>
      <c r="Y605" s="711"/>
      <c r="Z605" s="711"/>
    </row>
    <row r="606" spans="1:26" x14ac:dyDescent="0.25">
      <c r="A606" s="1245"/>
      <c r="B606" s="1268"/>
      <c r="C606" s="755" t="s">
        <v>589</v>
      </c>
      <c r="D606" s="707">
        <v>0</v>
      </c>
      <c r="E606" s="708">
        <v>0</v>
      </c>
      <c r="F606" s="708" t="s">
        <v>358</v>
      </c>
      <c r="G606" s="711">
        <v>0</v>
      </c>
      <c r="H606" s="708" t="s">
        <v>358</v>
      </c>
      <c r="I606" s="711"/>
      <c r="J606" s="711"/>
      <c r="K606" s="711"/>
      <c r="L606" s="711"/>
      <c r="M606" s="711"/>
      <c r="N606" s="711"/>
      <c r="O606" s="711"/>
      <c r="P606" s="711"/>
      <c r="Q606" s="711"/>
      <c r="R606" s="711"/>
      <c r="S606" s="711"/>
      <c r="T606" s="711"/>
      <c r="U606" s="711"/>
      <c r="V606" s="711"/>
      <c r="W606" s="711"/>
      <c r="X606" s="711"/>
      <c r="Y606" s="711"/>
      <c r="Z606" s="711"/>
    </row>
    <row r="607" spans="1:26" x14ac:dyDescent="0.25">
      <c r="A607" s="1245">
        <v>30</v>
      </c>
      <c r="B607" s="1268" t="s">
        <v>313</v>
      </c>
      <c r="C607" s="755" t="s">
        <v>764</v>
      </c>
      <c r="D607" s="707">
        <v>723</v>
      </c>
      <c r="E607" s="708">
        <v>1948</v>
      </c>
      <c r="F607" s="708" t="s">
        <v>358</v>
      </c>
      <c r="G607" s="711">
        <v>190</v>
      </c>
      <c r="H607" s="708" t="s">
        <v>358</v>
      </c>
      <c r="I607" s="711"/>
      <c r="J607" s="711"/>
      <c r="K607" s="711"/>
      <c r="L607" s="711"/>
      <c r="M607" s="711"/>
      <c r="N607" s="711"/>
      <c r="O607" s="711"/>
      <c r="P607" s="711"/>
      <c r="Q607" s="711"/>
      <c r="R607" s="711"/>
      <c r="S607" s="711"/>
      <c r="T607" s="711"/>
      <c r="U607" s="711"/>
      <c r="V607" s="711"/>
      <c r="W607" s="711"/>
      <c r="X607" s="711"/>
      <c r="Y607" s="711"/>
      <c r="Z607" s="711"/>
    </row>
    <row r="608" spans="1:26" x14ac:dyDescent="0.25">
      <c r="A608" s="1245"/>
      <c r="B608" s="1268"/>
      <c r="C608" s="755" t="s">
        <v>701</v>
      </c>
      <c r="D608" s="707">
        <v>0</v>
      </c>
      <c r="E608" s="708">
        <v>0</v>
      </c>
      <c r="F608" s="708" t="s">
        <v>358</v>
      </c>
      <c r="G608" s="711">
        <v>0</v>
      </c>
      <c r="H608" s="708" t="s">
        <v>358</v>
      </c>
      <c r="I608" s="711"/>
      <c r="J608" s="711"/>
      <c r="K608" s="711"/>
      <c r="L608" s="711"/>
      <c r="M608" s="711"/>
      <c r="N608" s="711"/>
      <c r="O608" s="711"/>
      <c r="P608" s="711"/>
      <c r="Q608" s="711"/>
      <c r="R608" s="711"/>
      <c r="S608" s="711"/>
      <c r="T608" s="711"/>
      <c r="U608" s="711"/>
      <c r="V608" s="711"/>
      <c r="W608" s="711"/>
      <c r="X608" s="711"/>
      <c r="Y608" s="711"/>
      <c r="Z608" s="711"/>
    </row>
    <row r="609" spans="1:26" x14ac:dyDescent="0.25">
      <c r="A609" s="1245"/>
      <c r="B609" s="1268"/>
      <c r="C609" s="755" t="s">
        <v>700</v>
      </c>
      <c r="D609" s="707" t="s">
        <v>358</v>
      </c>
      <c r="E609" s="708" t="s">
        <v>358</v>
      </c>
      <c r="F609" s="708" t="s">
        <v>358</v>
      </c>
      <c r="G609" s="711" t="s">
        <v>358</v>
      </c>
      <c r="H609" s="708" t="s">
        <v>358</v>
      </c>
      <c r="I609" s="711"/>
      <c r="J609" s="711"/>
      <c r="K609" s="711"/>
      <c r="L609" s="711"/>
      <c r="M609" s="711"/>
      <c r="N609" s="711"/>
      <c r="O609" s="711"/>
      <c r="P609" s="711"/>
      <c r="Q609" s="711"/>
      <c r="R609" s="711"/>
      <c r="S609" s="711"/>
      <c r="T609" s="711"/>
      <c r="U609" s="711"/>
      <c r="V609" s="711"/>
      <c r="W609" s="711"/>
      <c r="X609" s="711"/>
      <c r="Y609" s="711"/>
      <c r="Z609" s="711"/>
    </row>
    <row r="610" spans="1:26" x14ac:dyDescent="0.25">
      <c r="A610" s="1245"/>
      <c r="B610" s="1268"/>
      <c r="C610" s="755" t="s">
        <v>652</v>
      </c>
      <c r="D610" s="707">
        <v>56</v>
      </c>
      <c r="E610" s="708">
        <v>118</v>
      </c>
      <c r="F610" s="708" t="s">
        <v>358</v>
      </c>
      <c r="G610" s="711">
        <v>0</v>
      </c>
      <c r="H610" s="708" t="s">
        <v>358</v>
      </c>
      <c r="I610" s="711"/>
      <c r="J610" s="711"/>
      <c r="K610" s="711"/>
      <c r="L610" s="711"/>
      <c r="M610" s="711"/>
      <c r="N610" s="711"/>
      <c r="O610" s="711"/>
      <c r="P610" s="711"/>
      <c r="Q610" s="711"/>
      <c r="R610" s="711"/>
      <c r="S610" s="711"/>
      <c r="T610" s="711"/>
      <c r="U610" s="711"/>
      <c r="V610" s="711"/>
      <c r="W610" s="711"/>
      <c r="X610" s="711"/>
      <c r="Y610" s="711"/>
      <c r="Z610" s="711"/>
    </row>
    <row r="611" spans="1:26" x14ac:dyDescent="0.25">
      <c r="A611" s="1245"/>
      <c r="B611" s="1268"/>
      <c r="C611" s="755" t="s">
        <v>589</v>
      </c>
      <c r="D611" s="707">
        <v>0</v>
      </c>
      <c r="E611" s="708">
        <v>0</v>
      </c>
      <c r="F611" s="708" t="s">
        <v>358</v>
      </c>
      <c r="G611" s="711">
        <v>0</v>
      </c>
      <c r="H611" s="708" t="s">
        <v>358</v>
      </c>
      <c r="I611" s="711"/>
      <c r="J611" s="711"/>
      <c r="K611" s="711"/>
      <c r="L611" s="711"/>
      <c r="M611" s="711"/>
      <c r="N611" s="711"/>
      <c r="O611" s="711"/>
      <c r="P611" s="711"/>
      <c r="Q611" s="711"/>
      <c r="R611" s="711"/>
      <c r="S611" s="711"/>
      <c r="T611" s="711"/>
      <c r="U611" s="711"/>
      <c r="V611" s="711"/>
      <c r="W611" s="711"/>
      <c r="X611" s="711"/>
      <c r="Y611" s="711"/>
      <c r="Z611" s="711"/>
    </row>
    <row r="612" spans="1:26" x14ac:dyDescent="0.25">
      <c r="A612" s="1245">
        <v>31</v>
      </c>
      <c r="B612" s="1268" t="s">
        <v>314</v>
      </c>
      <c r="C612" s="755" t="s">
        <v>921</v>
      </c>
      <c r="D612" s="778">
        <v>0</v>
      </c>
      <c r="E612" s="708">
        <v>0</v>
      </c>
      <c r="F612" s="708" t="s">
        <v>358</v>
      </c>
      <c r="G612" s="711">
        <v>0</v>
      </c>
      <c r="H612" s="708" t="s">
        <v>358</v>
      </c>
      <c r="I612" s="711"/>
      <c r="J612" s="711"/>
      <c r="K612" s="711"/>
      <c r="L612" s="711"/>
      <c r="M612" s="711"/>
      <c r="N612" s="711"/>
      <c r="O612" s="711"/>
      <c r="P612" s="711"/>
      <c r="Q612" s="711"/>
      <c r="R612" s="711"/>
      <c r="S612" s="711"/>
      <c r="T612" s="711"/>
      <c r="U612" s="711"/>
      <c r="V612" s="711"/>
      <c r="W612" s="711"/>
      <c r="X612" s="711"/>
      <c r="Y612" s="711"/>
      <c r="Z612" s="711"/>
    </row>
    <row r="613" spans="1:26" x14ac:dyDescent="0.25">
      <c r="A613" s="1245"/>
      <c r="B613" s="1268"/>
      <c r="C613" s="755" t="s">
        <v>409</v>
      </c>
      <c r="D613" s="707">
        <v>0</v>
      </c>
      <c r="E613" s="708">
        <v>0</v>
      </c>
      <c r="F613" s="708" t="s">
        <v>358</v>
      </c>
      <c r="G613" s="711">
        <v>0</v>
      </c>
      <c r="H613" s="708" t="s">
        <v>358</v>
      </c>
      <c r="I613" s="711"/>
      <c r="J613" s="711"/>
      <c r="K613" s="711"/>
      <c r="L613" s="711"/>
      <c r="M613" s="711"/>
      <c r="N613" s="711"/>
      <c r="O613" s="711"/>
      <c r="P613" s="711"/>
      <c r="Q613" s="711"/>
      <c r="R613" s="711"/>
      <c r="S613" s="711"/>
      <c r="T613" s="711"/>
      <c r="U613" s="711"/>
      <c r="V613" s="711"/>
      <c r="W613" s="711"/>
      <c r="X613" s="711"/>
      <c r="Y613" s="711"/>
      <c r="Z613" s="711"/>
    </row>
    <row r="614" spans="1:26" x14ac:dyDescent="0.25">
      <c r="A614" s="1245"/>
      <c r="B614" s="1268"/>
      <c r="C614" s="713" t="s">
        <v>700</v>
      </c>
      <c r="D614" s="716" t="s">
        <v>358</v>
      </c>
      <c r="E614" s="711" t="s">
        <v>358</v>
      </c>
      <c r="F614" s="711" t="s">
        <v>358</v>
      </c>
      <c r="G614" s="711" t="s">
        <v>358</v>
      </c>
      <c r="H614" s="711" t="s">
        <v>358</v>
      </c>
      <c r="I614" s="711"/>
      <c r="J614" s="711"/>
      <c r="K614" s="711"/>
      <c r="L614" s="711"/>
      <c r="M614" s="711"/>
      <c r="N614" s="711"/>
      <c r="O614" s="711"/>
      <c r="P614" s="711"/>
      <c r="Q614" s="711"/>
      <c r="R614" s="711"/>
      <c r="S614" s="711"/>
      <c r="T614" s="711"/>
      <c r="U614" s="711"/>
      <c r="V614" s="711"/>
      <c r="W614" s="711"/>
      <c r="X614" s="711"/>
      <c r="Y614" s="711"/>
      <c r="Z614" s="711"/>
    </row>
    <row r="615" spans="1:26" x14ac:dyDescent="0.25">
      <c r="A615" s="1245"/>
      <c r="B615" s="1268"/>
      <c r="C615" s="755" t="s">
        <v>589</v>
      </c>
      <c r="D615" s="707" t="s">
        <v>358</v>
      </c>
      <c r="E615" s="708" t="s">
        <v>358</v>
      </c>
      <c r="F615" s="708" t="s">
        <v>358</v>
      </c>
      <c r="G615" s="711" t="s">
        <v>358</v>
      </c>
      <c r="H615" s="708" t="s">
        <v>358</v>
      </c>
      <c r="I615" s="711"/>
      <c r="J615" s="711"/>
      <c r="K615" s="711"/>
      <c r="L615" s="711"/>
      <c r="M615" s="711"/>
      <c r="N615" s="711"/>
      <c r="O615" s="711"/>
      <c r="P615" s="711"/>
      <c r="Q615" s="711"/>
      <c r="R615" s="711"/>
      <c r="S615" s="711"/>
      <c r="T615" s="711"/>
      <c r="U615" s="711"/>
      <c r="V615" s="711"/>
      <c r="W615" s="711"/>
      <c r="X615" s="711"/>
      <c r="Y615" s="711"/>
      <c r="Z615" s="711"/>
    </row>
    <row r="616" spans="1:26" x14ac:dyDescent="0.25">
      <c r="A616" s="1245">
        <v>32</v>
      </c>
      <c r="B616" s="1268" t="s">
        <v>315</v>
      </c>
      <c r="C616" s="755" t="s">
        <v>765</v>
      </c>
      <c r="D616" s="707">
        <v>0</v>
      </c>
      <c r="E616" s="708">
        <v>0</v>
      </c>
      <c r="F616" s="708" t="s">
        <v>358</v>
      </c>
      <c r="G616" s="711">
        <v>0</v>
      </c>
      <c r="H616" s="708" t="s">
        <v>358</v>
      </c>
      <c r="I616" s="711"/>
      <c r="J616" s="711"/>
      <c r="K616" s="711"/>
      <c r="L616" s="711"/>
      <c r="M616" s="711"/>
      <c r="N616" s="711"/>
      <c r="O616" s="711"/>
      <c r="P616" s="711"/>
      <c r="Q616" s="711"/>
      <c r="R616" s="711"/>
      <c r="S616" s="711"/>
      <c r="T616" s="711"/>
      <c r="U616" s="711"/>
      <c r="V616" s="711"/>
      <c r="W616" s="711"/>
      <c r="X616" s="711"/>
      <c r="Y616" s="711"/>
      <c r="Z616" s="711"/>
    </row>
    <row r="617" spans="1:26" x14ac:dyDescent="0.25">
      <c r="A617" s="1245"/>
      <c r="B617" s="1268"/>
      <c r="C617" s="755" t="s">
        <v>702</v>
      </c>
      <c r="D617" s="707">
        <v>0</v>
      </c>
      <c r="E617" s="708">
        <v>0</v>
      </c>
      <c r="F617" s="708" t="s">
        <v>358</v>
      </c>
      <c r="G617" s="711">
        <v>0</v>
      </c>
      <c r="H617" s="708" t="s">
        <v>358</v>
      </c>
      <c r="I617" s="711"/>
      <c r="J617" s="711"/>
      <c r="K617" s="711"/>
      <c r="L617" s="711"/>
      <c r="M617" s="711"/>
      <c r="N617" s="711"/>
      <c r="O617" s="711"/>
      <c r="P617" s="711"/>
      <c r="Q617" s="711"/>
      <c r="R617" s="711"/>
      <c r="S617" s="711"/>
      <c r="T617" s="711"/>
      <c r="U617" s="711"/>
      <c r="V617" s="711"/>
      <c r="W617" s="711"/>
      <c r="X617" s="711"/>
      <c r="Y617" s="711"/>
      <c r="Z617" s="711"/>
    </row>
    <row r="618" spans="1:26" x14ac:dyDescent="0.25">
      <c r="A618" s="1245"/>
      <c r="B618" s="1268"/>
      <c r="C618" s="755" t="s">
        <v>1537</v>
      </c>
      <c r="D618" s="707" t="s">
        <v>358</v>
      </c>
      <c r="E618" s="708" t="s">
        <v>358</v>
      </c>
      <c r="F618" s="708" t="s">
        <v>358</v>
      </c>
      <c r="G618" s="711" t="s">
        <v>358</v>
      </c>
      <c r="H618" s="708" t="s">
        <v>358</v>
      </c>
      <c r="I618" s="711"/>
      <c r="J618" s="711"/>
      <c r="K618" s="711"/>
      <c r="L618" s="711"/>
      <c r="M618" s="711"/>
      <c r="N618" s="711"/>
      <c r="O618" s="711"/>
      <c r="P618" s="711"/>
      <c r="Q618" s="711"/>
      <c r="R618" s="711"/>
      <c r="S618" s="711"/>
      <c r="T618" s="711"/>
      <c r="U618" s="711"/>
      <c r="V618" s="711"/>
      <c r="W618" s="711"/>
      <c r="X618" s="711"/>
      <c r="Y618" s="711"/>
      <c r="Z618" s="711"/>
    </row>
    <row r="619" spans="1:26" x14ac:dyDescent="0.25">
      <c r="A619" s="1245"/>
      <c r="B619" s="1268"/>
      <c r="C619" s="755" t="s">
        <v>747</v>
      </c>
      <c r="D619" s="707">
        <v>0</v>
      </c>
      <c r="E619" s="708">
        <v>0</v>
      </c>
      <c r="F619" s="708" t="s">
        <v>358</v>
      </c>
      <c r="G619" s="711">
        <v>0</v>
      </c>
      <c r="H619" s="708" t="s">
        <v>358</v>
      </c>
      <c r="I619" s="711"/>
      <c r="J619" s="711"/>
      <c r="K619" s="711"/>
      <c r="L619" s="711"/>
      <c r="M619" s="711"/>
      <c r="N619" s="711"/>
      <c r="O619" s="711"/>
      <c r="P619" s="711"/>
      <c r="Q619" s="711"/>
      <c r="R619" s="711"/>
      <c r="S619" s="711"/>
      <c r="T619" s="711"/>
      <c r="U619" s="711"/>
      <c r="V619" s="711"/>
      <c r="W619" s="711"/>
      <c r="X619" s="711"/>
      <c r="Y619" s="711"/>
      <c r="Z619" s="711"/>
    </row>
    <row r="620" spans="1:26" x14ac:dyDescent="0.25">
      <c r="A620" s="1245"/>
      <c r="B620" s="1268"/>
      <c r="C620" s="755" t="s">
        <v>589</v>
      </c>
      <c r="D620" s="707">
        <v>0</v>
      </c>
      <c r="E620" s="708">
        <v>0</v>
      </c>
      <c r="F620" s="708" t="s">
        <v>358</v>
      </c>
      <c r="G620" s="711">
        <v>0</v>
      </c>
      <c r="H620" s="708" t="s">
        <v>358</v>
      </c>
      <c r="I620" s="711"/>
      <c r="J620" s="711"/>
      <c r="K620" s="711"/>
      <c r="L620" s="711"/>
      <c r="M620" s="711"/>
      <c r="N620" s="711"/>
      <c r="O620" s="711"/>
      <c r="P620" s="711"/>
      <c r="Q620" s="711"/>
      <c r="R620" s="711"/>
      <c r="S620" s="711"/>
      <c r="T620" s="711"/>
      <c r="U620" s="711"/>
      <c r="V620" s="711"/>
      <c r="W620" s="711"/>
      <c r="X620" s="711"/>
      <c r="Y620" s="711"/>
      <c r="Z620" s="711"/>
    </row>
    <row r="621" spans="1:26" x14ac:dyDescent="0.25">
      <c r="A621" s="1245">
        <v>33</v>
      </c>
      <c r="B621" s="1268" t="s">
        <v>316</v>
      </c>
      <c r="C621" s="755" t="s">
        <v>793</v>
      </c>
      <c r="D621" s="707">
        <v>0</v>
      </c>
      <c r="E621" s="708">
        <v>0</v>
      </c>
      <c r="F621" s="708" t="s">
        <v>358</v>
      </c>
      <c r="G621" s="711">
        <v>73</v>
      </c>
      <c r="H621" s="708" t="s">
        <v>358</v>
      </c>
      <c r="I621" s="711"/>
      <c r="J621" s="711"/>
      <c r="K621" s="711"/>
      <c r="L621" s="711"/>
      <c r="M621" s="711"/>
      <c r="N621" s="711"/>
      <c r="O621" s="711"/>
      <c r="P621" s="711"/>
      <c r="Q621" s="711"/>
      <c r="R621" s="711"/>
      <c r="S621" s="711"/>
      <c r="T621" s="711"/>
      <c r="U621" s="711"/>
      <c r="V621" s="711"/>
      <c r="W621" s="711"/>
      <c r="X621" s="711"/>
      <c r="Y621" s="711"/>
      <c r="Z621" s="711"/>
    </row>
    <row r="622" spans="1:26" x14ac:dyDescent="0.25">
      <c r="A622" s="1245"/>
      <c r="B622" s="1268"/>
      <c r="C622" s="755" t="s">
        <v>329</v>
      </c>
      <c r="D622" s="707">
        <v>0</v>
      </c>
      <c r="E622" s="708">
        <v>0</v>
      </c>
      <c r="F622" s="708" t="s">
        <v>358</v>
      </c>
      <c r="G622" s="711">
        <v>0</v>
      </c>
      <c r="H622" s="708" t="s">
        <v>358</v>
      </c>
      <c r="I622" s="711"/>
      <c r="J622" s="711"/>
      <c r="K622" s="711"/>
      <c r="L622" s="711"/>
      <c r="M622" s="711"/>
      <c r="N622" s="711"/>
      <c r="O622" s="711"/>
      <c r="P622" s="711"/>
      <c r="Q622" s="711"/>
      <c r="R622" s="711"/>
      <c r="S622" s="711"/>
      <c r="T622" s="711"/>
      <c r="U622" s="711"/>
      <c r="V622" s="711"/>
      <c r="W622" s="711"/>
      <c r="X622" s="711"/>
      <c r="Y622" s="711"/>
      <c r="Z622" s="711"/>
    </row>
    <row r="623" spans="1:26" x14ac:dyDescent="0.25">
      <c r="A623" s="1245"/>
      <c r="B623" s="1268"/>
      <c r="C623" s="755" t="s">
        <v>406</v>
      </c>
      <c r="D623" s="707">
        <v>0</v>
      </c>
      <c r="E623" s="708">
        <v>12</v>
      </c>
      <c r="F623" s="708" t="s">
        <v>358</v>
      </c>
      <c r="G623" s="711">
        <v>0</v>
      </c>
      <c r="H623" s="708" t="s">
        <v>358</v>
      </c>
      <c r="I623" s="711"/>
      <c r="J623" s="711"/>
      <c r="K623" s="711"/>
      <c r="L623" s="711"/>
      <c r="M623" s="711"/>
      <c r="N623" s="711"/>
      <c r="O623" s="711"/>
      <c r="P623" s="711"/>
      <c r="Q623" s="711"/>
      <c r="R623" s="711"/>
      <c r="S623" s="711"/>
      <c r="T623" s="711"/>
      <c r="U623" s="711"/>
      <c r="V623" s="711"/>
      <c r="W623" s="711"/>
      <c r="X623" s="711"/>
      <c r="Y623" s="711"/>
      <c r="Z623" s="711"/>
    </row>
    <row r="624" spans="1:26" ht="26.25" x14ac:dyDescent="0.25">
      <c r="A624" s="1245"/>
      <c r="B624" s="1268"/>
      <c r="C624" s="755" t="s">
        <v>797</v>
      </c>
      <c r="D624" s="773">
        <v>0</v>
      </c>
      <c r="E624" s="708">
        <v>0</v>
      </c>
      <c r="F624" s="708" t="s">
        <v>358</v>
      </c>
      <c r="G624" s="711">
        <v>0</v>
      </c>
      <c r="H624" s="708" t="s">
        <v>358</v>
      </c>
      <c r="I624" s="711"/>
      <c r="J624" s="711"/>
      <c r="K624" s="711"/>
      <c r="L624" s="711"/>
      <c r="M624" s="711"/>
      <c r="N624" s="711"/>
      <c r="O624" s="711"/>
      <c r="P624" s="711"/>
      <c r="Q624" s="711"/>
      <c r="R624" s="711"/>
      <c r="S624" s="711"/>
      <c r="T624" s="711"/>
      <c r="U624" s="711"/>
      <c r="V624" s="711"/>
      <c r="W624" s="711"/>
      <c r="X624" s="711"/>
      <c r="Y624" s="711"/>
      <c r="Z624" s="711"/>
    </row>
    <row r="625" spans="1:26" x14ac:dyDescent="0.25">
      <c r="A625" s="1245"/>
      <c r="B625" s="1268"/>
      <c r="C625" s="755" t="s">
        <v>767</v>
      </c>
      <c r="D625" s="707">
        <v>0</v>
      </c>
      <c r="E625" s="708">
        <v>0</v>
      </c>
      <c r="F625" s="708" t="s">
        <v>358</v>
      </c>
      <c r="G625" s="711">
        <v>46</v>
      </c>
      <c r="H625" s="708" t="s">
        <v>358</v>
      </c>
      <c r="I625" s="711"/>
      <c r="J625" s="711"/>
      <c r="K625" s="711"/>
      <c r="L625" s="711"/>
      <c r="M625" s="711"/>
      <c r="N625" s="711"/>
      <c r="O625" s="711"/>
      <c r="P625" s="711"/>
      <c r="Q625" s="711"/>
      <c r="R625" s="711"/>
      <c r="S625" s="711"/>
      <c r="T625" s="711"/>
      <c r="U625" s="711"/>
      <c r="V625" s="711"/>
      <c r="W625" s="711"/>
      <c r="X625" s="711"/>
      <c r="Y625" s="711"/>
      <c r="Z625" s="711"/>
    </row>
    <row r="626" spans="1:26" x14ac:dyDescent="0.25">
      <c r="A626" s="1245">
        <v>34</v>
      </c>
      <c r="B626" s="1246" t="s">
        <v>317</v>
      </c>
      <c r="C626" s="713" t="s">
        <v>600</v>
      </c>
      <c r="D626" s="707" t="s">
        <v>358</v>
      </c>
      <c r="E626" s="708" t="s">
        <v>358</v>
      </c>
      <c r="F626" s="708" t="s">
        <v>358</v>
      </c>
      <c r="G626" s="711" t="s">
        <v>358</v>
      </c>
      <c r="H626" s="708" t="s">
        <v>358</v>
      </c>
      <c r="I626" s="711"/>
      <c r="J626" s="711"/>
      <c r="K626" s="711"/>
      <c r="L626" s="711"/>
      <c r="M626" s="711"/>
      <c r="N626" s="711"/>
      <c r="O626" s="711"/>
      <c r="P626" s="711"/>
      <c r="Q626" s="711"/>
      <c r="R626" s="711"/>
      <c r="S626" s="711"/>
      <c r="T626" s="711"/>
      <c r="U626" s="711"/>
      <c r="V626" s="711"/>
      <c r="W626" s="711"/>
      <c r="X626" s="711"/>
      <c r="Y626" s="711"/>
      <c r="Z626" s="711"/>
    </row>
    <row r="627" spans="1:26" x14ac:dyDescent="0.25">
      <c r="A627" s="1245"/>
      <c r="B627" s="1246"/>
      <c r="C627" s="713" t="s">
        <v>1538</v>
      </c>
      <c r="D627" s="707" t="s">
        <v>358</v>
      </c>
      <c r="E627" s="708" t="s">
        <v>358</v>
      </c>
      <c r="F627" s="708" t="s">
        <v>358</v>
      </c>
      <c r="G627" s="711" t="s">
        <v>358</v>
      </c>
      <c r="H627" s="708" t="s">
        <v>358</v>
      </c>
      <c r="I627" s="711"/>
      <c r="J627" s="711"/>
      <c r="K627" s="711"/>
      <c r="L627" s="711"/>
      <c r="M627" s="711"/>
      <c r="N627" s="711"/>
      <c r="O627" s="711"/>
      <c r="P627" s="711"/>
      <c r="Q627" s="711"/>
      <c r="R627" s="711"/>
      <c r="S627" s="711"/>
      <c r="T627" s="711"/>
      <c r="U627" s="711"/>
      <c r="V627" s="711"/>
      <c r="W627" s="711"/>
      <c r="X627" s="711"/>
      <c r="Y627" s="711"/>
      <c r="Z627" s="711"/>
    </row>
    <row r="628" spans="1:26" x14ac:dyDescent="0.25">
      <c r="A628" s="1245"/>
      <c r="B628" s="1246"/>
      <c r="C628" s="713" t="s">
        <v>413</v>
      </c>
      <c r="D628" s="707">
        <v>0</v>
      </c>
      <c r="E628" s="708">
        <v>96</v>
      </c>
      <c r="F628" s="708" t="s">
        <v>358</v>
      </c>
      <c r="G628" s="711">
        <v>0</v>
      </c>
      <c r="H628" s="708" t="s">
        <v>358</v>
      </c>
      <c r="I628" s="711"/>
      <c r="J628" s="711"/>
      <c r="K628" s="711"/>
      <c r="L628" s="711"/>
      <c r="M628" s="711"/>
      <c r="N628" s="711"/>
      <c r="O628" s="711"/>
      <c r="P628" s="711"/>
      <c r="Q628" s="711"/>
      <c r="R628" s="711"/>
      <c r="S628" s="711"/>
      <c r="T628" s="711"/>
      <c r="U628" s="711"/>
      <c r="V628" s="711"/>
      <c r="W628" s="711"/>
      <c r="X628" s="711"/>
      <c r="Y628" s="711"/>
      <c r="Z628" s="711"/>
    </row>
    <row r="629" spans="1:26" x14ac:dyDescent="0.25">
      <c r="A629" s="1245"/>
      <c r="B629" s="1246"/>
      <c r="C629" s="713" t="s">
        <v>696</v>
      </c>
      <c r="D629" s="707">
        <v>0</v>
      </c>
      <c r="E629" s="708">
        <v>0</v>
      </c>
      <c r="F629" s="708" t="s">
        <v>358</v>
      </c>
      <c r="G629" s="711">
        <v>0</v>
      </c>
      <c r="H629" s="708" t="s">
        <v>358</v>
      </c>
      <c r="I629" s="711"/>
      <c r="J629" s="711"/>
      <c r="K629" s="711"/>
      <c r="L629" s="711"/>
      <c r="M629" s="711"/>
      <c r="N629" s="711"/>
      <c r="O629" s="711"/>
      <c r="P629" s="711"/>
      <c r="Q629" s="711"/>
      <c r="R629" s="711"/>
      <c r="S629" s="711"/>
      <c r="T629" s="711"/>
      <c r="U629" s="711"/>
      <c r="V629" s="711"/>
      <c r="W629" s="711"/>
      <c r="X629" s="711"/>
      <c r="Y629" s="711"/>
      <c r="Z629" s="711"/>
    </row>
    <row r="630" spans="1:26" x14ac:dyDescent="0.25">
      <c r="A630" s="1245"/>
      <c r="B630" s="1246"/>
      <c r="C630" s="713" t="s">
        <v>1459</v>
      </c>
      <c r="D630" s="707" t="s">
        <v>358</v>
      </c>
      <c r="E630" s="708" t="s">
        <v>358</v>
      </c>
      <c r="F630" s="708" t="s">
        <v>358</v>
      </c>
      <c r="G630" s="711" t="s">
        <v>358</v>
      </c>
      <c r="H630" s="708" t="s">
        <v>358</v>
      </c>
      <c r="I630" s="711"/>
      <c r="J630" s="711"/>
      <c r="K630" s="711"/>
      <c r="L630" s="711"/>
      <c r="M630" s="711"/>
      <c r="N630" s="711"/>
      <c r="O630" s="711"/>
      <c r="P630" s="711"/>
      <c r="Q630" s="711"/>
      <c r="R630" s="711"/>
      <c r="S630" s="711"/>
      <c r="T630" s="711"/>
      <c r="U630" s="711"/>
      <c r="V630" s="711"/>
      <c r="W630" s="711"/>
      <c r="X630" s="711"/>
      <c r="Y630" s="711"/>
      <c r="Z630" s="711"/>
    </row>
    <row r="631" spans="1:26" x14ac:dyDescent="0.25">
      <c r="A631" s="1245"/>
      <c r="B631" s="1246"/>
      <c r="C631" s="713" t="s">
        <v>767</v>
      </c>
      <c r="D631" s="707">
        <v>0</v>
      </c>
      <c r="E631" s="708">
        <v>0</v>
      </c>
      <c r="F631" s="708" t="s">
        <v>358</v>
      </c>
      <c r="G631" s="711">
        <v>0</v>
      </c>
      <c r="H631" s="708" t="s">
        <v>358</v>
      </c>
      <c r="I631" s="711"/>
      <c r="J631" s="711"/>
      <c r="K631" s="711"/>
      <c r="L631" s="711"/>
      <c r="M631" s="711"/>
      <c r="N631" s="711"/>
      <c r="O631" s="711"/>
      <c r="P631" s="711"/>
      <c r="Q631" s="711"/>
      <c r="R631" s="711"/>
      <c r="S631" s="711"/>
      <c r="T631" s="711"/>
      <c r="U631" s="711"/>
      <c r="V631" s="711"/>
      <c r="W631" s="711"/>
      <c r="X631" s="711"/>
      <c r="Y631" s="711"/>
      <c r="Z631" s="711"/>
    </row>
    <row r="632" spans="1:26" x14ac:dyDescent="0.25">
      <c r="A632" s="1245"/>
      <c r="B632" s="1246"/>
      <c r="C632" s="713" t="s">
        <v>801</v>
      </c>
      <c r="D632" s="707">
        <v>0</v>
      </c>
      <c r="E632" s="708">
        <v>0</v>
      </c>
      <c r="F632" s="708" t="s">
        <v>358</v>
      </c>
      <c r="G632" s="711">
        <v>0</v>
      </c>
      <c r="H632" s="708" t="s">
        <v>358</v>
      </c>
      <c r="I632" s="711"/>
      <c r="J632" s="711"/>
      <c r="K632" s="711"/>
      <c r="L632" s="711"/>
      <c r="M632" s="711"/>
      <c r="N632" s="711"/>
      <c r="O632" s="711"/>
      <c r="P632" s="711"/>
      <c r="Q632" s="711"/>
      <c r="R632" s="711"/>
      <c r="S632" s="711"/>
      <c r="T632" s="711"/>
      <c r="U632" s="711"/>
      <c r="V632" s="711"/>
      <c r="W632" s="711"/>
      <c r="X632" s="711"/>
      <c r="Y632" s="711"/>
      <c r="Z632" s="711"/>
    </row>
    <row r="633" spans="1:26" ht="12.75" customHeight="1" x14ac:dyDescent="0.25">
      <c r="A633" s="1245"/>
      <c r="B633" s="1246"/>
      <c r="C633" s="713" t="s">
        <v>589</v>
      </c>
      <c r="D633" s="707">
        <v>0</v>
      </c>
      <c r="E633" s="708">
        <v>110</v>
      </c>
      <c r="F633" s="708" t="s">
        <v>358</v>
      </c>
      <c r="G633" s="711">
        <v>0</v>
      </c>
      <c r="H633" s="708" t="s">
        <v>358</v>
      </c>
      <c r="I633" s="711"/>
      <c r="J633" s="711"/>
      <c r="K633" s="711"/>
      <c r="L633" s="711"/>
      <c r="M633" s="711"/>
      <c r="N633" s="711"/>
      <c r="O633" s="711"/>
      <c r="P633" s="711"/>
      <c r="Q633" s="711"/>
      <c r="R633" s="711"/>
      <c r="S633" s="711"/>
      <c r="T633" s="711"/>
      <c r="U633" s="711"/>
      <c r="V633" s="711"/>
      <c r="W633" s="711"/>
      <c r="X633" s="711"/>
      <c r="Y633" s="711"/>
      <c r="Z633" s="711"/>
    </row>
    <row r="634" spans="1:26" ht="12.75" customHeight="1" x14ac:dyDescent="0.25">
      <c r="A634" s="1245">
        <v>35</v>
      </c>
      <c r="B634" s="1268" t="s">
        <v>318</v>
      </c>
      <c r="C634" s="755" t="s">
        <v>797</v>
      </c>
      <c r="D634" s="773">
        <v>0</v>
      </c>
      <c r="E634" s="708">
        <v>0</v>
      </c>
      <c r="F634" s="708" t="s">
        <v>358</v>
      </c>
      <c r="G634" s="711">
        <v>0</v>
      </c>
      <c r="H634" s="708" t="s">
        <v>358</v>
      </c>
      <c r="I634" s="711"/>
      <c r="J634" s="711"/>
      <c r="K634" s="711"/>
      <c r="L634" s="711"/>
      <c r="M634" s="711"/>
      <c r="N634" s="711"/>
      <c r="O634" s="711"/>
      <c r="P634" s="711"/>
      <c r="Q634" s="711"/>
      <c r="R634" s="711"/>
      <c r="S634" s="711"/>
      <c r="T634" s="711"/>
      <c r="U634" s="711"/>
      <c r="V634" s="711"/>
      <c r="W634" s="711"/>
      <c r="X634" s="711"/>
      <c r="Y634" s="711"/>
      <c r="Z634" s="711"/>
    </row>
    <row r="635" spans="1:26" ht="12.75" customHeight="1" x14ac:dyDescent="0.25">
      <c r="A635" s="1245"/>
      <c r="B635" s="1268"/>
      <c r="C635" s="755" t="s">
        <v>328</v>
      </c>
      <c r="D635" s="707">
        <v>0</v>
      </c>
      <c r="E635" s="708">
        <v>0</v>
      </c>
      <c r="F635" s="708" t="s">
        <v>358</v>
      </c>
      <c r="G635" s="711">
        <v>0</v>
      </c>
      <c r="H635" s="708" t="s">
        <v>358</v>
      </c>
      <c r="I635" s="711"/>
      <c r="J635" s="711"/>
      <c r="K635" s="711"/>
      <c r="L635" s="711"/>
      <c r="M635" s="711"/>
      <c r="N635" s="711"/>
      <c r="O635" s="711"/>
      <c r="P635" s="711"/>
      <c r="Q635" s="711"/>
      <c r="R635" s="711"/>
      <c r="S635" s="711"/>
      <c r="T635" s="711"/>
      <c r="U635" s="711"/>
      <c r="V635" s="711"/>
      <c r="W635" s="711"/>
      <c r="X635" s="711"/>
      <c r="Y635" s="711"/>
      <c r="Z635" s="711"/>
    </row>
    <row r="636" spans="1:26" ht="12.75" customHeight="1" x14ac:dyDescent="0.25">
      <c r="A636" s="1245"/>
      <c r="B636" s="1268"/>
      <c r="C636" s="713" t="s">
        <v>767</v>
      </c>
      <c r="D636" s="707">
        <v>0</v>
      </c>
      <c r="E636" s="708">
        <v>0</v>
      </c>
      <c r="F636" s="708" t="s">
        <v>358</v>
      </c>
      <c r="G636" s="711">
        <v>0</v>
      </c>
      <c r="H636" s="708" t="s">
        <v>358</v>
      </c>
      <c r="I636" s="711"/>
      <c r="J636" s="711"/>
      <c r="K636" s="711"/>
      <c r="L636" s="711"/>
      <c r="M636" s="711"/>
      <c r="N636" s="711"/>
      <c r="O636" s="711"/>
      <c r="P636" s="711"/>
      <c r="Q636" s="711"/>
      <c r="R636" s="711"/>
      <c r="S636" s="711"/>
      <c r="T636" s="711"/>
      <c r="U636" s="711"/>
      <c r="V636" s="711"/>
      <c r="W636" s="711"/>
      <c r="X636" s="711"/>
      <c r="Y636" s="711"/>
      <c r="Z636" s="711"/>
    </row>
    <row r="637" spans="1:26" ht="12.75" customHeight="1" x14ac:dyDescent="0.25">
      <c r="A637" s="1245">
        <v>36</v>
      </c>
      <c r="B637" s="1268" t="s">
        <v>319</v>
      </c>
      <c r="C637" s="755" t="s">
        <v>768</v>
      </c>
      <c r="D637" s="707">
        <v>0</v>
      </c>
      <c r="E637" s="708">
        <v>0</v>
      </c>
      <c r="F637" s="708" t="s">
        <v>358</v>
      </c>
      <c r="G637" s="711">
        <v>0</v>
      </c>
      <c r="H637" s="708" t="s">
        <v>358</v>
      </c>
      <c r="I637" s="711"/>
      <c r="J637" s="711"/>
      <c r="K637" s="711"/>
      <c r="L637" s="711"/>
      <c r="M637" s="711"/>
      <c r="N637" s="711"/>
      <c r="O637" s="711"/>
      <c r="P637" s="711"/>
      <c r="Q637" s="711"/>
      <c r="R637" s="711"/>
      <c r="S637" s="711"/>
      <c r="T637" s="711"/>
      <c r="U637" s="711"/>
      <c r="V637" s="711"/>
      <c r="W637" s="711"/>
      <c r="X637" s="711"/>
      <c r="Y637" s="711"/>
      <c r="Z637" s="711"/>
    </row>
    <row r="638" spans="1:26" x14ac:dyDescent="0.25">
      <c r="A638" s="1245"/>
      <c r="B638" s="1268"/>
      <c r="C638" s="755" t="s">
        <v>589</v>
      </c>
      <c r="D638" s="707">
        <v>0</v>
      </c>
      <c r="E638" s="708">
        <v>0</v>
      </c>
      <c r="F638" s="708" t="s">
        <v>358</v>
      </c>
      <c r="G638" s="711">
        <v>0</v>
      </c>
      <c r="H638" s="708" t="s">
        <v>358</v>
      </c>
      <c r="I638" s="711"/>
      <c r="J638" s="711"/>
      <c r="K638" s="711"/>
      <c r="L638" s="711"/>
      <c r="M638" s="711"/>
      <c r="N638" s="711"/>
      <c r="O638" s="711"/>
      <c r="P638" s="711"/>
      <c r="Q638" s="711"/>
      <c r="R638" s="711"/>
      <c r="S638" s="711"/>
      <c r="T638" s="711"/>
      <c r="U638" s="711"/>
      <c r="V638" s="711"/>
      <c r="W638" s="711"/>
      <c r="X638" s="711"/>
      <c r="Y638" s="711"/>
      <c r="Z638" s="711"/>
    </row>
    <row r="639" spans="1:26" ht="13.5" customHeight="1" x14ac:dyDescent="0.25">
      <c r="A639" s="1245">
        <v>37</v>
      </c>
      <c r="B639" s="1268" t="s">
        <v>320</v>
      </c>
      <c r="C639" s="755" t="s">
        <v>769</v>
      </c>
      <c r="D639" s="707">
        <v>1357</v>
      </c>
      <c r="E639" s="708">
        <v>2404</v>
      </c>
      <c r="F639" s="708" t="s">
        <v>358</v>
      </c>
      <c r="G639" s="711">
        <v>0</v>
      </c>
      <c r="H639" s="708" t="s">
        <v>358</v>
      </c>
      <c r="I639" s="711"/>
      <c r="J639" s="711"/>
      <c r="K639" s="711"/>
      <c r="L639" s="711"/>
      <c r="M639" s="711"/>
      <c r="N639" s="711"/>
      <c r="O639" s="711"/>
      <c r="P639" s="711"/>
      <c r="Q639" s="711"/>
      <c r="R639" s="711"/>
      <c r="S639" s="711"/>
      <c r="T639" s="711"/>
      <c r="U639" s="711"/>
      <c r="V639" s="711"/>
      <c r="W639" s="711"/>
      <c r="X639" s="711"/>
      <c r="Y639" s="711"/>
      <c r="Z639" s="711"/>
    </row>
    <row r="640" spans="1:26" x14ac:dyDescent="0.25">
      <c r="A640" s="1245"/>
      <c r="B640" s="1268"/>
      <c r="C640" s="755" t="s">
        <v>589</v>
      </c>
      <c r="D640" s="707">
        <v>0</v>
      </c>
      <c r="E640" s="708">
        <v>448</v>
      </c>
      <c r="F640" s="708" t="s">
        <v>358</v>
      </c>
      <c r="G640" s="711">
        <v>0</v>
      </c>
      <c r="H640" s="708" t="s">
        <v>358</v>
      </c>
      <c r="I640" s="711"/>
      <c r="J640" s="711"/>
      <c r="K640" s="711"/>
      <c r="L640" s="711"/>
      <c r="M640" s="711"/>
      <c r="N640" s="711"/>
      <c r="O640" s="711"/>
      <c r="P640" s="711"/>
      <c r="Q640" s="711"/>
      <c r="R640" s="711"/>
      <c r="S640" s="711"/>
      <c r="T640" s="711"/>
      <c r="U640" s="711"/>
      <c r="V640" s="711"/>
      <c r="W640" s="711"/>
      <c r="X640" s="711"/>
      <c r="Y640" s="711"/>
      <c r="Z640" s="711"/>
    </row>
    <row r="641" spans="1:26" x14ac:dyDescent="0.25">
      <c r="A641" s="1245">
        <v>38</v>
      </c>
      <c r="B641" s="1268" t="s">
        <v>321</v>
      </c>
      <c r="C641" s="755" t="s">
        <v>770</v>
      </c>
      <c r="D641" s="707">
        <v>0</v>
      </c>
      <c r="E641" s="708">
        <v>0</v>
      </c>
      <c r="F641" s="708" t="s">
        <v>358</v>
      </c>
      <c r="G641" s="711">
        <v>908</v>
      </c>
      <c r="H641" s="708" t="s">
        <v>358</v>
      </c>
      <c r="I641" s="711"/>
      <c r="J641" s="711"/>
      <c r="K641" s="711"/>
      <c r="L641" s="711"/>
      <c r="M641" s="711"/>
      <c r="N641" s="711"/>
      <c r="O641" s="711"/>
      <c r="P641" s="711"/>
      <c r="Q641" s="711"/>
      <c r="R641" s="711"/>
      <c r="S641" s="711"/>
      <c r="T641" s="711"/>
      <c r="U641" s="711"/>
      <c r="V641" s="711"/>
      <c r="W641" s="711"/>
      <c r="X641" s="711"/>
      <c r="Y641" s="711"/>
      <c r="Z641" s="711"/>
    </row>
    <row r="642" spans="1:26" x14ac:dyDescent="0.25">
      <c r="A642" s="1245"/>
      <c r="B642" s="1268"/>
      <c r="C642" s="755" t="s">
        <v>703</v>
      </c>
      <c r="D642" s="707" t="s">
        <v>358</v>
      </c>
      <c r="E642" s="708" t="s">
        <v>358</v>
      </c>
      <c r="F642" s="708" t="s">
        <v>358</v>
      </c>
      <c r="G642" s="711" t="s">
        <v>358</v>
      </c>
      <c r="H642" s="708" t="s">
        <v>358</v>
      </c>
      <c r="I642" s="711"/>
      <c r="J642" s="711"/>
      <c r="K642" s="711"/>
      <c r="L642" s="711"/>
      <c r="M642" s="711"/>
      <c r="N642" s="711"/>
      <c r="O642" s="711"/>
      <c r="P642" s="711"/>
      <c r="Q642" s="711"/>
      <c r="R642" s="711"/>
      <c r="S642" s="711"/>
      <c r="T642" s="711"/>
      <c r="U642" s="711"/>
      <c r="V642" s="711"/>
      <c r="W642" s="711"/>
      <c r="X642" s="711"/>
      <c r="Y642" s="711"/>
      <c r="Z642" s="711"/>
    </row>
    <row r="643" spans="1:26" x14ac:dyDescent="0.25">
      <c r="A643" s="1245"/>
      <c r="B643" s="1268"/>
      <c r="C643" s="755" t="s">
        <v>665</v>
      </c>
      <c r="D643" s="778" t="s">
        <v>358</v>
      </c>
      <c r="E643" s="708" t="s">
        <v>358</v>
      </c>
      <c r="F643" s="708" t="s">
        <v>358</v>
      </c>
      <c r="G643" s="711" t="s">
        <v>358</v>
      </c>
      <c r="H643" s="708" t="s">
        <v>358</v>
      </c>
      <c r="I643" s="711"/>
      <c r="J643" s="711"/>
      <c r="K643" s="711"/>
      <c r="L643" s="711"/>
      <c r="M643" s="711"/>
      <c r="N643" s="711"/>
      <c r="O643" s="711"/>
      <c r="P643" s="711"/>
      <c r="Q643" s="711"/>
      <c r="R643" s="711"/>
      <c r="S643" s="711"/>
      <c r="T643" s="711"/>
      <c r="U643" s="711"/>
      <c r="V643" s="711"/>
      <c r="W643" s="711"/>
      <c r="X643" s="711"/>
      <c r="Y643" s="711"/>
      <c r="Z643" s="711"/>
    </row>
    <row r="644" spans="1:26" x14ac:dyDescent="0.25">
      <c r="A644" s="1245"/>
      <c r="B644" s="1268"/>
      <c r="C644" s="755" t="s">
        <v>1155</v>
      </c>
      <c r="D644" s="707">
        <v>0</v>
      </c>
      <c r="E644" s="708">
        <v>0</v>
      </c>
      <c r="F644" s="708" t="s">
        <v>358</v>
      </c>
      <c r="G644" s="711">
        <v>0</v>
      </c>
      <c r="H644" s="708" t="s">
        <v>358</v>
      </c>
      <c r="I644" s="711"/>
      <c r="J644" s="711"/>
      <c r="K644" s="711"/>
      <c r="L644" s="711"/>
      <c r="M644" s="711"/>
      <c r="N644" s="711"/>
      <c r="O644" s="711"/>
      <c r="P644" s="711"/>
      <c r="Q644" s="711"/>
      <c r="R644" s="711"/>
      <c r="S644" s="711"/>
      <c r="T644" s="711"/>
      <c r="U644" s="711"/>
      <c r="V644" s="711"/>
      <c r="W644" s="711"/>
      <c r="X644" s="711"/>
      <c r="Y644" s="711"/>
      <c r="Z644" s="711"/>
    </row>
    <row r="645" spans="1:26" x14ac:dyDescent="0.25">
      <c r="A645" s="1245"/>
      <c r="B645" s="1268"/>
      <c r="C645" s="755" t="s">
        <v>589</v>
      </c>
      <c r="D645" s="707">
        <v>0</v>
      </c>
      <c r="E645" s="708">
        <v>0</v>
      </c>
      <c r="F645" s="708" t="s">
        <v>358</v>
      </c>
      <c r="G645" s="711">
        <v>152</v>
      </c>
      <c r="H645" s="708" t="s">
        <v>358</v>
      </c>
      <c r="I645" s="711"/>
      <c r="J645" s="711"/>
      <c r="K645" s="711"/>
      <c r="L645" s="711"/>
      <c r="M645" s="711"/>
      <c r="N645" s="711"/>
      <c r="O645" s="711"/>
      <c r="P645" s="711"/>
      <c r="Q645" s="711"/>
      <c r="R645" s="711"/>
      <c r="S645" s="711"/>
      <c r="T645" s="711"/>
      <c r="U645" s="711"/>
      <c r="V645" s="711"/>
      <c r="W645" s="711"/>
      <c r="X645" s="711"/>
      <c r="Y645" s="711"/>
      <c r="Z645" s="711"/>
    </row>
    <row r="646" spans="1:26" x14ac:dyDescent="0.25">
      <c r="A646" s="1245">
        <v>39</v>
      </c>
      <c r="B646" s="1268" t="s">
        <v>322</v>
      </c>
      <c r="C646" s="755" t="s">
        <v>400</v>
      </c>
      <c r="D646" s="707">
        <v>0</v>
      </c>
      <c r="E646" s="708">
        <v>0</v>
      </c>
      <c r="F646" s="708" t="s">
        <v>358</v>
      </c>
      <c r="G646" s="711">
        <v>55</v>
      </c>
      <c r="H646" s="708" t="s">
        <v>358</v>
      </c>
      <c r="I646" s="711"/>
      <c r="J646" s="711"/>
      <c r="K646" s="711"/>
      <c r="L646" s="711"/>
      <c r="M646" s="711"/>
      <c r="N646" s="711"/>
      <c r="O646" s="711"/>
      <c r="P646" s="711"/>
      <c r="Q646" s="711"/>
      <c r="R646" s="711"/>
      <c r="S646" s="711"/>
      <c r="T646" s="711"/>
      <c r="U646" s="711"/>
      <c r="V646" s="711"/>
      <c r="W646" s="711"/>
      <c r="X646" s="711"/>
      <c r="Y646" s="711"/>
      <c r="Z646" s="711"/>
    </row>
    <row r="647" spans="1:26" x14ac:dyDescent="0.25">
      <c r="A647" s="1245"/>
      <c r="B647" s="1268"/>
      <c r="C647" s="755" t="s">
        <v>704</v>
      </c>
      <c r="D647" s="707">
        <v>0</v>
      </c>
      <c r="E647" s="708">
        <v>0</v>
      </c>
      <c r="F647" s="708" t="s">
        <v>358</v>
      </c>
      <c r="G647" s="711">
        <v>0</v>
      </c>
      <c r="H647" s="708" t="s">
        <v>358</v>
      </c>
      <c r="I647" s="711"/>
      <c r="J647" s="711"/>
      <c r="K647" s="711"/>
      <c r="L647" s="711"/>
      <c r="M647" s="711"/>
      <c r="N647" s="711"/>
      <c r="O647" s="711"/>
      <c r="P647" s="711"/>
      <c r="Q647" s="711"/>
      <c r="R647" s="711"/>
      <c r="S647" s="711"/>
      <c r="T647" s="711"/>
      <c r="U647" s="711"/>
      <c r="V647" s="711"/>
      <c r="W647" s="711"/>
      <c r="X647" s="711"/>
      <c r="Y647" s="711"/>
      <c r="Z647" s="711"/>
    </row>
    <row r="648" spans="1:26" x14ac:dyDescent="0.25">
      <c r="A648" s="1245"/>
      <c r="B648" s="1268"/>
      <c r="C648" s="755" t="s">
        <v>589</v>
      </c>
      <c r="D648" s="707">
        <v>0</v>
      </c>
      <c r="E648" s="708">
        <v>0</v>
      </c>
      <c r="F648" s="708" t="s">
        <v>358</v>
      </c>
      <c r="G648" s="711">
        <v>134</v>
      </c>
      <c r="H648" s="708" t="s">
        <v>358</v>
      </c>
      <c r="I648" s="711"/>
      <c r="J648" s="711"/>
      <c r="K648" s="711"/>
      <c r="L648" s="711"/>
      <c r="M648" s="711"/>
      <c r="N648" s="711"/>
      <c r="O648" s="711"/>
      <c r="P648" s="711"/>
      <c r="Q648" s="711"/>
      <c r="R648" s="711"/>
      <c r="S648" s="711"/>
      <c r="T648" s="711"/>
      <c r="U648" s="711"/>
      <c r="V648" s="711"/>
      <c r="W648" s="711"/>
      <c r="X648" s="711"/>
      <c r="Y648" s="711"/>
      <c r="Z648" s="711"/>
    </row>
    <row r="649" spans="1:26" ht="12.75" customHeight="1" x14ac:dyDescent="0.25">
      <c r="A649" s="1245">
        <v>40</v>
      </c>
      <c r="B649" s="1268" t="s">
        <v>323</v>
      </c>
      <c r="C649" s="755" t="s">
        <v>797</v>
      </c>
      <c r="D649" s="784">
        <v>0</v>
      </c>
      <c r="E649" s="708">
        <v>0</v>
      </c>
      <c r="F649" s="708" t="s">
        <v>358</v>
      </c>
      <c r="G649" s="711">
        <v>0</v>
      </c>
      <c r="H649" s="708" t="s">
        <v>358</v>
      </c>
      <c r="I649" s="711"/>
      <c r="J649" s="711"/>
      <c r="K649" s="711"/>
      <c r="L649" s="711"/>
      <c r="M649" s="711"/>
      <c r="N649" s="711"/>
      <c r="O649" s="711"/>
      <c r="P649" s="711"/>
      <c r="Q649" s="711"/>
      <c r="R649" s="711"/>
      <c r="S649" s="711"/>
      <c r="T649" s="711"/>
      <c r="U649" s="711"/>
      <c r="V649" s="711"/>
      <c r="W649" s="711"/>
      <c r="X649" s="711"/>
      <c r="Y649" s="711"/>
      <c r="Z649" s="711"/>
    </row>
    <row r="650" spans="1:26" x14ac:dyDescent="0.25">
      <c r="A650" s="1245"/>
      <c r="B650" s="1268"/>
      <c r="C650" s="755" t="s">
        <v>767</v>
      </c>
      <c r="D650" s="707">
        <v>0</v>
      </c>
      <c r="E650" s="708">
        <v>0</v>
      </c>
      <c r="F650" s="708" t="s">
        <v>358</v>
      </c>
      <c r="G650" s="711">
        <v>0</v>
      </c>
      <c r="H650" s="708" t="s">
        <v>358</v>
      </c>
      <c r="I650" s="711"/>
      <c r="J650" s="711"/>
      <c r="K650" s="711"/>
      <c r="L650" s="711"/>
      <c r="M650" s="711"/>
      <c r="N650" s="711"/>
      <c r="O650" s="711"/>
      <c r="P650" s="711"/>
      <c r="Q650" s="711"/>
      <c r="R650" s="711"/>
      <c r="S650" s="711"/>
      <c r="T650" s="711"/>
      <c r="U650" s="711"/>
      <c r="V650" s="711"/>
      <c r="W650" s="711"/>
      <c r="X650" s="711"/>
      <c r="Y650" s="711"/>
      <c r="Z650" s="711"/>
    </row>
    <row r="651" spans="1:26" ht="12.75" customHeight="1" x14ac:dyDescent="0.25">
      <c r="A651" s="1245">
        <v>41</v>
      </c>
      <c r="B651" s="1268" t="s">
        <v>324</v>
      </c>
      <c r="C651" s="755" t="s">
        <v>771</v>
      </c>
      <c r="D651" s="707">
        <v>0</v>
      </c>
      <c r="E651" s="708">
        <v>22</v>
      </c>
      <c r="F651" s="708" t="s">
        <v>358</v>
      </c>
      <c r="G651" s="711">
        <v>9</v>
      </c>
      <c r="H651" s="708" t="s">
        <v>358</v>
      </c>
      <c r="I651" s="711"/>
      <c r="J651" s="711"/>
      <c r="K651" s="711"/>
      <c r="L651" s="711"/>
      <c r="M651" s="711"/>
      <c r="N651" s="711"/>
      <c r="O651" s="711"/>
      <c r="P651" s="711"/>
      <c r="Q651" s="711"/>
      <c r="R651" s="711"/>
      <c r="S651" s="711"/>
      <c r="T651" s="711"/>
      <c r="U651" s="711"/>
      <c r="V651" s="711"/>
      <c r="W651" s="711"/>
      <c r="X651" s="711"/>
      <c r="Y651" s="711"/>
      <c r="Z651" s="711"/>
    </row>
    <row r="652" spans="1:26" x14ac:dyDescent="0.25">
      <c r="A652" s="1245"/>
      <c r="B652" s="1268"/>
      <c r="C652" s="755" t="s">
        <v>598</v>
      </c>
      <c r="D652" s="707">
        <v>0</v>
      </c>
      <c r="E652" s="708">
        <v>34</v>
      </c>
      <c r="F652" s="708" t="s">
        <v>358</v>
      </c>
      <c r="G652" s="711">
        <v>0</v>
      </c>
      <c r="H652" s="708" t="s">
        <v>358</v>
      </c>
      <c r="I652" s="711"/>
      <c r="J652" s="711"/>
      <c r="K652" s="711"/>
      <c r="L652" s="711"/>
      <c r="M652" s="711"/>
      <c r="N652" s="711"/>
      <c r="O652" s="711"/>
      <c r="P652" s="711"/>
      <c r="Q652" s="711"/>
      <c r="R652" s="711"/>
      <c r="S652" s="711"/>
      <c r="T652" s="711"/>
      <c r="U652" s="711"/>
      <c r="V652" s="711"/>
      <c r="W652" s="711"/>
      <c r="X652" s="711"/>
      <c r="Y652" s="711"/>
      <c r="Z652" s="711"/>
    </row>
    <row r="653" spans="1:26" ht="12.75" customHeight="1" x14ac:dyDescent="0.25">
      <c r="A653" s="1245"/>
      <c r="B653" s="1268"/>
      <c r="C653" s="755" t="s">
        <v>589</v>
      </c>
      <c r="D653" s="707">
        <v>0</v>
      </c>
      <c r="E653" s="708">
        <v>73</v>
      </c>
      <c r="F653" s="708" t="s">
        <v>358</v>
      </c>
      <c r="G653" s="711">
        <v>0</v>
      </c>
      <c r="H653" s="708" t="s">
        <v>358</v>
      </c>
      <c r="I653" s="711"/>
      <c r="J653" s="711"/>
      <c r="K653" s="711"/>
      <c r="L653" s="711"/>
      <c r="M653" s="711"/>
      <c r="N653" s="711"/>
      <c r="O653" s="711"/>
      <c r="P653" s="711"/>
      <c r="Q653" s="711"/>
      <c r="R653" s="711"/>
      <c r="S653" s="711"/>
      <c r="T653" s="711"/>
      <c r="U653" s="711"/>
      <c r="V653" s="711"/>
      <c r="W653" s="711"/>
      <c r="X653" s="711"/>
      <c r="Y653" s="711"/>
      <c r="Z653" s="711"/>
    </row>
    <row r="654" spans="1:26" x14ac:dyDescent="0.25">
      <c r="A654" s="1245">
        <v>42</v>
      </c>
      <c r="B654" s="1268" t="s">
        <v>325</v>
      </c>
      <c r="C654" s="755" t="s">
        <v>682</v>
      </c>
      <c r="D654" s="707">
        <v>0</v>
      </c>
      <c r="E654" s="708">
        <v>4</v>
      </c>
      <c r="F654" s="708" t="s">
        <v>358</v>
      </c>
      <c r="G654" s="711">
        <v>0</v>
      </c>
      <c r="H654" s="708" t="s">
        <v>358</v>
      </c>
      <c r="I654" s="711"/>
      <c r="J654" s="711"/>
      <c r="K654" s="711"/>
      <c r="L654" s="711"/>
      <c r="M654" s="711"/>
      <c r="N654" s="711"/>
      <c r="O654" s="711"/>
      <c r="P654" s="711"/>
      <c r="Q654" s="711"/>
      <c r="R654" s="711"/>
      <c r="S654" s="711"/>
      <c r="T654" s="711"/>
      <c r="U654" s="711"/>
      <c r="V654" s="711"/>
      <c r="W654" s="711"/>
      <c r="X654" s="711"/>
      <c r="Y654" s="711"/>
      <c r="Z654" s="711"/>
    </row>
    <row r="655" spans="1:26" x14ac:dyDescent="0.25">
      <c r="A655" s="1245"/>
      <c r="B655" s="1268"/>
      <c r="C655" s="755" t="s">
        <v>589</v>
      </c>
      <c r="D655" s="707">
        <v>0</v>
      </c>
      <c r="E655" s="708">
        <v>37</v>
      </c>
      <c r="F655" s="708" t="s">
        <v>358</v>
      </c>
      <c r="G655" s="711">
        <v>0</v>
      </c>
      <c r="H655" s="708" t="s">
        <v>358</v>
      </c>
      <c r="I655" s="711"/>
      <c r="J655" s="711"/>
      <c r="K655" s="711"/>
      <c r="L655" s="711"/>
      <c r="M655" s="711"/>
      <c r="N655" s="711"/>
      <c r="O655" s="711"/>
      <c r="P655" s="711"/>
      <c r="Q655" s="711"/>
      <c r="R655" s="711"/>
      <c r="S655" s="711"/>
      <c r="T655" s="711"/>
      <c r="U655" s="711"/>
      <c r="V655" s="711"/>
      <c r="W655" s="711"/>
      <c r="X655" s="711"/>
      <c r="Y655" s="711"/>
      <c r="Z655" s="711"/>
    </row>
    <row r="656" spans="1:26" x14ac:dyDescent="0.25">
      <c r="A656" s="715">
        <v>43</v>
      </c>
      <c r="B656" s="773" t="s">
        <v>326</v>
      </c>
      <c r="C656" s="755" t="s">
        <v>589</v>
      </c>
      <c r="D656" s="707">
        <v>0</v>
      </c>
      <c r="E656" s="708">
        <v>0</v>
      </c>
      <c r="F656" s="708" t="s">
        <v>358</v>
      </c>
      <c r="G656" s="711">
        <v>0</v>
      </c>
      <c r="H656" s="708" t="s">
        <v>358</v>
      </c>
      <c r="I656" s="711"/>
      <c r="J656" s="711"/>
      <c r="K656" s="711"/>
      <c r="L656" s="711"/>
      <c r="M656" s="711"/>
      <c r="N656" s="711"/>
      <c r="O656" s="711"/>
      <c r="P656" s="711"/>
      <c r="Q656" s="711"/>
      <c r="R656" s="711"/>
      <c r="S656" s="711"/>
      <c r="T656" s="711"/>
      <c r="U656" s="711"/>
      <c r="V656" s="711"/>
      <c r="W656" s="711"/>
      <c r="X656" s="711"/>
      <c r="Y656" s="711"/>
      <c r="Z656" s="711"/>
    </row>
    <row r="657" spans="1:26" x14ac:dyDescent="0.25">
      <c r="A657" s="1249" t="s">
        <v>21</v>
      </c>
      <c r="B657" s="1249"/>
      <c r="C657" s="1249"/>
      <c r="D657" s="715">
        <f>SUM(D500:D656)</f>
        <v>2303</v>
      </c>
      <c r="E657" s="711">
        <f>SUM(E500:E656)</f>
        <v>11876</v>
      </c>
      <c r="F657" s="708" t="s">
        <v>358</v>
      </c>
      <c r="G657" s="711">
        <f>SUM(G500:G656)</f>
        <v>5883</v>
      </c>
      <c r="H657" s="708" t="s">
        <v>358</v>
      </c>
      <c r="I657" s="785"/>
      <c r="J657" s="785"/>
      <c r="K657" s="785"/>
      <c r="L657" s="785"/>
      <c r="M657" s="785"/>
      <c r="N657" s="785"/>
      <c r="O657" s="785"/>
      <c r="P657" s="785"/>
      <c r="Q657" s="785"/>
      <c r="R657" s="785"/>
      <c r="S657" s="785"/>
      <c r="T657" s="785"/>
      <c r="U657" s="785"/>
      <c r="V657" s="785"/>
      <c r="W657" s="785"/>
      <c r="X657" s="785"/>
      <c r="Y657" s="785"/>
      <c r="Z657" s="785"/>
    </row>
    <row r="658" spans="1:26" x14ac:dyDescent="0.25">
      <c r="B658" s="722" t="s">
        <v>1330</v>
      </c>
      <c r="C658" s="722"/>
      <c r="D658" s="758"/>
      <c r="E658" s="758"/>
      <c r="F658" s="722"/>
      <c r="G658" s="722"/>
      <c r="H658" s="758"/>
      <c r="I658" s="758"/>
      <c r="J658" s="786"/>
      <c r="K658" s="786"/>
      <c r="L658" s="786"/>
      <c r="M658" s="786"/>
      <c r="N658" s="786"/>
      <c r="O658" s="786"/>
      <c r="P658" s="786"/>
      <c r="Q658" s="786"/>
      <c r="R658" s="786"/>
      <c r="S658" s="786"/>
      <c r="T658" s="786"/>
      <c r="U658" s="786"/>
      <c r="V658" s="786"/>
      <c r="W658" s="786"/>
      <c r="X658" s="786"/>
      <c r="Y658" s="786"/>
      <c r="Z658" s="786"/>
    </row>
    <row r="659" spans="1:26" x14ac:dyDescent="0.25">
      <c r="B659" s="1266" t="s">
        <v>1328</v>
      </c>
      <c r="C659" s="1266"/>
      <c r="D659" s="1266"/>
      <c r="E659" s="1266"/>
      <c r="F659" s="1266"/>
      <c r="G659" s="1266"/>
      <c r="H659" s="1266"/>
      <c r="I659" s="1266"/>
      <c r="J659" s="1266"/>
      <c r="K659" s="786"/>
      <c r="L659" s="786"/>
      <c r="M659" s="786"/>
      <c r="N659" s="786"/>
      <c r="O659" s="786"/>
      <c r="P659" s="786"/>
      <c r="Q659" s="786"/>
      <c r="R659" s="786"/>
      <c r="S659" s="786"/>
      <c r="T659" s="786"/>
      <c r="U659" s="786"/>
      <c r="V659" s="786"/>
      <c r="W659" s="786"/>
      <c r="X659" s="786"/>
      <c r="Y659" s="786"/>
      <c r="Z659" s="786"/>
    </row>
    <row r="660" spans="1:26" ht="15" customHeight="1" x14ac:dyDescent="0.25">
      <c r="B660" s="1272" t="s">
        <v>1329</v>
      </c>
      <c r="C660" s="1272"/>
      <c r="D660" s="1272"/>
      <c r="E660" s="722"/>
      <c r="F660" s="1272"/>
      <c r="G660" s="1272"/>
      <c r="H660" s="1272"/>
      <c r="I660" s="722"/>
      <c r="J660" s="786"/>
      <c r="K660" s="786"/>
      <c r="L660" s="786"/>
      <c r="M660" s="786"/>
      <c r="N660" s="786"/>
      <c r="O660" s="786"/>
      <c r="P660" s="786"/>
      <c r="Q660" s="786"/>
      <c r="R660" s="786"/>
      <c r="S660" s="786"/>
      <c r="T660" s="786"/>
      <c r="U660" s="786"/>
      <c r="V660" s="786"/>
      <c r="W660" s="786"/>
      <c r="X660" s="786"/>
      <c r="Y660" s="786"/>
      <c r="Z660" s="786"/>
    </row>
    <row r="661" spans="1:26" x14ac:dyDescent="0.25">
      <c r="B661" s="1274" t="s">
        <v>1463</v>
      </c>
      <c r="C661" s="1274"/>
      <c r="D661" s="1274"/>
      <c r="E661" s="1274"/>
      <c r="F661" s="1274"/>
      <c r="G661" s="1274"/>
      <c r="H661" s="1274"/>
      <c r="I661" s="1274"/>
      <c r="J661" s="1274"/>
      <c r="K661" s="1274"/>
      <c r="L661" s="1274"/>
      <c r="M661" s="1274"/>
      <c r="N661" s="1274"/>
      <c r="O661" s="1274"/>
      <c r="P661" s="1274"/>
      <c r="Q661" s="1274"/>
      <c r="R661" s="1274"/>
      <c r="S661" s="1274"/>
      <c r="T661" s="1274"/>
      <c r="U661" s="1274"/>
      <c r="V661" s="1274"/>
      <c r="W661" s="786"/>
      <c r="X661" s="786"/>
      <c r="Y661" s="786"/>
      <c r="Z661" s="786"/>
    </row>
    <row r="662" spans="1:26" s="690" customFormat="1" ht="12.75" x14ac:dyDescent="0.2">
      <c r="B662" s="1275" t="s">
        <v>1471</v>
      </c>
      <c r="C662" s="1275"/>
      <c r="D662" s="1275"/>
      <c r="E662" s="1275"/>
      <c r="F662" s="1275"/>
      <c r="G662" s="1275"/>
      <c r="H662" s="1275"/>
      <c r="I662" s="1275"/>
      <c r="J662" s="1275"/>
      <c r="K662" s="1275"/>
      <c r="L662" s="1275"/>
      <c r="M662" s="1275"/>
      <c r="N662" s="1275"/>
      <c r="O662" s="1275"/>
      <c r="P662" s="1275"/>
      <c r="Q662" s="1275"/>
      <c r="R662" s="1275"/>
      <c r="S662" s="1275"/>
      <c r="T662" s="1275"/>
      <c r="U662" s="1275"/>
      <c r="V662" s="1275"/>
      <c r="W662" s="1275"/>
      <c r="X662" s="1275"/>
      <c r="Y662" s="1275"/>
      <c r="Z662" s="1275"/>
    </row>
    <row r="663" spans="1:26" s="690" customFormat="1" ht="12.75" x14ac:dyDescent="0.2">
      <c r="B663" s="1272"/>
      <c r="C663" s="1272"/>
      <c r="D663" s="1272"/>
      <c r="E663" s="1272"/>
      <c r="F663" s="1272"/>
      <c r="G663" s="1272"/>
      <c r="H663" s="1272"/>
      <c r="I663" s="1272"/>
      <c r="J663" s="1272"/>
      <c r="K663" s="1272"/>
      <c r="L663" s="1272"/>
      <c r="M663" s="1272"/>
      <c r="N663" s="1272"/>
      <c r="O663" s="1272"/>
      <c r="P663" s="1272"/>
      <c r="Q663" s="1272"/>
      <c r="R663" s="1272"/>
      <c r="S663" s="1272"/>
      <c r="T663" s="1272"/>
      <c r="U663" s="1272"/>
      <c r="V663" s="1272"/>
      <c r="W663" s="1272"/>
      <c r="X663" s="1272"/>
      <c r="Y663" s="1272"/>
      <c r="Z663" s="1272"/>
    </row>
    <row r="664" spans="1:26" x14ac:dyDescent="0.25">
      <c r="A664" s="1273" t="s">
        <v>1216</v>
      </c>
      <c r="B664" s="1273"/>
      <c r="C664" s="767"/>
      <c r="E664" s="1263" t="s">
        <v>1824</v>
      </c>
      <c r="F664" s="1263"/>
      <c r="G664" s="1263"/>
      <c r="H664" s="1171"/>
      <c r="I664" s="767"/>
      <c r="J664" s="767"/>
      <c r="K664" s="767"/>
      <c r="L664" s="767"/>
      <c r="M664" s="767"/>
      <c r="N664" s="767"/>
      <c r="O664" s="767"/>
      <c r="P664" s="767"/>
      <c r="Q664" s="767"/>
      <c r="R664" s="767"/>
      <c r="S664" s="767"/>
      <c r="T664" s="767"/>
      <c r="V664" s="767"/>
      <c r="X664" s="767"/>
    </row>
    <row r="665" spans="1:26" ht="15" customHeight="1" x14ac:dyDescent="0.25">
      <c r="A665" s="1264" t="s">
        <v>961</v>
      </c>
      <c r="B665" s="1264"/>
      <c r="C665" s="767"/>
      <c r="E665" s="767" t="s">
        <v>1217</v>
      </c>
      <c r="F665" s="767"/>
      <c r="G665" s="767"/>
      <c r="H665" s="767"/>
      <c r="I665" s="767"/>
      <c r="J665" s="767"/>
      <c r="K665" s="767"/>
      <c r="L665" s="767"/>
      <c r="M665" s="767"/>
      <c r="N665" s="787"/>
      <c r="O665" s="788"/>
      <c r="P665" s="788"/>
      <c r="Q665" s="788"/>
      <c r="R665" s="788"/>
      <c r="S665" s="767"/>
      <c r="T665" s="767"/>
      <c r="U665" s="767"/>
      <c r="V665" s="767"/>
    </row>
  </sheetData>
  <mergeCells count="348">
    <mergeCell ref="A538:A540"/>
    <mergeCell ref="B663:Z663"/>
    <mergeCell ref="A664:B664"/>
    <mergeCell ref="E664:G664"/>
    <mergeCell ref="A665:B665"/>
    <mergeCell ref="B651:B653"/>
    <mergeCell ref="A654:A655"/>
    <mergeCell ref="B654:B655"/>
    <mergeCell ref="A657:C657"/>
    <mergeCell ref="B659:J659"/>
    <mergeCell ref="B660:D660"/>
    <mergeCell ref="F660:H660"/>
    <mergeCell ref="B661:V661"/>
    <mergeCell ref="B662:Z662"/>
    <mergeCell ref="A651:A653"/>
    <mergeCell ref="B558:B563"/>
    <mergeCell ref="A553:A554"/>
    <mergeCell ref="B553:B554"/>
    <mergeCell ref="A555:A557"/>
    <mergeCell ref="B555:B557"/>
    <mergeCell ref="A646:A648"/>
    <mergeCell ref="B646:B648"/>
    <mergeCell ref="A649:A650"/>
    <mergeCell ref="B649:B650"/>
    <mergeCell ref="B517:B518"/>
    <mergeCell ref="A519:A523"/>
    <mergeCell ref="A525:A530"/>
    <mergeCell ref="B525:B529"/>
    <mergeCell ref="A532:A533"/>
    <mergeCell ref="B532:B533"/>
    <mergeCell ref="B519:B523"/>
    <mergeCell ref="A534:A537"/>
    <mergeCell ref="B534:B537"/>
    <mergeCell ref="A517:A518"/>
    <mergeCell ref="A440:A443"/>
    <mergeCell ref="B440:B443"/>
    <mergeCell ref="A444:A448"/>
    <mergeCell ref="B444:B448"/>
    <mergeCell ref="W496:Z496"/>
    <mergeCell ref="B497:C498"/>
    <mergeCell ref="D497:Z497"/>
    <mergeCell ref="B499:C499"/>
    <mergeCell ref="A500:A502"/>
    <mergeCell ref="B500:B502"/>
    <mergeCell ref="A494:C494"/>
    <mergeCell ref="A453:A457"/>
    <mergeCell ref="B453:B457"/>
    <mergeCell ref="B458:B462"/>
    <mergeCell ref="B463:B470"/>
    <mergeCell ref="B471:B473"/>
    <mergeCell ref="A491:A492"/>
    <mergeCell ref="B474:B475"/>
    <mergeCell ref="B476:B477"/>
    <mergeCell ref="B478:B482"/>
    <mergeCell ref="B483:B485"/>
    <mergeCell ref="B486:B487"/>
    <mergeCell ref="B488:B490"/>
    <mergeCell ref="B491:B492"/>
    <mergeCell ref="A410:A412"/>
    <mergeCell ref="B410:B412"/>
    <mergeCell ref="A413:A415"/>
    <mergeCell ref="B413:B415"/>
    <mergeCell ref="B416:B422"/>
    <mergeCell ref="A423:A424"/>
    <mergeCell ref="B423:B424"/>
    <mergeCell ref="A425:A434"/>
    <mergeCell ref="B425:B434"/>
    <mergeCell ref="A390:A391"/>
    <mergeCell ref="B390:B391"/>
    <mergeCell ref="A392:A394"/>
    <mergeCell ref="B392:B394"/>
    <mergeCell ref="B395:B400"/>
    <mergeCell ref="A401:A406"/>
    <mergeCell ref="B401:B406"/>
    <mergeCell ref="A407:A409"/>
    <mergeCell ref="B407:B409"/>
    <mergeCell ref="A395:A400"/>
    <mergeCell ref="B369:B370"/>
    <mergeCell ref="A371:A374"/>
    <mergeCell ref="B371:B374"/>
    <mergeCell ref="A375:A377"/>
    <mergeCell ref="B375:B377"/>
    <mergeCell ref="B378:B379"/>
    <mergeCell ref="A380:A382"/>
    <mergeCell ref="B380:B382"/>
    <mergeCell ref="A383:A389"/>
    <mergeCell ref="B383:B389"/>
    <mergeCell ref="A378:A379"/>
    <mergeCell ref="B227:B228"/>
    <mergeCell ref="A229:A231"/>
    <mergeCell ref="B229:B231"/>
    <mergeCell ref="A232:A237"/>
    <mergeCell ref="B232:B237"/>
    <mergeCell ref="A238:A243"/>
    <mergeCell ref="B238:B243"/>
    <mergeCell ref="A244:A246"/>
    <mergeCell ref="B244:B246"/>
    <mergeCell ref="A227:A228"/>
    <mergeCell ref="A168:C168"/>
    <mergeCell ref="A183:A184"/>
    <mergeCell ref="B183:B184"/>
    <mergeCell ref="A114:A117"/>
    <mergeCell ref="A118:A122"/>
    <mergeCell ref="A123:A126"/>
    <mergeCell ref="A148:A149"/>
    <mergeCell ref="B148:B149"/>
    <mergeCell ref="A152:A156"/>
    <mergeCell ref="B152:B156"/>
    <mergeCell ref="A157:A159"/>
    <mergeCell ref="B157:B159"/>
    <mergeCell ref="A127:A131"/>
    <mergeCell ref="B127:B131"/>
    <mergeCell ref="A132:A136"/>
    <mergeCell ref="B132:B136"/>
    <mergeCell ref="A137:A144"/>
    <mergeCell ref="B137:B144"/>
    <mergeCell ref="A145:A147"/>
    <mergeCell ref="B145:B147"/>
    <mergeCell ref="A150:A151"/>
    <mergeCell ref="B150:B151"/>
    <mergeCell ref="A449:A452"/>
    <mergeCell ref="A416:A422"/>
    <mergeCell ref="A69:A74"/>
    <mergeCell ref="A75:A80"/>
    <mergeCell ref="A81:A83"/>
    <mergeCell ref="A84:A86"/>
    <mergeCell ref="A87:A89"/>
    <mergeCell ref="A90:A96"/>
    <mergeCell ref="A97:A98"/>
    <mergeCell ref="A99:A108"/>
    <mergeCell ref="A110:A113"/>
    <mergeCell ref="A208:A211"/>
    <mergeCell ref="A247:A249"/>
    <mergeCell ref="A273:A276"/>
    <mergeCell ref="A295:A299"/>
    <mergeCell ref="A315:A319"/>
    <mergeCell ref="A331:C331"/>
    <mergeCell ref="B449:B452"/>
    <mergeCell ref="A160:A161"/>
    <mergeCell ref="B160:B161"/>
    <mergeCell ref="A162:A164"/>
    <mergeCell ref="B162:B164"/>
    <mergeCell ref="A165:A166"/>
    <mergeCell ref="B165:B166"/>
    <mergeCell ref="A36:A41"/>
    <mergeCell ref="A43:A44"/>
    <mergeCell ref="A45:A48"/>
    <mergeCell ref="A49:A51"/>
    <mergeCell ref="A52:A53"/>
    <mergeCell ref="A54:A56"/>
    <mergeCell ref="A57:A63"/>
    <mergeCell ref="A64:A65"/>
    <mergeCell ref="A66:A68"/>
    <mergeCell ref="B36:B41"/>
    <mergeCell ref="B43:B44"/>
    <mergeCell ref="B45:B48"/>
    <mergeCell ref="B49:B51"/>
    <mergeCell ref="B52:B53"/>
    <mergeCell ref="B54:B56"/>
    <mergeCell ref="B57:B63"/>
    <mergeCell ref="B81:B83"/>
    <mergeCell ref="B84:B86"/>
    <mergeCell ref="B90:B96"/>
    <mergeCell ref="B97:B98"/>
    <mergeCell ref="B99:B108"/>
    <mergeCell ref="B110:B113"/>
    <mergeCell ref="B114:B117"/>
    <mergeCell ref="B118:B122"/>
    <mergeCell ref="B123:B126"/>
    <mergeCell ref="B64:B65"/>
    <mergeCell ref="B66:B68"/>
    <mergeCell ref="B69:B74"/>
    <mergeCell ref="B75:B80"/>
    <mergeCell ref="B87:B89"/>
    <mergeCell ref="AA1:AB1"/>
    <mergeCell ref="A20:A21"/>
    <mergeCell ref="B20:B21"/>
    <mergeCell ref="A22:A27"/>
    <mergeCell ref="B22:B27"/>
    <mergeCell ref="A28:A29"/>
    <mergeCell ref="B28:B29"/>
    <mergeCell ref="A30:A34"/>
    <mergeCell ref="B30:B34"/>
    <mergeCell ref="A8:A9"/>
    <mergeCell ref="A11:A13"/>
    <mergeCell ref="A14:A15"/>
    <mergeCell ref="A16:A19"/>
    <mergeCell ref="B11:B13"/>
    <mergeCell ref="B14:B15"/>
    <mergeCell ref="B16:B19"/>
    <mergeCell ref="B10:C10"/>
    <mergeCell ref="B2:AA2"/>
    <mergeCell ref="B3:AA3"/>
    <mergeCell ref="B8:C9"/>
    <mergeCell ref="D8:Z8"/>
    <mergeCell ref="G1:Q1"/>
    <mergeCell ref="X1:Z1"/>
    <mergeCell ref="W170:Z170"/>
    <mergeCell ref="A171:A172"/>
    <mergeCell ref="B171:C172"/>
    <mergeCell ref="D171:Z171"/>
    <mergeCell ref="A174:A176"/>
    <mergeCell ref="B174:B176"/>
    <mergeCell ref="A177:A178"/>
    <mergeCell ref="B177:B178"/>
    <mergeCell ref="A179:A182"/>
    <mergeCell ref="B179:B182"/>
    <mergeCell ref="B185:B190"/>
    <mergeCell ref="A191:A192"/>
    <mergeCell ref="B191:B192"/>
    <mergeCell ref="A193:A197"/>
    <mergeCell ref="B193:B197"/>
    <mergeCell ref="A199:A204"/>
    <mergeCell ref="B199:B204"/>
    <mergeCell ref="A206:A207"/>
    <mergeCell ref="B206:B207"/>
    <mergeCell ref="A185:A190"/>
    <mergeCell ref="B208:B211"/>
    <mergeCell ref="A212:A214"/>
    <mergeCell ref="B212:B214"/>
    <mergeCell ref="A215:A216"/>
    <mergeCell ref="B215:B216"/>
    <mergeCell ref="A217:A219"/>
    <mergeCell ref="B217:B219"/>
    <mergeCell ref="A220:A226"/>
    <mergeCell ref="B220:B226"/>
    <mergeCell ref="B247:B249"/>
    <mergeCell ref="A250:A252"/>
    <mergeCell ref="B250:B252"/>
    <mergeCell ref="A253:A259"/>
    <mergeCell ref="B253:B259"/>
    <mergeCell ref="A260:A261"/>
    <mergeCell ref="B260:B261"/>
    <mergeCell ref="A262:A271"/>
    <mergeCell ref="B262:B271"/>
    <mergeCell ref="B273:B276"/>
    <mergeCell ref="A277:A280"/>
    <mergeCell ref="B277:B280"/>
    <mergeCell ref="A281:A285"/>
    <mergeCell ref="B281:B285"/>
    <mergeCell ref="A286:A289"/>
    <mergeCell ref="B286:B289"/>
    <mergeCell ref="A290:A294"/>
    <mergeCell ref="B290:B294"/>
    <mergeCell ref="B295:B299"/>
    <mergeCell ref="A300:A307"/>
    <mergeCell ref="B300:B307"/>
    <mergeCell ref="A308:A310"/>
    <mergeCell ref="B308:B310"/>
    <mergeCell ref="A311:A312"/>
    <mergeCell ref="B311:B312"/>
    <mergeCell ref="A313:A314"/>
    <mergeCell ref="B313:B314"/>
    <mergeCell ref="B315:B319"/>
    <mergeCell ref="A320:A322"/>
    <mergeCell ref="B320:B322"/>
    <mergeCell ref="A323:A324"/>
    <mergeCell ref="B323:B324"/>
    <mergeCell ref="A325:A327"/>
    <mergeCell ref="B325:B327"/>
    <mergeCell ref="A328:A329"/>
    <mergeCell ref="B328:B329"/>
    <mergeCell ref="V333:AA333"/>
    <mergeCell ref="A334:A335"/>
    <mergeCell ref="B334:C335"/>
    <mergeCell ref="D334:AA334"/>
    <mergeCell ref="B336:C336"/>
    <mergeCell ref="A337:A339"/>
    <mergeCell ref="B337:B339"/>
    <mergeCell ref="B436:B439"/>
    <mergeCell ref="A340:A341"/>
    <mergeCell ref="B340:B341"/>
    <mergeCell ref="A342:A345"/>
    <mergeCell ref="B342:B345"/>
    <mergeCell ref="A346:A347"/>
    <mergeCell ref="B346:B347"/>
    <mergeCell ref="A348:A353"/>
    <mergeCell ref="B348:B353"/>
    <mergeCell ref="A354:A355"/>
    <mergeCell ref="B354:B355"/>
    <mergeCell ref="A356:A360"/>
    <mergeCell ref="B356:B360"/>
    <mergeCell ref="A362:A367"/>
    <mergeCell ref="B362:B367"/>
    <mergeCell ref="A369:A370"/>
    <mergeCell ref="A436:A439"/>
    <mergeCell ref="A486:A487"/>
    <mergeCell ref="A488:A490"/>
    <mergeCell ref="A458:A462"/>
    <mergeCell ref="A463:A470"/>
    <mergeCell ref="A471:A473"/>
    <mergeCell ref="A474:A475"/>
    <mergeCell ref="A476:A477"/>
    <mergeCell ref="A478:A482"/>
    <mergeCell ref="A483:A485"/>
    <mergeCell ref="A505:A508"/>
    <mergeCell ref="B505:B508"/>
    <mergeCell ref="A509:A510"/>
    <mergeCell ref="B509:B510"/>
    <mergeCell ref="A497:A498"/>
    <mergeCell ref="A503:A504"/>
    <mergeCell ref="B503:B504"/>
    <mergeCell ref="A511:A516"/>
    <mergeCell ref="B511:B516"/>
    <mergeCell ref="A599:A602"/>
    <mergeCell ref="B599:B602"/>
    <mergeCell ref="A603:A606"/>
    <mergeCell ref="B603:B606"/>
    <mergeCell ref="A607:A611"/>
    <mergeCell ref="B607:B611"/>
    <mergeCell ref="A612:A615"/>
    <mergeCell ref="B612:B615"/>
    <mergeCell ref="A616:A620"/>
    <mergeCell ref="B616:B620"/>
    <mergeCell ref="A634:A636"/>
    <mergeCell ref="B634:B636"/>
    <mergeCell ref="A637:A638"/>
    <mergeCell ref="B637:B638"/>
    <mergeCell ref="A639:A640"/>
    <mergeCell ref="B639:B640"/>
    <mergeCell ref="A621:A625"/>
    <mergeCell ref="B621:B625"/>
    <mergeCell ref="A626:A633"/>
    <mergeCell ref="B626:B633"/>
    <mergeCell ref="B538:B540"/>
    <mergeCell ref="A541:A542"/>
    <mergeCell ref="B541:B542"/>
    <mergeCell ref="A543:A545"/>
    <mergeCell ref="A586:A587"/>
    <mergeCell ref="B586:B587"/>
    <mergeCell ref="A588:A597"/>
    <mergeCell ref="B588:B597"/>
    <mergeCell ref="A641:A645"/>
    <mergeCell ref="B641:B645"/>
    <mergeCell ref="A564:A569"/>
    <mergeCell ref="B564:B569"/>
    <mergeCell ref="A570:A572"/>
    <mergeCell ref="B570:B572"/>
    <mergeCell ref="A573:A575"/>
    <mergeCell ref="B573:B575"/>
    <mergeCell ref="A576:A578"/>
    <mergeCell ref="B576:B578"/>
    <mergeCell ref="A579:A585"/>
    <mergeCell ref="B579:B585"/>
    <mergeCell ref="B543:B545"/>
    <mergeCell ref="A546:A552"/>
    <mergeCell ref="B546:B552"/>
    <mergeCell ref="A558:A563"/>
  </mergeCells>
  <pageMargins left="0.59055118110236227" right="0.59055118110236227" top="0.78740157480314965" bottom="0.31496062992125984" header="0.31496062992125984" footer="0.31496062992125984"/>
  <pageSetup paperSize="9" scale="51" fitToWidth="4" fitToHeight="4" orientation="landscape" r:id="rId1"/>
  <rowBreaks count="5" manualBreakCount="5">
    <brk id="168" max="27" man="1"/>
    <brk id="230" max="27" man="1"/>
    <brk id="291" max="27" man="1"/>
    <brk id="331" max="27" man="1"/>
    <brk id="579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Q30"/>
  <sheetViews>
    <sheetView view="pageBreakPreview" topLeftCell="A4" zoomScale="90" zoomScaleNormal="90" zoomScaleSheetLayoutView="90" workbookViewId="0">
      <selection activeCell="A4" sqref="A4:XFD4"/>
    </sheetView>
  </sheetViews>
  <sheetFormatPr defaultColWidth="9.140625" defaultRowHeight="15" x14ac:dyDescent="0.25"/>
  <cols>
    <col min="1" max="1" width="4.7109375" style="153" customWidth="1"/>
    <col min="2" max="2" width="24" style="153" customWidth="1"/>
    <col min="3" max="3" width="14.28515625" style="153" customWidth="1"/>
    <col min="4" max="4" width="7.7109375" style="153" customWidth="1"/>
    <col min="5" max="5" width="10.28515625" style="153" customWidth="1"/>
    <col min="6" max="6" width="7.7109375" style="153" customWidth="1"/>
    <col min="7" max="7" width="14" style="153" customWidth="1"/>
    <col min="8" max="8" width="10.28515625" style="153" customWidth="1"/>
    <col min="9" max="9" width="13.28515625" style="153" customWidth="1"/>
    <col min="10" max="10" width="10.7109375" style="153" customWidth="1"/>
    <col min="11" max="11" width="9.5703125" style="153" customWidth="1"/>
    <col min="12" max="12" width="10.7109375" style="153" customWidth="1"/>
    <col min="13" max="13" width="12" style="153" customWidth="1"/>
    <col min="14" max="14" width="10.85546875" style="153" customWidth="1"/>
    <col min="15" max="1025" width="8.5703125" style="153" customWidth="1"/>
    <col min="1026" max="16384" width="9.140625" style="153"/>
  </cols>
  <sheetData>
    <row r="1" spans="1:17" x14ac:dyDescent="0.25">
      <c r="M1" s="1254" t="s">
        <v>1677</v>
      </c>
      <c r="N1" s="1254"/>
    </row>
    <row r="2" spans="1:17" s="687" customFormat="1" ht="12.75" x14ac:dyDescent="0.2">
      <c r="A2" s="1253" t="s">
        <v>0</v>
      </c>
      <c r="B2" s="1253"/>
      <c r="C2" s="1253"/>
      <c r="D2" s="1253"/>
      <c r="E2" s="1253"/>
      <c r="F2" s="1253"/>
      <c r="G2" s="1253"/>
      <c r="H2" s="1253"/>
      <c r="I2" s="1253"/>
      <c r="J2" s="1253"/>
      <c r="K2" s="1253"/>
      <c r="L2" s="1253"/>
      <c r="M2" s="1253"/>
      <c r="N2" s="1253"/>
    </row>
    <row r="3" spans="1:17" s="687" customFormat="1" ht="15" customHeight="1" x14ac:dyDescent="0.2">
      <c r="A3" s="1259" t="s">
        <v>1676</v>
      </c>
      <c r="B3" s="1259"/>
      <c r="C3" s="1259"/>
      <c r="D3" s="1259"/>
      <c r="E3" s="1259"/>
      <c r="F3" s="1259"/>
      <c r="G3" s="1259"/>
      <c r="H3" s="1259"/>
      <c r="I3" s="1259"/>
      <c r="J3" s="1259"/>
      <c r="K3" s="1259"/>
      <c r="L3" s="1259"/>
      <c r="M3" s="1259"/>
      <c r="N3" s="1259"/>
      <c r="P3" s="1276"/>
      <c r="Q3" s="1276"/>
    </row>
    <row r="4" spans="1:17" s="907" customFormat="1" ht="12.75" x14ac:dyDescent="0.2">
      <c r="A4" s="1258" t="s">
        <v>1575</v>
      </c>
      <c r="B4" s="1258"/>
      <c r="C4" s="1258"/>
      <c r="D4" s="1258"/>
      <c r="E4" s="1258"/>
      <c r="F4" s="1258"/>
      <c r="G4" s="1258"/>
      <c r="H4" s="1258"/>
      <c r="I4" s="1258"/>
      <c r="J4" s="1258"/>
      <c r="K4" s="1258"/>
      <c r="L4" s="1258"/>
      <c r="M4" s="1258"/>
      <c r="N4" s="1258"/>
    </row>
    <row r="5" spans="1:17" s="687" customFormat="1" ht="12.75" x14ac:dyDescent="0.2">
      <c r="A5" s="690"/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</row>
    <row r="6" spans="1:17" s="687" customFormat="1" ht="12.75" x14ac:dyDescent="0.2">
      <c r="A6" s="693" t="s">
        <v>1</v>
      </c>
      <c r="B6" s="693"/>
      <c r="C6" s="693"/>
      <c r="D6" s="693"/>
      <c r="E6" s="693"/>
      <c r="F6" s="693"/>
      <c r="G6" s="688" t="s">
        <v>361</v>
      </c>
      <c r="H6" s="688"/>
      <c r="I6" s="688"/>
      <c r="J6" s="693"/>
      <c r="K6" s="693"/>
      <c r="L6" s="693"/>
      <c r="M6" s="693"/>
      <c r="N6" s="693"/>
    </row>
    <row r="7" spans="1:17" s="687" customFormat="1" ht="12.75" x14ac:dyDescent="0.2">
      <c r="A7" s="693" t="s">
        <v>2</v>
      </c>
      <c r="B7" s="693"/>
      <c r="C7" s="693"/>
      <c r="D7" s="693"/>
      <c r="E7" s="693"/>
      <c r="F7" s="693"/>
      <c r="G7" s="688" t="s">
        <v>802</v>
      </c>
      <c r="H7" s="688"/>
      <c r="I7" s="688"/>
      <c r="J7" s="693"/>
      <c r="K7" s="693"/>
      <c r="L7" s="693"/>
      <c r="M7" s="693"/>
      <c r="N7" s="693"/>
    </row>
    <row r="8" spans="1:17" s="687" customFormat="1" ht="12.75" x14ac:dyDescent="0.2"/>
    <row r="9" spans="1:17" s="687" customFormat="1" ht="12.75" customHeight="1" x14ac:dyDescent="0.2">
      <c r="A9" s="1248" t="s">
        <v>357</v>
      </c>
      <c r="B9" s="1248" t="s">
        <v>136</v>
      </c>
      <c r="C9" s="1248" t="s">
        <v>137</v>
      </c>
      <c r="D9" s="1248" t="s">
        <v>138</v>
      </c>
      <c r="E9" s="1248"/>
      <c r="F9" s="1248"/>
      <c r="G9" s="1248"/>
      <c r="H9" s="1248"/>
      <c r="I9" s="1248"/>
      <c r="J9" s="1248"/>
      <c r="K9" s="1248"/>
      <c r="L9" s="1248"/>
      <c r="M9" s="1248"/>
      <c r="N9" s="1248"/>
    </row>
    <row r="10" spans="1:17" s="687" customFormat="1" ht="12.75" customHeight="1" x14ac:dyDescent="0.2">
      <c r="A10" s="1248"/>
      <c r="B10" s="1248"/>
      <c r="C10" s="1248"/>
      <c r="D10" s="1248" t="s">
        <v>139</v>
      </c>
      <c r="E10" s="1248" t="s">
        <v>140</v>
      </c>
      <c r="F10" s="1248"/>
      <c r="G10" s="1248"/>
      <c r="H10" s="1248"/>
      <c r="I10" s="1248"/>
      <c r="J10" s="1248" t="s">
        <v>141</v>
      </c>
      <c r="K10" s="1248"/>
      <c r="L10" s="1248"/>
      <c r="M10" s="1248"/>
      <c r="N10" s="1248"/>
    </row>
    <row r="11" spans="1:17" s="687" customFormat="1" ht="12.75" customHeight="1" x14ac:dyDescent="0.2">
      <c r="A11" s="1248"/>
      <c r="B11" s="1248"/>
      <c r="C11" s="1248"/>
      <c r="D11" s="1248"/>
      <c r="E11" s="1248" t="s">
        <v>142</v>
      </c>
      <c r="F11" s="1248" t="s">
        <v>143</v>
      </c>
      <c r="G11" s="1248"/>
      <c r="H11" s="1248"/>
      <c r="I11" s="1248"/>
      <c r="J11" s="1248" t="s">
        <v>142</v>
      </c>
      <c r="K11" s="1248" t="s">
        <v>143</v>
      </c>
      <c r="L11" s="1248"/>
      <c r="M11" s="1248"/>
      <c r="N11" s="1248"/>
    </row>
    <row r="12" spans="1:17" s="687" customFormat="1" ht="12.75" customHeight="1" x14ac:dyDescent="0.2">
      <c r="A12" s="1248"/>
      <c r="B12" s="1248"/>
      <c r="C12" s="1248"/>
      <c r="D12" s="1248"/>
      <c r="E12" s="1248"/>
      <c r="F12" s="1248" t="s">
        <v>144</v>
      </c>
      <c r="G12" s="1248" t="s">
        <v>145</v>
      </c>
      <c r="H12" s="1248"/>
      <c r="I12" s="1248"/>
      <c r="J12" s="1248"/>
      <c r="K12" s="1248" t="s">
        <v>144</v>
      </c>
      <c r="L12" s="1248" t="s">
        <v>145</v>
      </c>
      <c r="M12" s="1248"/>
      <c r="N12" s="1248"/>
    </row>
    <row r="13" spans="1:17" s="687" customFormat="1" ht="26.45" customHeight="1" x14ac:dyDescent="0.2">
      <c r="A13" s="1248"/>
      <c r="B13" s="1248"/>
      <c r="C13" s="1248"/>
      <c r="D13" s="1248"/>
      <c r="E13" s="1248"/>
      <c r="F13" s="1248"/>
      <c r="G13" s="1248" t="s">
        <v>957</v>
      </c>
      <c r="H13" s="1248" t="s">
        <v>958</v>
      </c>
      <c r="I13" s="1248" t="s">
        <v>956</v>
      </c>
      <c r="J13" s="1248"/>
      <c r="K13" s="1248"/>
      <c r="L13" s="1248" t="s">
        <v>957</v>
      </c>
      <c r="M13" s="1248" t="s">
        <v>958</v>
      </c>
      <c r="N13" s="1248" t="s">
        <v>956</v>
      </c>
      <c r="P13" s="767"/>
    </row>
    <row r="14" spans="1:17" s="687" customFormat="1" ht="12.75" x14ac:dyDescent="0.2">
      <c r="A14" s="1248"/>
      <c r="B14" s="1248"/>
      <c r="C14" s="1248"/>
      <c r="D14" s="1248"/>
      <c r="E14" s="1248"/>
      <c r="F14" s="1248"/>
      <c r="G14" s="1248"/>
      <c r="H14" s="1248"/>
      <c r="I14" s="1248"/>
      <c r="J14" s="1248"/>
      <c r="K14" s="1248"/>
      <c r="L14" s="1248"/>
      <c r="M14" s="1248"/>
      <c r="N14" s="1248"/>
      <c r="P14" s="767"/>
    </row>
    <row r="15" spans="1:17" s="687" customFormat="1" ht="15" customHeight="1" x14ac:dyDescent="0.2">
      <c r="A15" s="700">
        <v>1</v>
      </c>
      <c r="B15" s="700">
        <v>2</v>
      </c>
      <c r="C15" s="700">
        <v>3</v>
      </c>
      <c r="D15" s="700">
        <v>4</v>
      </c>
      <c r="E15" s="700">
        <v>5</v>
      </c>
      <c r="F15" s="700">
        <v>6</v>
      </c>
      <c r="G15" s="700">
        <v>7</v>
      </c>
      <c r="H15" s="700">
        <v>8</v>
      </c>
      <c r="I15" s="700">
        <v>9</v>
      </c>
      <c r="J15" s="700">
        <v>10</v>
      </c>
      <c r="K15" s="700">
        <v>11</v>
      </c>
      <c r="L15" s="700">
        <v>12</v>
      </c>
      <c r="M15" s="700">
        <v>13</v>
      </c>
      <c r="N15" s="700">
        <v>14</v>
      </c>
      <c r="P15" s="767"/>
    </row>
    <row r="16" spans="1:17" s="687" customFormat="1" ht="15" customHeight="1" x14ac:dyDescent="0.2">
      <c r="A16" s="789">
        <v>1</v>
      </c>
      <c r="B16" s="790" t="s">
        <v>1035</v>
      </c>
      <c r="C16" s="791">
        <v>0</v>
      </c>
      <c r="D16" s="791">
        <v>0</v>
      </c>
      <c r="E16" s="791">
        <v>0</v>
      </c>
      <c r="F16" s="791">
        <v>0</v>
      </c>
      <c r="G16" s="791">
        <v>0</v>
      </c>
      <c r="H16" s="791">
        <v>0</v>
      </c>
      <c r="I16" s="791">
        <v>0</v>
      </c>
      <c r="J16" s="791">
        <v>0</v>
      </c>
      <c r="K16" s="791">
        <v>0</v>
      </c>
      <c r="L16" s="791">
        <v>0</v>
      </c>
      <c r="M16" s="791">
        <v>0</v>
      </c>
      <c r="N16" s="791">
        <v>0</v>
      </c>
      <c r="P16" s="767"/>
    </row>
    <row r="17" spans="1:17" s="687" customFormat="1" ht="15" customHeight="1" x14ac:dyDescent="0.25">
      <c r="A17" s="789">
        <v>2</v>
      </c>
      <c r="B17" s="790" t="s">
        <v>1036</v>
      </c>
      <c r="C17" s="791">
        <v>0</v>
      </c>
      <c r="D17" s="791">
        <v>0</v>
      </c>
      <c r="E17" s="791">
        <v>0</v>
      </c>
      <c r="F17" s="791">
        <v>0</v>
      </c>
      <c r="G17" s="791">
        <v>0</v>
      </c>
      <c r="H17" s="791">
        <v>0</v>
      </c>
      <c r="I17" s="791">
        <v>0</v>
      </c>
      <c r="J17" s="791">
        <v>0</v>
      </c>
      <c r="K17" s="791">
        <v>0</v>
      </c>
      <c r="L17" s="791">
        <v>0</v>
      </c>
      <c r="M17" s="791">
        <v>0</v>
      </c>
      <c r="N17" s="791">
        <v>0</v>
      </c>
      <c r="P17" s="767"/>
      <c r="Q17" s="153"/>
    </row>
    <row r="18" spans="1:17" s="687" customFormat="1" ht="15" customHeight="1" x14ac:dyDescent="0.25">
      <c r="A18" s="789">
        <v>3</v>
      </c>
      <c r="B18" s="790" t="s">
        <v>22</v>
      </c>
      <c r="C18" s="791">
        <v>0</v>
      </c>
      <c r="D18" s="791">
        <v>0</v>
      </c>
      <c r="E18" s="791">
        <v>0</v>
      </c>
      <c r="F18" s="791">
        <v>0</v>
      </c>
      <c r="G18" s="791">
        <v>0</v>
      </c>
      <c r="H18" s="791">
        <v>0</v>
      </c>
      <c r="I18" s="791">
        <v>0</v>
      </c>
      <c r="J18" s="791">
        <v>0</v>
      </c>
      <c r="K18" s="791">
        <v>0</v>
      </c>
      <c r="L18" s="791">
        <v>0</v>
      </c>
      <c r="M18" s="791">
        <v>0</v>
      </c>
      <c r="N18" s="791">
        <v>0</v>
      </c>
      <c r="P18" s="767"/>
      <c r="Q18" s="153"/>
    </row>
    <row r="19" spans="1:17" s="687" customFormat="1" ht="15" customHeight="1" x14ac:dyDescent="0.25">
      <c r="A19" s="789">
        <v>4</v>
      </c>
      <c r="B19" s="790" t="s">
        <v>7</v>
      </c>
      <c r="C19" s="792">
        <f>D19+E19+J19</f>
        <v>122</v>
      </c>
      <c r="D19" s="792">
        <v>54</v>
      </c>
      <c r="E19" s="791">
        <f>F19+G19+H19+I19</f>
        <v>6</v>
      </c>
      <c r="F19" s="791">
        <v>4</v>
      </c>
      <c r="G19" s="791">
        <v>2</v>
      </c>
      <c r="H19" s="791">
        <v>0</v>
      </c>
      <c r="I19" s="791">
        <v>0</v>
      </c>
      <c r="J19" s="791">
        <f>K19+L19+M19+N19</f>
        <v>62</v>
      </c>
      <c r="K19" s="791">
        <v>43</v>
      </c>
      <c r="L19" s="791">
        <v>10</v>
      </c>
      <c r="M19" s="791">
        <v>9</v>
      </c>
      <c r="N19" s="791">
        <v>0</v>
      </c>
      <c r="P19" s="767"/>
      <c r="Q19" s="153"/>
    </row>
    <row r="20" spans="1:17" s="690" customFormat="1" ht="15" customHeight="1" x14ac:dyDescent="0.25">
      <c r="A20" s="793">
        <v>5</v>
      </c>
      <c r="B20" s="794" t="s">
        <v>6</v>
      </c>
      <c r="C20" s="791">
        <f>D20+E20+J20</f>
        <v>0</v>
      </c>
      <c r="D20" s="791">
        <v>0</v>
      </c>
      <c r="E20" s="791">
        <f>F20+G20+H20+I20</f>
        <v>0</v>
      </c>
      <c r="F20" s="791">
        <v>0</v>
      </c>
      <c r="G20" s="791">
        <v>0</v>
      </c>
      <c r="H20" s="791">
        <v>0</v>
      </c>
      <c r="I20" s="791">
        <v>0</v>
      </c>
      <c r="J20" s="791">
        <f>K20+L20+M20+N20</f>
        <v>0</v>
      </c>
      <c r="K20" s="791">
        <v>0</v>
      </c>
      <c r="L20" s="791">
        <v>0</v>
      </c>
      <c r="M20" s="791">
        <v>0</v>
      </c>
      <c r="N20" s="791">
        <v>0</v>
      </c>
      <c r="P20" s="788"/>
      <c r="Q20" s="795"/>
    </row>
    <row r="21" spans="1:17" s="690" customFormat="1" ht="15" customHeight="1" x14ac:dyDescent="0.25">
      <c r="A21" s="793">
        <v>6</v>
      </c>
      <c r="B21" s="794" t="s">
        <v>11</v>
      </c>
      <c r="C21" s="791">
        <f>D21+E21+J21</f>
        <v>0</v>
      </c>
      <c r="D21" s="791">
        <v>0</v>
      </c>
      <c r="E21" s="791">
        <f>F21+G21+H21+I21</f>
        <v>0</v>
      </c>
      <c r="F21" s="796">
        <v>0</v>
      </c>
      <c r="G21" s="796">
        <v>0</v>
      </c>
      <c r="H21" s="796">
        <v>0</v>
      </c>
      <c r="I21" s="796">
        <v>0</v>
      </c>
      <c r="J21" s="791">
        <f>K21+L21+M21+N21</f>
        <v>0</v>
      </c>
      <c r="K21" s="796">
        <v>0</v>
      </c>
      <c r="L21" s="796">
        <v>0</v>
      </c>
      <c r="M21" s="796">
        <v>0</v>
      </c>
      <c r="N21" s="796">
        <v>0</v>
      </c>
      <c r="P21" s="788"/>
      <c r="Q21" s="795"/>
    </row>
    <row r="22" spans="1:17" s="687" customFormat="1" ht="15" customHeight="1" x14ac:dyDescent="0.2">
      <c r="A22" s="789">
        <v>7</v>
      </c>
      <c r="B22" s="790" t="s">
        <v>8</v>
      </c>
      <c r="C22" s="791">
        <f>D22+E22+J22</f>
        <v>133</v>
      </c>
      <c r="D22" s="791">
        <v>35</v>
      </c>
      <c r="E22" s="791">
        <v>8</v>
      </c>
      <c r="F22" s="791">
        <v>8</v>
      </c>
      <c r="G22" s="791">
        <v>0</v>
      </c>
      <c r="H22" s="791">
        <v>0</v>
      </c>
      <c r="I22" s="791">
        <v>0</v>
      </c>
      <c r="J22" s="791">
        <f>K22+L22+M22+N22</f>
        <v>90</v>
      </c>
      <c r="K22" s="797">
        <v>64</v>
      </c>
      <c r="L22" s="797">
        <v>17</v>
      </c>
      <c r="M22" s="797">
        <v>9</v>
      </c>
      <c r="N22" s="797">
        <v>0</v>
      </c>
    </row>
    <row r="23" spans="1:17" s="687" customFormat="1" ht="31.5" customHeight="1" x14ac:dyDescent="0.2">
      <c r="A23" s="1277"/>
      <c r="B23" s="1277"/>
      <c r="C23" s="1277"/>
      <c r="D23" s="1277"/>
      <c r="E23" s="1277"/>
      <c r="F23" s="1277"/>
      <c r="G23" s="1277"/>
      <c r="H23" s="1277"/>
      <c r="I23" s="1277"/>
      <c r="J23" s="1277"/>
      <c r="K23" s="1277"/>
      <c r="L23" s="1277"/>
      <c r="M23" s="1277"/>
      <c r="N23" s="1277"/>
    </row>
    <row r="24" spans="1:17" s="800" customFormat="1" ht="22.5" customHeight="1" x14ac:dyDescent="0.25">
      <c r="A24" s="798" t="s">
        <v>1635</v>
      </c>
      <c r="B24" s="798"/>
      <c r="C24" s="798"/>
      <c r="D24" s="798"/>
      <c r="E24" s="798"/>
      <c r="F24" s="798"/>
      <c r="G24" s="798"/>
      <c r="H24" s="798"/>
      <c r="I24" s="798"/>
      <c r="J24" s="798"/>
      <c r="K24" s="798"/>
      <c r="L24" s="798"/>
      <c r="M24" s="798"/>
      <c r="N24" s="798"/>
      <c r="O24" s="798"/>
      <c r="P24" s="799"/>
      <c r="Q24" s="799"/>
    </row>
    <row r="25" spans="1:17" s="690" customFormat="1" ht="23.45" customHeight="1" x14ac:dyDescent="0.25">
      <c r="A25" s="788"/>
      <c r="B25" s="788"/>
      <c r="C25" s="1278"/>
      <c r="D25" s="1278"/>
      <c r="E25" s="1278"/>
      <c r="F25" s="1278"/>
      <c r="G25" s="1278"/>
      <c r="I25" s="788"/>
      <c r="J25" s="801"/>
      <c r="L25" s="788"/>
      <c r="M25" s="801"/>
      <c r="N25" s="788"/>
      <c r="P25" s="795"/>
      <c r="Q25" s="795"/>
    </row>
    <row r="26" spans="1:17" s="687" customFormat="1" ht="19.5" customHeight="1" x14ac:dyDescent="0.2">
      <c r="A26" s="767"/>
      <c r="B26" s="768" t="s">
        <v>554</v>
      </c>
      <c r="C26" s="767"/>
      <c r="D26" s="767"/>
      <c r="E26" s="767"/>
      <c r="F26" s="802"/>
      <c r="G26" s="767"/>
      <c r="H26" s="788"/>
      <c r="I26" s="1279" t="s">
        <v>1825</v>
      </c>
      <c r="J26" s="1279"/>
      <c r="K26" s="788"/>
      <c r="L26" s="788"/>
      <c r="M26" s="767"/>
      <c r="N26" s="767"/>
      <c r="O26" s="802"/>
    </row>
    <row r="27" spans="1:17" x14ac:dyDescent="0.25">
      <c r="A27" s="802" t="s">
        <v>555</v>
      </c>
      <c r="B27" s="767"/>
      <c r="C27" s="767"/>
      <c r="D27" s="767"/>
      <c r="E27" s="767"/>
      <c r="F27" s="767"/>
      <c r="G27" s="767"/>
      <c r="H27" s="767"/>
      <c r="I27" s="1280" t="s">
        <v>556</v>
      </c>
      <c r="J27" s="1280"/>
      <c r="K27" s="1280"/>
      <c r="L27" s="1280"/>
      <c r="M27" s="1280"/>
      <c r="N27" s="1280"/>
      <c r="O27" s="767"/>
    </row>
    <row r="30" spans="1:17" x14ac:dyDescent="0.25">
      <c r="B30" s="795"/>
    </row>
  </sheetData>
  <mergeCells count="30">
    <mergeCell ref="A23:N23"/>
    <mergeCell ref="C25:G25"/>
    <mergeCell ref="I26:J26"/>
    <mergeCell ref="I27:N27"/>
    <mergeCell ref="K12:K14"/>
    <mergeCell ref="L12:N12"/>
    <mergeCell ref="G13:G14"/>
    <mergeCell ref="H13:H14"/>
    <mergeCell ref="I13:I14"/>
    <mergeCell ref="L13:L14"/>
    <mergeCell ref="M13:M14"/>
    <mergeCell ref="N13:N14"/>
    <mergeCell ref="A9:A14"/>
    <mergeCell ref="B9:B14"/>
    <mergeCell ref="C9:C14"/>
    <mergeCell ref="D9:N9"/>
    <mergeCell ref="D10:D14"/>
    <mergeCell ref="E10:I10"/>
    <mergeCell ref="J10:N10"/>
    <mergeCell ref="E11:E14"/>
    <mergeCell ref="F11:I11"/>
    <mergeCell ref="J11:J14"/>
    <mergeCell ref="K11:N11"/>
    <mergeCell ref="F12:F14"/>
    <mergeCell ref="G12:I12"/>
    <mergeCell ref="A2:N2"/>
    <mergeCell ref="M1:N1"/>
    <mergeCell ref="A3:N3"/>
    <mergeCell ref="P3:Q3"/>
    <mergeCell ref="A4:N4"/>
  </mergeCells>
  <pageMargins left="0.59055118110236227" right="0.59055118110236227" top="0.98425196850393704" bottom="0.59055118110236227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L30"/>
  <sheetViews>
    <sheetView view="pageBreakPreview" zoomScale="90" zoomScaleNormal="100" zoomScaleSheetLayoutView="90" workbookViewId="0">
      <selection activeCell="G33" sqref="G33"/>
    </sheetView>
  </sheetViews>
  <sheetFormatPr defaultRowHeight="15" x14ac:dyDescent="0.25"/>
  <cols>
    <col min="1" max="1" width="4" customWidth="1"/>
    <col min="2" max="2" width="15.5703125" customWidth="1"/>
    <col min="3" max="3" width="6.28515625" customWidth="1"/>
    <col min="4" max="4" width="7.7109375" customWidth="1"/>
    <col min="5" max="5" width="8.28515625" customWidth="1"/>
    <col min="6" max="6" width="5.5703125" customWidth="1"/>
    <col min="7" max="7" width="7.85546875" customWidth="1"/>
    <col min="8" max="8" width="6.85546875" customWidth="1"/>
    <col min="9" max="9" width="6.28515625" customWidth="1"/>
    <col min="10" max="11" width="7.85546875" customWidth="1"/>
    <col min="12" max="12" width="6" customWidth="1"/>
    <col min="13" max="13" width="8.28515625" customWidth="1"/>
    <col min="14" max="14" width="8" customWidth="1"/>
    <col min="15" max="15" width="5.7109375" customWidth="1"/>
    <col min="16" max="16" width="7.85546875" customWidth="1"/>
    <col min="17" max="17" width="9.140625" customWidth="1"/>
    <col min="18" max="18" width="16.28515625" customWidth="1"/>
    <col min="19" max="38" width="9.140625" style="217"/>
  </cols>
  <sheetData>
    <row r="1" spans="1:38" s="30" customFormat="1" x14ac:dyDescent="0.25">
      <c r="Q1" s="1281" t="s">
        <v>158</v>
      </c>
      <c r="R1" s="1281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</row>
    <row r="2" spans="1:38" x14ac:dyDescent="0.25">
      <c r="A2" s="1282" t="s">
        <v>0</v>
      </c>
      <c r="B2" s="1282"/>
      <c r="C2" s="1282"/>
      <c r="D2" s="1282"/>
      <c r="E2" s="1282"/>
      <c r="F2" s="1282"/>
      <c r="G2" s="1282"/>
      <c r="H2" s="1282"/>
      <c r="I2" s="1282"/>
      <c r="J2" s="1282"/>
      <c r="K2" s="1282"/>
      <c r="L2" s="1282"/>
      <c r="M2" s="1282"/>
      <c r="N2" s="1282"/>
      <c r="O2" s="1282"/>
      <c r="P2" s="1282"/>
      <c r="Q2" s="1282"/>
      <c r="R2" s="1282"/>
    </row>
    <row r="3" spans="1:38" x14ac:dyDescent="0.25">
      <c r="A3" s="1282" t="s">
        <v>146</v>
      </c>
      <c r="B3" s="1282"/>
      <c r="C3" s="1282"/>
      <c r="D3" s="1282"/>
      <c r="E3" s="1282"/>
      <c r="F3" s="1282"/>
      <c r="G3" s="1282"/>
      <c r="H3" s="1282"/>
      <c r="I3" s="1282"/>
      <c r="J3" s="1282"/>
      <c r="K3" s="1282"/>
      <c r="L3" s="1282"/>
      <c r="M3" s="1282"/>
      <c r="N3" s="1282"/>
      <c r="O3" s="1282"/>
      <c r="P3" s="1282"/>
      <c r="Q3" s="1282"/>
      <c r="R3" s="1282"/>
    </row>
    <row r="4" spans="1:38" s="217" customFormat="1" x14ac:dyDescent="0.25">
      <c r="A4" s="1283" t="s">
        <v>1756</v>
      </c>
      <c r="B4" s="1283"/>
      <c r="C4" s="1283"/>
      <c r="D4" s="1283"/>
      <c r="E4" s="1283"/>
      <c r="F4" s="1283"/>
      <c r="G4" s="1283"/>
      <c r="H4" s="1283"/>
      <c r="I4" s="1283"/>
      <c r="J4" s="1283"/>
      <c r="K4" s="1283"/>
      <c r="L4" s="1283"/>
      <c r="M4" s="1283"/>
      <c r="N4" s="1283"/>
      <c r="O4" s="1283"/>
      <c r="P4" s="1283"/>
      <c r="Q4" s="1283"/>
      <c r="R4" s="1283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38" x14ac:dyDescent="0.25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9" t="s">
        <v>356</v>
      </c>
      <c r="L6" s="4"/>
      <c r="M6" s="4"/>
      <c r="N6" s="4"/>
      <c r="O6" s="4"/>
      <c r="P6" s="4"/>
      <c r="Q6" s="4"/>
      <c r="R6" s="4"/>
    </row>
    <row r="7" spans="1:38" x14ac:dyDescent="0.25">
      <c r="A7" s="4" t="s">
        <v>2</v>
      </c>
      <c r="B7" s="4"/>
      <c r="C7" s="4"/>
      <c r="D7" s="4"/>
      <c r="E7" s="4"/>
      <c r="F7" s="4"/>
      <c r="G7" s="4"/>
      <c r="H7" s="4"/>
      <c r="I7" s="4"/>
      <c r="J7" s="4"/>
      <c r="K7" s="9" t="s">
        <v>802</v>
      </c>
      <c r="L7" s="4"/>
      <c r="M7" s="4"/>
      <c r="N7" s="4"/>
      <c r="O7" s="4"/>
      <c r="P7" s="4"/>
      <c r="Q7" s="4"/>
      <c r="R7" s="4"/>
    </row>
    <row r="8" spans="1:38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38" ht="16.149999999999999" customHeight="1" x14ac:dyDescent="0.25">
      <c r="A9" s="1286" t="s">
        <v>362</v>
      </c>
      <c r="B9" s="1289" t="s">
        <v>136</v>
      </c>
      <c r="C9" s="1289" t="s">
        <v>148</v>
      </c>
      <c r="D9" s="1289"/>
      <c r="E9" s="1289"/>
      <c r="F9" s="1289" t="s">
        <v>143</v>
      </c>
      <c r="G9" s="1289"/>
      <c r="H9" s="1289"/>
      <c r="I9" s="1289"/>
      <c r="J9" s="1289"/>
      <c r="K9" s="1289"/>
      <c r="L9" s="1289"/>
      <c r="M9" s="1289"/>
      <c r="N9" s="1289"/>
      <c r="O9" s="1289"/>
      <c r="P9" s="1289"/>
      <c r="Q9" s="1289"/>
      <c r="R9" s="1290" t="s">
        <v>149</v>
      </c>
    </row>
    <row r="10" spans="1:38" ht="41.45" customHeight="1" x14ac:dyDescent="0.25">
      <c r="A10" s="1287"/>
      <c r="B10" s="1284"/>
      <c r="C10" s="1284"/>
      <c r="D10" s="1284"/>
      <c r="E10" s="1284"/>
      <c r="F10" s="1284" t="s">
        <v>150</v>
      </c>
      <c r="G10" s="1284"/>
      <c r="H10" s="1284"/>
      <c r="I10" s="1284" t="s">
        <v>151</v>
      </c>
      <c r="J10" s="1284"/>
      <c r="K10" s="1284"/>
      <c r="L10" s="1284" t="s">
        <v>152</v>
      </c>
      <c r="M10" s="1284"/>
      <c r="N10" s="1284"/>
      <c r="O10" s="1284" t="s">
        <v>153</v>
      </c>
      <c r="P10" s="1284"/>
      <c r="Q10" s="1284"/>
      <c r="R10" s="1291"/>
    </row>
    <row r="11" spans="1:38" ht="87.75" customHeight="1" x14ac:dyDescent="0.25">
      <c r="A11" s="1287"/>
      <c r="B11" s="1284"/>
      <c r="C11" s="1284" t="s">
        <v>142</v>
      </c>
      <c r="D11" s="1284" t="s">
        <v>1037</v>
      </c>
      <c r="E11" s="1284"/>
      <c r="F11" s="1284" t="s">
        <v>142</v>
      </c>
      <c r="G11" s="1284" t="s">
        <v>1037</v>
      </c>
      <c r="H11" s="1284"/>
      <c r="I11" s="1284" t="s">
        <v>142</v>
      </c>
      <c r="J11" s="1284" t="s">
        <v>1037</v>
      </c>
      <c r="K11" s="1284"/>
      <c r="L11" s="1284" t="s">
        <v>142</v>
      </c>
      <c r="M11" s="1284" t="s">
        <v>1037</v>
      </c>
      <c r="N11" s="1284"/>
      <c r="O11" s="1284" t="s">
        <v>142</v>
      </c>
      <c r="P11" s="1284" t="s">
        <v>1037</v>
      </c>
      <c r="Q11" s="1284"/>
      <c r="R11" s="1291"/>
    </row>
    <row r="12" spans="1:38" ht="26.25" thickBot="1" x14ac:dyDescent="0.3">
      <c r="A12" s="1288"/>
      <c r="B12" s="1285"/>
      <c r="C12" s="1285"/>
      <c r="D12" s="631" t="s">
        <v>139</v>
      </c>
      <c r="E12" s="631" t="s">
        <v>185</v>
      </c>
      <c r="F12" s="1285"/>
      <c r="G12" s="631" t="s">
        <v>139</v>
      </c>
      <c r="H12" s="631" t="s">
        <v>185</v>
      </c>
      <c r="I12" s="1285"/>
      <c r="J12" s="631" t="s">
        <v>139</v>
      </c>
      <c r="K12" s="631" t="s">
        <v>185</v>
      </c>
      <c r="L12" s="1285"/>
      <c r="M12" s="631" t="s">
        <v>139</v>
      </c>
      <c r="N12" s="631" t="s">
        <v>185</v>
      </c>
      <c r="O12" s="1285"/>
      <c r="P12" s="631" t="s">
        <v>139</v>
      </c>
      <c r="Q12" s="631" t="s">
        <v>185</v>
      </c>
      <c r="R12" s="1292"/>
    </row>
    <row r="13" spans="1:38" x14ac:dyDescent="0.25">
      <c r="A13" s="519">
        <v>1</v>
      </c>
      <c r="B13" s="272">
        <v>2</v>
      </c>
      <c r="C13" s="272">
        <v>3</v>
      </c>
      <c r="D13" s="272">
        <v>4</v>
      </c>
      <c r="E13" s="272">
        <v>5</v>
      </c>
      <c r="F13" s="272">
        <v>6</v>
      </c>
      <c r="G13" s="272">
        <v>7</v>
      </c>
      <c r="H13" s="272">
        <v>8</v>
      </c>
      <c r="I13" s="272">
        <v>9</v>
      </c>
      <c r="J13" s="272">
        <v>10</v>
      </c>
      <c r="K13" s="272">
        <v>11</v>
      </c>
      <c r="L13" s="272">
        <v>12</v>
      </c>
      <c r="M13" s="272">
        <v>13</v>
      </c>
      <c r="N13" s="272">
        <v>14</v>
      </c>
      <c r="O13" s="272">
        <v>15</v>
      </c>
      <c r="P13" s="272">
        <v>16</v>
      </c>
      <c r="Q13" s="272">
        <v>17</v>
      </c>
      <c r="R13" s="520">
        <v>18</v>
      </c>
    </row>
    <row r="14" spans="1:38" ht="13.9" customHeight="1" x14ac:dyDescent="0.25">
      <c r="A14" s="634">
        <v>1</v>
      </c>
      <c r="B14" s="190" t="s">
        <v>8</v>
      </c>
      <c r="C14" s="632">
        <f t="shared" ref="C14:C20" si="0">SUM(F14,I14,L14,O14)</f>
        <v>100</v>
      </c>
      <c r="D14" s="632">
        <v>0</v>
      </c>
      <c r="E14" s="632">
        <f>F14+I14+L14+O14</f>
        <v>100</v>
      </c>
      <c r="F14" s="632">
        <f t="shared" ref="F14:F20" si="1">G14+H14</f>
        <v>0</v>
      </c>
      <c r="G14" s="632">
        <v>0</v>
      </c>
      <c r="H14" s="632">
        <v>0</v>
      </c>
      <c r="I14" s="632">
        <f t="shared" ref="I14:I20" si="2">J14+K14</f>
        <v>88</v>
      </c>
      <c r="J14" s="632">
        <v>0</v>
      </c>
      <c r="K14" s="632">
        <v>88</v>
      </c>
      <c r="L14" s="632">
        <f t="shared" ref="L14:L20" si="3">M14+N14</f>
        <v>12</v>
      </c>
      <c r="M14" s="632">
        <v>0</v>
      </c>
      <c r="N14" s="632">
        <v>12</v>
      </c>
      <c r="O14" s="632">
        <f t="shared" ref="O14:O20" si="4">P14+Q14</f>
        <v>0</v>
      </c>
      <c r="P14" s="632">
        <v>0</v>
      </c>
      <c r="Q14" s="632">
        <v>0</v>
      </c>
      <c r="R14" s="516"/>
    </row>
    <row r="15" spans="1:38" s="2" customFormat="1" ht="13.9" customHeight="1" x14ac:dyDescent="0.25">
      <c r="A15" s="634">
        <v>2</v>
      </c>
      <c r="B15" s="190" t="s">
        <v>4</v>
      </c>
      <c r="C15" s="632">
        <f t="shared" si="0"/>
        <v>75</v>
      </c>
      <c r="D15" s="632">
        <v>0</v>
      </c>
      <c r="E15" s="632">
        <f t="shared" ref="E15:E20" si="5">F15+I15+L15+O15</f>
        <v>75</v>
      </c>
      <c r="F15" s="632">
        <f t="shared" si="1"/>
        <v>8</v>
      </c>
      <c r="G15" s="632">
        <v>0</v>
      </c>
      <c r="H15" s="632">
        <v>8</v>
      </c>
      <c r="I15" s="632">
        <f t="shared" si="2"/>
        <v>49</v>
      </c>
      <c r="J15" s="632">
        <v>0</v>
      </c>
      <c r="K15" s="632">
        <v>49</v>
      </c>
      <c r="L15" s="632">
        <f t="shared" si="3"/>
        <v>18</v>
      </c>
      <c r="M15" s="632">
        <v>0</v>
      </c>
      <c r="N15" s="632">
        <v>18</v>
      </c>
      <c r="O15" s="632">
        <f t="shared" si="4"/>
        <v>0</v>
      </c>
      <c r="P15" s="632">
        <v>0</v>
      </c>
      <c r="Q15" s="632">
        <v>0</v>
      </c>
      <c r="R15" s="516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</row>
    <row r="16" spans="1:38" ht="13.9" customHeight="1" x14ac:dyDescent="0.25">
      <c r="A16" s="634">
        <v>3</v>
      </c>
      <c r="B16" s="190" t="s">
        <v>366</v>
      </c>
      <c r="C16" s="632">
        <f t="shared" si="0"/>
        <v>39</v>
      </c>
      <c r="D16" s="632">
        <v>0</v>
      </c>
      <c r="E16" s="632">
        <f t="shared" si="5"/>
        <v>39</v>
      </c>
      <c r="F16" s="632">
        <f t="shared" si="1"/>
        <v>0</v>
      </c>
      <c r="G16" s="632">
        <v>0</v>
      </c>
      <c r="H16" s="632">
        <v>0</v>
      </c>
      <c r="I16" s="632">
        <f t="shared" si="2"/>
        <v>38</v>
      </c>
      <c r="J16" s="632">
        <v>0</v>
      </c>
      <c r="K16" s="632">
        <v>38</v>
      </c>
      <c r="L16" s="632">
        <f t="shared" si="3"/>
        <v>1</v>
      </c>
      <c r="M16" s="632">
        <v>0</v>
      </c>
      <c r="N16" s="632">
        <v>1</v>
      </c>
      <c r="O16" s="632">
        <f t="shared" si="4"/>
        <v>0</v>
      </c>
      <c r="P16" s="632">
        <v>0</v>
      </c>
      <c r="Q16" s="632">
        <v>0</v>
      </c>
      <c r="R16" s="516"/>
    </row>
    <row r="17" spans="1:38" s="153" customFormat="1" ht="13.9" customHeight="1" x14ac:dyDescent="0.25">
      <c r="A17" s="634">
        <v>4</v>
      </c>
      <c r="B17" s="190" t="s">
        <v>1577</v>
      </c>
      <c r="C17" s="632">
        <f t="shared" si="0"/>
        <v>12</v>
      </c>
      <c r="D17" s="632">
        <v>0</v>
      </c>
      <c r="E17" s="632">
        <f t="shared" si="5"/>
        <v>12</v>
      </c>
      <c r="F17" s="632">
        <f t="shared" si="1"/>
        <v>0</v>
      </c>
      <c r="G17" s="632">
        <v>0</v>
      </c>
      <c r="H17" s="632">
        <v>0</v>
      </c>
      <c r="I17" s="632">
        <f t="shared" si="2"/>
        <v>0</v>
      </c>
      <c r="J17" s="632">
        <v>0</v>
      </c>
      <c r="K17" s="632">
        <v>0</v>
      </c>
      <c r="L17" s="632">
        <f t="shared" si="3"/>
        <v>12</v>
      </c>
      <c r="M17" s="632">
        <v>0</v>
      </c>
      <c r="N17" s="632">
        <v>12</v>
      </c>
      <c r="O17" s="632">
        <f t="shared" si="4"/>
        <v>0</v>
      </c>
      <c r="P17" s="632">
        <v>0</v>
      </c>
      <c r="Q17" s="632">
        <v>0</v>
      </c>
      <c r="R17" s="516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</row>
    <row r="18" spans="1:38" s="153" customFormat="1" ht="13.9" customHeight="1" x14ac:dyDescent="0.25">
      <c r="A18" s="635">
        <v>5</v>
      </c>
      <c r="B18" s="638" t="s">
        <v>34</v>
      </c>
      <c r="C18" s="632">
        <f t="shared" si="0"/>
        <v>1</v>
      </c>
      <c r="D18" s="633">
        <v>0</v>
      </c>
      <c r="E18" s="632">
        <f t="shared" si="5"/>
        <v>1</v>
      </c>
      <c r="F18" s="632">
        <f t="shared" si="1"/>
        <v>0</v>
      </c>
      <c r="G18" s="633">
        <v>0</v>
      </c>
      <c r="H18" s="633">
        <v>0</v>
      </c>
      <c r="I18" s="632">
        <f t="shared" si="2"/>
        <v>0</v>
      </c>
      <c r="J18" s="633">
        <v>0</v>
      </c>
      <c r="K18" s="633">
        <v>0</v>
      </c>
      <c r="L18" s="632">
        <f t="shared" si="3"/>
        <v>1</v>
      </c>
      <c r="M18" s="633">
        <v>0</v>
      </c>
      <c r="N18" s="633">
        <v>1</v>
      </c>
      <c r="O18" s="632">
        <f t="shared" si="4"/>
        <v>0</v>
      </c>
      <c r="P18" s="633">
        <v>0</v>
      </c>
      <c r="Q18" s="633">
        <v>0</v>
      </c>
      <c r="R18" s="639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</row>
    <row r="19" spans="1:38" s="153" customFormat="1" ht="13.9" customHeight="1" x14ac:dyDescent="0.25">
      <c r="A19" s="635">
        <v>6</v>
      </c>
      <c r="B19" s="638" t="s">
        <v>1576</v>
      </c>
      <c r="C19" s="632">
        <f t="shared" si="0"/>
        <v>1</v>
      </c>
      <c r="D19" s="633">
        <v>0</v>
      </c>
      <c r="E19" s="632">
        <f t="shared" si="5"/>
        <v>1</v>
      </c>
      <c r="F19" s="632">
        <f t="shared" si="1"/>
        <v>1</v>
      </c>
      <c r="G19" s="633">
        <v>0</v>
      </c>
      <c r="H19" s="633">
        <v>1</v>
      </c>
      <c r="I19" s="632">
        <f t="shared" si="2"/>
        <v>0</v>
      </c>
      <c r="J19" s="633">
        <v>0</v>
      </c>
      <c r="K19" s="633">
        <v>0</v>
      </c>
      <c r="L19" s="632">
        <f t="shared" si="3"/>
        <v>0</v>
      </c>
      <c r="M19" s="633">
        <v>0</v>
      </c>
      <c r="N19" s="633">
        <v>0</v>
      </c>
      <c r="O19" s="632">
        <f t="shared" si="4"/>
        <v>0</v>
      </c>
      <c r="P19" s="633">
        <v>0</v>
      </c>
      <c r="Q19" s="633">
        <v>0</v>
      </c>
      <c r="R19" s="639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</row>
    <row r="20" spans="1:38" s="153" customFormat="1" ht="13.9" customHeight="1" thickBot="1" x14ac:dyDescent="0.3">
      <c r="A20" s="453">
        <v>7</v>
      </c>
      <c r="B20" s="517" t="s">
        <v>44</v>
      </c>
      <c r="C20" s="636">
        <f t="shared" si="0"/>
        <v>1</v>
      </c>
      <c r="D20" s="636">
        <v>0</v>
      </c>
      <c r="E20" s="636">
        <f t="shared" si="5"/>
        <v>1</v>
      </c>
      <c r="F20" s="636">
        <f t="shared" si="1"/>
        <v>1</v>
      </c>
      <c r="G20" s="636">
        <v>0</v>
      </c>
      <c r="H20" s="636">
        <v>1</v>
      </c>
      <c r="I20" s="636">
        <f t="shared" si="2"/>
        <v>0</v>
      </c>
      <c r="J20" s="636">
        <v>0</v>
      </c>
      <c r="K20" s="636">
        <v>0</v>
      </c>
      <c r="L20" s="636">
        <f t="shared" si="3"/>
        <v>0</v>
      </c>
      <c r="M20" s="636">
        <v>0</v>
      </c>
      <c r="N20" s="636">
        <v>0</v>
      </c>
      <c r="O20" s="636">
        <f t="shared" si="4"/>
        <v>0</v>
      </c>
      <c r="P20" s="636">
        <v>0</v>
      </c>
      <c r="Q20" s="636">
        <v>0</v>
      </c>
      <c r="R20" s="518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</row>
    <row r="21" spans="1:38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38" s="30" customFormat="1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</row>
    <row r="23" spans="1:38" s="30" customFormat="1" ht="30.75" customHeight="1" x14ac:dyDescent="0.25">
      <c r="A23" s="1295" t="s">
        <v>987</v>
      </c>
      <c r="B23" s="1295"/>
      <c r="C23" s="1295"/>
      <c r="D23" s="1295"/>
      <c r="E23" s="1295"/>
      <c r="F23" s="1295"/>
      <c r="G23" s="1295"/>
      <c r="H23" s="1295"/>
      <c r="I23" s="1295"/>
      <c r="J23" s="1295"/>
      <c r="K23" s="1295"/>
      <c r="L23" s="1295"/>
      <c r="M23" s="1295"/>
      <c r="N23" s="1295"/>
      <c r="O23" s="1295"/>
      <c r="P23" s="1295"/>
      <c r="Q23" s="1296"/>
      <c r="R23" s="1296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</row>
    <row r="24" spans="1:38" s="30" customFormat="1" ht="11.45" customHeight="1" x14ac:dyDescent="0.25">
      <c r="A24" s="38"/>
      <c r="B24" s="38"/>
      <c r="C24" s="38"/>
      <c r="D24" s="38"/>
      <c r="E24" s="1298" t="s">
        <v>553</v>
      </c>
      <c r="F24" s="1298"/>
      <c r="G24" s="1298"/>
      <c r="H24" s="1298"/>
      <c r="I24" s="1298"/>
      <c r="J24" s="1298"/>
      <c r="K24" s="1298"/>
      <c r="L24" s="38"/>
      <c r="M24" s="38"/>
      <c r="N24" s="40" t="s">
        <v>557</v>
      </c>
      <c r="P24" s="38"/>
      <c r="R24" s="40" t="s">
        <v>560</v>
      </c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</row>
    <row r="25" spans="1:38" s="217" customFormat="1" ht="21" customHeight="1" x14ac:dyDescent="0.25">
      <c r="A25" s="676"/>
      <c r="B25" s="168" t="s">
        <v>554</v>
      </c>
      <c r="C25" s="676"/>
      <c r="D25" s="676"/>
      <c r="E25" s="676"/>
      <c r="F25" s="685"/>
      <c r="G25" s="676"/>
      <c r="H25" s="676"/>
      <c r="I25" s="1297" t="s">
        <v>1826</v>
      </c>
      <c r="J25" s="1297"/>
      <c r="K25" s="1297"/>
      <c r="L25" s="676"/>
      <c r="M25" s="676"/>
      <c r="N25" s="676"/>
      <c r="O25" s="685"/>
      <c r="P25" s="676"/>
      <c r="Q25" s="267"/>
      <c r="R25" s="267"/>
    </row>
    <row r="26" spans="1:38" x14ac:dyDescent="0.25">
      <c r="A26" s="40" t="s">
        <v>555</v>
      </c>
      <c r="B26" s="38"/>
      <c r="C26" s="38"/>
      <c r="D26" s="38"/>
      <c r="E26" s="38"/>
      <c r="F26" s="38"/>
      <c r="G26" s="38"/>
      <c r="H26" s="38"/>
      <c r="I26" s="1293" t="s">
        <v>556</v>
      </c>
      <c r="J26" s="1294"/>
      <c r="K26" s="1294"/>
      <c r="L26" s="1294"/>
      <c r="M26" s="1294"/>
      <c r="N26" s="1294"/>
      <c r="O26" s="38"/>
      <c r="P26" s="38"/>
      <c r="Q26" s="39"/>
      <c r="R26" s="39"/>
    </row>
    <row r="27" spans="1:38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3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30" spans="1:3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</sheetData>
  <mergeCells count="27">
    <mergeCell ref="I26:N26"/>
    <mergeCell ref="A23:R23"/>
    <mergeCell ref="C9:E10"/>
    <mergeCell ref="F9:Q9"/>
    <mergeCell ref="J11:K11"/>
    <mergeCell ref="L11:L12"/>
    <mergeCell ref="L10:N10"/>
    <mergeCell ref="O10:Q10"/>
    <mergeCell ref="F11:F12"/>
    <mergeCell ref="G11:H11"/>
    <mergeCell ref="I11:I12"/>
    <mergeCell ref="I25:K25"/>
    <mergeCell ref="E24:K24"/>
    <mergeCell ref="Q1:R1"/>
    <mergeCell ref="A2:R2"/>
    <mergeCell ref="A3:R3"/>
    <mergeCell ref="A4:R4"/>
    <mergeCell ref="O11:O12"/>
    <mergeCell ref="P11:Q11"/>
    <mergeCell ref="C11:C12"/>
    <mergeCell ref="D11:E11"/>
    <mergeCell ref="A9:A12"/>
    <mergeCell ref="B9:B12"/>
    <mergeCell ref="M11:N11"/>
    <mergeCell ref="R9:R12"/>
    <mergeCell ref="F10:H10"/>
    <mergeCell ref="I10:K10"/>
  </mergeCells>
  <pageMargins left="0.59055118110236227" right="0.59055118110236227" top="0.98425196850393704" bottom="0.59055118110236227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F16"/>
  <sheetViews>
    <sheetView view="pageBreakPreview" zoomScale="110" zoomScaleSheetLayoutView="110" workbookViewId="0">
      <selection activeCell="A13" sqref="A13:F13"/>
    </sheetView>
  </sheetViews>
  <sheetFormatPr defaultColWidth="8.85546875" defaultRowHeight="12.75" x14ac:dyDescent="0.2"/>
  <cols>
    <col min="1" max="1" width="35.7109375" style="3" customWidth="1"/>
    <col min="2" max="2" width="31.85546875" style="3" customWidth="1"/>
    <col min="3" max="3" width="34.7109375" style="3" customWidth="1"/>
    <col min="4" max="4" width="28.28515625" style="3" customWidth="1"/>
    <col min="5" max="5" width="8.85546875" style="3"/>
    <col min="6" max="6" width="8.7109375" style="3" customWidth="1"/>
    <col min="7" max="16384" width="8.85546875" style="3"/>
  </cols>
  <sheetData>
    <row r="1" spans="1:6" ht="15" x14ac:dyDescent="0.25">
      <c r="D1" s="1281" t="s">
        <v>159</v>
      </c>
      <c r="E1" s="1301"/>
      <c r="F1" s="1301"/>
    </row>
    <row r="2" spans="1:6" ht="15" x14ac:dyDescent="0.2">
      <c r="A2" s="1302" t="s">
        <v>0</v>
      </c>
      <c r="B2" s="1302"/>
      <c r="C2" s="1302"/>
      <c r="D2" s="1302"/>
      <c r="E2" s="1303"/>
      <c r="F2" s="1303"/>
    </row>
    <row r="3" spans="1:6" ht="15" x14ac:dyDescent="0.2">
      <c r="A3" s="1302" t="s">
        <v>558</v>
      </c>
      <c r="B3" s="1302"/>
      <c r="C3" s="1302"/>
      <c r="D3" s="1302"/>
      <c r="E3" s="1306"/>
      <c r="F3" s="1306"/>
    </row>
    <row r="4" spans="1:6" s="1163" customFormat="1" ht="10.5" customHeight="1" x14ac:dyDescent="0.2">
      <c r="A4" s="1304" t="s">
        <v>1578</v>
      </c>
      <c r="B4" s="1304"/>
      <c r="C4" s="1304"/>
      <c r="D4" s="1304"/>
      <c r="E4" s="1305"/>
      <c r="F4" s="1305"/>
    </row>
    <row r="6" spans="1:6" x14ac:dyDescent="0.2">
      <c r="A6" s="1299" t="s">
        <v>559</v>
      </c>
      <c r="B6" s="1299"/>
      <c r="C6" s="1299"/>
      <c r="D6" s="1299"/>
      <c r="E6" s="1299"/>
      <c r="F6" s="1299"/>
    </row>
    <row r="7" spans="1:6" ht="30" customHeight="1" x14ac:dyDescent="0.2">
      <c r="A7" s="1300" t="s">
        <v>897</v>
      </c>
      <c r="B7" s="1299"/>
      <c r="C7" s="1299"/>
      <c r="D7" s="1299"/>
      <c r="E7" s="1299"/>
      <c r="F7" s="1299"/>
    </row>
    <row r="9" spans="1:6" ht="81.599999999999994" customHeight="1" x14ac:dyDescent="0.25">
      <c r="A9" s="12" t="s">
        <v>154</v>
      </c>
      <c r="B9" s="12" t="s">
        <v>155</v>
      </c>
      <c r="C9" s="12" t="s">
        <v>156</v>
      </c>
      <c r="D9" s="1284" t="s">
        <v>157</v>
      </c>
      <c r="E9" s="1307"/>
      <c r="F9" s="1307"/>
    </row>
    <row r="10" spans="1:6" ht="12" customHeight="1" x14ac:dyDescent="0.25">
      <c r="A10" s="11">
        <v>1</v>
      </c>
      <c r="B10" s="11">
        <v>2</v>
      </c>
      <c r="C10" s="11">
        <v>3</v>
      </c>
      <c r="D10" s="1308">
        <v>4</v>
      </c>
      <c r="E10" s="1307"/>
      <c r="F10" s="1307"/>
    </row>
    <row r="11" spans="1:6" ht="18" customHeight="1" x14ac:dyDescent="0.25">
      <c r="A11" s="7">
        <v>6</v>
      </c>
      <c r="B11" s="7">
        <v>1</v>
      </c>
      <c r="C11" s="7">
        <v>23</v>
      </c>
      <c r="D11" s="1309">
        <v>51</v>
      </c>
      <c r="E11" s="1310"/>
      <c r="F11" s="1310"/>
    </row>
    <row r="12" spans="1:6" s="546" customFormat="1" x14ac:dyDescent="0.2"/>
    <row r="13" spans="1:6" ht="57" customHeight="1" x14ac:dyDescent="0.35">
      <c r="A13" s="1311" t="s">
        <v>1472</v>
      </c>
      <c r="B13" s="1294"/>
      <c r="C13" s="1294"/>
      <c r="D13" s="1294"/>
      <c r="E13" s="1294"/>
      <c r="F13" s="1294"/>
    </row>
    <row r="14" spans="1:6" ht="11.45" customHeight="1" x14ac:dyDescent="0.2">
      <c r="A14" s="38"/>
      <c r="B14" s="54" t="s">
        <v>561</v>
      </c>
      <c r="C14" s="54"/>
      <c r="D14" s="54" t="s">
        <v>604</v>
      </c>
      <c r="E14" s="54" t="s">
        <v>552</v>
      </c>
      <c r="F14" s="171"/>
    </row>
    <row r="15" spans="1:6" s="565" customFormat="1" ht="12" customHeight="1" x14ac:dyDescent="0.2">
      <c r="A15" s="168" t="s">
        <v>562</v>
      </c>
      <c r="C15" s="168" t="s">
        <v>1829</v>
      </c>
      <c r="D15" s="566"/>
      <c r="E15" s="563"/>
      <c r="F15" s="563"/>
    </row>
    <row r="16" spans="1:6" x14ac:dyDescent="0.2">
      <c r="A16" s="40" t="s">
        <v>555</v>
      </c>
      <c r="B16" s="38"/>
      <c r="C16" s="1293" t="s">
        <v>556</v>
      </c>
      <c r="D16" s="1294"/>
      <c r="E16" s="1294"/>
      <c r="F16" s="1294"/>
    </row>
  </sheetData>
  <mergeCells count="11">
    <mergeCell ref="A6:F6"/>
    <mergeCell ref="A7:F7"/>
    <mergeCell ref="D1:F1"/>
    <mergeCell ref="C16:F16"/>
    <mergeCell ref="A2:F2"/>
    <mergeCell ref="A4:F4"/>
    <mergeCell ref="A3:F3"/>
    <mergeCell ref="D9:F9"/>
    <mergeCell ref="D10:F10"/>
    <mergeCell ref="D11:F11"/>
    <mergeCell ref="A13:F13"/>
  </mergeCells>
  <pageMargins left="0.98425196850393704" right="0.59055118110236227" top="0.78740157480314965" bottom="0.78740157480314965" header="0.31496062992125984" footer="0.31496062992125984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MK98"/>
  <sheetViews>
    <sheetView view="pageBreakPreview" zoomScale="90" zoomScaleNormal="100" zoomScaleSheetLayoutView="90" workbookViewId="0">
      <selection activeCell="U17" sqref="U17"/>
    </sheetView>
  </sheetViews>
  <sheetFormatPr defaultColWidth="9.140625" defaultRowHeight="15" x14ac:dyDescent="0.25"/>
  <cols>
    <col min="1" max="1" width="6" style="806" customWidth="1"/>
    <col min="2" max="2" width="26.85546875" style="803" customWidth="1"/>
    <col min="3" max="3" width="9.28515625" style="803" customWidth="1"/>
    <col min="4" max="4" width="9" style="803" customWidth="1"/>
    <col min="5" max="5" width="9.28515625" style="803" customWidth="1"/>
    <col min="6" max="7" width="9.140625" style="803" customWidth="1"/>
    <col min="8" max="10" width="15.7109375" style="803" customWidth="1"/>
    <col min="11" max="12" width="15.140625" style="803" customWidth="1"/>
    <col min="13" max="14" width="15.42578125" style="803" customWidth="1"/>
    <col min="15" max="15" width="20.5703125" style="803" customWidth="1"/>
    <col min="16" max="1025" width="9.140625" style="803" customWidth="1"/>
    <col min="1026" max="16384" width="9.140625" style="153"/>
  </cols>
  <sheetData>
    <row r="1" spans="1:154" x14ac:dyDescent="0.25">
      <c r="A1" s="1252"/>
      <c r="B1" s="1252"/>
      <c r="C1" s="1252"/>
      <c r="D1" s="1252"/>
      <c r="E1" s="1252"/>
      <c r="F1" s="1252"/>
      <c r="G1" s="1252"/>
      <c r="H1" s="1252"/>
      <c r="I1" s="1252"/>
      <c r="J1" s="1252"/>
      <c r="K1" s="1252"/>
      <c r="O1" s="804" t="s">
        <v>1636</v>
      </c>
    </row>
    <row r="2" spans="1:154" x14ac:dyDescent="0.25">
      <c r="A2" s="1253" t="s">
        <v>1637</v>
      </c>
      <c r="B2" s="1253"/>
      <c r="C2" s="1253"/>
      <c r="D2" s="1253"/>
      <c r="E2" s="1253"/>
      <c r="F2" s="1253"/>
      <c r="G2" s="1253"/>
      <c r="H2" s="1253"/>
      <c r="I2" s="1253"/>
      <c r="J2" s="1253"/>
      <c r="K2" s="1253"/>
      <c r="L2" s="1253"/>
      <c r="M2" s="1253"/>
      <c r="N2" s="1253"/>
      <c r="O2" s="1253"/>
    </row>
    <row r="3" spans="1:154" x14ac:dyDescent="0.25">
      <c r="A3" s="1253" t="s">
        <v>1638</v>
      </c>
      <c r="B3" s="1253"/>
      <c r="C3" s="1253"/>
      <c r="D3" s="1253"/>
      <c r="E3" s="1253"/>
      <c r="F3" s="1253"/>
      <c r="G3" s="1253"/>
      <c r="H3" s="1253"/>
      <c r="I3" s="1253"/>
      <c r="J3" s="1253"/>
      <c r="K3" s="1253"/>
      <c r="L3" s="1253"/>
      <c r="M3" s="1253"/>
      <c r="N3" s="1253"/>
      <c r="O3" s="1253"/>
    </row>
    <row r="4" spans="1:154" s="1214" customFormat="1" x14ac:dyDescent="0.25">
      <c r="A4" s="1258" t="s">
        <v>1575</v>
      </c>
      <c r="B4" s="1258"/>
      <c r="C4" s="1258"/>
      <c r="D4" s="1258"/>
      <c r="E4" s="1258"/>
      <c r="F4" s="1258"/>
      <c r="G4" s="1258"/>
      <c r="H4" s="1258"/>
      <c r="I4" s="1258"/>
      <c r="J4" s="1258"/>
      <c r="K4" s="1258"/>
      <c r="L4" s="1258"/>
      <c r="M4" s="1258"/>
      <c r="N4" s="1258"/>
      <c r="O4" s="1258"/>
    </row>
    <row r="5" spans="1:154" x14ac:dyDescent="0.25">
      <c r="A5" s="695"/>
      <c r="B5" s="687"/>
      <c r="C5" s="687"/>
      <c r="D5" s="687"/>
      <c r="E5" s="687"/>
    </row>
    <row r="6" spans="1:154" x14ac:dyDescent="0.25">
      <c r="A6" s="693" t="s">
        <v>1639</v>
      </c>
      <c r="B6" s="693"/>
      <c r="C6" s="693"/>
      <c r="D6" s="693"/>
      <c r="E6" s="693"/>
      <c r="F6" s="693"/>
      <c r="G6" s="688" t="s">
        <v>356</v>
      </c>
      <c r="H6" s="688"/>
      <c r="I6" s="688"/>
      <c r="J6" s="688"/>
      <c r="K6" s="688"/>
    </row>
    <row r="7" spans="1:154" ht="20.25" customHeight="1" x14ac:dyDescent="0.25">
      <c r="A7" s="1317" t="s">
        <v>1640</v>
      </c>
      <c r="B7" s="1317"/>
      <c r="C7" s="1317"/>
      <c r="D7" s="1317"/>
      <c r="E7" s="1317"/>
      <c r="F7" s="1317"/>
      <c r="G7" s="1318" t="s">
        <v>802</v>
      </c>
      <c r="H7" s="1318"/>
      <c r="I7" s="1318"/>
      <c r="J7" s="1318"/>
      <c r="K7" s="1318"/>
    </row>
    <row r="8" spans="1:154" ht="18.75" customHeight="1" thickBot="1" x14ac:dyDescent="0.3"/>
    <row r="9" spans="1:154" ht="19.5" customHeight="1" thickBot="1" x14ac:dyDescent="0.3">
      <c r="A9" s="1312" t="s">
        <v>1331</v>
      </c>
      <c r="B9" s="1313" t="s">
        <v>136</v>
      </c>
      <c r="C9" s="1314" t="s">
        <v>1038</v>
      </c>
      <c r="D9" s="1314"/>
      <c r="E9" s="1314"/>
      <c r="F9" s="1314"/>
      <c r="G9" s="1314"/>
      <c r="H9" s="1314"/>
      <c r="I9" s="1314"/>
      <c r="J9" s="1314"/>
      <c r="K9" s="1314"/>
      <c r="L9" s="1314"/>
      <c r="M9" s="1314"/>
      <c r="N9" s="1314"/>
      <c r="O9" s="1314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  <c r="CL9" s="270"/>
      <c r="CM9" s="270"/>
      <c r="CN9" s="270"/>
      <c r="CO9" s="270"/>
      <c r="CP9" s="270"/>
      <c r="CQ9" s="270"/>
      <c r="CR9" s="270"/>
      <c r="CS9" s="270"/>
      <c r="CT9" s="270"/>
      <c r="CU9" s="270"/>
      <c r="CV9" s="270"/>
      <c r="CW9" s="270"/>
      <c r="CX9" s="270"/>
      <c r="CY9" s="270"/>
      <c r="CZ9" s="270"/>
      <c r="DA9" s="270"/>
      <c r="DB9" s="270"/>
      <c r="DC9" s="270"/>
      <c r="DD9" s="270"/>
      <c r="DE9" s="270"/>
      <c r="DF9" s="270"/>
      <c r="DG9" s="270"/>
      <c r="DH9" s="270"/>
      <c r="DI9" s="270"/>
      <c r="DJ9" s="270"/>
      <c r="DK9" s="270"/>
      <c r="DL9" s="270"/>
      <c r="DM9" s="270"/>
      <c r="DN9" s="270"/>
      <c r="DO9" s="270"/>
      <c r="DP9" s="270"/>
      <c r="DQ9" s="270"/>
      <c r="DR9" s="270"/>
      <c r="DS9" s="270"/>
      <c r="DT9" s="270"/>
      <c r="DU9" s="270"/>
      <c r="DV9" s="270"/>
      <c r="DW9" s="270"/>
      <c r="DX9" s="270"/>
      <c r="DY9" s="270"/>
      <c r="DZ9" s="270"/>
      <c r="EA9" s="270"/>
      <c r="EB9" s="270"/>
      <c r="EC9" s="270"/>
      <c r="ED9" s="270"/>
      <c r="EE9" s="270"/>
      <c r="EF9" s="270"/>
      <c r="EG9" s="270"/>
      <c r="EH9" s="270"/>
      <c r="EI9" s="270"/>
      <c r="EJ9" s="270"/>
      <c r="EK9" s="270"/>
      <c r="EL9" s="270"/>
      <c r="EM9" s="270"/>
      <c r="EN9" s="270"/>
      <c r="EO9" s="270"/>
      <c r="EP9" s="270"/>
      <c r="EQ9" s="270"/>
      <c r="ER9" s="270"/>
      <c r="ES9" s="270"/>
      <c r="ET9" s="270"/>
      <c r="EU9" s="270"/>
      <c r="EV9" s="270"/>
      <c r="EW9" s="270"/>
      <c r="EX9" s="270"/>
    </row>
    <row r="10" spans="1:154" ht="15.75" thickBot="1" x14ac:dyDescent="0.3">
      <c r="A10" s="1312"/>
      <c r="B10" s="1313"/>
      <c r="C10" s="807" t="s">
        <v>1332</v>
      </c>
      <c r="D10" s="808" t="s">
        <v>1333</v>
      </c>
      <c r="E10" s="808" t="s">
        <v>1334</v>
      </c>
      <c r="F10" s="808" t="s">
        <v>1335</v>
      </c>
      <c r="G10" s="808" t="s">
        <v>1336</v>
      </c>
      <c r="H10" s="808" t="s">
        <v>1337</v>
      </c>
      <c r="I10" s="808" t="s">
        <v>1338</v>
      </c>
      <c r="J10" s="809" t="s">
        <v>1339</v>
      </c>
      <c r="K10" s="810" t="s">
        <v>1340</v>
      </c>
      <c r="L10" s="811" t="s">
        <v>1447</v>
      </c>
      <c r="M10" s="808" t="s">
        <v>1467</v>
      </c>
      <c r="N10" s="812" t="s">
        <v>1641</v>
      </c>
      <c r="O10" s="813" t="s">
        <v>1642</v>
      </c>
    </row>
    <row r="11" spans="1:154" ht="12.75" customHeight="1" thickBot="1" x14ac:dyDescent="0.3">
      <c r="A11" s="814">
        <v>1</v>
      </c>
      <c r="B11" s="815">
        <v>2</v>
      </c>
      <c r="C11" s="815">
        <v>3</v>
      </c>
      <c r="D11" s="815">
        <v>4</v>
      </c>
      <c r="E11" s="815">
        <v>5</v>
      </c>
      <c r="F11" s="815">
        <v>6</v>
      </c>
      <c r="G11" s="815">
        <v>7</v>
      </c>
      <c r="H11" s="815">
        <v>8</v>
      </c>
      <c r="I11" s="815">
        <v>9</v>
      </c>
      <c r="J11" s="816">
        <v>10</v>
      </c>
      <c r="K11" s="817">
        <v>11</v>
      </c>
      <c r="L11" s="815">
        <v>12</v>
      </c>
      <c r="M11" s="816">
        <v>13</v>
      </c>
      <c r="N11" s="818">
        <v>14</v>
      </c>
      <c r="O11" s="819">
        <v>15</v>
      </c>
    </row>
    <row r="12" spans="1:154" ht="15" customHeight="1" x14ac:dyDescent="0.25">
      <c r="A12" s="820">
        <v>1</v>
      </c>
      <c r="B12" s="821" t="s">
        <v>1341</v>
      </c>
      <c r="C12" s="822"/>
      <c r="D12" s="822"/>
      <c r="E12" s="822"/>
      <c r="F12" s="822"/>
      <c r="G12" s="822" t="s">
        <v>1342</v>
      </c>
      <c r="H12" s="823" t="s">
        <v>1342</v>
      </c>
      <c r="I12" s="823" t="s">
        <v>1342</v>
      </c>
      <c r="J12" s="823" t="s">
        <v>1342</v>
      </c>
      <c r="K12" s="824" t="s">
        <v>1342</v>
      </c>
      <c r="L12" s="825" t="s">
        <v>1342</v>
      </c>
      <c r="M12" s="825" t="s">
        <v>1342</v>
      </c>
      <c r="N12" s="826" t="s">
        <v>1448</v>
      </c>
      <c r="O12" s="827" t="s">
        <v>358</v>
      </c>
    </row>
    <row r="13" spans="1:154" ht="16.5" customHeight="1" x14ac:dyDescent="0.25">
      <c r="A13" s="828">
        <v>2</v>
      </c>
      <c r="B13" s="829" t="s">
        <v>1175</v>
      </c>
      <c r="C13" s="793"/>
      <c r="D13" s="793"/>
      <c r="E13" s="793"/>
      <c r="F13" s="793"/>
      <c r="G13" s="793"/>
      <c r="H13" s="830">
        <v>39</v>
      </c>
      <c r="I13" s="830">
        <v>132</v>
      </c>
      <c r="J13" s="830">
        <v>18</v>
      </c>
      <c r="K13" s="831">
        <v>17</v>
      </c>
      <c r="L13" s="832">
        <v>300</v>
      </c>
      <c r="M13" s="833">
        <v>392</v>
      </c>
      <c r="N13" s="833">
        <v>153</v>
      </c>
      <c r="O13" s="834" t="s">
        <v>358</v>
      </c>
    </row>
    <row r="14" spans="1:154" ht="15" customHeight="1" x14ac:dyDescent="0.25">
      <c r="A14" s="828">
        <v>3</v>
      </c>
      <c r="B14" s="829" t="s">
        <v>1343</v>
      </c>
      <c r="C14" s="793">
        <v>19227</v>
      </c>
      <c r="D14" s="793">
        <v>15983</v>
      </c>
      <c r="E14" s="793">
        <v>14853</v>
      </c>
      <c r="F14" s="793">
        <v>8515</v>
      </c>
      <c r="G14" s="793">
        <v>17106</v>
      </c>
      <c r="H14" s="830">
        <v>11100</v>
      </c>
      <c r="I14" s="830">
        <v>5326</v>
      </c>
      <c r="J14" s="830">
        <v>5208</v>
      </c>
      <c r="K14" s="831">
        <v>3499</v>
      </c>
      <c r="L14" s="832">
        <v>7827</v>
      </c>
      <c r="M14" s="833">
        <v>8906</v>
      </c>
      <c r="N14" s="833">
        <v>5883</v>
      </c>
      <c r="O14" s="834" t="s">
        <v>358</v>
      </c>
    </row>
    <row r="15" spans="1:154" x14ac:dyDescent="0.25">
      <c r="A15" s="828">
        <v>4</v>
      </c>
      <c r="B15" s="829" t="s">
        <v>1176</v>
      </c>
      <c r="C15" s="830"/>
      <c r="D15" s="830"/>
      <c r="E15" s="830"/>
      <c r="F15" s="830"/>
      <c r="G15" s="830"/>
      <c r="H15" s="830">
        <v>16</v>
      </c>
      <c r="I15" s="830" t="s">
        <v>1342</v>
      </c>
      <c r="J15" s="830" t="s">
        <v>1342</v>
      </c>
      <c r="K15" s="831" t="s">
        <v>1342</v>
      </c>
      <c r="L15" s="832">
        <v>254</v>
      </c>
      <c r="M15" s="833">
        <v>34</v>
      </c>
      <c r="N15" s="833">
        <v>75</v>
      </c>
      <c r="O15" s="834" t="s">
        <v>358</v>
      </c>
    </row>
    <row r="16" spans="1:154" x14ac:dyDescent="0.25">
      <c r="A16" s="828">
        <v>5</v>
      </c>
      <c r="B16" s="829" t="s">
        <v>97</v>
      </c>
      <c r="C16" s="830">
        <v>51643</v>
      </c>
      <c r="D16" s="830">
        <v>38786</v>
      </c>
      <c r="E16" s="830">
        <v>35401</v>
      </c>
      <c r="F16" s="830">
        <v>28578</v>
      </c>
      <c r="G16" s="830">
        <v>40710</v>
      </c>
      <c r="H16" s="830">
        <v>70767</v>
      </c>
      <c r="I16" s="830">
        <v>52889</v>
      </c>
      <c r="J16" s="830">
        <v>102442</v>
      </c>
      <c r="K16" s="831">
        <v>58887</v>
      </c>
      <c r="L16" s="832">
        <v>122957</v>
      </c>
      <c r="M16" s="833">
        <v>128649</v>
      </c>
      <c r="N16" s="833">
        <v>118424</v>
      </c>
      <c r="O16" s="834" t="s">
        <v>358</v>
      </c>
    </row>
    <row r="17" spans="1:15" x14ac:dyDescent="0.25">
      <c r="A17" s="828">
        <v>6</v>
      </c>
      <c r="B17" s="829" t="s">
        <v>1177</v>
      </c>
      <c r="C17" s="830"/>
      <c r="D17" s="830"/>
      <c r="E17" s="830"/>
      <c r="F17" s="830"/>
      <c r="G17" s="830"/>
      <c r="H17" s="830">
        <v>75</v>
      </c>
      <c r="I17" s="830">
        <v>124</v>
      </c>
      <c r="J17" s="830">
        <v>560</v>
      </c>
      <c r="K17" s="831">
        <v>0</v>
      </c>
      <c r="L17" s="832">
        <v>0</v>
      </c>
      <c r="M17" s="833">
        <v>0</v>
      </c>
      <c r="N17" s="833">
        <v>0</v>
      </c>
      <c r="O17" s="834" t="s">
        <v>358</v>
      </c>
    </row>
    <row r="18" spans="1:15" x14ac:dyDescent="0.25">
      <c r="A18" s="828">
        <v>7</v>
      </c>
      <c r="B18" s="829" t="s">
        <v>1178</v>
      </c>
      <c r="C18" s="830"/>
      <c r="D18" s="830"/>
      <c r="E18" s="830"/>
      <c r="F18" s="830"/>
      <c r="G18" s="830"/>
      <c r="H18" s="830">
        <v>4422</v>
      </c>
      <c r="I18" s="830">
        <v>2339</v>
      </c>
      <c r="J18" s="830">
        <v>547</v>
      </c>
      <c r="K18" s="831">
        <v>1673</v>
      </c>
      <c r="L18" s="832">
        <v>1161</v>
      </c>
      <c r="M18" s="833">
        <v>1384</v>
      </c>
      <c r="N18" s="833">
        <v>1213</v>
      </c>
      <c r="O18" s="834" t="s">
        <v>358</v>
      </c>
    </row>
    <row r="19" spans="1:15" x14ac:dyDescent="0.25">
      <c r="A19" s="828">
        <v>8</v>
      </c>
      <c r="B19" s="829" t="s">
        <v>1344</v>
      </c>
      <c r="C19" s="830">
        <v>43880</v>
      </c>
      <c r="D19" s="830">
        <v>23344</v>
      </c>
      <c r="E19" s="830">
        <v>22082</v>
      </c>
      <c r="F19" s="830">
        <v>15435</v>
      </c>
      <c r="G19" s="830">
        <v>25243</v>
      </c>
      <c r="H19" s="830">
        <v>36373</v>
      </c>
      <c r="I19" s="830">
        <v>28194</v>
      </c>
      <c r="J19" s="830">
        <v>50838</v>
      </c>
      <c r="K19" s="831">
        <v>21136</v>
      </c>
      <c r="L19" s="832">
        <v>54039</v>
      </c>
      <c r="M19" s="833">
        <v>56148</v>
      </c>
      <c r="N19" s="833">
        <v>53041</v>
      </c>
      <c r="O19" s="834" t="s">
        <v>358</v>
      </c>
    </row>
    <row r="20" spans="1:15" x14ac:dyDescent="0.25">
      <c r="A20" s="828">
        <v>9</v>
      </c>
      <c r="B20" s="829" t="s">
        <v>1179</v>
      </c>
      <c r="C20" s="830"/>
      <c r="D20" s="830"/>
      <c r="E20" s="830"/>
      <c r="F20" s="830"/>
      <c r="G20" s="830"/>
      <c r="H20" s="830">
        <v>481</v>
      </c>
      <c r="I20" s="830">
        <v>542</v>
      </c>
      <c r="J20" s="830">
        <v>392</v>
      </c>
      <c r="K20" s="831">
        <v>445</v>
      </c>
      <c r="L20" s="832">
        <v>2022</v>
      </c>
      <c r="M20" s="833">
        <v>2970</v>
      </c>
      <c r="N20" s="833">
        <v>2303</v>
      </c>
      <c r="O20" s="834" t="s">
        <v>358</v>
      </c>
    </row>
    <row r="21" spans="1:15" x14ac:dyDescent="0.25">
      <c r="A21" s="828">
        <v>10</v>
      </c>
      <c r="B21" s="829" t="s">
        <v>1180</v>
      </c>
      <c r="C21" s="830"/>
      <c r="D21" s="830"/>
      <c r="E21" s="830"/>
      <c r="F21" s="830"/>
      <c r="G21" s="830"/>
      <c r="H21" s="830">
        <v>2004</v>
      </c>
      <c r="I21" s="830">
        <v>2440</v>
      </c>
      <c r="J21" s="830">
        <v>3377</v>
      </c>
      <c r="K21" s="831">
        <v>1550</v>
      </c>
      <c r="L21" s="832">
        <v>13946</v>
      </c>
      <c r="M21" s="833">
        <v>13153</v>
      </c>
      <c r="N21" s="833">
        <v>11876</v>
      </c>
      <c r="O21" s="834" t="s">
        <v>358</v>
      </c>
    </row>
    <row r="22" spans="1:15" x14ac:dyDescent="0.25">
      <c r="A22" s="828">
        <v>11</v>
      </c>
      <c r="B22" s="829" t="s">
        <v>1345</v>
      </c>
      <c r="C22" s="830"/>
      <c r="D22" s="830"/>
      <c r="E22" s="830"/>
      <c r="F22" s="830"/>
      <c r="G22" s="830" t="s">
        <v>1342</v>
      </c>
      <c r="H22" s="830" t="s">
        <v>1342</v>
      </c>
      <c r="I22" s="830" t="s">
        <v>1342</v>
      </c>
      <c r="J22" s="830" t="s">
        <v>1342</v>
      </c>
      <c r="K22" s="831" t="s">
        <v>1342</v>
      </c>
      <c r="L22" s="832" t="s">
        <v>1342</v>
      </c>
      <c r="M22" s="833" t="s">
        <v>1342</v>
      </c>
      <c r="N22" s="833" t="s">
        <v>1448</v>
      </c>
      <c r="O22" s="834" t="s">
        <v>358</v>
      </c>
    </row>
    <row r="23" spans="1:15" x14ac:dyDescent="0.25">
      <c r="A23" s="828">
        <v>12</v>
      </c>
      <c r="B23" s="829" t="s">
        <v>1346</v>
      </c>
      <c r="C23" s="830"/>
      <c r="D23" s="830"/>
      <c r="E23" s="830"/>
      <c r="F23" s="830"/>
      <c r="G23" s="830"/>
      <c r="H23" s="830">
        <v>21</v>
      </c>
      <c r="I23" s="830">
        <v>156</v>
      </c>
      <c r="J23" s="830">
        <v>32</v>
      </c>
      <c r="K23" s="831">
        <v>18</v>
      </c>
      <c r="L23" s="832">
        <v>2463</v>
      </c>
      <c r="M23" s="833">
        <v>2320</v>
      </c>
      <c r="N23" s="833">
        <v>3204</v>
      </c>
      <c r="O23" s="834" t="s">
        <v>358</v>
      </c>
    </row>
    <row r="24" spans="1:15" x14ac:dyDescent="0.25">
      <c r="A24" s="828">
        <v>13</v>
      </c>
      <c r="B24" s="829" t="s">
        <v>1181</v>
      </c>
      <c r="C24" s="830"/>
      <c r="D24" s="830"/>
      <c r="E24" s="830"/>
      <c r="F24" s="830"/>
      <c r="G24" s="830"/>
      <c r="H24" s="830">
        <v>320</v>
      </c>
      <c r="I24" s="830">
        <v>866</v>
      </c>
      <c r="J24" s="830">
        <v>324</v>
      </c>
      <c r="K24" s="831">
        <v>478</v>
      </c>
      <c r="L24" s="832">
        <v>3019</v>
      </c>
      <c r="M24" s="833">
        <v>4984</v>
      </c>
      <c r="N24" s="833">
        <v>3048</v>
      </c>
      <c r="O24" s="834" t="s">
        <v>358</v>
      </c>
    </row>
    <row r="25" spans="1:15" ht="30" x14ac:dyDescent="0.25">
      <c r="A25" s="828">
        <v>14</v>
      </c>
      <c r="B25" s="829" t="s">
        <v>1347</v>
      </c>
      <c r="C25" s="830"/>
      <c r="D25" s="830"/>
      <c r="E25" s="830"/>
      <c r="F25" s="830"/>
      <c r="G25" s="830" t="s">
        <v>1348</v>
      </c>
      <c r="H25" s="793" t="s">
        <v>1349</v>
      </c>
      <c r="I25" s="793" t="s">
        <v>1349</v>
      </c>
      <c r="J25" s="793" t="s">
        <v>1349</v>
      </c>
      <c r="K25" s="793" t="s">
        <v>1349</v>
      </c>
      <c r="L25" s="789" t="s">
        <v>1349</v>
      </c>
      <c r="M25" s="789" t="s">
        <v>1349</v>
      </c>
      <c r="N25" s="789" t="s">
        <v>1349</v>
      </c>
      <c r="O25" s="835" t="s">
        <v>358</v>
      </c>
    </row>
    <row r="26" spans="1:15" x14ac:dyDescent="0.25">
      <c r="A26" s="828">
        <v>15</v>
      </c>
      <c r="B26" s="829" t="s">
        <v>1350</v>
      </c>
      <c r="C26" s="830"/>
      <c r="D26" s="830"/>
      <c r="E26" s="830"/>
      <c r="F26" s="830"/>
      <c r="G26" s="830"/>
      <c r="H26" s="830"/>
      <c r="I26" s="830"/>
      <c r="J26" s="830">
        <v>1352</v>
      </c>
      <c r="K26" s="836">
        <v>356</v>
      </c>
      <c r="L26" s="832">
        <v>165</v>
      </c>
      <c r="M26" s="833">
        <v>222</v>
      </c>
      <c r="N26" s="837">
        <v>598</v>
      </c>
      <c r="O26" s="834" t="s">
        <v>358</v>
      </c>
    </row>
    <row r="27" spans="1:15" x14ac:dyDescent="0.25">
      <c r="A27" s="828">
        <v>16</v>
      </c>
      <c r="B27" s="829" t="s">
        <v>1182</v>
      </c>
      <c r="C27" s="830"/>
      <c r="D27" s="830"/>
      <c r="E27" s="830"/>
      <c r="F27" s="830"/>
      <c r="G27" s="830"/>
      <c r="H27" s="830"/>
      <c r="I27" s="830"/>
      <c r="J27" s="830">
        <v>58</v>
      </c>
      <c r="K27" s="836">
        <v>25</v>
      </c>
      <c r="L27" s="832">
        <v>256</v>
      </c>
      <c r="M27" s="833">
        <v>611</v>
      </c>
      <c r="N27" s="833">
        <v>751</v>
      </c>
      <c r="O27" s="834" t="s">
        <v>358</v>
      </c>
    </row>
    <row r="28" spans="1:15" x14ac:dyDescent="0.25">
      <c r="A28" s="828">
        <v>17</v>
      </c>
      <c r="B28" s="829" t="s">
        <v>1351</v>
      </c>
      <c r="C28" s="830"/>
      <c r="D28" s="830"/>
      <c r="E28" s="830"/>
      <c r="F28" s="830"/>
      <c r="G28" s="830" t="s">
        <v>1342</v>
      </c>
      <c r="H28" s="830" t="s">
        <v>1342</v>
      </c>
      <c r="I28" s="830" t="s">
        <v>1352</v>
      </c>
      <c r="J28" s="830" t="s">
        <v>1352</v>
      </c>
      <c r="K28" s="830" t="s">
        <v>1352</v>
      </c>
      <c r="L28" s="832" t="s">
        <v>1352</v>
      </c>
      <c r="M28" s="832" t="s">
        <v>1352</v>
      </c>
      <c r="N28" s="832" t="s">
        <v>1352</v>
      </c>
      <c r="O28" s="834" t="s">
        <v>358</v>
      </c>
    </row>
    <row r="29" spans="1:15" x14ac:dyDescent="0.25">
      <c r="A29" s="828">
        <v>18</v>
      </c>
      <c r="B29" s="829" t="s">
        <v>1183</v>
      </c>
      <c r="C29" s="830"/>
      <c r="D29" s="830"/>
      <c r="E29" s="830"/>
      <c r="F29" s="830"/>
      <c r="G29" s="830"/>
      <c r="H29" s="830">
        <v>133</v>
      </c>
      <c r="I29" s="830">
        <v>281</v>
      </c>
      <c r="J29" s="830">
        <v>256</v>
      </c>
      <c r="K29" s="836">
        <v>302</v>
      </c>
      <c r="L29" s="832">
        <v>1596</v>
      </c>
      <c r="M29" s="833">
        <v>2263</v>
      </c>
      <c r="N29" s="833">
        <v>1042</v>
      </c>
      <c r="O29" s="834" t="s">
        <v>358</v>
      </c>
    </row>
    <row r="30" spans="1:15" x14ac:dyDescent="0.25">
      <c r="A30" s="828">
        <v>19</v>
      </c>
      <c r="B30" s="829" t="s">
        <v>1353</v>
      </c>
      <c r="C30" s="830"/>
      <c r="D30" s="830"/>
      <c r="E30" s="830"/>
      <c r="F30" s="830"/>
      <c r="G30" s="830" t="s">
        <v>1354</v>
      </c>
      <c r="H30" s="830" t="s">
        <v>1354</v>
      </c>
      <c r="I30" s="830" t="s">
        <v>1355</v>
      </c>
      <c r="J30" s="830" t="s">
        <v>1355</v>
      </c>
      <c r="K30" s="830" t="s">
        <v>1355</v>
      </c>
      <c r="L30" s="832" t="s">
        <v>1355</v>
      </c>
      <c r="M30" s="832" t="s">
        <v>1355</v>
      </c>
      <c r="N30" s="832" t="s">
        <v>1355</v>
      </c>
      <c r="O30" s="834" t="s">
        <v>358</v>
      </c>
    </row>
    <row r="31" spans="1:15" x14ac:dyDescent="0.25">
      <c r="A31" s="828">
        <v>20</v>
      </c>
      <c r="B31" s="829" t="s">
        <v>1356</v>
      </c>
      <c r="C31" s="830"/>
      <c r="D31" s="830"/>
      <c r="E31" s="830"/>
      <c r="F31" s="830"/>
      <c r="G31" s="830" t="s">
        <v>1342</v>
      </c>
      <c r="H31" s="830" t="s">
        <v>1342</v>
      </c>
      <c r="I31" s="830" t="s">
        <v>1352</v>
      </c>
      <c r="J31" s="830" t="s">
        <v>1352</v>
      </c>
      <c r="K31" s="830" t="s">
        <v>1352</v>
      </c>
      <c r="L31" s="832" t="s">
        <v>1352</v>
      </c>
      <c r="M31" s="832" t="s">
        <v>1352</v>
      </c>
      <c r="N31" s="832" t="s">
        <v>1352</v>
      </c>
      <c r="O31" s="834" t="s">
        <v>358</v>
      </c>
    </row>
    <row r="32" spans="1:15" x14ac:dyDescent="0.25">
      <c r="A32" s="828">
        <v>21</v>
      </c>
      <c r="B32" s="829" t="s">
        <v>1357</v>
      </c>
      <c r="C32" s="830"/>
      <c r="D32" s="830"/>
      <c r="E32" s="830"/>
      <c r="F32" s="830"/>
      <c r="G32" s="830" t="s">
        <v>1342</v>
      </c>
      <c r="H32" s="830" t="s">
        <v>1342</v>
      </c>
      <c r="I32" s="830" t="s">
        <v>1352</v>
      </c>
      <c r="J32" s="830" t="s">
        <v>1352</v>
      </c>
      <c r="K32" s="830" t="s">
        <v>1352</v>
      </c>
      <c r="L32" s="832" t="s">
        <v>1352</v>
      </c>
      <c r="M32" s="832" t="s">
        <v>1352</v>
      </c>
      <c r="N32" s="832" t="s">
        <v>1352</v>
      </c>
      <c r="O32" s="834" t="s">
        <v>358</v>
      </c>
    </row>
    <row r="33" spans="1:15" x14ac:dyDescent="0.25">
      <c r="A33" s="828">
        <v>22</v>
      </c>
      <c r="B33" s="829" t="s">
        <v>1358</v>
      </c>
      <c r="C33" s="830"/>
      <c r="D33" s="830"/>
      <c r="E33" s="830"/>
      <c r="F33" s="830"/>
      <c r="G33" s="830" t="s">
        <v>1342</v>
      </c>
      <c r="H33" s="830" t="s">
        <v>1342</v>
      </c>
      <c r="I33" s="830" t="s">
        <v>1352</v>
      </c>
      <c r="J33" s="830" t="s">
        <v>1352</v>
      </c>
      <c r="K33" s="830" t="s">
        <v>1352</v>
      </c>
      <c r="L33" s="832" t="s">
        <v>1352</v>
      </c>
      <c r="M33" s="832" t="s">
        <v>1352</v>
      </c>
      <c r="N33" s="832" t="s">
        <v>1352</v>
      </c>
      <c r="O33" s="834" t="s">
        <v>358</v>
      </c>
    </row>
    <row r="34" spans="1:15" x14ac:dyDescent="0.25">
      <c r="A34" s="828">
        <v>23</v>
      </c>
      <c r="B34" s="829" t="s">
        <v>1359</v>
      </c>
      <c r="C34" s="830"/>
      <c r="D34" s="830"/>
      <c r="E34" s="830"/>
      <c r="F34" s="830"/>
      <c r="G34" s="830" t="s">
        <v>1342</v>
      </c>
      <c r="H34" s="830" t="s">
        <v>1342</v>
      </c>
      <c r="I34" s="830" t="s">
        <v>1352</v>
      </c>
      <c r="J34" s="830" t="s">
        <v>1352</v>
      </c>
      <c r="K34" s="830" t="s">
        <v>1352</v>
      </c>
      <c r="L34" s="832" t="s">
        <v>1352</v>
      </c>
      <c r="M34" s="832" t="s">
        <v>1352</v>
      </c>
      <c r="N34" s="832" t="s">
        <v>1352</v>
      </c>
      <c r="O34" s="834" t="s">
        <v>358</v>
      </c>
    </row>
    <row r="35" spans="1:15" x14ac:dyDescent="0.25">
      <c r="A35" s="828">
        <v>24</v>
      </c>
      <c r="B35" s="829" t="s">
        <v>1360</v>
      </c>
      <c r="C35" s="830"/>
      <c r="D35" s="830"/>
      <c r="E35" s="830"/>
      <c r="F35" s="830"/>
      <c r="G35" s="832" t="s">
        <v>1342</v>
      </c>
      <c r="H35" s="832" t="s">
        <v>1342</v>
      </c>
      <c r="I35" s="832" t="s">
        <v>1342</v>
      </c>
      <c r="J35" s="832" t="s">
        <v>1342</v>
      </c>
      <c r="K35" s="832" t="s">
        <v>1342</v>
      </c>
      <c r="L35" s="832" t="s">
        <v>1342</v>
      </c>
      <c r="M35" s="832" t="s">
        <v>1342</v>
      </c>
      <c r="N35" s="833" t="s">
        <v>1448</v>
      </c>
      <c r="O35" s="834" t="s">
        <v>358</v>
      </c>
    </row>
    <row r="36" spans="1:15" x14ac:dyDescent="0.25">
      <c r="A36" s="828">
        <v>25</v>
      </c>
      <c r="B36" s="829" t="s">
        <v>1184</v>
      </c>
      <c r="C36" s="793">
        <v>46500</v>
      </c>
      <c r="D36" s="830">
        <v>46487</v>
      </c>
      <c r="E36" s="793">
        <v>57958</v>
      </c>
      <c r="F36" s="793">
        <v>61157</v>
      </c>
      <c r="G36" s="793">
        <v>37723</v>
      </c>
      <c r="H36" s="793">
        <v>44180</v>
      </c>
      <c r="I36" s="830">
        <v>76062</v>
      </c>
      <c r="J36" s="830">
        <v>67422</v>
      </c>
      <c r="K36" s="836">
        <v>70541</v>
      </c>
      <c r="L36" s="832">
        <v>72270</v>
      </c>
      <c r="M36" s="833">
        <v>73314</v>
      </c>
      <c r="N36" s="833">
        <v>140435</v>
      </c>
      <c r="O36" s="834">
        <v>114153</v>
      </c>
    </row>
    <row r="37" spans="1:15" x14ac:dyDescent="0.25">
      <c r="A37" s="828">
        <v>26</v>
      </c>
      <c r="B37" s="829" t="s">
        <v>1185</v>
      </c>
      <c r="C37" s="793">
        <v>1350</v>
      </c>
      <c r="D37" s="830">
        <v>1355</v>
      </c>
      <c r="E37" s="793">
        <v>2878</v>
      </c>
      <c r="F37" s="793">
        <v>1584</v>
      </c>
      <c r="G37" s="793">
        <v>818</v>
      </c>
      <c r="H37" s="793">
        <v>1892</v>
      </c>
      <c r="I37" s="830">
        <v>2163</v>
      </c>
      <c r="J37" s="830">
        <v>2550</v>
      </c>
      <c r="K37" s="836">
        <v>2420</v>
      </c>
      <c r="L37" s="832">
        <v>2786</v>
      </c>
      <c r="M37" s="833">
        <v>2793</v>
      </c>
      <c r="N37" s="833">
        <v>2946</v>
      </c>
      <c r="O37" s="834">
        <v>3453</v>
      </c>
    </row>
    <row r="38" spans="1:15" x14ac:dyDescent="0.25">
      <c r="A38" s="828">
        <v>27</v>
      </c>
      <c r="B38" s="829" t="s">
        <v>1186</v>
      </c>
      <c r="C38" s="793">
        <v>4000</v>
      </c>
      <c r="D38" s="830">
        <v>3997</v>
      </c>
      <c r="E38" s="793">
        <v>6420</v>
      </c>
      <c r="F38" s="793">
        <v>5670</v>
      </c>
      <c r="G38" s="793">
        <v>2448</v>
      </c>
      <c r="H38" s="793">
        <v>5017</v>
      </c>
      <c r="I38" s="830">
        <v>4804</v>
      </c>
      <c r="J38" s="830">
        <v>5080</v>
      </c>
      <c r="K38" s="836">
        <v>4842</v>
      </c>
      <c r="L38" s="832">
        <v>5234</v>
      </c>
      <c r="M38" s="833">
        <v>5792</v>
      </c>
      <c r="N38" s="833">
        <v>6630</v>
      </c>
      <c r="O38" s="834">
        <v>6538</v>
      </c>
    </row>
    <row r="39" spans="1:15" x14ac:dyDescent="0.25">
      <c r="A39" s="828">
        <v>28</v>
      </c>
      <c r="B39" s="829" t="s">
        <v>1187</v>
      </c>
      <c r="C39" s="793">
        <v>88320</v>
      </c>
      <c r="D39" s="830">
        <v>88318</v>
      </c>
      <c r="E39" s="793">
        <v>62849</v>
      </c>
      <c r="F39" s="793">
        <v>61831</v>
      </c>
      <c r="G39" s="793">
        <v>34035</v>
      </c>
      <c r="H39" s="793">
        <v>78912</v>
      </c>
      <c r="I39" s="830">
        <v>151828</v>
      </c>
      <c r="J39" s="832">
        <v>110279</v>
      </c>
      <c r="K39" s="836">
        <v>122165</v>
      </c>
      <c r="L39" s="832">
        <v>121344</v>
      </c>
      <c r="M39" s="833">
        <v>151796</v>
      </c>
      <c r="N39" s="833">
        <v>225166</v>
      </c>
      <c r="O39" s="834">
        <v>152905</v>
      </c>
    </row>
    <row r="40" spans="1:15" x14ac:dyDescent="0.25">
      <c r="A40" s="828">
        <v>29</v>
      </c>
      <c r="B40" s="829" t="s">
        <v>1361</v>
      </c>
      <c r="C40" s="830"/>
      <c r="D40" s="830"/>
      <c r="E40" s="830"/>
      <c r="F40" s="830"/>
      <c r="G40" s="830" t="s">
        <v>1362</v>
      </c>
      <c r="H40" s="830" t="s">
        <v>1362</v>
      </c>
      <c r="I40" s="830" t="s">
        <v>1362</v>
      </c>
      <c r="J40" s="832" t="s">
        <v>1362</v>
      </c>
      <c r="K40" s="836" t="s">
        <v>1362</v>
      </c>
      <c r="L40" s="832" t="s">
        <v>1362</v>
      </c>
      <c r="M40" s="832" t="s">
        <v>1362</v>
      </c>
      <c r="N40" s="833" t="s">
        <v>1643</v>
      </c>
      <c r="O40" s="834" t="s">
        <v>358</v>
      </c>
    </row>
    <row r="41" spans="1:15" x14ac:dyDescent="0.25">
      <c r="A41" s="828">
        <v>30</v>
      </c>
      <c r="B41" s="829" t="s">
        <v>1363</v>
      </c>
      <c r="C41" s="830"/>
      <c r="D41" s="830"/>
      <c r="E41" s="830"/>
      <c r="F41" s="830"/>
      <c r="G41" s="830" t="s">
        <v>1354</v>
      </c>
      <c r="H41" s="830" t="s">
        <v>1354</v>
      </c>
      <c r="I41" s="830" t="s">
        <v>1354</v>
      </c>
      <c r="J41" s="832" t="s">
        <v>1354</v>
      </c>
      <c r="K41" s="836" t="s">
        <v>1354</v>
      </c>
      <c r="L41" s="832" t="s">
        <v>1354</v>
      </c>
      <c r="M41" s="832" t="s">
        <v>1354</v>
      </c>
      <c r="N41" s="833" t="s">
        <v>1644</v>
      </c>
      <c r="O41" s="834" t="s">
        <v>358</v>
      </c>
    </row>
    <row r="42" spans="1:15" x14ac:dyDescent="0.25">
      <c r="A42" s="828">
        <v>31</v>
      </c>
      <c r="B42" s="829" t="s">
        <v>1364</v>
      </c>
      <c r="C42" s="830"/>
      <c r="D42" s="830"/>
      <c r="E42" s="830"/>
      <c r="F42" s="830"/>
      <c r="G42" s="830" t="s">
        <v>1362</v>
      </c>
      <c r="H42" s="830" t="s">
        <v>1362</v>
      </c>
      <c r="I42" s="830" t="s">
        <v>1362</v>
      </c>
      <c r="J42" s="832" t="s">
        <v>1362</v>
      </c>
      <c r="K42" s="836" t="s">
        <v>1362</v>
      </c>
      <c r="L42" s="832" t="s">
        <v>1362</v>
      </c>
      <c r="M42" s="832" t="s">
        <v>1362</v>
      </c>
      <c r="N42" s="833" t="s">
        <v>1643</v>
      </c>
      <c r="O42" s="834" t="s">
        <v>358</v>
      </c>
    </row>
    <row r="43" spans="1:15" x14ac:dyDescent="0.25">
      <c r="A43" s="828">
        <v>32</v>
      </c>
      <c r="B43" s="829" t="s">
        <v>1365</v>
      </c>
      <c r="C43" s="830"/>
      <c r="D43" s="830"/>
      <c r="E43" s="830"/>
      <c r="F43" s="830"/>
      <c r="G43" s="830"/>
      <c r="H43" s="830">
        <v>3864</v>
      </c>
      <c r="I43" s="830">
        <v>103</v>
      </c>
      <c r="J43" s="832">
        <v>4874</v>
      </c>
      <c r="K43" s="836">
        <v>2182</v>
      </c>
      <c r="L43" s="832">
        <v>18314</v>
      </c>
      <c r="M43" s="833">
        <v>20769</v>
      </c>
      <c r="N43" s="833">
        <v>20829</v>
      </c>
      <c r="O43" s="834" t="s">
        <v>358</v>
      </c>
    </row>
    <row r="44" spans="1:15" x14ac:dyDescent="0.25">
      <c r="A44" s="828">
        <v>33</v>
      </c>
      <c r="B44" s="829" t="s">
        <v>1366</v>
      </c>
      <c r="C44" s="830"/>
      <c r="D44" s="830"/>
      <c r="E44" s="830"/>
      <c r="F44" s="830"/>
      <c r="G44" s="830" t="s">
        <v>1354</v>
      </c>
      <c r="H44" s="830" t="s">
        <v>1354</v>
      </c>
      <c r="I44" s="830" t="s">
        <v>1354</v>
      </c>
      <c r="J44" s="832" t="s">
        <v>1354</v>
      </c>
      <c r="K44" s="836" t="s">
        <v>1354</v>
      </c>
      <c r="L44" s="832" t="s">
        <v>1354</v>
      </c>
      <c r="M44" s="832" t="s">
        <v>1354</v>
      </c>
      <c r="N44" s="833" t="s">
        <v>1644</v>
      </c>
      <c r="O44" s="834" t="s">
        <v>358</v>
      </c>
    </row>
    <row r="45" spans="1:15" x14ac:dyDescent="0.25">
      <c r="A45" s="828">
        <v>34</v>
      </c>
      <c r="B45" s="829" t="s">
        <v>1367</v>
      </c>
      <c r="C45" s="830"/>
      <c r="D45" s="830"/>
      <c r="E45" s="830"/>
      <c r="F45" s="830"/>
      <c r="G45" s="830" t="s">
        <v>1354</v>
      </c>
      <c r="H45" s="830" t="s">
        <v>1354</v>
      </c>
      <c r="I45" s="830" t="s">
        <v>1354</v>
      </c>
      <c r="J45" s="830" t="s">
        <v>1354</v>
      </c>
      <c r="K45" s="831" t="s">
        <v>1354</v>
      </c>
      <c r="L45" s="832" t="s">
        <v>1354</v>
      </c>
      <c r="M45" s="832" t="s">
        <v>1354</v>
      </c>
      <c r="N45" s="833" t="s">
        <v>1644</v>
      </c>
      <c r="O45" s="834" t="s">
        <v>358</v>
      </c>
    </row>
    <row r="46" spans="1:15" x14ac:dyDescent="0.25">
      <c r="A46" s="828">
        <v>35</v>
      </c>
      <c r="B46" s="829" t="s">
        <v>1368</v>
      </c>
      <c r="C46" s="830"/>
      <c r="D46" s="830"/>
      <c r="E46" s="830"/>
      <c r="F46" s="830"/>
      <c r="G46" s="830" t="s">
        <v>1348</v>
      </c>
      <c r="H46" s="830" t="s">
        <v>1348</v>
      </c>
      <c r="I46" s="830" t="s">
        <v>1348</v>
      </c>
      <c r="J46" s="830" t="s">
        <v>1348</v>
      </c>
      <c r="K46" s="831" t="s">
        <v>1348</v>
      </c>
      <c r="L46" s="832" t="s">
        <v>1348</v>
      </c>
      <c r="M46" s="832" t="s">
        <v>1348</v>
      </c>
      <c r="N46" s="833" t="s">
        <v>1645</v>
      </c>
      <c r="O46" s="834" t="s">
        <v>358</v>
      </c>
    </row>
    <row r="47" spans="1:15" x14ac:dyDescent="0.25">
      <c r="A47" s="828">
        <v>36</v>
      </c>
      <c r="B47" s="829" t="s">
        <v>1369</v>
      </c>
      <c r="C47" s="830"/>
      <c r="D47" s="830"/>
      <c r="E47" s="830"/>
      <c r="F47" s="830"/>
      <c r="G47" s="830" t="s">
        <v>1342</v>
      </c>
      <c r="H47" s="830" t="s">
        <v>1342</v>
      </c>
      <c r="I47" s="830" t="s">
        <v>1342</v>
      </c>
      <c r="J47" s="830" t="s">
        <v>1342</v>
      </c>
      <c r="K47" s="831" t="s">
        <v>1342</v>
      </c>
      <c r="L47" s="832" t="s">
        <v>1342</v>
      </c>
      <c r="M47" s="832" t="s">
        <v>1342</v>
      </c>
      <c r="N47" s="833" t="s">
        <v>1448</v>
      </c>
      <c r="O47" s="834" t="s">
        <v>358</v>
      </c>
    </row>
    <row r="48" spans="1:15" x14ac:dyDescent="0.25">
      <c r="A48" s="828">
        <v>37</v>
      </c>
      <c r="B48" s="829" t="s">
        <v>119</v>
      </c>
      <c r="C48" s="830"/>
      <c r="D48" s="830"/>
      <c r="E48" s="830"/>
      <c r="F48" s="830"/>
      <c r="G48" s="830" t="s">
        <v>1342</v>
      </c>
      <c r="H48" s="830" t="s">
        <v>1342</v>
      </c>
      <c r="I48" s="830" t="s">
        <v>1342</v>
      </c>
      <c r="J48" s="830" t="s">
        <v>1342</v>
      </c>
      <c r="K48" s="831" t="s">
        <v>1342</v>
      </c>
      <c r="L48" s="832" t="s">
        <v>1342</v>
      </c>
      <c r="M48" s="832" t="s">
        <v>1342</v>
      </c>
      <c r="N48" s="833" t="s">
        <v>1448</v>
      </c>
      <c r="O48" s="834" t="s">
        <v>358</v>
      </c>
    </row>
    <row r="49" spans="1:15" x14ac:dyDescent="0.25">
      <c r="A49" s="828">
        <v>38</v>
      </c>
      <c r="B49" s="829" t="s">
        <v>1370</v>
      </c>
      <c r="C49" s="830"/>
      <c r="D49" s="830"/>
      <c r="E49" s="830"/>
      <c r="F49" s="830"/>
      <c r="G49" s="830" t="s">
        <v>1362</v>
      </c>
      <c r="H49" s="830" t="s">
        <v>1362</v>
      </c>
      <c r="I49" s="830" t="s">
        <v>1362</v>
      </c>
      <c r="J49" s="830" t="s">
        <v>1362</v>
      </c>
      <c r="K49" s="831" t="s">
        <v>1362</v>
      </c>
      <c r="L49" s="832" t="s">
        <v>1362</v>
      </c>
      <c r="M49" s="832" t="s">
        <v>1362</v>
      </c>
      <c r="N49" s="833" t="s">
        <v>1643</v>
      </c>
      <c r="O49" s="834" t="s">
        <v>358</v>
      </c>
    </row>
    <row r="50" spans="1:15" x14ac:dyDescent="0.25">
      <c r="A50" s="828">
        <v>39</v>
      </c>
      <c r="B50" s="829" t="s">
        <v>1371</v>
      </c>
      <c r="C50" s="830"/>
      <c r="D50" s="830"/>
      <c r="E50" s="830"/>
      <c r="F50" s="830"/>
      <c r="G50" s="830" t="s">
        <v>1354</v>
      </c>
      <c r="H50" s="830" t="s">
        <v>1354</v>
      </c>
      <c r="I50" s="830" t="s">
        <v>1354</v>
      </c>
      <c r="J50" s="830" t="s">
        <v>1354</v>
      </c>
      <c r="K50" s="831" t="s">
        <v>1354</v>
      </c>
      <c r="L50" s="832" t="s">
        <v>1354</v>
      </c>
      <c r="M50" s="832" t="s">
        <v>1354</v>
      </c>
      <c r="N50" s="833" t="s">
        <v>1644</v>
      </c>
      <c r="O50" s="834" t="s">
        <v>358</v>
      </c>
    </row>
    <row r="51" spans="1:15" x14ac:dyDescent="0.25">
      <c r="A51" s="828">
        <v>40</v>
      </c>
      <c r="B51" s="829" t="s">
        <v>1372</v>
      </c>
      <c r="C51" s="830"/>
      <c r="D51" s="830"/>
      <c r="E51" s="830"/>
      <c r="F51" s="830"/>
      <c r="G51" s="830" t="s">
        <v>1362</v>
      </c>
      <c r="H51" s="830" t="s">
        <v>1362</v>
      </c>
      <c r="I51" s="830" t="s">
        <v>1362</v>
      </c>
      <c r="J51" s="830" t="s">
        <v>1362</v>
      </c>
      <c r="K51" s="831" t="s">
        <v>1362</v>
      </c>
      <c r="L51" s="832" t="s">
        <v>1362</v>
      </c>
      <c r="M51" s="832" t="s">
        <v>1362</v>
      </c>
      <c r="N51" s="833" t="s">
        <v>1643</v>
      </c>
      <c r="O51" s="834" t="s">
        <v>358</v>
      </c>
    </row>
    <row r="52" spans="1:15" x14ac:dyDescent="0.25">
      <c r="A52" s="828">
        <v>41</v>
      </c>
      <c r="B52" s="829" t="s">
        <v>1373</v>
      </c>
      <c r="C52" s="830"/>
      <c r="D52" s="830"/>
      <c r="E52" s="830"/>
      <c r="F52" s="830"/>
      <c r="G52" s="830" t="s">
        <v>1354</v>
      </c>
      <c r="H52" s="830" t="s">
        <v>1354</v>
      </c>
      <c r="I52" s="830" t="s">
        <v>1354</v>
      </c>
      <c r="J52" s="830" t="s">
        <v>1354</v>
      </c>
      <c r="K52" s="831" t="s">
        <v>1354</v>
      </c>
      <c r="L52" s="832" t="s">
        <v>1354</v>
      </c>
      <c r="M52" s="832" t="s">
        <v>1354</v>
      </c>
      <c r="N52" s="833" t="s">
        <v>1644</v>
      </c>
      <c r="O52" s="834" t="s">
        <v>358</v>
      </c>
    </row>
    <row r="53" spans="1:15" x14ac:dyDescent="0.25">
      <c r="A53" s="828">
        <v>42</v>
      </c>
      <c r="B53" s="829" t="s">
        <v>1374</v>
      </c>
      <c r="C53" s="830"/>
      <c r="D53" s="830"/>
      <c r="E53" s="830"/>
      <c r="F53" s="830"/>
      <c r="G53" s="830" t="s">
        <v>1348</v>
      </c>
      <c r="H53" s="830">
        <v>2226</v>
      </c>
      <c r="I53" s="830">
        <v>2647</v>
      </c>
      <c r="J53" s="830">
        <v>3029</v>
      </c>
      <c r="K53" s="831">
        <v>2828</v>
      </c>
      <c r="L53" s="832">
        <v>2975</v>
      </c>
      <c r="M53" s="833">
        <v>3380</v>
      </c>
      <c r="N53" s="833">
        <v>3091</v>
      </c>
      <c r="O53" s="834" t="s">
        <v>358</v>
      </c>
    </row>
    <row r="54" spans="1:15" x14ac:dyDescent="0.25">
      <c r="A54" s="828">
        <v>43</v>
      </c>
      <c r="B54" s="829" t="s">
        <v>1375</v>
      </c>
      <c r="C54" s="830"/>
      <c r="D54" s="830"/>
      <c r="E54" s="830"/>
      <c r="F54" s="830"/>
      <c r="G54" s="830" t="s">
        <v>1342</v>
      </c>
      <c r="H54" s="830" t="s">
        <v>1342</v>
      </c>
      <c r="I54" s="830" t="s">
        <v>1342</v>
      </c>
      <c r="J54" s="830" t="s">
        <v>1342</v>
      </c>
      <c r="K54" s="831" t="s">
        <v>1342</v>
      </c>
      <c r="L54" s="832" t="s">
        <v>1342</v>
      </c>
      <c r="M54" s="832" t="s">
        <v>1342</v>
      </c>
      <c r="N54" s="833" t="s">
        <v>1448</v>
      </c>
      <c r="O54" s="834" t="s">
        <v>358</v>
      </c>
    </row>
    <row r="55" spans="1:15" x14ac:dyDescent="0.25">
      <c r="A55" s="828">
        <v>44</v>
      </c>
      <c r="B55" s="829" t="s">
        <v>1376</v>
      </c>
      <c r="C55" s="830"/>
      <c r="D55" s="830"/>
      <c r="E55" s="830"/>
      <c r="F55" s="830"/>
      <c r="G55" s="830" t="s">
        <v>1342</v>
      </c>
      <c r="H55" s="830" t="s">
        <v>1342</v>
      </c>
      <c r="I55" s="830" t="s">
        <v>1342</v>
      </c>
      <c r="J55" s="830" t="s">
        <v>1342</v>
      </c>
      <c r="K55" s="831" t="s">
        <v>1342</v>
      </c>
      <c r="L55" s="832" t="s">
        <v>1342</v>
      </c>
      <c r="M55" s="832" t="s">
        <v>1342</v>
      </c>
      <c r="N55" s="833" t="s">
        <v>1448</v>
      </c>
      <c r="O55" s="834" t="s">
        <v>358</v>
      </c>
    </row>
    <row r="56" spans="1:15" x14ac:dyDescent="0.25">
      <c r="A56" s="828">
        <v>45</v>
      </c>
      <c r="B56" s="829" t="s">
        <v>1377</v>
      </c>
      <c r="C56" s="830"/>
      <c r="D56" s="830"/>
      <c r="E56" s="830"/>
      <c r="F56" s="830"/>
      <c r="G56" s="830" t="s">
        <v>1342</v>
      </c>
      <c r="H56" s="830" t="s">
        <v>1342</v>
      </c>
      <c r="I56" s="830" t="s">
        <v>1342</v>
      </c>
      <c r="J56" s="830" t="s">
        <v>1342</v>
      </c>
      <c r="K56" s="831" t="s">
        <v>1342</v>
      </c>
      <c r="L56" s="832" t="s">
        <v>1342</v>
      </c>
      <c r="M56" s="832" t="s">
        <v>1342</v>
      </c>
      <c r="N56" s="833" t="s">
        <v>1448</v>
      </c>
      <c r="O56" s="834" t="s">
        <v>358</v>
      </c>
    </row>
    <row r="57" spans="1:15" x14ac:dyDescent="0.25">
      <c r="A57" s="828">
        <v>46</v>
      </c>
      <c r="B57" s="829" t="s">
        <v>1378</v>
      </c>
      <c r="C57" s="830"/>
      <c r="D57" s="830"/>
      <c r="E57" s="830"/>
      <c r="F57" s="830"/>
      <c r="G57" s="830" t="s">
        <v>1342</v>
      </c>
      <c r="H57" s="830" t="s">
        <v>1342</v>
      </c>
      <c r="I57" s="830" t="s">
        <v>1342</v>
      </c>
      <c r="J57" s="830" t="s">
        <v>1342</v>
      </c>
      <c r="K57" s="831" t="s">
        <v>1342</v>
      </c>
      <c r="L57" s="832" t="s">
        <v>1342</v>
      </c>
      <c r="M57" s="832" t="s">
        <v>1342</v>
      </c>
      <c r="N57" s="833" t="s">
        <v>1448</v>
      </c>
      <c r="O57" s="834" t="s">
        <v>358</v>
      </c>
    </row>
    <row r="58" spans="1:15" x14ac:dyDescent="0.25">
      <c r="A58" s="828">
        <v>47</v>
      </c>
      <c r="B58" s="838" t="s">
        <v>1379</v>
      </c>
      <c r="C58" s="830"/>
      <c r="D58" s="830"/>
      <c r="E58" s="830"/>
      <c r="F58" s="830"/>
      <c r="G58" s="830" t="s">
        <v>1342</v>
      </c>
      <c r="H58" s="830" t="s">
        <v>1380</v>
      </c>
      <c r="I58" s="830" t="s">
        <v>1380</v>
      </c>
      <c r="J58" s="830" t="s">
        <v>1380</v>
      </c>
      <c r="K58" s="831" t="s">
        <v>1380</v>
      </c>
      <c r="L58" s="832" t="s">
        <v>1380</v>
      </c>
      <c r="M58" s="832" t="s">
        <v>1380</v>
      </c>
      <c r="N58" s="832" t="s">
        <v>1380</v>
      </c>
      <c r="O58" s="834" t="s">
        <v>358</v>
      </c>
    </row>
    <row r="59" spans="1:15" x14ac:dyDescent="0.25">
      <c r="A59" s="828">
        <v>48</v>
      </c>
      <c r="B59" s="829" t="s">
        <v>1381</v>
      </c>
      <c r="C59" s="830"/>
      <c r="D59" s="830"/>
      <c r="E59" s="830"/>
      <c r="F59" s="830"/>
      <c r="G59" s="830" t="s">
        <v>1362</v>
      </c>
      <c r="H59" s="830" t="s">
        <v>1362</v>
      </c>
      <c r="I59" s="830" t="s">
        <v>1362</v>
      </c>
      <c r="J59" s="830" t="s">
        <v>1362</v>
      </c>
      <c r="K59" s="831" t="s">
        <v>1362</v>
      </c>
      <c r="L59" s="832" t="s">
        <v>1362</v>
      </c>
      <c r="M59" s="832" t="s">
        <v>1362</v>
      </c>
      <c r="N59" s="832" t="s">
        <v>1362</v>
      </c>
      <c r="O59" s="834" t="s">
        <v>358</v>
      </c>
    </row>
    <row r="60" spans="1:15" x14ac:dyDescent="0.25">
      <c r="A60" s="828">
        <v>49</v>
      </c>
      <c r="B60" s="829" t="s">
        <v>210</v>
      </c>
      <c r="C60" s="830"/>
      <c r="D60" s="830"/>
      <c r="E60" s="830"/>
      <c r="F60" s="830"/>
      <c r="G60" s="830" t="s">
        <v>1348</v>
      </c>
      <c r="H60" s="830" t="s">
        <v>1348</v>
      </c>
      <c r="I60" s="830" t="s">
        <v>1348</v>
      </c>
      <c r="J60" s="830" t="s">
        <v>1348</v>
      </c>
      <c r="K60" s="831" t="s">
        <v>1348</v>
      </c>
      <c r="L60" s="832" t="s">
        <v>1348</v>
      </c>
      <c r="M60" s="832" t="s">
        <v>1348</v>
      </c>
      <c r="N60" s="832" t="s">
        <v>1348</v>
      </c>
      <c r="O60" s="834" t="s">
        <v>358</v>
      </c>
    </row>
    <row r="61" spans="1:15" x14ac:dyDescent="0.25">
      <c r="A61" s="828">
        <v>50</v>
      </c>
      <c r="B61" s="829" t="s">
        <v>1382</v>
      </c>
      <c r="C61" s="830"/>
      <c r="D61" s="830"/>
      <c r="E61" s="830"/>
      <c r="F61" s="830"/>
      <c r="G61" s="830" t="s">
        <v>1354</v>
      </c>
      <c r="H61" s="830" t="s">
        <v>1354</v>
      </c>
      <c r="I61" s="830" t="s">
        <v>1354</v>
      </c>
      <c r="J61" s="832" t="s">
        <v>1354</v>
      </c>
      <c r="K61" s="836" t="s">
        <v>1354</v>
      </c>
      <c r="L61" s="832" t="s">
        <v>1354</v>
      </c>
      <c r="M61" s="832" t="s">
        <v>1354</v>
      </c>
      <c r="N61" s="832" t="s">
        <v>1354</v>
      </c>
      <c r="O61" s="834" t="s">
        <v>358</v>
      </c>
    </row>
    <row r="62" spans="1:15" x14ac:dyDescent="0.25">
      <c r="A62" s="828">
        <v>51</v>
      </c>
      <c r="B62" s="829" t="s">
        <v>1383</v>
      </c>
      <c r="C62" s="830"/>
      <c r="D62" s="830"/>
      <c r="E62" s="830"/>
      <c r="F62" s="830"/>
      <c r="G62" s="830" t="s">
        <v>1348</v>
      </c>
      <c r="H62" s="830" t="s">
        <v>1348</v>
      </c>
      <c r="I62" s="830" t="s">
        <v>1348</v>
      </c>
      <c r="J62" s="832" t="s">
        <v>1348</v>
      </c>
      <c r="K62" s="836" t="s">
        <v>1348</v>
      </c>
      <c r="L62" s="832" t="s">
        <v>1348</v>
      </c>
      <c r="M62" s="832" t="s">
        <v>1348</v>
      </c>
      <c r="N62" s="832" t="s">
        <v>1348</v>
      </c>
      <c r="O62" s="834" t="s">
        <v>358</v>
      </c>
    </row>
    <row r="63" spans="1:15" x14ac:dyDescent="0.25">
      <c r="A63" s="828">
        <v>52</v>
      </c>
      <c r="B63" s="829" t="s">
        <v>8</v>
      </c>
      <c r="C63" s="793">
        <v>5600</v>
      </c>
      <c r="D63" s="793">
        <v>6546</v>
      </c>
      <c r="E63" s="793">
        <v>8138</v>
      </c>
      <c r="F63" s="793">
        <v>7420</v>
      </c>
      <c r="G63" s="793">
        <v>4485</v>
      </c>
      <c r="H63" s="793">
        <v>7710</v>
      </c>
      <c r="I63" s="830">
        <v>8309</v>
      </c>
      <c r="J63" s="832">
        <v>8416</v>
      </c>
      <c r="K63" s="836">
        <v>9621</v>
      </c>
      <c r="L63" s="832">
        <v>9588</v>
      </c>
      <c r="M63" s="833">
        <v>12100</v>
      </c>
      <c r="N63" s="833">
        <v>13635</v>
      </c>
      <c r="O63" s="834">
        <v>15819</v>
      </c>
    </row>
    <row r="64" spans="1:15" x14ac:dyDescent="0.25">
      <c r="A64" s="828">
        <v>53</v>
      </c>
      <c r="B64" s="829" t="s">
        <v>4</v>
      </c>
      <c r="C64" s="793">
        <v>5200</v>
      </c>
      <c r="D64" s="793">
        <v>4900</v>
      </c>
      <c r="E64" s="793">
        <v>4760</v>
      </c>
      <c r="F64" s="793">
        <v>4330</v>
      </c>
      <c r="G64" s="793">
        <v>4614</v>
      </c>
      <c r="H64" s="793">
        <v>6195</v>
      </c>
      <c r="I64" s="830">
        <v>5965</v>
      </c>
      <c r="J64" s="832">
        <v>5765</v>
      </c>
      <c r="K64" s="836">
        <v>5457</v>
      </c>
      <c r="L64" s="832">
        <v>6076</v>
      </c>
      <c r="M64" s="833">
        <v>1388</v>
      </c>
      <c r="N64" s="833">
        <v>1225</v>
      </c>
      <c r="O64" s="834">
        <v>567</v>
      </c>
    </row>
    <row r="65" spans="1:15" x14ac:dyDescent="0.25">
      <c r="A65" s="828">
        <v>54</v>
      </c>
      <c r="B65" s="829" t="s">
        <v>7</v>
      </c>
      <c r="C65" s="793">
        <v>1100</v>
      </c>
      <c r="D65" s="793">
        <v>1231</v>
      </c>
      <c r="E65" s="793">
        <v>1496</v>
      </c>
      <c r="F65" s="793">
        <v>1420</v>
      </c>
      <c r="G65" s="793">
        <v>626</v>
      </c>
      <c r="H65" s="793">
        <v>2204</v>
      </c>
      <c r="I65" s="830">
        <v>3430</v>
      </c>
      <c r="J65" s="832">
        <v>4634</v>
      </c>
      <c r="K65" s="836">
        <v>5911</v>
      </c>
      <c r="L65" s="832">
        <v>5002</v>
      </c>
      <c r="M65" s="833">
        <v>10179</v>
      </c>
      <c r="N65" s="833">
        <v>12708</v>
      </c>
      <c r="O65" s="834">
        <v>15118</v>
      </c>
    </row>
    <row r="66" spans="1:15" x14ac:dyDescent="0.25">
      <c r="A66" s="828">
        <v>55</v>
      </c>
      <c r="B66" s="829" t="s">
        <v>6</v>
      </c>
      <c r="C66" s="830"/>
      <c r="D66" s="830"/>
      <c r="E66" s="830"/>
      <c r="F66" s="830"/>
      <c r="G66" s="830" t="s">
        <v>1342</v>
      </c>
      <c r="H66" s="830" t="s">
        <v>1342</v>
      </c>
      <c r="I66" s="830" t="s">
        <v>1342</v>
      </c>
      <c r="J66" s="832" t="s">
        <v>1342</v>
      </c>
      <c r="K66" s="836" t="s">
        <v>1342</v>
      </c>
      <c r="L66" s="832" t="s">
        <v>1342</v>
      </c>
      <c r="M66" s="833" t="s">
        <v>1448</v>
      </c>
      <c r="N66" s="833" t="s">
        <v>1448</v>
      </c>
      <c r="O66" s="834" t="s">
        <v>1448</v>
      </c>
    </row>
    <row r="67" spans="1:15" x14ac:dyDescent="0.25">
      <c r="A67" s="828">
        <v>56</v>
      </c>
      <c r="B67" s="829" t="s">
        <v>34</v>
      </c>
      <c r="C67" s="793">
        <v>36</v>
      </c>
      <c r="D67" s="793">
        <v>69</v>
      </c>
      <c r="E67" s="793">
        <v>42</v>
      </c>
      <c r="F67" s="793">
        <v>42</v>
      </c>
      <c r="G67" s="793">
        <v>27</v>
      </c>
      <c r="H67" s="793">
        <v>57</v>
      </c>
      <c r="I67" s="830">
        <v>49</v>
      </c>
      <c r="J67" s="832">
        <v>42</v>
      </c>
      <c r="K67" s="836">
        <v>73</v>
      </c>
      <c r="L67" s="832">
        <v>50</v>
      </c>
      <c r="M67" s="833">
        <v>89</v>
      </c>
      <c r="N67" s="833">
        <v>81</v>
      </c>
      <c r="O67" s="834">
        <v>100</v>
      </c>
    </row>
    <row r="68" spans="1:15" x14ac:dyDescent="0.25">
      <c r="A68" s="828">
        <v>57</v>
      </c>
      <c r="B68" s="829" t="s">
        <v>27</v>
      </c>
      <c r="C68" s="793">
        <v>2</v>
      </c>
      <c r="D68" s="793">
        <v>7</v>
      </c>
      <c r="E68" s="793">
        <v>12</v>
      </c>
      <c r="F68" s="793">
        <v>8</v>
      </c>
      <c r="G68" s="793">
        <v>1</v>
      </c>
      <c r="H68" s="793">
        <v>1</v>
      </c>
      <c r="I68" s="830">
        <v>1</v>
      </c>
      <c r="J68" s="832">
        <v>6</v>
      </c>
      <c r="K68" s="836">
        <v>2</v>
      </c>
      <c r="L68" s="832">
        <v>1</v>
      </c>
      <c r="M68" s="833">
        <v>0</v>
      </c>
      <c r="N68" s="833">
        <v>0</v>
      </c>
      <c r="O68" s="834">
        <v>0</v>
      </c>
    </row>
    <row r="69" spans="1:15" x14ac:dyDescent="0.25">
      <c r="A69" s="828">
        <v>58</v>
      </c>
      <c r="B69" s="829" t="s">
        <v>1188</v>
      </c>
      <c r="C69" s="793">
        <v>8100</v>
      </c>
      <c r="D69" s="793">
        <v>8078</v>
      </c>
      <c r="E69" s="793">
        <v>9241</v>
      </c>
      <c r="F69" s="793">
        <v>8980</v>
      </c>
      <c r="G69" s="793">
        <v>8439</v>
      </c>
      <c r="H69" s="793">
        <v>6158</v>
      </c>
      <c r="I69" s="830">
        <v>6445</v>
      </c>
      <c r="J69" s="832">
        <v>8001</v>
      </c>
      <c r="K69" s="836">
        <v>7389</v>
      </c>
      <c r="L69" s="832">
        <v>6855</v>
      </c>
      <c r="M69" s="833">
        <v>7002</v>
      </c>
      <c r="N69" s="833">
        <v>6932</v>
      </c>
      <c r="O69" s="834">
        <v>5386</v>
      </c>
    </row>
    <row r="70" spans="1:15" x14ac:dyDescent="0.25">
      <c r="A70" s="828">
        <v>59</v>
      </c>
      <c r="B70" s="829" t="s">
        <v>30</v>
      </c>
      <c r="C70" s="793">
        <v>127</v>
      </c>
      <c r="D70" s="793">
        <v>200</v>
      </c>
      <c r="E70" s="793">
        <v>160</v>
      </c>
      <c r="F70" s="793">
        <v>86</v>
      </c>
      <c r="G70" s="793">
        <v>54</v>
      </c>
      <c r="H70" s="793">
        <v>77</v>
      </c>
      <c r="I70" s="830">
        <v>27</v>
      </c>
      <c r="J70" s="832">
        <v>70</v>
      </c>
      <c r="K70" s="836">
        <v>90</v>
      </c>
      <c r="L70" s="832">
        <v>55</v>
      </c>
      <c r="M70" s="833">
        <v>96</v>
      </c>
      <c r="N70" s="833">
        <v>159</v>
      </c>
      <c r="O70" s="834">
        <v>87</v>
      </c>
    </row>
    <row r="71" spans="1:15" x14ac:dyDescent="0.25">
      <c r="A71" s="828">
        <v>60</v>
      </c>
      <c r="B71" s="829" t="s">
        <v>1189</v>
      </c>
      <c r="C71" s="830">
        <v>752</v>
      </c>
      <c r="D71" s="830">
        <v>808</v>
      </c>
      <c r="E71" s="830">
        <v>780</v>
      </c>
      <c r="F71" s="830">
        <v>900</v>
      </c>
      <c r="G71" s="830">
        <v>543</v>
      </c>
      <c r="H71" s="830">
        <v>473</v>
      </c>
      <c r="I71" s="830">
        <v>599</v>
      </c>
      <c r="J71" s="832">
        <v>656</v>
      </c>
      <c r="K71" s="836">
        <v>519</v>
      </c>
      <c r="L71" s="832">
        <v>545</v>
      </c>
      <c r="M71" s="833">
        <v>586</v>
      </c>
      <c r="N71" s="833">
        <v>533</v>
      </c>
      <c r="O71" s="834" t="s">
        <v>358</v>
      </c>
    </row>
    <row r="72" spans="1:15" x14ac:dyDescent="0.25">
      <c r="A72" s="828">
        <v>61</v>
      </c>
      <c r="B72" s="829" t="s">
        <v>36</v>
      </c>
      <c r="C72" s="793">
        <v>2601</v>
      </c>
      <c r="D72" s="793">
        <v>2303</v>
      </c>
      <c r="E72" s="793">
        <v>2696</v>
      </c>
      <c r="F72" s="793">
        <v>2642</v>
      </c>
      <c r="G72" s="793">
        <v>2899</v>
      </c>
      <c r="H72" s="793">
        <v>2826</v>
      </c>
      <c r="I72" s="830">
        <v>3122</v>
      </c>
      <c r="J72" s="832">
        <v>3529</v>
      </c>
      <c r="K72" s="836">
        <v>3318</v>
      </c>
      <c r="L72" s="832">
        <v>3276</v>
      </c>
      <c r="M72" s="833">
        <v>3247</v>
      </c>
      <c r="N72" s="833">
        <v>3206</v>
      </c>
      <c r="O72" s="834" t="s">
        <v>358</v>
      </c>
    </row>
    <row r="73" spans="1:15" x14ac:dyDescent="0.25">
      <c r="A73" s="828">
        <v>62</v>
      </c>
      <c r="B73" s="829" t="s">
        <v>1190</v>
      </c>
      <c r="C73" s="793">
        <v>490</v>
      </c>
      <c r="D73" s="793">
        <v>487</v>
      </c>
      <c r="E73" s="793">
        <v>635</v>
      </c>
      <c r="F73" s="793">
        <v>328</v>
      </c>
      <c r="G73" s="793">
        <v>149</v>
      </c>
      <c r="H73" s="793">
        <v>253</v>
      </c>
      <c r="I73" s="830">
        <v>112</v>
      </c>
      <c r="J73" s="832">
        <v>133</v>
      </c>
      <c r="K73" s="836">
        <v>40</v>
      </c>
      <c r="L73" s="832">
        <v>39</v>
      </c>
      <c r="M73" s="833">
        <v>37</v>
      </c>
      <c r="N73" s="833">
        <v>20</v>
      </c>
      <c r="O73" s="834">
        <v>70</v>
      </c>
    </row>
    <row r="74" spans="1:15" x14ac:dyDescent="0.25">
      <c r="A74" s="828">
        <v>63</v>
      </c>
      <c r="B74" s="829" t="s">
        <v>1191</v>
      </c>
      <c r="C74" s="793">
        <v>3441</v>
      </c>
      <c r="D74" s="793">
        <v>2977</v>
      </c>
      <c r="E74" s="793">
        <v>2935</v>
      </c>
      <c r="F74" s="793">
        <v>3749</v>
      </c>
      <c r="G74" s="793">
        <v>1900</v>
      </c>
      <c r="H74" s="793">
        <v>2347</v>
      </c>
      <c r="I74" s="830">
        <v>3018</v>
      </c>
      <c r="J74" s="832">
        <v>3785</v>
      </c>
      <c r="K74" s="836">
        <v>2647</v>
      </c>
      <c r="L74" s="832">
        <v>2523</v>
      </c>
      <c r="M74" s="833">
        <v>2459</v>
      </c>
      <c r="N74" s="833">
        <v>2267</v>
      </c>
      <c r="O74" s="834" t="s">
        <v>358</v>
      </c>
    </row>
    <row r="75" spans="1:15" x14ac:dyDescent="0.25">
      <c r="A75" s="828">
        <v>64</v>
      </c>
      <c r="B75" s="829" t="s">
        <v>1384</v>
      </c>
      <c r="C75" s="830"/>
      <c r="D75" s="830"/>
      <c r="E75" s="830"/>
      <c r="F75" s="830"/>
      <c r="G75" s="830" t="s">
        <v>1362</v>
      </c>
      <c r="H75" s="830" t="s">
        <v>1362</v>
      </c>
      <c r="I75" s="830" t="s">
        <v>1362</v>
      </c>
      <c r="J75" s="832" t="s">
        <v>1362</v>
      </c>
      <c r="K75" s="836" t="s">
        <v>1362</v>
      </c>
      <c r="L75" s="832" t="s">
        <v>1362</v>
      </c>
      <c r="M75" s="832" t="s">
        <v>1362</v>
      </c>
      <c r="N75" s="832" t="s">
        <v>1362</v>
      </c>
      <c r="O75" s="834" t="s">
        <v>358</v>
      </c>
    </row>
    <row r="76" spans="1:15" x14ac:dyDescent="0.25">
      <c r="A76" s="828">
        <v>65</v>
      </c>
      <c r="B76" s="829" t="s">
        <v>1385</v>
      </c>
      <c r="C76" s="830"/>
      <c r="D76" s="830"/>
      <c r="E76" s="830"/>
      <c r="F76" s="830"/>
      <c r="G76" s="830" t="s">
        <v>1342</v>
      </c>
      <c r="H76" s="830" t="s">
        <v>1342</v>
      </c>
      <c r="I76" s="830" t="s">
        <v>1342</v>
      </c>
      <c r="J76" s="832" t="s">
        <v>1342</v>
      </c>
      <c r="K76" s="836" t="s">
        <v>1342</v>
      </c>
      <c r="L76" s="832" t="s">
        <v>1342</v>
      </c>
      <c r="M76" s="832" t="s">
        <v>1342</v>
      </c>
      <c r="N76" s="832" t="s">
        <v>1342</v>
      </c>
      <c r="O76" s="834" t="s">
        <v>358</v>
      </c>
    </row>
    <row r="77" spans="1:15" x14ac:dyDescent="0.25">
      <c r="A77" s="828">
        <v>66</v>
      </c>
      <c r="B77" s="829" t="s">
        <v>38</v>
      </c>
      <c r="C77" s="793">
        <v>2500</v>
      </c>
      <c r="D77" s="793">
        <v>2627</v>
      </c>
      <c r="E77" s="793">
        <v>2791</v>
      </c>
      <c r="F77" s="793">
        <v>2360</v>
      </c>
      <c r="G77" s="793">
        <v>2293</v>
      </c>
      <c r="H77" s="793">
        <v>2414</v>
      </c>
      <c r="I77" s="830">
        <v>2343</v>
      </c>
      <c r="J77" s="832">
        <v>2396</v>
      </c>
      <c r="K77" s="836">
        <v>2394</v>
      </c>
      <c r="L77" s="832">
        <v>2435</v>
      </c>
      <c r="M77" s="833">
        <v>2511</v>
      </c>
      <c r="N77" s="833">
        <v>2471</v>
      </c>
      <c r="O77" s="834">
        <v>2580</v>
      </c>
    </row>
    <row r="78" spans="1:15" x14ac:dyDescent="0.25">
      <c r="A78" s="828">
        <v>67</v>
      </c>
      <c r="B78" s="829" t="s">
        <v>1386</v>
      </c>
      <c r="C78" s="830"/>
      <c r="D78" s="830"/>
      <c r="E78" s="830"/>
      <c r="F78" s="830"/>
      <c r="G78" s="830" t="s">
        <v>1348</v>
      </c>
      <c r="H78" s="830" t="s">
        <v>1348</v>
      </c>
      <c r="I78" s="830" t="s">
        <v>1348</v>
      </c>
      <c r="J78" s="832" t="s">
        <v>1348</v>
      </c>
      <c r="K78" s="836" t="s">
        <v>1348</v>
      </c>
      <c r="L78" s="832" t="s">
        <v>1348</v>
      </c>
      <c r="M78" s="832" t="s">
        <v>1348</v>
      </c>
      <c r="N78" s="832" t="s">
        <v>1348</v>
      </c>
      <c r="O78" s="834" t="s">
        <v>358</v>
      </c>
    </row>
    <row r="79" spans="1:15" ht="30" x14ac:dyDescent="0.25">
      <c r="A79" s="828">
        <v>68</v>
      </c>
      <c r="B79" s="829" t="s">
        <v>1387</v>
      </c>
      <c r="C79" s="793">
        <v>8800</v>
      </c>
      <c r="D79" s="793">
        <v>9121</v>
      </c>
      <c r="E79" s="793">
        <v>10173</v>
      </c>
      <c r="F79" s="793">
        <v>9210</v>
      </c>
      <c r="G79" s="793">
        <v>6807</v>
      </c>
      <c r="H79" s="793">
        <v>7043</v>
      </c>
      <c r="I79" s="830">
        <v>7688</v>
      </c>
      <c r="J79" s="832">
        <v>7792</v>
      </c>
      <c r="K79" s="836">
        <v>7858</v>
      </c>
      <c r="L79" s="832">
        <v>7513</v>
      </c>
      <c r="M79" s="836">
        <v>7580</v>
      </c>
      <c r="N79" s="836">
        <v>8884</v>
      </c>
      <c r="O79" s="835">
        <v>9402</v>
      </c>
    </row>
    <row r="80" spans="1:15" x14ac:dyDescent="0.25">
      <c r="A80" s="828">
        <v>69</v>
      </c>
      <c r="B80" s="829" t="s">
        <v>53</v>
      </c>
      <c r="C80" s="793">
        <v>27200</v>
      </c>
      <c r="D80" s="793">
        <v>26355</v>
      </c>
      <c r="E80" s="793">
        <v>24425</v>
      </c>
      <c r="F80" s="793">
        <v>21760</v>
      </c>
      <c r="G80" s="793">
        <v>18032</v>
      </c>
      <c r="H80" s="793">
        <v>19428</v>
      </c>
      <c r="I80" s="830">
        <v>21073</v>
      </c>
      <c r="J80" s="832">
        <v>28780</v>
      </c>
      <c r="K80" s="836">
        <v>26803</v>
      </c>
      <c r="L80" s="832">
        <v>28234</v>
      </c>
      <c r="M80" s="833">
        <v>28105</v>
      </c>
      <c r="N80" s="833">
        <v>29106</v>
      </c>
      <c r="O80" s="834">
        <v>37212</v>
      </c>
    </row>
    <row r="81" spans="1:15" x14ac:dyDescent="0.25">
      <c r="A81" s="828">
        <v>70</v>
      </c>
      <c r="B81" s="829" t="s">
        <v>1192</v>
      </c>
      <c r="C81" s="793">
        <v>4660</v>
      </c>
      <c r="D81" s="793">
        <v>4838</v>
      </c>
      <c r="E81" s="793">
        <v>4542</v>
      </c>
      <c r="F81" s="793">
        <v>3525</v>
      </c>
      <c r="G81" s="793">
        <v>3831</v>
      </c>
      <c r="H81" s="793">
        <v>4617</v>
      </c>
      <c r="I81" s="830">
        <v>3874</v>
      </c>
      <c r="J81" s="832">
        <v>4706</v>
      </c>
      <c r="K81" s="836">
        <v>3880</v>
      </c>
      <c r="L81" s="832">
        <v>4094</v>
      </c>
      <c r="M81" s="833">
        <v>4883</v>
      </c>
      <c r="N81" s="833">
        <v>4969</v>
      </c>
      <c r="O81" s="834">
        <v>4315</v>
      </c>
    </row>
    <row r="82" spans="1:15" x14ac:dyDescent="0.25">
      <c r="A82" s="828">
        <v>71</v>
      </c>
      <c r="B82" s="829" t="s">
        <v>59</v>
      </c>
      <c r="C82" s="793">
        <v>24748</v>
      </c>
      <c r="D82" s="793">
        <v>17833</v>
      </c>
      <c r="E82" s="793">
        <v>15248</v>
      </c>
      <c r="F82" s="793">
        <v>13243</v>
      </c>
      <c r="G82" s="793">
        <v>18458</v>
      </c>
      <c r="H82" s="793">
        <v>18575</v>
      </c>
      <c r="I82" s="830">
        <v>14986</v>
      </c>
      <c r="J82" s="832">
        <v>13491</v>
      </c>
      <c r="K82" s="836">
        <v>6453</v>
      </c>
      <c r="L82" s="832">
        <v>17243</v>
      </c>
      <c r="M82" s="833">
        <v>15905</v>
      </c>
      <c r="N82" s="833">
        <v>18225</v>
      </c>
      <c r="O82" s="834" t="s">
        <v>358</v>
      </c>
    </row>
    <row r="83" spans="1:15" x14ac:dyDescent="0.25">
      <c r="A83" s="828">
        <v>72</v>
      </c>
      <c r="B83" s="829" t="s">
        <v>58</v>
      </c>
      <c r="C83" s="793">
        <v>13836</v>
      </c>
      <c r="D83" s="793">
        <v>13514</v>
      </c>
      <c r="E83" s="793">
        <v>13768</v>
      </c>
      <c r="F83" s="793">
        <v>17215</v>
      </c>
      <c r="G83" s="793">
        <v>15640</v>
      </c>
      <c r="H83" s="830">
        <v>15097</v>
      </c>
      <c r="I83" s="830">
        <v>17505</v>
      </c>
      <c r="J83" s="832">
        <v>16838</v>
      </c>
      <c r="K83" s="836">
        <v>16122</v>
      </c>
      <c r="L83" s="832">
        <v>15415</v>
      </c>
      <c r="M83" s="833">
        <v>15174</v>
      </c>
      <c r="N83" s="833">
        <v>14161</v>
      </c>
      <c r="O83" s="834" t="s">
        <v>358</v>
      </c>
    </row>
    <row r="84" spans="1:15" x14ac:dyDescent="0.25">
      <c r="A84" s="828">
        <v>73</v>
      </c>
      <c r="B84" s="829" t="s">
        <v>68</v>
      </c>
      <c r="C84" s="793">
        <v>32963</v>
      </c>
      <c r="D84" s="793">
        <v>40181</v>
      </c>
      <c r="E84" s="793">
        <v>32715</v>
      </c>
      <c r="F84" s="793">
        <v>31216</v>
      </c>
      <c r="G84" s="793">
        <v>21547</v>
      </c>
      <c r="H84" s="793">
        <v>35559</v>
      </c>
      <c r="I84" s="830">
        <v>31239</v>
      </c>
      <c r="J84" s="832">
        <v>34937</v>
      </c>
      <c r="K84" s="836">
        <v>29334</v>
      </c>
      <c r="L84" s="832">
        <v>28900</v>
      </c>
      <c r="M84" s="833">
        <v>22687</v>
      </c>
      <c r="N84" s="833">
        <v>22475</v>
      </c>
      <c r="O84" s="834" t="s">
        <v>358</v>
      </c>
    </row>
    <row r="85" spans="1:15" x14ac:dyDescent="0.25">
      <c r="A85" s="828">
        <v>74</v>
      </c>
      <c r="B85" s="829" t="s">
        <v>1388</v>
      </c>
      <c r="C85" s="830"/>
      <c r="D85" s="830"/>
      <c r="E85" s="830"/>
      <c r="F85" s="830"/>
      <c r="G85" s="830" t="s">
        <v>1348</v>
      </c>
      <c r="H85" s="830" t="s">
        <v>1348</v>
      </c>
      <c r="I85" s="830" t="s">
        <v>1348</v>
      </c>
      <c r="J85" s="830" t="s">
        <v>1348</v>
      </c>
      <c r="K85" s="836" t="s">
        <v>1348</v>
      </c>
      <c r="L85" s="832" t="s">
        <v>1348</v>
      </c>
      <c r="M85" s="832" t="s">
        <v>1348</v>
      </c>
      <c r="N85" s="832" t="s">
        <v>1348</v>
      </c>
      <c r="O85" s="834" t="s">
        <v>358</v>
      </c>
    </row>
    <row r="86" spans="1:15" x14ac:dyDescent="0.25">
      <c r="A86" s="828">
        <v>75</v>
      </c>
      <c r="B86" s="829" t="s">
        <v>1389</v>
      </c>
      <c r="C86" s="830"/>
      <c r="D86" s="830"/>
      <c r="E86" s="830"/>
      <c r="F86" s="830"/>
      <c r="G86" s="830" t="s">
        <v>1348</v>
      </c>
      <c r="H86" s="830" t="s">
        <v>1348</v>
      </c>
      <c r="I86" s="830" t="s">
        <v>1348</v>
      </c>
      <c r="J86" s="830" t="s">
        <v>1348</v>
      </c>
      <c r="K86" s="836" t="s">
        <v>1348</v>
      </c>
      <c r="L86" s="832" t="s">
        <v>1348</v>
      </c>
      <c r="M86" s="832" t="s">
        <v>1348</v>
      </c>
      <c r="N86" s="832" t="s">
        <v>1348</v>
      </c>
      <c r="O86" s="834" t="s">
        <v>358</v>
      </c>
    </row>
    <row r="87" spans="1:15" x14ac:dyDescent="0.25">
      <c r="A87" s="828">
        <v>76</v>
      </c>
      <c r="B87" s="829" t="s">
        <v>1390</v>
      </c>
      <c r="C87" s="830"/>
      <c r="D87" s="830"/>
      <c r="E87" s="830"/>
      <c r="F87" s="830"/>
      <c r="G87" s="830" t="s">
        <v>1362</v>
      </c>
      <c r="H87" s="830" t="s">
        <v>1362</v>
      </c>
      <c r="I87" s="830" t="s">
        <v>1362</v>
      </c>
      <c r="J87" s="830" t="s">
        <v>1362</v>
      </c>
      <c r="K87" s="836" t="s">
        <v>1362</v>
      </c>
      <c r="L87" s="832" t="s">
        <v>1362</v>
      </c>
      <c r="M87" s="832" t="s">
        <v>1362</v>
      </c>
      <c r="N87" s="832" t="s">
        <v>1362</v>
      </c>
      <c r="O87" s="834" t="s">
        <v>358</v>
      </c>
    </row>
    <row r="88" spans="1:15" x14ac:dyDescent="0.25">
      <c r="A88" s="828">
        <v>77</v>
      </c>
      <c r="B88" s="829" t="s">
        <v>45</v>
      </c>
      <c r="C88" s="793">
        <v>144</v>
      </c>
      <c r="D88" s="793">
        <v>172</v>
      </c>
      <c r="E88" s="793">
        <v>162</v>
      </c>
      <c r="F88" s="793">
        <v>114</v>
      </c>
      <c r="G88" s="793">
        <v>24</v>
      </c>
      <c r="H88" s="793">
        <v>16</v>
      </c>
      <c r="I88" s="832">
        <v>19</v>
      </c>
      <c r="J88" s="839">
        <v>19</v>
      </c>
      <c r="K88" s="830">
        <v>4</v>
      </c>
      <c r="L88" s="832">
        <v>9</v>
      </c>
      <c r="M88" s="833">
        <v>27</v>
      </c>
      <c r="N88" s="833">
        <v>4</v>
      </c>
      <c r="O88" s="834">
        <v>0</v>
      </c>
    </row>
    <row r="89" spans="1:15" x14ac:dyDescent="0.25">
      <c r="A89" s="828">
        <v>78</v>
      </c>
      <c r="B89" s="840" t="s">
        <v>1391</v>
      </c>
      <c r="C89" s="841">
        <v>40</v>
      </c>
      <c r="D89" s="841">
        <v>120</v>
      </c>
      <c r="E89" s="841">
        <v>7</v>
      </c>
      <c r="F89" s="841">
        <v>17</v>
      </c>
      <c r="G89" s="841">
        <v>16</v>
      </c>
      <c r="H89" s="841">
        <v>18</v>
      </c>
      <c r="I89" s="841">
        <v>84</v>
      </c>
      <c r="J89" s="841">
        <v>25</v>
      </c>
      <c r="K89" s="842">
        <v>16</v>
      </c>
      <c r="L89" s="843">
        <v>0</v>
      </c>
      <c r="M89" s="833">
        <v>11</v>
      </c>
      <c r="N89" s="833">
        <v>17</v>
      </c>
      <c r="O89" s="834" t="s">
        <v>358</v>
      </c>
    </row>
    <row r="90" spans="1:15" ht="30" x14ac:dyDescent="0.25">
      <c r="A90" s="844">
        <v>79</v>
      </c>
      <c r="B90" s="840" t="s">
        <v>1392</v>
      </c>
      <c r="C90" s="845"/>
      <c r="D90" s="845"/>
      <c r="E90" s="845"/>
      <c r="F90" s="845"/>
      <c r="G90" s="845"/>
      <c r="H90" s="841"/>
      <c r="I90" s="841"/>
      <c r="J90" s="841"/>
      <c r="K90" s="843"/>
      <c r="L90" s="843">
        <v>36</v>
      </c>
      <c r="M90" s="839">
        <v>23</v>
      </c>
      <c r="N90" s="836">
        <v>25</v>
      </c>
      <c r="O90" s="835" t="s">
        <v>358</v>
      </c>
    </row>
    <row r="91" spans="1:15" x14ac:dyDescent="0.25">
      <c r="A91" s="828">
        <v>80</v>
      </c>
      <c r="B91" s="829" t="s">
        <v>9</v>
      </c>
      <c r="C91" s="846"/>
      <c r="D91" s="846"/>
      <c r="E91" s="846"/>
      <c r="F91" s="846"/>
      <c r="G91" s="846"/>
      <c r="H91" s="830"/>
      <c r="I91" s="830"/>
      <c r="J91" s="830"/>
      <c r="K91" s="832"/>
      <c r="L91" s="832"/>
      <c r="M91" s="832"/>
      <c r="N91" s="833">
        <v>142</v>
      </c>
      <c r="O91" s="834">
        <v>269</v>
      </c>
    </row>
    <row r="92" spans="1:15" ht="15.75" thickBot="1" x14ac:dyDescent="0.3">
      <c r="A92" s="847">
        <v>81</v>
      </c>
      <c r="B92" s="848" t="s">
        <v>10</v>
      </c>
      <c r="C92" s="849"/>
      <c r="D92" s="849"/>
      <c r="E92" s="849"/>
      <c r="F92" s="849"/>
      <c r="G92" s="849"/>
      <c r="H92" s="850"/>
      <c r="I92" s="850"/>
      <c r="J92" s="850"/>
      <c r="K92" s="851"/>
      <c r="L92" s="851"/>
      <c r="M92" s="851"/>
      <c r="N92" s="852" t="s">
        <v>1448</v>
      </c>
      <c r="O92" s="853" t="s">
        <v>1448</v>
      </c>
    </row>
    <row r="93" spans="1:15" ht="15" customHeight="1" x14ac:dyDescent="0.25">
      <c r="A93" s="1316" t="s">
        <v>1646</v>
      </c>
      <c r="B93" s="1316"/>
      <c r="C93" s="1316"/>
      <c r="D93" s="1316"/>
      <c r="E93" s="1316"/>
      <c r="F93" s="1316"/>
      <c r="G93" s="1316"/>
      <c r="H93" s="1316"/>
      <c r="I93" s="1316"/>
      <c r="J93" s="1316"/>
      <c r="K93" s="1316"/>
      <c r="L93" s="1316"/>
      <c r="M93" s="1316"/>
      <c r="N93" s="854"/>
    </row>
    <row r="95" spans="1:15" x14ac:dyDescent="0.25">
      <c r="A95" s="759" t="s">
        <v>1648</v>
      </c>
      <c r="B95" s="759"/>
      <c r="C95" s="759"/>
      <c r="D95" s="759"/>
      <c r="E95" s="759"/>
      <c r="F95" s="759"/>
    </row>
    <row r="96" spans="1:15" x14ac:dyDescent="0.25">
      <c r="A96" s="767"/>
      <c r="B96" s="855"/>
      <c r="C96" s="1315"/>
      <c r="D96" s="1315"/>
      <c r="E96" s="1315"/>
      <c r="F96" s="1315"/>
      <c r="G96" s="1315"/>
      <c r="H96" s="1264"/>
      <c r="I96" s="1264"/>
      <c r="J96" s="1264"/>
      <c r="K96" s="1264"/>
    </row>
    <row r="97" spans="1:6" x14ac:dyDescent="0.25">
      <c r="A97" s="768" t="s">
        <v>562</v>
      </c>
      <c r="B97" s="687"/>
      <c r="C97" s="768" t="s">
        <v>1829</v>
      </c>
      <c r="D97" s="1215"/>
      <c r="E97" s="767"/>
      <c r="F97" s="767"/>
    </row>
    <row r="98" spans="1:6" x14ac:dyDescent="0.25">
      <c r="A98" s="802" t="s">
        <v>1647</v>
      </c>
      <c r="B98" s="767"/>
      <c r="C98" s="1280" t="s">
        <v>1466</v>
      </c>
      <c r="D98" s="1280"/>
      <c r="E98" s="1280"/>
      <c r="F98" s="1280"/>
    </row>
  </sheetData>
  <mergeCells count="14">
    <mergeCell ref="A1:K1"/>
    <mergeCell ref="A2:O2"/>
    <mergeCell ref="A3:O3"/>
    <mergeCell ref="A4:O4"/>
    <mergeCell ref="A7:F7"/>
    <mergeCell ref="G7:K7"/>
    <mergeCell ref="A9:A10"/>
    <mergeCell ref="B9:B10"/>
    <mergeCell ref="C9:O9"/>
    <mergeCell ref="C98:F98"/>
    <mergeCell ref="J96:K96"/>
    <mergeCell ref="H96:I96"/>
    <mergeCell ref="C96:G96"/>
    <mergeCell ref="A93:M93"/>
  </mergeCells>
  <pageMargins left="0.7" right="0.7" top="0.75" bottom="0.75" header="0.3" footer="0.3"/>
  <pageSetup paperSize="9" scale="63" fitToHeight="0" orientation="landscape" r:id="rId1"/>
  <rowBreaks count="1" manualBreakCount="1">
    <brk id="5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BreakPreview" zoomScaleNormal="100" zoomScaleSheetLayoutView="100" workbookViewId="0">
      <selection activeCell="E27" sqref="E27"/>
    </sheetView>
  </sheetViews>
  <sheetFormatPr defaultColWidth="9.140625" defaultRowHeight="15" x14ac:dyDescent="0.25"/>
  <cols>
    <col min="1" max="1" width="4.42578125" style="87" customWidth="1"/>
    <col min="2" max="2" width="18.5703125" style="87" customWidth="1"/>
    <col min="3" max="3" width="19.85546875" style="87" customWidth="1"/>
    <col min="4" max="4" width="25.140625" style="87" customWidth="1"/>
    <col min="5" max="5" width="14.5703125" style="87" customWidth="1"/>
    <col min="6" max="6" width="13.5703125" style="87" customWidth="1"/>
    <col min="7" max="7" width="14.7109375" style="87" customWidth="1"/>
    <col min="8" max="8" width="23.42578125" style="87" customWidth="1"/>
    <col min="9" max="9" width="18.42578125" style="87" customWidth="1"/>
    <col min="10" max="16384" width="9.140625" style="87"/>
  </cols>
  <sheetData>
    <row r="1" spans="1:13" x14ac:dyDescent="0.25">
      <c r="A1" s="1281" t="s">
        <v>1039</v>
      </c>
      <c r="B1" s="1281"/>
      <c r="C1" s="1281"/>
      <c r="D1" s="1281"/>
      <c r="E1" s="1281"/>
      <c r="F1" s="1281"/>
      <c r="G1" s="1281"/>
      <c r="H1" s="1281"/>
      <c r="I1" s="1281"/>
      <c r="J1" s="18"/>
      <c r="K1" s="18"/>
      <c r="L1" s="18"/>
      <c r="M1" s="18"/>
    </row>
    <row r="2" spans="1:13" x14ac:dyDescent="0.25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20"/>
      <c r="K2" s="20"/>
      <c r="L2" s="20"/>
      <c r="M2" s="20"/>
    </row>
    <row r="3" spans="1:13" x14ac:dyDescent="0.25">
      <c r="A3" s="1302" t="s">
        <v>1046</v>
      </c>
      <c r="B3" s="1302"/>
      <c r="C3" s="1302"/>
      <c r="D3" s="1302"/>
      <c r="E3" s="1302"/>
      <c r="F3" s="1302"/>
      <c r="G3" s="1302"/>
      <c r="H3" s="1302"/>
      <c r="I3" s="1302"/>
      <c r="J3" s="20"/>
      <c r="K3" s="20"/>
      <c r="L3" s="20"/>
      <c r="M3" s="20"/>
    </row>
    <row r="4" spans="1:13" s="150" customFormat="1" x14ac:dyDescent="0.25">
      <c r="A4" s="1304" t="s">
        <v>1578</v>
      </c>
      <c r="B4" s="1304"/>
      <c r="C4" s="1304"/>
      <c r="D4" s="1304"/>
      <c r="E4" s="1304"/>
      <c r="F4" s="1304"/>
      <c r="G4" s="1304"/>
      <c r="H4" s="1304"/>
      <c r="I4" s="1304"/>
      <c r="J4" s="246"/>
      <c r="K4" s="246"/>
      <c r="L4" s="246"/>
      <c r="M4" s="246"/>
    </row>
    <row r="5" spans="1:13" x14ac:dyDescent="0.25">
      <c r="A5" s="301"/>
      <c r="B5" s="301"/>
      <c r="C5" s="301"/>
      <c r="D5" s="301"/>
      <c r="E5" s="301"/>
      <c r="F5" s="301"/>
      <c r="G5" s="301"/>
    </row>
    <row r="6" spans="1:13" x14ac:dyDescent="0.25">
      <c r="A6" s="1299" t="s">
        <v>559</v>
      </c>
      <c r="B6" s="1299"/>
      <c r="C6" s="1299"/>
      <c r="D6" s="1299"/>
      <c r="E6" s="1299"/>
      <c r="F6" s="1299"/>
      <c r="G6" s="1299"/>
      <c r="H6" s="1299"/>
      <c r="I6" s="1299"/>
      <c r="J6" s="1299"/>
      <c r="K6" s="1299"/>
      <c r="L6" s="1299"/>
      <c r="M6" s="1299"/>
    </row>
    <row r="7" spans="1:13" x14ac:dyDescent="0.25">
      <c r="A7" s="1300" t="s">
        <v>897</v>
      </c>
      <c r="B7" s="1300"/>
      <c r="C7" s="1300"/>
      <c r="D7" s="1300"/>
      <c r="E7" s="1300"/>
      <c r="F7" s="1300"/>
      <c r="G7" s="1300"/>
      <c r="H7" s="1300"/>
      <c r="I7" s="1300"/>
      <c r="J7" s="268"/>
      <c r="K7" s="268"/>
      <c r="L7" s="268"/>
      <c r="M7" s="268"/>
    </row>
    <row r="9" spans="1:13" ht="15" customHeight="1" x14ac:dyDescent="0.25">
      <c r="A9" s="1322" t="s">
        <v>357</v>
      </c>
      <c r="B9" s="1322" t="s">
        <v>1108</v>
      </c>
      <c r="C9" s="1322" t="s">
        <v>1053</v>
      </c>
      <c r="D9" s="1325" t="s">
        <v>1052</v>
      </c>
      <c r="E9" s="1325"/>
      <c r="F9" s="1325"/>
      <c r="G9" s="1325"/>
      <c r="H9" s="1325"/>
      <c r="I9" s="1325"/>
      <c r="J9" s="303"/>
      <c r="K9" s="303"/>
      <c r="L9" s="303"/>
      <c r="M9" s="303"/>
    </row>
    <row r="10" spans="1:13" x14ac:dyDescent="0.25">
      <c r="A10" s="1323"/>
      <c r="B10" s="1323"/>
      <c r="C10" s="1323"/>
      <c r="D10" s="1322" t="s">
        <v>1040</v>
      </c>
      <c r="E10" s="1322" t="s">
        <v>1041</v>
      </c>
      <c r="F10" s="1326" t="s">
        <v>1042</v>
      </c>
      <c r="G10" s="1327"/>
      <c r="H10" s="1327"/>
      <c r="I10" s="1328"/>
    </row>
    <row r="11" spans="1:13" ht="63.75" x14ac:dyDescent="0.25">
      <c r="A11" s="1324"/>
      <c r="B11" s="1324"/>
      <c r="C11" s="1324"/>
      <c r="D11" s="1324"/>
      <c r="E11" s="1324"/>
      <c r="F11" s="298" t="s">
        <v>1043</v>
      </c>
      <c r="G11" s="298" t="s">
        <v>1044</v>
      </c>
      <c r="H11" s="298" t="s">
        <v>1172</v>
      </c>
      <c r="I11" s="298" t="s">
        <v>1045</v>
      </c>
    </row>
    <row r="12" spans="1:13" x14ac:dyDescent="0.25">
      <c r="A12" s="271">
        <v>1</v>
      </c>
      <c r="B12" s="271"/>
      <c r="C12" s="272">
        <v>2</v>
      </c>
      <c r="D12" s="272">
        <v>3</v>
      </c>
      <c r="E12" s="272">
        <v>4</v>
      </c>
      <c r="F12" s="302">
        <v>5</v>
      </c>
      <c r="G12" s="302">
        <v>6</v>
      </c>
      <c r="H12" s="302">
        <v>7</v>
      </c>
      <c r="I12" s="302">
        <v>8</v>
      </c>
    </row>
    <row r="13" spans="1:13" x14ac:dyDescent="0.25">
      <c r="A13" s="549">
        <v>1</v>
      </c>
      <c r="B13" s="552" t="s">
        <v>289</v>
      </c>
      <c r="C13" s="1329" t="s">
        <v>706</v>
      </c>
      <c r="D13" s="1331" t="s">
        <v>1174</v>
      </c>
      <c r="E13" s="551">
        <v>2</v>
      </c>
      <c r="F13" s="550">
        <v>2</v>
      </c>
      <c r="G13" s="550">
        <v>0</v>
      </c>
      <c r="H13" s="550">
        <v>0</v>
      </c>
      <c r="I13" s="550">
        <v>0</v>
      </c>
    </row>
    <row r="14" spans="1:13" x14ac:dyDescent="0.25">
      <c r="A14" s="549">
        <v>2</v>
      </c>
      <c r="B14" s="552" t="s">
        <v>316</v>
      </c>
      <c r="C14" s="1330"/>
      <c r="D14" s="1332"/>
      <c r="E14" s="551">
        <v>2</v>
      </c>
      <c r="F14" s="550">
        <v>0</v>
      </c>
      <c r="G14" s="550">
        <v>2</v>
      </c>
      <c r="H14" s="550">
        <v>0</v>
      </c>
      <c r="I14" s="550">
        <v>0</v>
      </c>
    </row>
    <row r="15" spans="1:13" x14ac:dyDescent="0.25">
      <c r="A15" s="549">
        <v>3</v>
      </c>
      <c r="B15" s="552" t="s">
        <v>309</v>
      </c>
      <c r="C15" s="1330"/>
      <c r="D15" s="1332"/>
      <c r="E15" s="551">
        <v>1</v>
      </c>
      <c r="F15" s="550">
        <v>0</v>
      </c>
      <c r="G15" s="550">
        <v>1</v>
      </c>
      <c r="H15" s="550">
        <v>0</v>
      </c>
      <c r="I15" s="550">
        <v>0</v>
      </c>
    </row>
    <row r="16" spans="1:13" x14ac:dyDescent="0.25">
      <c r="A16" s="641">
        <v>4</v>
      </c>
      <c r="B16" s="644" t="s">
        <v>320</v>
      </c>
      <c r="C16" s="1330"/>
      <c r="D16" s="1332"/>
      <c r="E16" s="643">
        <v>3</v>
      </c>
      <c r="F16" s="642">
        <v>0</v>
      </c>
      <c r="G16" s="642">
        <v>3</v>
      </c>
      <c r="H16" s="642">
        <v>0</v>
      </c>
      <c r="I16" s="642">
        <v>0</v>
      </c>
    </row>
    <row r="17" spans="1:14" x14ac:dyDescent="0.25">
      <c r="A17" s="304">
        <v>5</v>
      </c>
      <c r="B17" s="663" t="s">
        <v>289</v>
      </c>
      <c r="C17" s="304" t="s">
        <v>1593</v>
      </c>
      <c r="D17" s="1319" t="s">
        <v>1173</v>
      </c>
      <c r="E17" s="664">
        <v>1</v>
      </c>
      <c r="F17" s="305">
        <v>1</v>
      </c>
      <c r="G17" s="305">
        <v>0</v>
      </c>
      <c r="H17" s="305">
        <v>0</v>
      </c>
      <c r="I17" s="305">
        <v>0</v>
      </c>
    </row>
    <row r="18" spans="1:14" x14ac:dyDescent="0.25">
      <c r="A18" s="304">
        <v>6</v>
      </c>
      <c r="B18" s="663" t="s">
        <v>317</v>
      </c>
      <c r="C18" s="304" t="s">
        <v>1594</v>
      </c>
      <c r="D18" s="1319"/>
      <c r="E18" s="665">
        <v>1</v>
      </c>
      <c r="F18" s="305">
        <v>0</v>
      </c>
      <c r="G18" s="305">
        <v>0</v>
      </c>
      <c r="H18" s="305">
        <v>1</v>
      </c>
      <c r="I18" s="305">
        <v>0</v>
      </c>
    </row>
    <row r="22" spans="1:14" x14ac:dyDescent="0.25">
      <c r="A22" s="318" t="s">
        <v>1474</v>
      </c>
      <c r="B22" s="318"/>
      <c r="C22" s="318"/>
      <c r="D22" s="318"/>
      <c r="E22" s="318"/>
      <c r="F22" s="318"/>
      <c r="G22" s="318"/>
      <c r="H22" s="318" t="s">
        <v>1200</v>
      </c>
      <c r="I22" s="316"/>
      <c r="J22" s="316"/>
      <c r="K22" s="316"/>
      <c r="L22" s="316"/>
      <c r="M22" s="316"/>
    </row>
    <row r="23" spans="1:14" x14ac:dyDescent="0.25">
      <c r="A23" s="54" t="s">
        <v>1201</v>
      </c>
      <c r="B23" s="54"/>
      <c r="C23" s="54"/>
      <c r="D23" s="54"/>
      <c r="E23" s="54"/>
      <c r="F23" s="1321" t="s">
        <v>645</v>
      </c>
      <c r="G23" s="1321"/>
      <c r="H23" s="54"/>
      <c r="I23" s="54"/>
      <c r="J23" s="54"/>
      <c r="K23" s="54"/>
      <c r="L23" s="54"/>
      <c r="M23" s="54"/>
      <c r="N23" s="54"/>
    </row>
    <row r="24" spans="1:14" x14ac:dyDescent="0.25">
      <c r="A24" s="1320" t="s">
        <v>554</v>
      </c>
      <c r="B24" s="1320"/>
      <c r="C24" s="301"/>
      <c r="D24" s="1225" t="s">
        <v>1827</v>
      </c>
      <c r="E24" s="299"/>
      <c r="F24" s="300"/>
      <c r="G24" s="300"/>
    </row>
    <row r="25" spans="1:14" x14ac:dyDescent="0.25">
      <c r="A25" s="299" t="s">
        <v>555</v>
      </c>
      <c r="B25" s="299"/>
      <c r="C25" s="300"/>
      <c r="D25" s="310" t="s">
        <v>556</v>
      </c>
      <c r="E25" s="311"/>
      <c r="F25" s="311"/>
      <c r="G25" s="311"/>
    </row>
  </sheetData>
  <mergeCells count="18">
    <mergeCell ref="D17:D18"/>
    <mergeCell ref="A24:B24"/>
    <mergeCell ref="F23:G23"/>
    <mergeCell ref="A9:A11"/>
    <mergeCell ref="B9:B11"/>
    <mergeCell ref="C9:C11"/>
    <mergeCell ref="D9:I9"/>
    <mergeCell ref="D10:D11"/>
    <mergeCell ref="E10:E11"/>
    <mergeCell ref="F10:I10"/>
    <mergeCell ref="C13:C16"/>
    <mergeCell ref="D13:D16"/>
    <mergeCell ref="A7:I7"/>
    <mergeCell ref="A1:I1"/>
    <mergeCell ref="A2:I2"/>
    <mergeCell ref="A3:I3"/>
    <mergeCell ref="A4:I4"/>
    <mergeCell ref="A6:M6"/>
  </mergeCells>
  <pageMargins left="0.7" right="0.7" top="0.75" bottom="0.75" header="0.3" footer="0.3"/>
  <pageSetup paperSize="9" scale="83" orientation="landscape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70"/>
  <sheetViews>
    <sheetView view="pageBreakPreview" zoomScale="80" zoomScaleNormal="100" zoomScaleSheetLayoutView="80" workbookViewId="0">
      <pane ySplit="9" topLeftCell="A40" activePane="bottomLeft" state="frozen"/>
      <selection pane="bottomLeft" activeCell="B19" sqref="B19:D21"/>
    </sheetView>
  </sheetViews>
  <sheetFormatPr defaultColWidth="9.140625" defaultRowHeight="15" x14ac:dyDescent="0.25"/>
  <cols>
    <col min="1" max="1" width="4.85546875" style="153" customWidth="1"/>
    <col min="2" max="2" width="9.140625" style="153"/>
    <col min="3" max="3" width="10.5703125" style="153" customWidth="1"/>
    <col min="4" max="4" width="25" style="153" customWidth="1"/>
    <col min="5" max="8" width="9.140625" style="153"/>
    <col min="9" max="9" width="23" style="153" customWidth="1"/>
    <col min="10" max="10" width="13.28515625" style="153" customWidth="1"/>
    <col min="11" max="16384" width="9.140625" style="153"/>
  </cols>
  <sheetData>
    <row r="1" spans="1:15" x14ac:dyDescent="0.25">
      <c r="A1" s="1281" t="s">
        <v>1051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  <c r="O1" s="1281"/>
    </row>
    <row r="2" spans="1:15" x14ac:dyDescent="0.25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  <c r="K2" s="1302"/>
      <c r="L2" s="1302"/>
      <c r="M2" s="1302"/>
      <c r="N2" s="1302"/>
      <c r="O2" s="1302"/>
    </row>
    <row r="3" spans="1:15" s="217" customFormat="1" ht="15" customHeight="1" x14ac:dyDescent="0.25">
      <c r="A3" s="1334" t="s">
        <v>1649</v>
      </c>
      <c r="B3" s="1334"/>
      <c r="C3" s="1334"/>
      <c r="D3" s="1334"/>
      <c r="E3" s="1334"/>
      <c r="F3" s="1334"/>
      <c r="G3" s="1334"/>
      <c r="H3" s="1334"/>
      <c r="I3" s="1334"/>
      <c r="J3" s="1334"/>
      <c r="K3" s="1334"/>
      <c r="L3" s="1334"/>
      <c r="M3" s="1334"/>
      <c r="N3" s="1334"/>
      <c r="O3" s="1334"/>
    </row>
    <row r="4" spans="1:15" s="217" customFormat="1" x14ac:dyDescent="0.25">
      <c r="A4" s="1334"/>
      <c r="B4" s="1334"/>
      <c r="C4" s="1334"/>
      <c r="D4" s="1334"/>
      <c r="E4" s="1334"/>
      <c r="F4" s="1334"/>
      <c r="G4" s="1334"/>
      <c r="H4" s="1334"/>
      <c r="I4" s="1334"/>
      <c r="J4" s="1334"/>
      <c r="K4" s="1334"/>
      <c r="L4" s="1334"/>
      <c r="M4" s="1334"/>
      <c r="N4" s="1334"/>
      <c r="O4" s="1334"/>
    </row>
    <row r="5" spans="1:15" x14ac:dyDescent="0.25">
      <c r="A5" s="386"/>
      <c r="B5" s="386"/>
      <c r="C5" s="386"/>
      <c r="D5" s="386"/>
      <c r="E5" s="386"/>
      <c r="F5" s="386"/>
    </row>
    <row r="6" spans="1:15" ht="20.25" customHeight="1" x14ac:dyDescent="0.25">
      <c r="A6" s="1299" t="s">
        <v>559</v>
      </c>
      <c r="B6" s="1299"/>
      <c r="C6" s="1299"/>
      <c r="D6" s="1299"/>
      <c r="E6" s="1299"/>
      <c r="F6" s="1299"/>
      <c r="G6" s="1299"/>
      <c r="H6" s="1299"/>
      <c r="I6" s="1299"/>
      <c r="J6" s="1299"/>
      <c r="K6" s="1299"/>
      <c r="L6" s="1299"/>
      <c r="M6" s="1299"/>
      <c r="N6" s="1299"/>
      <c r="O6" s="1299"/>
    </row>
    <row r="7" spans="1:15" ht="21" customHeight="1" x14ac:dyDescent="0.25">
      <c r="A7" s="1300" t="s">
        <v>897</v>
      </c>
      <c r="B7" s="1300"/>
      <c r="C7" s="1300"/>
      <c r="D7" s="1300"/>
      <c r="E7" s="1300"/>
      <c r="F7" s="1300"/>
      <c r="G7" s="1300"/>
      <c r="H7" s="1300"/>
      <c r="I7" s="1300"/>
      <c r="J7" s="1300"/>
      <c r="K7" s="1300"/>
      <c r="L7" s="1300"/>
      <c r="M7" s="1300"/>
      <c r="N7" s="1300"/>
      <c r="O7" s="1300"/>
    </row>
    <row r="9" spans="1:15" ht="43.5" customHeight="1" x14ac:dyDescent="0.25">
      <c r="A9" s="274" t="s">
        <v>357</v>
      </c>
      <c r="B9" s="1284" t="s">
        <v>1047</v>
      </c>
      <c r="C9" s="1284"/>
      <c r="D9" s="1284"/>
      <c r="E9" s="1284" t="s">
        <v>1048</v>
      </c>
      <c r="F9" s="1284"/>
      <c r="G9" s="1284"/>
      <c r="H9" s="1284"/>
      <c r="I9" s="1284"/>
      <c r="J9" s="1284" t="s">
        <v>1049</v>
      </c>
      <c r="K9" s="1284"/>
      <c r="L9" s="1284"/>
      <c r="M9" s="1284" t="s">
        <v>1050</v>
      </c>
      <c r="N9" s="1284"/>
      <c r="O9" s="1284"/>
    </row>
    <row r="10" spans="1:15" x14ac:dyDescent="0.25">
      <c r="A10" s="389">
        <v>1</v>
      </c>
      <c r="B10" s="1335">
        <v>2</v>
      </c>
      <c r="C10" s="1335"/>
      <c r="D10" s="1335"/>
      <c r="E10" s="1335">
        <v>3</v>
      </c>
      <c r="F10" s="1335"/>
      <c r="G10" s="1335"/>
      <c r="H10" s="1335"/>
      <c r="I10" s="1335"/>
      <c r="J10" s="1335">
        <v>4</v>
      </c>
      <c r="K10" s="1335"/>
      <c r="L10" s="1335"/>
      <c r="M10" s="1335">
        <v>5</v>
      </c>
      <c r="N10" s="1335"/>
      <c r="O10" s="1335"/>
    </row>
    <row r="11" spans="1:15" ht="20.25" customHeight="1" x14ac:dyDescent="0.25">
      <c r="A11" s="1345">
        <v>1</v>
      </c>
      <c r="B11" s="1336" t="s">
        <v>1054</v>
      </c>
      <c r="C11" s="1337"/>
      <c r="D11" s="1338"/>
      <c r="E11" s="1348" t="s">
        <v>1055</v>
      </c>
      <c r="F11" s="1349"/>
      <c r="G11" s="1349"/>
      <c r="H11" s="1349"/>
      <c r="I11" s="1350"/>
      <c r="J11" s="1357">
        <v>57990</v>
      </c>
      <c r="K11" s="1352"/>
      <c r="L11" s="1353"/>
      <c r="M11" s="1354">
        <v>0.85</v>
      </c>
      <c r="N11" s="1355"/>
      <c r="O11" s="1356"/>
    </row>
    <row r="12" spans="1:15" ht="20.25" customHeight="1" x14ac:dyDescent="0.25">
      <c r="A12" s="1346"/>
      <c r="B12" s="1339"/>
      <c r="C12" s="1340"/>
      <c r="D12" s="1341"/>
      <c r="E12" s="1348" t="s">
        <v>1056</v>
      </c>
      <c r="F12" s="1349"/>
      <c r="G12" s="1349"/>
      <c r="H12" s="1349"/>
      <c r="I12" s="1350"/>
      <c r="J12" s="1351" t="s">
        <v>358</v>
      </c>
      <c r="K12" s="1352"/>
      <c r="L12" s="1353"/>
      <c r="M12" s="1351" t="s">
        <v>358</v>
      </c>
      <c r="N12" s="1352"/>
      <c r="O12" s="1353"/>
    </row>
    <row r="13" spans="1:15" ht="18" customHeight="1" x14ac:dyDescent="0.25">
      <c r="A13" s="1346"/>
      <c r="B13" s="1339"/>
      <c r="C13" s="1340"/>
      <c r="D13" s="1341"/>
      <c r="E13" s="1348" t="s">
        <v>1057</v>
      </c>
      <c r="F13" s="1349"/>
      <c r="G13" s="1349"/>
      <c r="H13" s="1349"/>
      <c r="I13" s="1350"/>
      <c r="J13" s="1351">
        <v>35006</v>
      </c>
      <c r="K13" s="1352"/>
      <c r="L13" s="1353"/>
      <c r="M13" s="1354">
        <v>5.1999999999999998E-2</v>
      </c>
      <c r="N13" s="1355"/>
      <c r="O13" s="1356"/>
    </row>
    <row r="14" spans="1:15" ht="18.75" customHeight="1" x14ac:dyDescent="0.25">
      <c r="A14" s="1346"/>
      <c r="B14" s="1339"/>
      <c r="C14" s="1340"/>
      <c r="D14" s="1341"/>
      <c r="E14" s="1348" t="s">
        <v>1058</v>
      </c>
      <c r="F14" s="1349"/>
      <c r="G14" s="1349"/>
      <c r="H14" s="1349"/>
      <c r="I14" s="1350"/>
      <c r="J14" s="1351">
        <v>163447</v>
      </c>
      <c r="K14" s="1352"/>
      <c r="L14" s="1353"/>
      <c r="M14" s="1354">
        <v>2.4</v>
      </c>
      <c r="N14" s="1355"/>
      <c r="O14" s="1356"/>
    </row>
    <row r="15" spans="1:15" ht="31.5" customHeight="1" x14ac:dyDescent="0.25">
      <c r="A15" s="1346"/>
      <c r="B15" s="1339"/>
      <c r="C15" s="1340"/>
      <c r="D15" s="1341"/>
      <c r="E15" s="1348" t="s">
        <v>1059</v>
      </c>
      <c r="F15" s="1349"/>
      <c r="G15" s="1349"/>
      <c r="H15" s="1349"/>
      <c r="I15" s="1350"/>
      <c r="J15" s="1351">
        <v>124667</v>
      </c>
      <c r="K15" s="1352"/>
      <c r="L15" s="1353"/>
      <c r="M15" s="1354">
        <v>1.84</v>
      </c>
      <c r="N15" s="1355"/>
      <c r="O15" s="1356"/>
    </row>
    <row r="16" spans="1:15" ht="33" customHeight="1" x14ac:dyDescent="0.25">
      <c r="A16" s="1346"/>
      <c r="B16" s="1339"/>
      <c r="C16" s="1340"/>
      <c r="D16" s="1341"/>
      <c r="E16" s="1348" t="s">
        <v>1060</v>
      </c>
      <c r="F16" s="1349"/>
      <c r="G16" s="1349"/>
      <c r="H16" s="1349"/>
      <c r="I16" s="1350"/>
      <c r="J16" s="1351">
        <v>542349</v>
      </c>
      <c r="K16" s="1352"/>
      <c r="L16" s="1353"/>
      <c r="M16" s="1354">
        <v>7</v>
      </c>
      <c r="N16" s="1355"/>
      <c r="O16" s="1356"/>
    </row>
    <row r="17" spans="1:15" ht="30.75" customHeight="1" x14ac:dyDescent="0.25">
      <c r="A17" s="1346"/>
      <c r="B17" s="1339"/>
      <c r="C17" s="1340"/>
      <c r="D17" s="1341"/>
      <c r="E17" s="1348" t="s">
        <v>1061</v>
      </c>
      <c r="F17" s="1349"/>
      <c r="G17" s="1349"/>
      <c r="H17" s="1349"/>
      <c r="I17" s="1350"/>
      <c r="J17" s="1351">
        <v>331445</v>
      </c>
      <c r="K17" s="1352"/>
      <c r="L17" s="1353"/>
      <c r="M17" s="1354">
        <v>5.8789999999999996</v>
      </c>
      <c r="N17" s="1355"/>
      <c r="O17" s="1356"/>
    </row>
    <row r="18" spans="1:15" ht="21.75" customHeight="1" x14ac:dyDescent="0.25">
      <c r="A18" s="1347"/>
      <c r="B18" s="1342"/>
      <c r="C18" s="1343"/>
      <c r="D18" s="1344"/>
      <c r="E18" s="1348" t="s">
        <v>1062</v>
      </c>
      <c r="F18" s="1349"/>
      <c r="G18" s="1349"/>
      <c r="H18" s="1349"/>
      <c r="I18" s="1350"/>
      <c r="J18" s="1351"/>
      <c r="K18" s="1352"/>
      <c r="L18" s="1353"/>
      <c r="M18" s="1354"/>
      <c r="N18" s="1355"/>
      <c r="O18" s="1356"/>
    </row>
    <row r="19" spans="1:15" ht="33.75" customHeight="1" x14ac:dyDescent="0.25">
      <c r="A19" s="1358">
        <v>2</v>
      </c>
      <c r="B19" s="1361" t="s">
        <v>1063</v>
      </c>
      <c r="C19" s="1361"/>
      <c r="D19" s="1361"/>
      <c r="E19" s="1360" t="s">
        <v>1064</v>
      </c>
      <c r="F19" s="1360"/>
      <c r="G19" s="1360"/>
      <c r="H19" s="1360"/>
      <c r="I19" s="1360"/>
      <c r="J19" s="1358">
        <v>339</v>
      </c>
      <c r="K19" s="1358"/>
      <c r="L19" s="1358"/>
      <c r="M19" s="1351">
        <v>5.0000000000000001E-3</v>
      </c>
      <c r="N19" s="1352"/>
      <c r="O19" s="1353"/>
    </row>
    <row r="20" spans="1:15" ht="25.5" customHeight="1" x14ac:dyDescent="0.25">
      <c r="A20" s="1358"/>
      <c r="B20" s="1361"/>
      <c r="C20" s="1361"/>
      <c r="D20" s="1361"/>
      <c r="E20" s="1360" t="s">
        <v>1065</v>
      </c>
      <c r="F20" s="1360"/>
      <c r="G20" s="1360"/>
      <c r="H20" s="1360"/>
      <c r="I20" s="1360"/>
      <c r="J20" s="1351" t="s">
        <v>358</v>
      </c>
      <c r="K20" s="1352"/>
      <c r="L20" s="1353"/>
      <c r="M20" s="1351" t="s">
        <v>358</v>
      </c>
      <c r="N20" s="1352"/>
      <c r="O20" s="1353"/>
    </row>
    <row r="21" spans="1:15" ht="26.25" customHeight="1" x14ac:dyDescent="0.25">
      <c r="A21" s="1358"/>
      <c r="B21" s="1361"/>
      <c r="C21" s="1361"/>
      <c r="D21" s="1361"/>
      <c r="E21" s="1360" t="s">
        <v>1066</v>
      </c>
      <c r="F21" s="1360"/>
      <c r="G21" s="1360"/>
      <c r="H21" s="1360"/>
      <c r="I21" s="1360"/>
      <c r="J21" s="1359">
        <v>34422</v>
      </c>
      <c r="K21" s="1359"/>
      <c r="L21" s="1359"/>
      <c r="M21" s="1351">
        <v>0.51</v>
      </c>
      <c r="N21" s="1352"/>
      <c r="O21" s="1353"/>
    </row>
    <row r="22" spans="1:15" x14ac:dyDescent="0.25">
      <c r="A22" s="1358">
        <v>3</v>
      </c>
      <c r="B22" s="1361" t="s">
        <v>1067</v>
      </c>
      <c r="C22" s="1358"/>
      <c r="D22" s="1358"/>
      <c r="E22" s="1360" t="s">
        <v>1068</v>
      </c>
      <c r="F22" s="1360"/>
      <c r="G22" s="1360"/>
      <c r="H22" s="1360"/>
      <c r="I22" s="1360"/>
      <c r="J22" s="1351" t="s">
        <v>358</v>
      </c>
      <c r="K22" s="1352"/>
      <c r="L22" s="1353"/>
      <c r="M22" s="1351" t="s">
        <v>358</v>
      </c>
      <c r="N22" s="1352"/>
      <c r="O22" s="1353"/>
    </row>
    <row r="23" spans="1:15" x14ac:dyDescent="0.25">
      <c r="A23" s="1358"/>
      <c r="B23" s="1358"/>
      <c r="C23" s="1358"/>
      <c r="D23" s="1358"/>
      <c r="E23" s="1360" t="s">
        <v>1069</v>
      </c>
      <c r="F23" s="1360"/>
      <c r="G23" s="1360"/>
      <c r="H23" s="1360"/>
      <c r="I23" s="1360"/>
      <c r="J23" s="1351" t="s">
        <v>358</v>
      </c>
      <c r="K23" s="1352"/>
      <c r="L23" s="1353"/>
      <c r="M23" s="1351" t="s">
        <v>358</v>
      </c>
      <c r="N23" s="1352"/>
      <c r="O23" s="1353"/>
    </row>
    <row r="24" spans="1:15" x14ac:dyDescent="0.25">
      <c r="A24" s="1358"/>
      <c r="B24" s="1358"/>
      <c r="C24" s="1358"/>
      <c r="D24" s="1358"/>
      <c r="E24" s="1360" t="s">
        <v>1070</v>
      </c>
      <c r="F24" s="1360"/>
      <c r="G24" s="1360"/>
      <c r="H24" s="1360"/>
      <c r="I24" s="1360"/>
      <c r="J24" s="1351" t="s">
        <v>358</v>
      </c>
      <c r="K24" s="1352"/>
      <c r="L24" s="1353"/>
      <c r="M24" s="1351" t="s">
        <v>358</v>
      </c>
      <c r="N24" s="1352"/>
      <c r="O24" s="1353"/>
    </row>
    <row r="25" spans="1:15" ht="19.5" customHeight="1" x14ac:dyDescent="0.25">
      <c r="A25" s="1358"/>
      <c r="B25" s="1358"/>
      <c r="C25" s="1358"/>
      <c r="D25" s="1358"/>
      <c r="E25" s="1360" t="s">
        <v>1071</v>
      </c>
      <c r="F25" s="1360"/>
      <c r="G25" s="1360"/>
      <c r="H25" s="1360"/>
      <c r="I25" s="1360"/>
      <c r="J25" s="1351" t="s">
        <v>358</v>
      </c>
      <c r="K25" s="1352"/>
      <c r="L25" s="1353"/>
      <c r="M25" s="1351" t="s">
        <v>358</v>
      </c>
      <c r="N25" s="1352"/>
      <c r="O25" s="1353"/>
    </row>
    <row r="26" spans="1:15" ht="27" customHeight="1" x14ac:dyDescent="0.25">
      <c r="A26" s="1362">
        <v>4</v>
      </c>
      <c r="B26" s="1361" t="s">
        <v>1072</v>
      </c>
      <c r="C26" s="1358"/>
      <c r="D26" s="1358"/>
      <c r="E26" s="1360" t="s">
        <v>1073</v>
      </c>
      <c r="F26" s="1360"/>
      <c r="G26" s="1360"/>
      <c r="H26" s="1360"/>
      <c r="I26" s="1360"/>
      <c r="J26" s="1351" t="s">
        <v>358</v>
      </c>
      <c r="K26" s="1352"/>
      <c r="L26" s="1353"/>
      <c r="M26" s="1351" t="s">
        <v>358</v>
      </c>
      <c r="N26" s="1352"/>
      <c r="O26" s="1353"/>
    </row>
    <row r="27" spans="1:15" ht="23.25" customHeight="1" x14ac:dyDescent="0.25">
      <c r="A27" s="1362"/>
      <c r="B27" s="1358"/>
      <c r="C27" s="1358"/>
      <c r="D27" s="1358"/>
      <c r="E27" s="1360" t="s">
        <v>1074</v>
      </c>
      <c r="F27" s="1360"/>
      <c r="G27" s="1360"/>
      <c r="H27" s="1360"/>
      <c r="I27" s="1360"/>
      <c r="J27" s="1358">
        <v>41533</v>
      </c>
      <c r="K27" s="1358"/>
      <c r="L27" s="1358"/>
      <c r="M27" s="1358">
        <v>0.61</v>
      </c>
      <c r="N27" s="1358"/>
      <c r="O27" s="1358"/>
    </row>
    <row r="28" spans="1:15" ht="27.75" customHeight="1" x14ac:dyDescent="0.25">
      <c r="A28" s="1362"/>
      <c r="B28" s="1358"/>
      <c r="C28" s="1358"/>
      <c r="D28" s="1358"/>
      <c r="E28" s="1360" t="s">
        <v>1075</v>
      </c>
      <c r="F28" s="1360"/>
      <c r="G28" s="1360"/>
      <c r="H28" s="1360"/>
      <c r="I28" s="1360"/>
      <c r="J28" s="1351" t="s">
        <v>358</v>
      </c>
      <c r="K28" s="1352"/>
      <c r="L28" s="1353"/>
      <c r="M28" s="1351" t="s">
        <v>358</v>
      </c>
      <c r="N28" s="1352"/>
      <c r="O28" s="1353"/>
    </row>
    <row r="29" spans="1:15" ht="30" customHeight="1" x14ac:dyDescent="0.25">
      <c r="A29" s="1358">
        <v>5</v>
      </c>
      <c r="B29" s="1361" t="s">
        <v>1076</v>
      </c>
      <c r="C29" s="1358"/>
      <c r="D29" s="1358"/>
      <c r="E29" s="1360" t="s">
        <v>1077</v>
      </c>
      <c r="F29" s="1360"/>
      <c r="G29" s="1360"/>
      <c r="H29" s="1360"/>
      <c r="I29" s="1360"/>
      <c r="J29" s="1358">
        <v>24615</v>
      </c>
      <c r="K29" s="1358"/>
      <c r="L29" s="1358"/>
      <c r="M29" s="1359">
        <v>0.36</v>
      </c>
      <c r="N29" s="1359"/>
      <c r="O29" s="1359"/>
    </row>
    <row r="30" spans="1:15" ht="34.5" customHeight="1" x14ac:dyDescent="0.25">
      <c r="A30" s="1358"/>
      <c r="B30" s="1358"/>
      <c r="C30" s="1358"/>
      <c r="D30" s="1358"/>
      <c r="E30" s="1360" t="s">
        <v>1078</v>
      </c>
      <c r="F30" s="1360"/>
      <c r="G30" s="1360"/>
      <c r="H30" s="1360"/>
      <c r="I30" s="1360"/>
      <c r="J30" s="1351" t="s">
        <v>358</v>
      </c>
      <c r="K30" s="1352"/>
      <c r="L30" s="1353"/>
      <c r="M30" s="1351" t="s">
        <v>358</v>
      </c>
      <c r="N30" s="1352"/>
      <c r="O30" s="1353"/>
    </row>
    <row r="31" spans="1:15" ht="52.5" customHeight="1" x14ac:dyDescent="0.25">
      <c r="A31" s="1358">
        <v>6</v>
      </c>
      <c r="B31" s="1363" t="s">
        <v>1079</v>
      </c>
      <c r="C31" s="1362"/>
      <c r="D31" s="1362"/>
      <c r="E31" s="1360" t="s">
        <v>1080</v>
      </c>
      <c r="F31" s="1360"/>
      <c r="G31" s="1360"/>
      <c r="H31" s="1360"/>
      <c r="I31" s="1360"/>
      <c r="J31" s="1351" t="s">
        <v>358</v>
      </c>
      <c r="K31" s="1352"/>
      <c r="L31" s="1353"/>
      <c r="M31" s="1351" t="s">
        <v>358</v>
      </c>
      <c r="N31" s="1352"/>
      <c r="O31" s="1353"/>
    </row>
    <row r="32" spans="1:15" ht="33.75" customHeight="1" x14ac:dyDescent="0.25">
      <c r="A32" s="1358"/>
      <c r="B32" s="1362"/>
      <c r="C32" s="1362"/>
      <c r="D32" s="1362"/>
      <c r="E32" s="1360" t="s">
        <v>1081</v>
      </c>
      <c r="F32" s="1360"/>
      <c r="G32" s="1360"/>
      <c r="H32" s="1360"/>
      <c r="I32" s="1360"/>
      <c r="J32" s="1351" t="s">
        <v>358</v>
      </c>
      <c r="K32" s="1352"/>
      <c r="L32" s="1353"/>
      <c r="M32" s="1351" t="s">
        <v>358</v>
      </c>
      <c r="N32" s="1352"/>
      <c r="O32" s="1353"/>
    </row>
    <row r="33" spans="1:15" ht="30" customHeight="1" x14ac:dyDescent="0.25">
      <c r="A33" s="1361">
        <v>7</v>
      </c>
      <c r="B33" s="1363" t="s">
        <v>1082</v>
      </c>
      <c r="C33" s="1362"/>
      <c r="D33" s="1362"/>
      <c r="E33" s="1360" t="s">
        <v>1083</v>
      </c>
      <c r="F33" s="1360"/>
      <c r="G33" s="1360"/>
      <c r="H33" s="1360"/>
      <c r="I33" s="1360"/>
      <c r="J33" s="1351" t="s">
        <v>358</v>
      </c>
      <c r="K33" s="1352"/>
      <c r="L33" s="1353"/>
      <c r="M33" s="1351" t="s">
        <v>358</v>
      </c>
      <c r="N33" s="1352"/>
      <c r="O33" s="1353"/>
    </row>
    <row r="34" spans="1:15" ht="33.75" customHeight="1" x14ac:dyDescent="0.25">
      <c r="A34" s="1361"/>
      <c r="B34" s="1362"/>
      <c r="C34" s="1362"/>
      <c r="D34" s="1362"/>
      <c r="E34" s="1360" t="s">
        <v>1084</v>
      </c>
      <c r="F34" s="1360"/>
      <c r="G34" s="1360"/>
      <c r="H34" s="1360"/>
      <c r="I34" s="1360"/>
      <c r="J34" s="1351" t="s">
        <v>358</v>
      </c>
      <c r="K34" s="1352"/>
      <c r="L34" s="1353"/>
      <c r="M34" s="1351" t="s">
        <v>358</v>
      </c>
      <c r="N34" s="1352"/>
      <c r="O34" s="1353"/>
    </row>
    <row r="35" spans="1:15" ht="36.75" customHeight="1" x14ac:dyDescent="0.25">
      <c r="A35" s="1361"/>
      <c r="B35" s="1362"/>
      <c r="C35" s="1362"/>
      <c r="D35" s="1362"/>
      <c r="E35" s="1360" t="s">
        <v>1085</v>
      </c>
      <c r="F35" s="1360"/>
      <c r="G35" s="1360"/>
      <c r="H35" s="1360"/>
      <c r="I35" s="1360"/>
      <c r="J35" s="1351" t="s">
        <v>358</v>
      </c>
      <c r="K35" s="1352"/>
      <c r="L35" s="1353"/>
      <c r="M35" s="1351" t="s">
        <v>358</v>
      </c>
      <c r="N35" s="1352"/>
      <c r="O35" s="1353"/>
    </row>
    <row r="36" spans="1:15" ht="33" customHeight="1" x14ac:dyDescent="0.25">
      <c r="A36" s="1358">
        <v>8</v>
      </c>
      <c r="B36" s="1361" t="s">
        <v>1086</v>
      </c>
      <c r="C36" s="1361"/>
      <c r="D36" s="1361"/>
      <c r="E36" s="1360" t="s">
        <v>1087</v>
      </c>
      <c r="F36" s="1360"/>
      <c r="G36" s="1360"/>
      <c r="H36" s="1360"/>
      <c r="I36" s="1360"/>
      <c r="J36" s="1351">
        <v>3865613</v>
      </c>
      <c r="K36" s="1352"/>
      <c r="L36" s="1353"/>
      <c r="M36" s="1358">
        <v>57</v>
      </c>
      <c r="N36" s="1358"/>
      <c r="O36" s="1358"/>
    </row>
    <row r="37" spans="1:15" ht="26.25" customHeight="1" x14ac:dyDescent="0.25">
      <c r="A37" s="1358"/>
      <c r="B37" s="1361"/>
      <c r="C37" s="1361"/>
      <c r="D37" s="1361"/>
      <c r="E37" s="1360" t="s">
        <v>1088</v>
      </c>
      <c r="F37" s="1360"/>
      <c r="G37" s="1360"/>
      <c r="H37" s="1360"/>
      <c r="I37" s="1360"/>
      <c r="J37" s="1351">
        <v>395444</v>
      </c>
      <c r="K37" s="1352"/>
      <c r="L37" s="1353"/>
      <c r="M37" s="1358">
        <v>5.82</v>
      </c>
      <c r="N37" s="1358"/>
      <c r="O37" s="1358"/>
    </row>
    <row r="38" spans="1:15" ht="27" customHeight="1" x14ac:dyDescent="0.25">
      <c r="A38" s="1358"/>
      <c r="B38" s="1361"/>
      <c r="C38" s="1361"/>
      <c r="D38" s="1361"/>
      <c r="E38" s="1360" t="s">
        <v>1089</v>
      </c>
      <c r="F38" s="1360"/>
      <c r="G38" s="1360"/>
      <c r="H38" s="1360"/>
      <c r="I38" s="1360"/>
      <c r="J38" s="1351" t="s">
        <v>358</v>
      </c>
      <c r="K38" s="1352"/>
      <c r="L38" s="1353"/>
      <c r="M38" s="1351" t="s">
        <v>358</v>
      </c>
      <c r="N38" s="1352"/>
      <c r="O38" s="1353"/>
    </row>
    <row r="39" spans="1:15" ht="22.5" customHeight="1" x14ac:dyDescent="0.25">
      <c r="A39" s="1362">
        <v>9</v>
      </c>
      <c r="B39" s="1361" t="s">
        <v>1090</v>
      </c>
      <c r="C39" s="1358"/>
      <c r="D39" s="1358"/>
      <c r="E39" s="1364" t="s">
        <v>1091</v>
      </c>
      <c r="F39" s="1364"/>
      <c r="G39" s="1364"/>
      <c r="H39" s="1364"/>
      <c r="I39" s="1364"/>
      <c r="J39" s="1351">
        <v>194950</v>
      </c>
      <c r="K39" s="1352"/>
      <c r="L39" s="1353"/>
      <c r="M39" s="1358">
        <v>2.87</v>
      </c>
      <c r="N39" s="1358"/>
      <c r="O39" s="1358"/>
    </row>
    <row r="40" spans="1:15" ht="22.5" customHeight="1" x14ac:dyDescent="0.25">
      <c r="A40" s="1362"/>
      <c r="B40" s="1358"/>
      <c r="C40" s="1358"/>
      <c r="D40" s="1358"/>
      <c r="E40" s="1364" t="s">
        <v>1092</v>
      </c>
      <c r="F40" s="1364"/>
      <c r="G40" s="1364"/>
      <c r="H40" s="1364"/>
      <c r="I40" s="1364"/>
      <c r="J40" s="1351">
        <v>361450</v>
      </c>
      <c r="K40" s="1352"/>
      <c r="L40" s="1353"/>
      <c r="M40" s="1358">
        <v>5.33</v>
      </c>
      <c r="N40" s="1358"/>
      <c r="O40" s="1358"/>
    </row>
    <row r="41" spans="1:15" ht="19.5" customHeight="1" x14ac:dyDescent="0.25">
      <c r="A41" s="1362"/>
      <c r="B41" s="1358"/>
      <c r="C41" s="1358"/>
      <c r="D41" s="1358"/>
      <c r="E41" s="1364" t="s">
        <v>1093</v>
      </c>
      <c r="F41" s="1364"/>
      <c r="G41" s="1364"/>
      <c r="H41" s="1364"/>
      <c r="I41" s="1364"/>
      <c r="J41" s="1351">
        <v>26471</v>
      </c>
      <c r="K41" s="1352"/>
      <c r="L41" s="1353"/>
      <c r="M41" s="1358">
        <v>0.39</v>
      </c>
      <c r="N41" s="1358"/>
      <c r="O41" s="1358"/>
    </row>
    <row r="42" spans="1:15" ht="20.100000000000001" customHeight="1" x14ac:dyDescent="0.25">
      <c r="A42" s="1358">
        <v>10</v>
      </c>
      <c r="B42" s="1363" t="s">
        <v>1094</v>
      </c>
      <c r="C42" s="1362"/>
      <c r="D42" s="1362"/>
      <c r="E42" s="1364" t="s">
        <v>1095</v>
      </c>
      <c r="F42" s="1364"/>
      <c r="G42" s="1364"/>
      <c r="H42" s="1364"/>
      <c r="I42" s="1364"/>
      <c r="J42" s="1351" t="s">
        <v>358</v>
      </c>
      <c r="K42" s="1352"/>
      <c r="L42" s="1353"/>
      <c r="M42" s="1351" t="s">
        <v>358</v>
      </c>
      <c r="N42" s="1352"/>
      <c r="O42" s="1353"/>
    </row>
    <row r="43" spans="1:15" ht="20.100000000000001" customHeight="1" x14ac:dyDescent="0.25">
      <c r="A43" s="1358"/>
      <c r="B43" s="1362"/>
      <c r="C43" s="1362"/>
      <c r="D43" s="1362"/>
      <c r="E43" s="1364" t="s">
        <v>1096</v>
      </c>
      <c r="F43" s="1364"/>
      <c r="G43" s="1364"/>
      <c r="H43" s="1364"/>
      <c r="I43" s="1364"/>
      <c r="J43" s="1358">
        <v>45598</v>
      </c>
      <c r="K43" s="1358"/>
      <c r="L43" s="1358"/>
      <c r="M43" s="1358">
        <v>0.67</v>
      </c>
      <c r="N43" s="1358"/>
      <c r="O43" s="1358"/>
    </row>
    <row r="44" spans="1:15" ht="20.100000000000001" customHeight="1" x14ac:dyDescent="0.25">
      <c r="A44" s="1358"/>
      <c r="B44" s="1362"/>
      <c r="C44" s="1362"/>
      <c r="D44" s="1362"/>
      <c r="E44" s="1364" t="s">
        <v>1097</v>
      </c>
      <c r="F44" s="1364"/>
      <c r="G44" s="1364"/>
      <c r="H44" s="1364"/>
      <c r="I44" s="1364"/>
      <c r="J44" s="1351" t="s">
        <v>358</v>
      </c>
      <c r="K44" s="1352"/>
      <c r="L44" s="1353"/>
      <c r="M44" s="1351" t="s">
        <v>358</v>
      </c>
      <c r="N44" s="1352"/>
      <c r="O44" s="1353"/>
    </row>
    <row r="45" spans="1:15" ht="20.100000000000001" customHeight="1" x14ac:dyDescent="0.25">
      <c r="A45" s="1358"/>
      <c r="B45" s="1362"/>
      <c r="C45" s="1362"/>
      <c r="D45" s="1362"/>
      <c r="E45" s="1364" t="s">
        <v>1098</v>
      </c>
      <c r="F45" s="1364"/>
      <c r="G45" s="1364"/>
      <c r="H45" s="1364"/>
      <c r="I45" s="1364"/>
      <c r="J45" s="1351" t="s">
        <v>358</v>
      </c>
      <c r="K45" s="1352"/>
      <c r="L45" s="1353"/>
      <c r="M45" s="1351" t="s">
        <v>358</v>
      </c>
      <c r="N45" s="1352"/>
      <c r="O45" s="1353"/>
    </row>
    <row r="46" spans="1:15" ht="66" customHeight="1" x14ac:dyDescent="0.25">
      <c r="A46" s="1358">
        <v>11</v>
      </c>
      <c r="B46" s="1363" t="s">
        <v>1099</v>
      </c>
      <c r="C46" s="1362"/>
      <c r="D46" s="1362"/>
      <c r="E46" s="1364" t="s">
        <v>1100</v>
      </c>
      <c r="F46" s="1364"/>
      <c r="G46" s="1364"/>
      <c r="H46" s="1364"/>
      <c r="I46" s="1364"/>
      <c r="J46" s="1358">
        <v>57589</v>
      </c>
      <c r="K46" s="1358"/>
      <c r="L46" s="1358"/>
      <c r="M46" s="1351">
        <v>0.85</v>
      </c>
      <c r="N46" s="1352"/>
      <c r="O46" s="1353"/>
    </row>
    <row r="47" spans="1:15" ht="55.5" customHeight="1" x14ac:dyDescent="0.25">
      <c r="A47" s="1358"/>
      <c r="B47" s="1362"/>
      <c r="C47" s="1362"/>
      <c r="D47" s="1362"/>
      <c r="E47" s="1364" t="s">
        <v>1101</v>
      </c>
      <c r="F47" s="1364"/>
      <c r="G47" s="1364"/>
      <c r="H47" s="1364"/>
      <c r="I47" s="1364"/>
      <c r="J47" s="1351" t="s">
        <v>358</v>
      </c>
      <c r="K47" s="1352"/>
      <c r="L47" s="1353"/>
      <c r="M47" s="1351" t="s">
        <v>358</v>
      </c>
      <c r="N47" s="1352"/>
      <c r="O47" s="1353"/>
    </row>
    <row r="48" spans="1:15" ht="79.5" customHeight="1" x14ac:dyDescent="0.25">
      <c r="A48" s="388">
        <v>12</v>
      </c>
      <c r="B48" s="1361" t="s">
        <v>1102</v>
      </c>
      <c r="C48" s="1358"/>
      <c r="D48" s="1358"/>
      <c r="E48" s="1367" t="s">
        <v>1103</v>
      </c>
      <c r="F48" s="1367"/>
      <c r="G48" s="1367"/>
      <c r="H48" s="1367"/>
      <c r="I48" s="1367"/>
      <c r="J48" s="1358">
        <v>420</v>
      </c>
      <c r="K48" s="1358"/>
      <c r="L48" s="1358"/>
      <c r="M48" s="1351">
        <v>6.0000000000000001E-3</v>
      </c>
      <c r="N48" s="1352"/>
      <c r="O48" s="1353"/>
    </row>
    <row r="49" spans="1:15" ht="54.75" customHeight="1" x14ac:dyDescent="0.25">
      <c r="A49" s="388">
        <v>13</v>
      </c>
      <c r="B49" s="1363" t="s">
        <v>1104</v>
      </c>
      <c r="C49" s="1362"/>
      <c r="D49" s="1362"/>
      <c r="E49" s="1360" t="s">
        <v>1105</v>
      </c>
      <c r="F49" s="1360"/>
      <c r="G49" s="1360"/>
      <c r="H49" s="1360"/>
      <c r="I49" s="1360"/>
      <c r="J49" s="1358">
        <v>480284</v>
      </c>
      <c r="K49" s="1358"/>
      <c r="L49" s="1358"/>
      <c r="M49" s="1358">
        <v>7.08</v>
      </c>
      <c r="N49" s="1358"/>
      <c r="O49" s="1358"/>
    </row>
    <row r="50" spans="1:15" ht="18" customHeight="1" x14ac:dyDescent="0.25">
      <c r="A50" s="386"/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1333"/>
      <c r="N50" s="1333"/>
      <c r="O50" s="1333"/>
    </row>
    <row r="51" spans="1:15" x14ac:dyDescent="0.25">
      <c r="A51" s="392" t="s">
        <v>1474</v>
      </c>
      <c r="B51" s="392"/>
      <c r="C51" s="392"/>
      <c r="D51" s="392"/>
      <c r="E51" s="392"/>
      <c r="F51" s="392"/>
      <c r="G51" s="392"/>
      <c r="H51" s="392"/>
      <c r="I51" s="392"/>
      <c r="J51" s="392"/>
      <c r="K51" s="1365" t="s">
        <v>1394</v>
      </c>
      <c r="L51" s="1365"/>
      <c r="M51" s="1333"/>
      <c r="N51" s="1333"/>
      <c r="O51" s="1333"/>
    </row>
    <row r="52" spans="1:15" x14ac:dyDescent="0.25">
      <c r="A52" s="390" t="s">
        <v>1201</v>
      </c>
      <c r="B52" s="390"/>
      <c r="C52" s="390"/>
      <c r="D52" s="390"/>
      <c r="E52" s="390"/>
      <c r="F52" s="342"/>
      <c r="G52" s="342"/>
      <c r="H52" s="386"/>
      <c r="I52" s="45" t="s">
        <v>1395</v>
      </c>
      <c r="J52" s="386"/>
      <c r="K52" s="1298" t="s">
        <v>552</v>
      </c>
      <c r="L52" s="1298"/>
      <c r="M52" s="1333"/>
      <c r="N52" s="1333"/>
      <c r="O52" s="1333"/>
    </row>
    <row r="53" spans="1:15" x14ac:dyDescent="0.25">
      <c r="A53" s="1320" t="s">
        <v>554</v>
      </c>
      <c r="B53" s="1320"/>
      <c r="C53" s="1320"/>
      <c r="D53" s="384" t="s">
        <v>1827</v>
      </c>
      <c r="E53" s="385"/>
      <c r="F53" s="382"/>
      <c r="G53" s="382"/>
      <c r="H53" s="386"/>
      <c r="I53" s="386"/>
      <c r="J53" s="386"/>
      <c r="K53" s="386"/>
      <c r="L53" s="386"/>
      <c r="M53" s="1333"/>
      <c r="N53" s="1333"/>
      <c r="O53" s="1333"/>
    </row>
    <row r="54" spans="1:15" x14ac:dyDescent="0.25">
      <c r="A54" s="1366" t="s">
        <v>555</v>
      </c>
      <c r="B54" s="1366"/>
      <c r="C54" s="1366"/>
      <c r="D54" s="387" t="s">
        <v>556</v>
      </c>
      <c r="E54" s="335"/>
      <c r="F54" s="335"/>
      <c r="G54" s="335"/>
      <c r="H54" s="386"/>
      <c r="I54" s="386"/>
      <c r="J54" s="386"/>
      <c r="K54" s="386"/>
      <c r="L54" s="386"/>
      <c r="M54" s="1333"/>
      <c r="N54" s="1333"/>
      <c r="O54" s="1333"/>
    </row>
    <row r="55" spans="1:15" x14ac:dyDescent="0.25">
      <c r="A55" s="386"/>
      <c r="B55" s="386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1333"/>
      <c r="N55" s="1333"/>
      <c r="O55" s="1333"/>
    </row>
    <row r="56" spans="1:15" x14ac:dyDescent="0.25">
      <c r="A56" s="386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1333"/>
      <c r="N56" s="1333"/>
      <c r="O56" s="1333"/>
    </row>
    <row r="57" spans="1:15" x14ac:dyDescent="0.25">
      <c r="A57" s="386"/>
      <c r="B57" s="386"/>
      <c r="C57" s="386"/>
      <c r="D57" s="386"/>
      <c r="E57" s="386"/>
      <c r="F57" s="386"/>
      <c r="G57" s="386"/>
      <c r="H57" s="386"/>
      <c r="I57" s="386"/>
      <c r="J57" s="386"/>
      <c r="K57" s="386"/>
      <c r="L57" s="386"/>
      <c r="M57" s="1333"/>
      <c r="N57" s="1333"/>
      <c r="O57" s="1333"/>
    </row>
    <row r="58" spans="1:15" x14ac:dyDescent="0.25">
      <c r="A58" s="386"/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</row>
    <row r="59" spans="1:15" x14ac:dyDescent="0.25">
      <c r="A59" s="386"/>
      <c r="B59" s="386"/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86"/>
      <c r="N59" s="386"/>
      <c r="O59" s="386"/>
    </row>
    <row r="60" spans="1:15" x14ac:dyDescent="0.25">
      <c r="A60" s="386"/>
      <c r="B60" s="386"/>
      <c r="C60" s="386"/>
      <c r="D60" s="386"/>
      <c r="E60" s="386"/>
      <c r="F60" s="386"/>
      <c r="G60" s="386"/>
      <c r="H60" s="386"/>
      <c r="I60" s="386"/>
      <c r="J60" s="386"/>
      <c r="K60" s="386"/>
      <c r="L60" s="386"/>
      <c r="M60" s="386"/>
      <c r="N60" s="386"/>
      <c r="O60" s="386"/>
    </row>
    <row r="61" spans="1:15" x14ac:dyDescent="0.25">
      <c r="A61" s="386"/>
      <c r="B61" s="386"/>
      <c r="C61" s="386"/>
      <c r="D61" s="386"/>
      <c r="E61" s="386"/>
      <c r="F61" s="386"/>
      <c r="G61" s="386"/>
      <c r="H61" s="386"/>
      <c r="I61" s="386"/>
      <c r="J61" s="386"/>
      <c r="K61" s="386"/>
      <c r="L61" s="386"/>
      <c r="M61" s="386"/>
      <c r="N61" s="386"/>
      <c r="O61" s="386"/>
    </row>
    <row r="62" spans="1:15" x14ac:dyDescent="0.25">
      <c r="A62" s="386"/>
      <c r="B62" s="386"/>
      <c r="C62" s="386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</row>
    <row r="63" spans="1:15" x14ac:dyDescent="0.25">
      <c r="A63" s="386"/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</row>
    <row r="64" spans="1:15" x14ac:dyDescent="0.25">
      <c r="A64" s="386"/>
      <c r="B64" s="386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</row>
    <row r="65" spans="1:15" x14ac:dyDescent="0.25">
      <c r="A65" s="386"/>
      <c r="B65" s="386"/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6"/>
      <c r="N65" s="386"/>
      <c r="O65" s="386"/>
    </row>
    <row r="66" spans="1:15" x14ac:dyDescent="0.25">
      <c r="A66" s="386"/>
      <c r="B66" s="386"/>
      <c r="C66" s="386"/>
      <c r="D66" s="386"/>
      <c r="E66" s="386"/>
      <c r="F66" s="386"/>
      <c r="G66" s="386"/>
      <c r="H66" s="386"/>
      <c r="I66" s="386"/>
      <c r="J66" s="386"/>
      <c r="K66" s="386"/>
      <c r="L66" s="386"/>
      <c r="M66" s="386"/>
      <c r="N66" s="386"/>
      <c r="O66" s="386"/>
    </row>
    <row r="67" spans="1:15" x14ac:dyDescent="0.25">
      <c r="A67" s="386"/>
      <c r="B67" s="386"/>
      <c r="C67" s="386"/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86"/>
      <c r="O67" s="386"/>
    </row>
    <row r="68" spans="1:15" x14ac:dyDescent="0.25">
      <c r="A68" s="386"/>
      <c r="B68" s="386"/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</row>
    <row r="69" spans="1:15" x14ac:dyDescent="0.25">
      <c r="A69" s="386"/>
      <c r="B69" s="386"/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</row>
    <row r="70" spans="1:15" x14ac:dyDescent="0.25">
      <c r="A70" s="386"/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</row>
  </sheetData>
  <mergeCells count="166">
    <mergeCell ref="M53:O53"/>
    <mergeCell ref="J41:L41"/>
    <mergeCell ref="K51:L51"/>
    <mergeCell ref="K52:L52"/>
    <mergeCell ref="A53:C53"/>
    <mergeCell ref="A54:C54"/>
    <mergeCell ref="B49:D49"/>
    <mergeCell ref="E49:I49"/>
    <mergeCell ref="J49:L49"/>
    <mergeCell ref="M49:O49"/>
    <mergeCell ref="M46:O46"/>
    <mergeCell ref="M47:O47"/>
    <mergeCell ref="B48:D48"/>
    <mergeCell ref="E48:I48"/>
    <mergeCell ref="J48:L48"/>
    <mergeCell ref="M48:O48"/>
    <mergeCell ref="B46:D47"/>
    <mergeCell ref="A46:A47"/>
    <mergeCell ref="E46:I46"/>
    <mergeCell ref="E47:I47"/>
    <mergeCell ref="J46:L46"/>
    <mergeCell ref="J47:L47"/>
    <mergeCell ref="M50:O50"/>
    <mergeCell ref="M51:O51"/>
    <mergeCell ref="M52:O52"/>
    <mergeCell ref="M39:O39"/>
    <mergeCell ref="M40:O40"/>
    <mergeCell ref="M41:O41"/>
    <mergeCell ref="A42:A45"/>
    <mergeCell ref="B42:D45"/>
    <mergeCell ref="E42:I42"/>
    <mergeCell ref="E43:I43"/>
    <mergeCell ref="E44:I44"/>
    <mergeCell ref="E45:I45"/>
    <mergeCell ref="A39:A41"/>
    <mergeCell ref="B39:D41"/>
    <mergeCell ref="E39:I39"/>
    <mergeCell ref="E40:I40"/>
    <mergeCell ref="E41:I41"/>
    <mergeCell ref="J39:L39"/>
    <mergeCell ref="J40:L40"/>
    <mergeCell ref="J42:L42"/>
    <mergeCell ref="J43:L43"/>
    <mergeCell ref="J44:L44"/>
    <mergeCell ref="J45:L45"/>
    <mergeCell ref="M42:O42"/>
    <mergeCell ref="M43:O43"/>
    <mergeCell ref="M44:O44"/>
    <mergeCell ref="M45:O45"/>
    <mergeCell ref="J37:L37"/>
    <mergeCell ref="J38:L38"/>
    <mergeCell ref="M36:O36"/>
    <mergeCell ref="M37:O37"/>
    <mergeCell ref="M38:O38"/>
    <mergeCell ref="M33:O33"/>
    <mergeCell ref="M34:O34"/>
    <mergeCell ref="M35:O35"/>
    <mergeCell ref="A36:A38"/>
    <mergeCell ref="B36:D38"/>
    <mergeCell ref="E36:I36"/>
    <mergeCell ref="E37:I37"/>
    <mergeCell ref="E38:I38"/>
    <mergeCell ref="J36:L36"/>
    <mergeCell ref="A33:A35"/>
    <mergeCell ref="B33:D35"/>
    <mergeCell ref="E33:I33"/>
    <mergeCell ref="E34:I34"/>
    <mergeCell ref="E35:I35"/>
    <mergeCell ref="J33:L33"/>
    <mergeCell ref="J34:L34"/>
    <mergeCell ref="J35:L35"/>
    <mergeCell ref="A29:A30"/>
    <mergeCell ref="B29:D30"/>
    <mergeCell ref="E29:I29"/>
    <mergeCell ref="E30:I30"/>
    <mergeCell ref="J29:L29"/>
    <mergeCell ref="J30:L30"/>
    <mergeCell ref="M29:O29"/>
    <mergeCell ref="M30:O30"/>
    <mergeCell ref="A31:A32"/>
    <mergeCell ref="B31:D32"/>
    <mergeCell ref="E31:I31"/>
    <mergeCell ref="E32:I32"/>
    <mergeCell ref="J31:L31"/>
    <mergeCell ref="J32:L32"/>
    <mergeCell ref="M31:O31"/>
    <mergeCell ref="M32:O32"/>
    <mergeCell ref="A26:A28"/>
    <mergeCell ref="B26:D28"/>
    <mergeCell ref="E26:I26"/>
    <mergeCell ref="E27:I27"/>
    <mergeCell ref="E28:I28"/>
    <mergeCell ref="J26:L26"/>
    <mergeCell ref="J27:L27"/>
    <mergeCell ref="J28:L28"/>
    <mergeCell ref="M26:O26"/>
    <mergeCell ref="M27:O27"/>
    <mergeCell ref="M28:O28"/>
    <mergeCell ref="J22:L22"/>
    <mergeCell ref="J23:L23"/>
    <mergeCell ref="J24:L24"/>
    <mergeCell ref="M22:O22"/>
    <mergeCell ref="M23:O23"/>
    <mergeCell ref="M24:O24"/>
    <mergeCell ref="A22:A25"/>
    <mergeCell ref="B22:D25"/>
    <mergeCell ref="E22:I22"/>
    <mergeCell ref="E23:I23"/>
    <mergeCell ref="E24:I24"/>
    <mergeCell ref="E25:I25"/>
    <mergeCell ref="J25:L25"/>
    <mergeCell ref="M25:O25"/>
    <mergeCell ref="J19:L19"/>
    <mergeCell ref="J20:L20"/>
    <mergeCell ref="J21:L21"/>
    <mergeCell ref="M19:O19"/>
    <mergeCell ref="M20:O20"/>
    <mergeCell ref="M21:O21"/>
    <mergeCell ref="E19:I19"/>
    <mergeCell ref="B19:D21"/>
    <mergeCell ref="A19:A21"/>
    <mergeCell ref="E20:I20"/>
    <mergeCell ref="E21:I21"/>
    <mergeCell ref="E16:I16"/>
    <mergeCell ref="E17:I17"/>
    <mergeCell ref="E18:I18"/>
    <mergeCell ref="J18:L18"/>
    <mergeCell ref="M11:O11"/>
    <mergeCell ref="M12:O12"/>
    <mergeCell ref="M13:O13"/>
    <mergeCell ref="M14:O14"/>
    <mergeCell ref="M15:O15"/>
    <mergeCell ref="M16:O16"/>
    <mergeCell ref="M17:O17"/>
    <mergeCell ref="M18:O18"/>
    <mergeCell ref="J11:L11"/>
    <mergeCell ref="J12:L12"/>
    <mergeCell ref="J13:L13"/>
    <mergeCell ref="J14:L14"/>
    <mergeCell ref="J15:L15"/>
    <mergeCell ref="J17:L17"/>
    <mergeCell ref="J16:L16"/>
    <mergeCell ref="M54:O54"/>
    <mergeCell ref="M55:O55"/>
    <mergeCell ref="M56:O56"/>
    <mergeCell ref="M57:O57"/>
    <mergeCell ref="A1:O1"/>
    <mergeCell ref="A2:O2"/>
    <mergeCell ref="A6:O6"/>
    <mergeCell ref="A7:O7"/>
    <mergeCell ref="M9:O9"/>
    <mergeCell ref="J9:L9"/>
    <mergeCell ref="E9:I9"/>
    <mergeCell ref="B9:D9"/>
    <mergeCell ref="A3:O4"/>
    <mergeCell ref="B10:D10"/>
    <mergeCell ref="E10:I10"/>
    <mergeCell ref="J10:L10"/>
    <mergeCell ref="M10:O10"/>
    <mergeCell ref="B11:D18"/>
    <mergeCell ref="A11:A18"/>
    <mergeCell ref="E11:I11"/>
    <mergeCell ref="E12:I12"/>
    <mergeCell ref="E13:I13"/>
    <mergeCell ref="E14:I14"/>
    <mergeCell ref="E15:I15"/>
  </mergeCells>
  <pageMargins left="0.7" right="0.7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71"/>
  <sheetViews>
    <sheetView view="pageBreakPreview" zoomScale="70" zoomScaleNormal="100" zoomScaleSheetLayoutView="70" workbookViewId="0">
      <selection activeCell="K74" sqref="K74"/>
    </sheetView>
  </sheetViews>
  <sheetFormatPr defaultColWidth="9.140625" defaultRowHeight="15" x14ac:dyDescent="0.25"/>
  <cols>
    <col min="1" max="1" width="5.5703125" style="87" customWidth="1"/>
    <col min="2" max="2" width="19.7109375" style="87" customWidth="1"/>
    <col min="3" max="3" width="10" style="87" customWidth="1"/>
    <col min="4" max="4" width="10.5703125" style="87" customWidth="1"/>
    <col min="5" max="5" width="13.42578125" style="87" customWidth="1"/>
    <col min="6" max="8" width="9.140625" style="87"/>
    <col min="9" max="9" width="10.7109375" style="87" customWidth="1"/>
    <col min="10" max="10" width="10.5703125" style="87" customWidth="1"/>
    <col min="11" max="11" width="9.140625" style="87"/>
    <col min="12" max="12" width="13" style="87" customWidth="1"/>
    <col min="13" max="13" width="21.5703125" style="87" customWidth="1"/>
    <col min="14" max="14" width="13.42578125" style="87" customWidth="1"/>
    <col min="15" max="15" width="11" style="87" customWidth="1"/>
    <col min="16" max="17" width="9.140625" style="87"/>
    <col min="18" max="23" width="9.140625" style="393"/>
    <col min="24" max="16384" width="9.140625" style="87"/>
  </cols>
  <sheetData>
    <row r="1" spans="1:23" x14ac:dyDescent="0.25">
      <c r="A1" s="1281" t="s">
        <v>1051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  <c r="O1" s="1281"/>
      <c r="P1" s="1281"/>
    </row>
    <row r="2" spans="1:23" s="150" customFormat="1" x14ac:dyDescent="0.25">
      <c r="B2" s="1368" t="s">
        <v>1106</v>
      </c>
      <c r="C2" s="1368"/>
      <c r="D2" s="1368"/>
      <c r="E2" s="1368"/>
      <c r="F2" s="1368"/>
      <c r="G2" s="1368"/>
      <c r="H2" s="1368"/>
      <c r="I2" s="1368"/>
      <c r="J2" s="1368"/>
      <c r="K2" s="1368"/>
      <c r="L2" s="1368"/>
      <c r="M2" s="1368"/>
      <c r="N2" s="1368"/>
      <c r="O2" s="1368"/>
      <c r="P2" s="1368"/>
      <c r="R2" s="1172"/>
      <c r="S2" s="1172"/>
      <c r="T2" s="1172"/>
      <c r="U2" s="1172"/>
      <c r="V2" s="1172"/>
      <c r="W2" s="1172"/>
    </row>
    <row r="3" spans="1:23" s="150" customFormat="1" x14ac:dyDescent="0.25">
      <c r="B3" s="1368"/>
      <c r="C3" s="1368"/>
      <c r="D3" s="1368"/>
      <c r="E3" s="1368"/>
      <c r="F3" s="1368"/>
      <c r="G3" s="1368"/>
      <c r="H3" s="1368"/>
      <c r="I3" s="1368"/>
      <c r="J3" s="1368"/>
      <c r="K3" s="1368"/>
      <c r="L3" s="1368"/>
      <c r="M3" s="1368"/>
      <c r="N3" s="1368"/>
      <c r="O3" s="1368"/>
      <c r="P3" s="1368"/>
      <c r="R3" s="1172"/>
      <c r="S3" s="1172"/>
      <c r="T3" s="1172"/>
      <c r="U3" s="1172"/>
      <c r="V3" s="1172"/>
      <c r="W3" s="1172"/>
    </row>
    <row r="4" spans="1:23" x14ac:dyDescent="0.25">
      <c r="B4" s="1369" t="s">
        <v>1650</v>
      </c>
      <c r="C4" s="1369"/>
      <c r="D4" s="1369"/>
      <c r="E4" s="1369"/>
      <c r="F4" s="1369"/>
      <c r="G4" s="1369"/>
      <c r="H4" s="1369"/>
      <c r="I4" s="1369"/>
      <c r="J4" s="1369"/>
      <c r="K4" s="1369"/>
      <c r="L4" s="1369"/>
      <c r="M4" s="1369"/>
      <c r="N4" s="1369"/>
      <c r="O4" s="1369"/>
      <c r="P4" s="1369"/>
    </row>
    <row r="6" spans="1:23" x14ac:dyDescent="0.25">
      <c r="A6" s="1284" t="s">
        <v>1107</v>
      </c>
      <c r="B6" s="1284" t="s">
        <v>1108</v>
      </c>
      <c r="C6" s="1325" t="s">
        <v>1123</v>
      </c>
      <c r="D6" s="1325"/>
      <c r="E6" s="1325"/>
      <c r="F6" s="1325"/>
      <c r="G6" s="1325"/>
      <c r="H6" s="1325"/>
      <c r="I6" s="1325"/>
      <c r="J6" s="1325"/>
      <c r="K6" s="1325"/>
      <c r="L6" s="1325"/>
      <c r="M6" s="1325"/>
      <c r="N6" s="1325"/>
      <c r="O6" s="1325"/>
      <c r="P6" s="1325"/>
    </row>
    <row r="7" spans="1:23" ht="285.75" customHeight="1" x14ac:dyDescent="0.25">
      <c r="A7" s="1370"/>
      <c r="B7" s="1284"/>
      <c r="C7" s="273" t="s">
        <v>1109</v>
      </c>
      <c r="D7" s="273" t="s">
        <v>1110</v>
      </c>
      <c r="E7" s="273" t="s">
        <v>1111</v>
      </c>
      <c r="F7" s="273" t="s">
        <v>1112</v>
      </c>
      <c r="G7" s="273" t="s">
        <v>1113</v>
      </c>
      <c r="H7" s="273" t="s">
        <v>1114</v>
      </c>
      <c r="I7" s="273" t="s">
        <v>1115</v>
      </c>
      <c r="J7" s="273" t="s">
        <v>1116</v>
      </c>
      <c r="K7" s="273" t="s">
        <v>1117</v>
      </c>
      <c r="L7" s="273" t="s">
        <v>1118</v>
      </c>
      <c r="M7" s="273" t="s">
        <v>1119</v>
      </c>
      <c r="N7" s="273" t="s">
        <v>1120</v>
      </c>
      <c r="O7" s="273" t="s">
        <v>1121</v>
      </c>
      <c r="P7" s="123" t="s">
        <v>1122</v>
      </c>
    </row>
    <row r="8" spans="1:23" ht="11.25" customHeight="1" x14ac:dyDescent="0.25">
      <c r="A8" s="319">
        <v>1</v>
      </c>
      <c r="B8" s="319">
        <v>2</v>
      </c>
      <c r="C8" s="319">
        <v>3</v>
      </c>
      <c r="D8" s="319">
        <v>4</v>
      </c>
      <c r="E8" s="319">
        <v>5</v>
      </c>
      <c r="F8" s="319">
        <v>6</v>
      </c>
      <c r="G8" s="319">
        <v>7</v>
      </c>
      <c r="H8" s="319">
        <v>8</v>
      </c>
      <c r="I8" s="319">
        <v>9</v>
      </c>
      <c r="J8" s="319">
        <v>10</v>
      </c>
      <c r="K8" s="319">
        <v>11</v>
      </c>
      <c r="L8" s="319">
        <v>12</v>
      </c>
      <c r="M8" s="319">
        <v>13</v>
      </c>
      <c r="N8" s="319">
        <v>14</v>
      </c>
      <c r="O8" s="319">
        <v>15</v>
      </c>
      <c r="P8" s="319">
        <v>16</v>
      </c>
    </row>
    <row r="9" spans="1:23" s="397" customFormat="1" x14ac:dyDescent="0.25">
      <c r="A9" s="6">
        <v>1</v>
      </c>
      <c r="B9" s="85" t="s">
        <v>284</v>
      </c>
      <c r="C9" s="394">
        <v>48.033999999999999</v>
      </c>
      <c r="D9" s="394">
        <v>1.5289999999999999</v>
      </c>
      <c r="E9" s="394" t="s">
        <v>358</v>
      </c>
      <c r="F9" s="395">
        <v>1.98</v>
      </c>
      <c r="G9" s="394">
        <v>2.2610000000000001</v>
      </c>
      <c r="H9" s="394" t="s">
        <v>358</v>
      </c>
      <c r="I9" s="394" t="s">
        <v>358</v>
      </c>
      <c r="J9" s="394">
        <v>91.899000000000001</v>
      </c>
      <c r="K9" s="396">
        <v>22.1965</v>
      </c>
      <c r="L9" s="394">
        <v>2.931</v>
      </c>
      <c r="M9" s="394">
        <v>1.74</v>
      </c>
      <c r="N9" s="394">
        <v>0</v>
      </c>
      <c r="O9" s="394">
        <v>7.0910000000000002</v>
      </c>
      <c r="P9" s="396">
        <f>SUM(C9:O9)</f>
        <v>179.66150000000002</v>
      </c>
      <c r="R9" s="393"/>
      <c r="S9" s="393"/>
      <c r="T9" s="398"/>
      <c r="U9" s="393"/>
      <c r="V9" s="399"/>
      <c r="W9" s="393"/>
    </row>
    <row r="10" spans="1:23" s="397" customFormat="1" x14ac:dyDescent="0.25">
      <c r="A10" s="6">
        <v>2</v>
      </c>
      <c r="B10" s="85" t="s">
        <v>285</v>
      </c>
      <c r="C10" s="394">
        <v>44.502000000000002</v>
      </c>
      <c r="D10" s="394">
        <v>0.98299999999999998</v>
      </c>
      <c r="E10" s="394" t="s">
        <v>358</v>
      </c>
      <c r="F10" s="394">
        <v>1.1100000000000001</v>
      </c>
      <c r="G10" s="394">
        <v>0.373</v>
      </c>
      <c r="H10" s="394" t="s">
        <v>358</v>
      </c>
      <c r="I10" s="394" t="s">
        <v>358</v>
      </c>
      <c r="J10" s="394">
        <v>149.619</v>
      </c>
      <c r="K10" s="396">
        <v>5.7605000000000004</v>
      </c>
      <c r="L10" s="394">
        <v>1.145</v>
      </c>
      <c r="M10" s="394">
        <v>0</v>
      </c>
      <c r="N10" s="394">
        <v>0</v>
      </c>
      <c r="O10" s="394">
        <v>11.118</v>
      </c>
      <c r="P10" s="396">
        <f t="shared" ref="P10:P65" si="0">SUM(C10:O10)</f>
        <v>214.6105</v>
      </c>
      <c r="R10" s="393"/>
      <c r="S10" s="393"/>
      <c r="T10" s="398"/>
      <c r="U10" s="393"/>
      <c r="V10" s="399"/>
      <c r="W10" s="393"/>
    </row>
    <row r="11" spans="1:23" s="397" customFormat="1" x14ac:dyDescent="0.25">
      <c r="A11" s="6">
        <v>3</v>
      </c>
      <c r="B11" s="85" t="s">
        <v>286</v>
      </c>
      <c r="C11" s="394">
        <v>31.129000000000001</v>
      </c>
      <c r="D11" s="394">
        <v>0.28199999999999997</v>
      </c>
      <c r="E11" s="394" t="s">
        <v>358</v>
      </c>
      <c r="F11" s="394">
        <v>0.52900000000000003</v>
      </c>
      <c r="G11" s="394">
        <v>6.8000000000000005E-2</v>
      </c>
      <c r="H11" s="394" t="s">
        <v>358</v>
      </c>
      <c r="I11" s="394" t="s">
        <v>358</v>
      </c>
      <c r="J11" s="394">
        <v>97.269000000000005</v>
      </c>
      <c r="K11" s="396">
        <v>4.8555000000000001</v>
      </c>
      <c r="L11" s="394">
        <v>0.34200000000000003</v>
      </c>
      <c r="M11" s="394">
        <v>0</v>
      </c>
      <c r="N11" s="394">
        <v>0</v>
      </c>
      <c r="O11" s="394">
        <v>9.4410000000000007</v>
      </c>
      <c r="P11" s="396">
        <f t="shared" si="0"/>
        <v>143.91550000000004</v>
      </c>
      <c r="R11" s="393"/>
      <c r="S11" s="393"/>
      <c r="T11" s="398"/>
      <c r="U11" s="393"/>
      <c r="V11" s="399"/>
      <c r="W11" s="393"/>
    </row>
    <row r="12" spans="1:23" s="397" customFormat="1" x14ac:dyDescent="0.25">
      <c r="A12" s="6">
        <v>4</v>
      </c>
      <c r="B12" s="85" t="s">
        <v>287</v>
      </c>
      <c r="C12" s="394">
        <v>25.225999999999999</v>
      </c>
      <c r="D12" s="394">
        <v>3.4380000000000002</v>
      </c>
      <c r="E12" s="394" t="s">
        <v>358</v>
      </c>
      <c r="F12" s="394">
        <v>13.662000000000001</v>
      </c>
      <c r="G12" s="394">
        <v>0.54200000000000004</v>
      </c>
      <c r="H12" s="394" t="s">
        <v>358</v>
      </c>
      <c r="I12" s="394" t="s">
        <v>358</v>
      </c>
      <c r="J12" s="394">
        <v>124.13200000000001</v>
      </c>
      <c r="K12" s="396">
        <v>24.138500000000001</v>
      </c>
      <c r="L12" s="394">
        <v>3.2050000000000001</v>
      </c>
      <c r="M12" s="394">
        <v>8.5220000000000002</v>
      </c>
      <c r="N12" s="394">
        <v>0</v>
      </c>
      <c r="O12" s="394">
        <v>0.53400000000000003</v>
      </c>
      <c r="P12" s="400">
        <f t="shared" si="0"/>
        <v>203.39949999999999</v>
      </c>
      <c r="R12" s="393"/>
      <c r="S12" s="393"/>
      <c r="T12" s="398"/>
      <c r="U12" s="393"/>
      <c r="V12" s="393"/>
      <c r="W12" s="393"/>
    </row>
    <row r="13" spans="1:23" s="397" customFormat="1" x14ac:dyDescent="0.25">
      <c r="A13" s="6">
        <v>5</v>
      </c>
      <c r="B13" s="85" t="s">
        <v>288</v>
      </c>
      <c r="C13" s="394">
        <v>23.812999999999999</v>
      </c>
      <c r="D13" s="394">
        <v>0.254</v>
      </c>
      <c r="E13" s="394" t="s">
        <v>358</v>
      </c>
      <c r="F13" s="394">
        <v>0.53100000000000003</v>
      </c>
      <c r="G13" s="394">
        <v>0.96199999999999997</v>
      </c>
      <c r="H13" s="394" t="s">
        <v>358</v>
      </c>
      <c r="I13" s="394" t="s">
        <v>358</v>
      </c>
      <c r="J13" s="394">
        <v>129.637</v>
      </c>
      <c r="K13" s="396">
        <v>41.986499999999999</v>
      </c>
      <c r="L13" s="394">
        <v>0.17</v>
      </c>
      <c r="M13" s="394">
        <v>1.843</v>
      </c>
      <c r="N13" s="394">
        <v>0</v>
      </c>
      <c r="O13" s="394">
        <v>8.2439999999999998</v>
      </c>
      <c r="P13" s="396">
        <f t="shared" si="0"/>
        <v>207.44049999999999</v>
      </c>
      <c r="R13" s="393"/>
      <c r="S13" s="393"/>
      <c r="T13" s="398"/>
      <c r="U13" s="393"/>
      <c r="V13" s="393"/>
      <c r="W13" s="393"/>
    </row>
    <row r="14" spans="1:23" s="397" customFormat="1" x14ac:dyDescent="0.25">
      <c r="A14" s="6">
        <v>6</v>
      </c>
      <c r="B14" s="85" t="s">
        <v>289</v>
      </c>
      <c r="C14" s="394">
        <v>37.04</v>
      </c>
      <c r="D14" s="394">
        <v>1.2769999999999999</v>
      </c>
      <c r="E14" s="394" t="s">
        <v>358</v>
      </c>
      <c r="F14" s="394">
        <v>0.68</v>
      </c>
      <c r="G14" s="394">
        <v>1.637</v>
      </c>
      <c r="H14" s="394" t="s">
        <v>358</v>
      </c>
      <c r="I14" s="394" t="s">
        <v>358</v>
      </c>
      <c r="J14" s="394">
        <v>120.15600000000001</v>
      </c>
      <c r="K14" s="396">
        <v>4.6904000000000003</v>
      </c>
      <c r="L14" s="394">
        <v>0.54800000000000004</v>
      </c>
      <c r="M14" s="394">
        <v>0</v>
      </c>
      <c r="N14" s="394">
        <v>0</v>
      </c>
      <c r="O14" s="394">
        <v>6.6470000000000002</v>
      </c>
      <c r="P14" s="396">
        <f t="shared" si="0"/>
        <v>172.67540000000002</v>
      </c>
      <c r="R14" s="393"/>
      <c r="S14" s="393"/>
      <c r="T14" s="398"/>
      <c r="U14" s="393"/>
      <c r="V14" s="393"/>
      <c r="W14" s="393"/>
    </row>
    <row r="15" spans="1:23" s="397" customFormat="1" x14ac:dyDescent="0.25">
      <c r="A15" s="6">
        <v>7</v>
      </c>
      <c r="B15" s="85" t="s">
        <v>290</v>
      </c>
      <c r="C15" s="394">
        <v>76.584999999999994</v>
      </c>
      <c r="D15" s="394">
        <v>0.56599999999999995</v>
      </c>
      <c r="E15" s="394" t="s">
        <v>358</v>
      </c>
      <c r="F15" s="394">
        <v>0.112</v>
      </c>
      <c r="G15" s="394">
        <v>0.75700000000000001</v>
      </c>
      <c r="H15" s="394" t="s">
        <v>358</v>
      </c>
      <c r="I15" s="394" t="s">
        <v>358</v>
      </c>
      <c r="J15" s="394">
        <v>136.32499999999999</v>
      </c>
      <c r="K15" s="396">
        <v>5.5505000000000004</v>
      </c>
      <c r="L15" s="394">
        <v>2.8290000000000002</v>
      </c>
      <c r="M15" s="394">
        <v>0</v>
      </c>
      <c r="N15" s="394">
        <v>3.7999999999999999E-2</v>
      </c>
      <c r="O15" s="394">
        <v>20.030999999999999</v>
      </c>
      <c r="P15" s="396">
        <f>SUM(C15:O15)</f>
        <v>242.79349999999999</v>
      </c>
      <c r="R15" s="393"/>
      <c r="S15" s="393"/>
      <c r="T15" s="398"/>
      <c r="U15" s="393"/>
      <c r="V15" s="393"/>
      <c r="W15" s="393"/>
    </row>
    <row r="16" spans="1:23" s="397" customFormat="1" x14ac:dyDescent="0.25">
      <c r="A16" s="6">
        <v>8</v>
      </c>
      <c r="B16" s="85" t="s">
        <v>291</v>
      </c>
      <c r="C16" s="394">
        <v>8.6370000000000005</v>
      </c>
      <c r="D16" s="394">
        <v>0.35499999999999998</v>
      </c>
      <c r="E16" s="394" t="s">
        <v>358</v>
      </c>
      <c r="F16" s="394">
        <v>1.7000000000000001E-2</v>
      </c>
      <c r="G16" s="394">
        <v>0</v>
      </c>
      <c r="H16" s="394" t="s">
        <v>358</v>
      </c>
      <c r="I16" s="394" t="s">
        <v>358</v>
      </c>
      <c r="J16" s="394">
        <v>85.594999999999999</v>
      </c>
      <c r="K16" s="396">
        <v>4.9379999999999997</v>
      </c>
      <c r="L16" s="394">
        <v>0</v>
      </c>
      <c r="M16" s="394">
        <v>0</v>
      </c>
      <c r="N16" s="394">
        <v>7.2999999999999995E-2</v>
      </c>
      <c r="O16" s="394">
        <v>5.1369999999999996</v>
      </c>
      <c r="P16" s="396">
        <f t="shared" si="0"/>
        <v>104.752</v>
      </c>
      <c r="R16" s="393"/>
      <c r="S16" s="393"/>
      <c r="T16" s="398"/>
      <c r="U16" s="393"/>
      <c r="V16" s="393"/>
      <c r="W16" s="393"/>
    </row>
    <row r="17" spans="1:23" s="397" customFormat="1" x14ac:dyDescent="0.25">
      <c r="A17" s="6">
        <v>9</v>
      </c>
      <c r="B17" s="85" t="s">
        <v>292</v>
      </c>
      <c r="C17" s="394">
        <v>23.227</v>
      </c>
      <c r="D17" s="394">
        <v>0.443</v>
      </c>
      <c r="E17" s="394" t="s">
        <v>358</v>
      </c>
      <c r="F17" s="394">
        <v>0.248</v>
      </c>
      <c r="G17" s="394">
        <v>0.314</v>
      </c>
      <c r="H17" s="394" t="s">
        <v>358</v>
      </c>
      <c r="I17" s="394" t="s">
        <v>358</v>
      </c>
      <c r="J17" s="394">
        <v>143.239</v>
      </c>
      <c r="K17" s="396">
        <v>6.1425000000000001</v>
      </c>
      <c r="L17" s="394">
        <v>0</v>
      </c>
      <c r="M17" s="394">
        <v>0</v>
      </c>
      <c r="N17" s="394">
        <v>0</v>
      </c>
      <c r="O17" s="394">
        <v>10.750999999999999</v>
      </c>
      <c r="P17" s="396">
        <f t="shared" si="0"/>
        <v>184.36450000000002</v>
      </c>
      <c r="R17" s="393"/>
      <c r="S17" s="393"/>
      <c r="T17" s="398"/>
      <c r="U17" s="393"/>
      <c r="V17" s="393"/>
      <c r="W17" s="393"/>
    </row>
    <row r="18" spans="1:23" s="397" customFormat="1" x14ac:dyDescent="0.25">
      <c r="A18" s="6">
        <v>10</v>
      </c>
      <c r="B18" s="85" t="s">
        <v>293</v>
      </c>
      <c r="C18" s="394">
        <v>2.6589999999999998</v>
      </c>
      <c r="D18" s="394">
        <v>0.48</v>
      </c>
      <c r="E18" s="394" t="s">
        <v>358</v>
      </c>
      <c r="F18" s="394">
        <v>0.97099999999999997</v>
      </c>
      <c r="G18" s="394">
        <v>0</v>
      </c>
      <c r="H18" s="394" t="s">
        <v>358</v>
      </c>
      <c r="I18" s="394" t="s">
        <v>358</v>
      </c>
      <c r="J18" s="394">
        <v>58.76</v>
      </c>
      <c r="K18" s="396">
        <v>3.3565</v>
      </c>
      <c r="L18" s="394">
        <v>0.38300000000000001</v>
      </c>
      <c r="M18" s="394">
        <v>0</v>
      </c>
      <c r="N18" s="394">
        <v>0.21</v>
      </c>
      <c r="O18" s="394">
        <v>1.3160000000000001</v>
      </c>
      <c r="P18" s="396">
        <f t="shared" si="0"/>
        <v>68.135499999999993</v>
      </c>
      <c r="R18" s="393"/>
      <c r="S18" s="393"/>
      <c r="T18" s="398"/>
      <c r="U18" s="393"/>
      <c r="V18" s="393"/>
      <c r="W18" s="393"/>
    </row>
    <row r="19" spans="1:23" s="397" customFormat="1" x14ac:dyDescent="0.25">
      <c r="A19" s="6">
        <v>11</v>
      </c>
      <c r="B19" s="85" t="s">
        <v>294</v>
      </c>
      <c r="C19" s="394">
        <v>25.161000000000001</v>
      </c>
      <c r="D19" s="394">
        <v>1.1830000000000001</v>
      </c>
      <c r="E19" s="394" t="s">
        <v>358</v>
      </c>
      <c r="F19" s="394">
        <v>0.48099999999999998</v>
      </c>
      <c r="G19" s="394">
        <v>1.1359999999999999</v>
      </c>
      <c r="H19" s="394" t="s">
        <v>358</v>
      </c>
      <c r="I19" s="394" t="s">
        <v>358</v>
      </c>
      <c r="J19" s="394">
        <v>81.638999999999996</v>
      </c>
      <c r="K19" s="396">
        <v>3.8855</v>
      </c>
      <c r="L19" s="394">
        <v>0.51500000000000001</v>
      </c>
      <c r="M19" s="394">
        <v>0</v>
      </c>
      <c r="N19" s="394">
        <v>0</v>
      </c>
      <c r="O19" s="394">
        <v>6.4649999999999999</v>
      </c>
      <c r="P19" s="396">
        <f t="shared" si="0"/>
        <v>120.46549999999999</v>
      </c>
      <c r="R19" s="393"/>
      <c r="S19" s="393"/>
      <c r="T19" s="398"/>
      <c r="U19" s="393"/>
      <c r="V19" s="393"/>
      <c r="W19" s="393"/>
    </row>
    <row r="20" spans="1:23" s="397" customFormat="1" x14ac:dyDescent="0.25">
      <c r="A20" s="6">
        <v>12</v>
      </c>
      <c r="B20" s="85" t="s">
        <v>295</v>
      </c>
      <c r="C20" s="394">
        <v>11.526999999999999</v>
      </c>
      <c r="D20" s="394">
        <v>8.5999999999999993E-2</v>
      </c>
      <c r="E20" s="394" t="s">
        <v>358</v>
      </c>
      <c r="F20" s="394">
        <v>7.6999999999999999E-2</v>
      </c>
      <c r="G20" s="394">
        <v>2.3E-2</v>
      </c>
      <c r="H20" s="394" t="s">
        <v>358</v>
      </c>
      <c r="I20" s="394" t="s">
        <v>358</v>
      </c>
      <c r="J20" s="394">
        <v>87.866</v>
      </c>
      <c r="K20" s="396">
        <v>5.4941000000000004</v>
      </c>
      <c r="L20" s="394">
        <v>2.5000000000000001E-2</v>
      </c>
      <c r="M20" s="394">
        <v>0</v>
      </c>
      <c r="N20" s="394">
        <v>0</v>
      </c>
      <c r="O20" s="394">
        <v>4.351</v>
      </c>
      <c r="P20" s="401">
        <f t="shared" si="0"/>
        <v>109.4491</v>
      </c>
      <c r="R20" s="393"/>
      <c r="S20" s="393"/>
      <c r="T20" s="398"/>
      <c r="U20" s="393"/>
      <c r="V20" s="393"/>
      <c r="W20" s="393"/>
    </row>
    <row r="21" spans="1:23" s="397" customFormat="1" x14ac:dyDescent="0.25">
      <c r="A21" s="6">
        <v>13</v>
      </c>
      <c r="B21" s="85" t="s">
        <v>296</v>
      </c>
      <c r="C21" s="394">
        <v>30.815000000000001</v>
      </c>
      <c r="D21" s="394">
        <v>0.09</v>
      </c>
      <c r="E21" s="394" t="s">
        <v>358</v>
      </c>
      <c r="F21" s="394">
        <v>0.47799999999999998</v>
      </c>
      <c r="G21" s="394">
        <v>0.22600000000000001</v>
      </c>
      <c r="H21" s="394" t="s">
        <v>358</v>
      </c>
      <c r="I21" s="394" t="s">
        <v>358</v>
      </c>
      <c r="J21" s="394">
        <v>94.311000000000007</v>
      </c>
      <c r="K21" s="396">
        <v>3.6619999999999999</v>
      </c>
      <c r="L21" s="394">
        <v>0</v>
      </c>
      <c r="M21" s="394">
        <v>0</v>
      </c>
      <c r="N21" s="394">
        <v>1.0999999999999999E-2</v>
      </c>
      <c r="O21" s="394">
        <v>10.922000000000001</v>
      </c>
      <c r="P21" s="401">
        <f t="shared" si="0"/>
        <v>140.51500000000001</v>
      </c>
      <c r="R21" s="393"/>
      <c r="S21" s="393"/>
      <c r="T21" s="398"/>
      <c r="U21" s="393"/>
      <c r="V21" s="393"/>
      <c r="W21" s="393"/>
    </row>
    <row r="22" spans="1:23" s="397" customFormat="1" x14ac:dyDescent="0.25">
      <c r="A22" s="6">
        <v>14</v>
      </c>
      <c r="B22" s="85" t="s">
        <v>297</v>
      </c>
      <c r="C22" s="394">
        <v>9.6609999999999996</v>
      </c>
      <c r="D22" s="394">
        <v>0.39200000000000002</v>
      </c>
      <c r="E22" s="394" t="s">
        <v>358</v>
      </c>
      <c r="F22" s="394">
        <v>0.40899999999999997</v>
      </c>
      <c r="G22" s="394">
        <v>0.05</v>
      </c>
      <c r="H22" s="394" t="s">
        <v>358</v>
      </c>
      <c r="I22" s="394" t="s">
        <v>358</v>
      </c>
      <c r="J22" s="394">
        <v>128.27600000000001</v>
      </c>
      <c r="K22" s="396">
        <v>6.3174999999999999</v>
      </c>
      <c r="L22" s="394">
        <v>0.66700000000000004</v>
      </c>
      <c r="M22" s="394">
        <v>0</v>
      </c>
      <c r="N22" s="394">
        <v>0</v>
      </c>
      <c r="O22" s="394">
        <v>7.0720000000000001</v>
      </c>
      <c r="P22" s="396">
        <f t="shared" si="0"/>
        <v>152.84450000000001</v>
      </c>
      <c r="R22" s="393"/>
      <c r="S22" s="393"/>
      <c r="T22" s="398"/>
      <c r="U22" s="393"/>
      <c r="V22" s="393"/>
      <c r="W22" s="393"/>
    </row>
    <row r="23" spans="1:23" s="397" customFormat="1" x14ac:dyDescent="0.25">
      <c r="A23" s="6">
        <v>15</v>
      </c>
      <c r="B23" s="85" t="s">
        <v>298</v>
      </c>
      <c r="C23" s="394">
        <v>25.567</v>
      </c>
      <c r="D23" s="394">
        <v>1.149</v>
      </c>
      <c r="E23" s="394" t="s">
        <v>358</v>
      </c>
      <c r="F23" s="394">
        <v>0.23100000000000001</v>
      </c>
      <c r="G23" s="394">
        <v>0.04</v>
      </c>
      <c r="H23" s="394" t="s">
        <v>358</v>
      </c>
      <c r="I23" s="394" t="s">
        <v>358</v>
      </c>
      <c r="J23" s="394">
        <v>83.828999999999994</v>
      </c>
      <c r="K23" s="396">
        <v>8.1255000000000006</v>
      </c>
      <c r="L23" s="394">
        <v>0.54200000000000004</v>
      </c>
      <c r="M23" s="394">
        <v>0.71799999999999997</v>
      </c>
      <c r="N23" s="394">
        <v>0</v>
      </c>
      <c r="O23" s="394">
        <v>10.08</v>
      </c>
      <c r="P23" s="396">
        <f t="shared" si="0"/>
        <v>130.28150000000002</v>
      </c>
      <c r="R23" s="393"/>
      <c r="S23" s="393"/>
      <c r="T23" s="398"/>
      <c r="U23" s="393"/>
      <c r="V23" s="393"/>
      <c r="W23" s="393"/>
    </row>
    <row r="24" spans="1:23" s="397" customFormat="1" x14ac:dyDescent="0.25">
      <c r="A24" s="6">
        <v>16</v>
      </c>
      <c r="B24" s="85" t="s">
        <v>299</v>
      </c>
      <c r="C24" s="394">
        <v>32.366</v>
      </c>
      <c r="D24" s="394">
        <v>0.154</v>
      </c>
      <c r="E24" s="394" t="s">
        <v>358</v>
      </c>
      <c r="F24" s="394">
        <v>0.54300000000000004</v>
      </c>
      <c r="G24" s="394">
        <v>0.44600000000000001</v>
      </c>
      <c r="H24" s="394" t="s">
        <v>358</v>
      </c>
      <c r="I24" s="394" t="s">
        <v>358</v>
      </c>
      <c r="J24" s="394">
        <v>107.834</v>
      </c>
      <c r="K24" s="396">
        <v>3.5305</v>
      </c>
      <c r="L24" s="394">
        <v>0</v>
      </c>
      <c r="M24" s="394">
        <v>0</v>
      </c>
      <c r="N24" s="394">
        <v>0</v>
      </c>
      <c r="O24" s="394">
        <v>12.551</v>
      </c>
      <c r="P24" s="396">
        <f t="shared" si="0"/>
        <v>157.42449999999999</v>
      </c>
      <c r="R24" s="393"/>
      <c r="S24" s="393"/>
      <c r="T24" s="398"/>
      <c r="U24" s="393"/>
      <c r="V24" s="393"/>
      <c r="W24" s="393"/>
    </row>
    <row r="25" spans="1:23" s="397" customFormat="1" x14ac:dyDescent="0.25">
      <c r="A25" s="6">
        <v>17</v>
      </c>
      <c r="B25" s="85" t="s">
        <v>300</v>
      </c>
      <c r="C25" s="394">
        <v>3.1589999999999998</v>
      </c>
      <c r="D25" s="394">
        <v>0.111</v>
      </c>
      <c r="E25" s="394" t="s">
        <v>358</v>
      </c>
      <c r="F25" s="394">
        <v>0.106</v>
      </c>
      <c r="G25" s="394">
        <v>0</v>
      </c>
      <c r="H25" s="394" t="s">
        <v>358</v>
      </c>
      <c r="I25" s="394" t="s">
        <v>358</v>
      </c>
      <c r="J25" s="394">
        <v>86.361000000000004</v>
      </c>
      <c r="K25" s="396">
        <v>3.2665000000000002</v>
      </c>
      <c r="L25" s="394">
        <v>0</v>
      </c>
      <c r="M25" s="394">
        <v>0</v>
      </c>
      <c r="N25" s="394">
        <v>7.1999999999999995E-2</v>
      </c>
      <c r="O25" s="394">
        <v>9.8780000000000001</v>
      </c>
      <c r="P25" s="396">
        <f t="shared" si="0"/>
        <v>102.95350000000001</v>
      </c>
      <c r="R25" s="393"/>
      <c r="S25" s="393"/>
      <c r="T25" s="398"/>
      <c r="U25" s="393"/>
      <c r="V25" s="393"/>
      <c r="W25" s="393"/>
    </row>
    <row r="26" spans="1:23" s="397" customFormat="1" x14ac:dyDescent="0.25">
      <c r="A26" s="6">
        <v>18</v>
      </c>
      <c r="B26" s="85" t="s">
        <v>301</v>
      </c>
      <c r="C26" s="394">
        <v>19.369</v>
      </c>
      <c r="D26" s="394">
        <v>0.54400000000000004</v>
      </c>
      <c r="E26" s="394" t="s">
        <v>358</v>
      </c>
      <c r="F26" s="394">
        <v>0.90500000000000003</v>
      </c>
      <c r="G26" s="394">
        <v>0.93700000000000006</v>
      </c>
      <c r="H26" s="394" t="s">
        <v>358</v>
      </c>
      <c r="I26" s="394" t="s">
        <v>358</v>
      </c>
      <c r="J26" s="394">
        <v>86.64</v>
      </c>
      <c r="K26" s="396">
        <v>6.7744999999999997</v>
      </c>
      <c r="L26" s="394">
        <v>9.1850000000000005</v>
      </c>
      <c r="M26" s="394">
        <v>0</v>
      </c>
      <c r="N26" s="394">
        <v>0</v>
      </c>
      <c r="O26" s="394">
        <v>10.874000000000001</v>
      </c>
      <c r="P26" s="396">
        <f t="shared" si="0"/>
        <v>135.22850000000003</v>
      </c>
      <c r="R26" s="393"/>
      <c r="S26" s="393"/>
      <c r="T26" s="398"/>
      <c r="U26" s="393"/>
      <c r="V26" s="393"/>
      <c r="W26" s="393"/>
    </row>
    <row r="27" spans="1:23" s="397" customFormat="1" x14ac:dyDescent="0.25">
      <c r="A27" s="6">
        <v>19</v>
      </c>
      <c r="B27" s="85" t="s">
        <v>302</v>
      </c>
      <c r="C27" s="394">
        <v>55.069000000000003</v>
      </c>
      <c r="D27" s="394">
        <v>0.64200000000000002</v>
      </c>
      <c r="E27" s="394" t="s">
        <v>358</v>
      </c>
      <c r="F27" s="394">
        <v>0.55800000000000005</v>
      </c>
      <c r="G27" s="394">
        <v>2.5000000000000001E-2</v>
      </c>
      <c r="H27" s="394" t="s">
        <v>358</v>
      </c>
      <c r="I27" s="394" t="s">
        <v>358</v>
      </c>
      <c r="J27" s="394">
        <v>112.709</v>
      </c>
      <c r="K27" s="396">
        <v>6.3601999999999999</v>
      </c>
      <c r="L27" s="394">
        <v>0</v>
      </c>
      <c r="M27" s="394">
        <v>0</v>
      </c>
      <c r="N27" s="394">
        <v>1.6E-2</v>
      </c>
      <c r="O27" s="394">
        <v>8.86</v>
      </c>
      <c r="P27" s="401">
        <f t="shared" si="0"/>
        <v>184.23919999999998</v>
      </c>
      <c r="R27" s="393"/>
      <c r="S27" s="393"/>
      <c r="T27" s="398"/>
      <c r="U27" s="393"/>
      <c r="V27" s="393"/>
      <c r="W27" s="393"/>
    </row>
    <row r="28" spans="1:23" s="397" customFormat="1" x14ac:dyDescent="0.25">
      <c r="A28" s="6">
        <v>20</v>
      </c>
      <c r="B28" s="85" t="s">
        <v>303</v>
      </c>
      <c r="C28" s="394">
        <v>39.99</v>
      </c>
      <c r="D28" s="394">
        <v>1.887</v>
      </c>
      <c r="E28" s="394" t="s">
        <v>358</v>
      </c>
      <c r="F28" s="394">
        <v>1.784</v>
      </c>
      <c r="G28" s="394">
        <v>0.49</v>
      </c>
      <c r="H28" s="394" t="s">
        <v>358</v>
      </c>
      <c r="I28" s="394" t="s">
        <v>358</v>
      </c>
      <c r="J28" s="394">
        <v>71.334999999999994</v>
      </c>
      <c r="K28" s="396">
        <v>11.73</v>
      </c>
      <c r="L28" s="394">
        <v>0.48899999999999999</v>
      </c>
      <c r="M28" s="394">
        <v>2.298</v>
      </c>
      <c r="N28" s="394">
        <v>0</v>
      </c>
      <c r="O28" s="394">
        <v>10.196</v>
      </c>
      <c r="P28" s="396">
        <f t="shared" si="0"/>
        <v>140.19899999999998</v>
      </c>
      <c r="R28" s="393"/>
      <c r="S28" s="393"/>
      <c r="T28" s="398"/>
      <c r="U28" s="393"/>
      <c r="V28" s="393"/>
      <c r="W28" s="393"/>
    </row>
    <row r="29" spans="1:23" s="397" customFormat="1" x14ac:dyDescent="0.25">
      <c r="A29" s="6">
        <v>21</v>
      </c>
      <c r="B29" s="85" t="s">
        <v>304</v>
      </c>
      <c r="C29" s="394">
        <v>17.808</v>
      </c>
      <c r="D29" s="394">
        <v>0.80600000000000005</v>
      </c>
      <c r="E29" s="394" t="s">
        <v>358</v>
      </c>
      <c r="F29" s="394">
        <v>0.748</v>
      </c>
      <c r="G29" s="394">
        <v>1.7999999999999999E-2</v>
      </c>
      <c r="H29" s="394" t="s">
        <v>358</v>
      </c>
      <c r="I29" s="394" t="s">
        <v>358</v>
      </c>
      <c r="J29" s="394">
        <v>72.147000000000006</v>
      </c>
      <c r="K29" s="396">
        <v>3.3085</v>
      </c>
      <c r="L29" s="394">
        <v>0</v>
      </c>
      <c r="M29" s="394">
        <v>0</v>
      </c>
      <c r="N29" s="394">
        <v>0</v>
      </c>
      <c r="O29" s="394">
        <v>4.7</v>
      </c>
      <c r="P29" s="396">
        <f t="shared" si="0"/>
        <v>99.535500000000013</v>
      </c>
      <c r="R29" s="393"/>
      <c r="S29" s="393"/>
      <c r="T29" s="398"/>
      <c r="U29" s="393"/>
      <c r="V29" s="393"/>
      <c r="W29" s="393"/>
    </row>
    <row r="30" spans="1:23" s="397" customFormat="1" x14ac:dyDescent="0.25">
      <c r="A30" s="6">
        <v>22</v>
      </c>
      <c r="B30" s="85" t="s">
        <v>305</v>
      </c>
      <c r="C30" s="394">
        <v>10.488</v>
      </c>
      <c r="D30" s="394">
        <v>1.1890000000000001</v>
      </c>
      <c r="E30" s="394" t="s">
        <v>358</v>
      </c>
      <c r="F30" s="394">
        <v>0.30199999999999999</v>
      </c>
      <c r="G30" s="394">
        <v>0.54300000000000004</v>
      </c>
      <c r="H30" s="394" t="s">
        <v>358</v>
      </c>
      <c r="I30" s="394" t="s">
        <v>358</v>
      </c>
      <c r="J30" s="394">
        <v>74.147999999999996</v>
      </c>
      <c r="K30" s="396">
        <v>27.524100000000001</v>
      </c>
      <c r="L30" s="394">
        <v>0</v>
      </c>
      <c r="M30" s="394">
        <v>2.1000000000000001E-2</v>
      </c>
      <c r="N30" s="394">
        <v>0</v>
      </c>
      <c r="O30" s="394">
        <v>5.6639999999999997</v>
      </c>
      <c r="P30" s="401">
        <f t="shared" si="0"/>
        <v>119.87909999999999</v>
      </c>
      <c r="R30" s="393"/>
      <c r="S30" s="393"/>
      <c r="T30" s="398"/>
      <c r="U30" s="393"/>
      <c r="V30" s="393"/>
      <c r="W30" s="393"/>
    </row>
    <row r="31" spans="1:23" s="397" customFormat="1" x14ac:dyDescent="0.25">
      <c r="A31" s="6">
        <v>23</v>
      </c>
      <c r="B31" s="85" t="s">
        <v>306</v>
      </c>
      <c r="C31" s="394">
        <v>30.273</v>
      </c>
      <c r="D31" s="394">
        <v>0.41199999999999998</v>
      </c>
      <c r="E31" s="394" t="s">
        <v>358</v>
      </c>
      <c r="F31" s="394">
        <v>0.25800000000000001</v>
      </c>
      <c r="G31" s="394">
        <v>0.33100000000000002</v>
      </c>
      <c r="H31" s="394" t="s">
        <v>358</v>
      </c>
      <c r="I31" s="394" t="s">
        <v>358</v>
      </c>
      <c r="J31" s="394">
        <v>104.154</v>
      </c>
      <c r="K31" s="396">
        <v>3.7321</v>
      </c>
      <c r="L31" s="394">
        <v>1.2E-2</v>
      </c>
      <c r="M31" s="394">
        <v>0</v>
      </c>
      <c r="N31" s="394">
        <v>0</v>
      </c>
      <c r="O31" s="394">
        <v>9.827</v>
      </c>
      <c r="P31" s="402">
        <f t="shared" si="0"/>
        <v>148.9991</v>
      </c>
      <c r="R31" s="393"/>
      <c r="S31" s="393"/>
      <c r="T31" s="398"/>
      <c r="U31" s="393"/>
      <c r="V31" s="393"/>
      <c r="W31" s="393"/>
    </row>
    <row r="32" spans="1:23" s="397" customFormat="1" x14ac:dyDescent="0.25">
      <c r="A32" s="6">
        <v>24</v>
      </c>
      <c r="B32" s="85" t="s">
        <v>307</v>
      </c>
      <c r="C32" s="394">
        <v>34.024000000000001</v>
      </c>
      <c r="D32" s="394">
        <v>0.89</v>
      </c>
      <c r="E32" s="394" t="s">
        <v>358</v>
      </c>
      <c r="F32" s="394">
        <v>0.432</v>
      </c>
      <c r="G32" s="394">
        <v>1.7450000000000001</v>
      </c>
      <c r="H32" s="394" t="s">
        <v>358</v>
      </c>
      <c r="I32" s="394" t="s">
        <v>358</v>
      </c>
      <c r="J32" s="394">
        <v>91.784999999999997</v>
      </c>
      <c r="K32" s="396">
        <v>65.895499999999998</v>
      </c>
      <c r="L32" s="394">
        <v>0.26100000000000001</v>
      </c>
      <c r="M32" s="394">
        <v>3.3860000000000001</v>
      </c>
      <c r="N32" s="394">
        <v>0</v>
      </c>
      <c r="O32" s="394">
        <v>11.023999999999999</v>
      </c>
      <c r="P32" s="396">
        <f t="shared" si="0"/>
        <v>209.4425</v>
      </c>
      <c r="R32" s="393"/>
      <c r="S32" s="393"/>
      <c r="T32" s="398"/>
      <c r="U32" s="393"/>
      <c r="V32" s="393"/>
      <c r="W32" s="393"/>
    </row>
    <row r="33" spans="1:23" s="397" customFormat="1" x14ac:dyDescent="0.25">
      <c r="A33" s="6">
        <v>25</v>
      </c>
      <c r="B33" s="85" t="s">
        <v>308</v>
      </c>
      <c r="C33" s="394">
        <v>53.171999999999997</v>
      </c>
      <c r="D33" s="394">
        <v>0.16300000000000001</v>
      </c>
      <c r="E33" s="394" t="s">
        <v>358</v>
      </c>
      <c r="F33" s="394">
        <v>0.312</v>
      </c>
      <c r="G33" s="394">
        <v>0.161</v>
      </c>
      <c r="H33" s="394" t="s">
        <v>358</v>
      </c>
      <c r="I33" s="394" t="s">
        <v>358</v>
      </c>
      <c r="J33" s="394">
        <v>112.44199999999999</v>
      </c>
      <c r="K33" s="396">
        <v>4.2815000000000003</v>
      </c>
      <c r="L33" s="394">
        <v>0</v>
      </c>
      <c r="M33" s="394">
        <v>0</v>
      </c>
      <c r="N33" s="394">
        <v>0</v>
      </c>
      <c r="O33" s="394">
        <v>10.74</v>
      </c>
      <c r="P33" s="396">
        <f t="shared" si="0"/>
        <v>181.2715</v>
      </c>
      <c r="R33" s="393"/>
      <c r="S33" s="393"/>
      <c r="T33" s="398"/>
      <c r="U33" s="393"/>
      <c r="V33" s="393"/>
      <c r="W33" s="393"/>
    </row>
    <row r="34" spans="1:23" s="397" customFormat="1" x14ac:dyDescent="0.25">
      <c r="A34" s="6">
        <v>26</v>
      </c>
      <c r="B34" s="85" t="s">
        <v>309</v>
      </c>
      <c r="C34" s="394">
        <v>75.048000000000002</v>
      </c>
      <c r="D34" s="394">
        <v>1.948</v>
      </c>
      <c r="E34" s="394" t="s">
        <v>358</v>
      </c>
      <c r="F34" s="394">
        <v>9.6000000000000002E-2</v>
      </c>
      <c r="G34" s="394">
        <v>3.9409999999999998</v>
      </c>
      <c r="H34" s="394" t="s">
        <v>358</v>
      </c>
      <c r="I34" s="394" t="s">
        <v>358</v>
      </c>
      <c r="J34" s="394">
        <v>138.35499999999999</v>
      </c>
      <c r="K34" s="396">
        <v>21.098500000000001</v>
      </c>
      <c r="L34" s="394">
        <v>4.9690000000000003</v>
      </c>
      <c r="M34" s="394">
        <v>5.3490000000000002</v>
      </c>
      <c r="N34" s="394">
        <v>0</v>
      </c>
      <c r="O34" s="394">
        <v>10.446999999999999</v>
      </c>
      <c r="P34" s="396">
        <f t="shared" si="0"/>
        <v>261.25149999999996</v>
      </c>
      <c r="R34" s="393"/>
      <c r="S34" s="393"/>
      <c r="T34" s="398"/>
      <c r="U34" s="393"/>
      <c r="V34" s="393"/>
      <c r="W34" s="393"/>
    </row>
    <row r="35" spans="1:23" s="397" customFormat="1" x14ac:dyDescent="0.25">
      <c r="A35" s="6">
        <v>27</v>
      </c>
      <c r="B35" s="85" t="s">
        <v>310</v>
      </c>
      <c r="C35" s="394">
        <v>5.1710000000000003</v>
      </c>
      <c r="D35" s="394">
        <v>2.1000000000000001E-2</v>
      </c>
      <c r="E35" s="394" t="s">
        <v>358</v>
      </c>
      <c r="F35" s="394">
        <v>0.22</v>
      </c>
      <c r="G35" s="394">
        <v>0</v>
      </c>
      <c r="H35" s="394" t="s">
        <v>358</v>
      </c>
      <c r="I35" s="394" t="s">
        <v>358</v>
      </c>
      <c r="J35" s="394">
        <v>50.151000000000003</v>
      </c>
      <c r="K35" s="396">
        <v>18.492100000000001</v>
      </c>
      <c r="L35" s="394">
        <v>0</v>
      </c>
      <c r="M35" s="394">
        <v>7.0000000000000001E-3</v>
      </c>
      <c r="N35" s="394">
        <v>0</v>
      </c>
      <c r="O35" s="394">
        <v>0.42699999999999999</v>
      </c>
      <c r="P35" s="401">
        <f t="shared" si="0"/>
        <v>74.489100000000022</v>
      </c>
      <c r="R35" s="393"/>
      <c r="S35" s="393"/>
      <c r="T35" s="398"/>
      <c r="U35" s="393"/>
      <c r="V35" s="393"/>
      <c r="W35" s="393"/>
    </row>
    <row r="36" spans="1:23" s="397" customFormat="1" x14ac:dyDescent="0.25">
      <c r="A36" s="6">
        <v>28</v>
      </c>
      <c r="B36" s="85" t="s">
        <v>311</v>
      </c>
      <c r="C36" s="394">
        <v>21.774999999999999</v>
      </c>
      <c r="D36" s="394">
        <v>3.2559999999999998</v>
      </c>
      <c r="E36" s="394" t="s">
        <v>358</v>
      </c>
      <c r="F36" s="394">
        <v>0.91700000000000004</v>
      </c>
      <c r="G36" s="394">
        <v>0.161</v>
      </c>
      <c r="H36" s="394" t="s">
        <v>358</v>
      </c>
      <c r="I36" s="394" t="s">
        <v>358</v>
      </c>
      <c r="J36" s="394">
        <v>106.795</v>
      </c>
      <c r="K36" s="396">
        <v>37.106499999999997</v>
      </c>
      <c r="L36" s="394">
        <v>3.3530000000000002</v>
      </c>
      <c r="M36" s="394">
        <v>14.021000000000001</v>
      </c>
      <c r="N36" s="394">
        <v>0</v>
      </c>
      <c r="O36" s="394">
        <v>4.59</v>
      </c>
      <c r="P36" s="396">
        <f t="shared" si="0"/>
        <v>191.97450000000001</v>
      </c>
      <c r="R36" s="393"/>
      <c r="S36" s="393"/>
      <c r="T36" s="398"/>
      <c r="U36" s="393"/>
      <c r="V36" s="393"/>
      <c r="W36" s="393"/>
    </row>
    <row r="37" spans="1:23" s="397" customFormat="1" x14ac:dyDescent="0.25">
      <c r="A37" s="6">
        <v>29</v>
      </c>
      <c r="B37" s="85" t="s">
        <v>312</v>
      </c>
      <c r="C37" s="394">
        <v>28.765999999999998</v>
      </c>
      <c r="D37" s="394">
        <v>1.3720000000000001</v>
      </c>
      <c r="E37" s="394" t="s">
        <v>358</v>
      </c>
      <c r="F37" s="394">
        <v>0.05</v>
      </c>
      <c r="G37" s="394">
        <v>0.105</v>
      </c>
      <c r="H37" s="394" t="s">
        <v>358</v>
      </c>
      <c r="I37" s="394" t="s">
        <v>358</v>
      </c>
      <c r="J37" s="394">
        <v>102.178</v>
      </c>
      <c r="K37" s="396">
        <v>5.3455000000000004</v>
      </c>
      <c r="L37" s="394">
        <v>3.363</v>
      </c>
      <c r="M37" s="394">
        <v>0</v>
      </c>
      <c r="N37" s="394">
        <v>0</v>
      </c>
      <c r="O37" s="394">
        <v>5.2510000000000003</v>
      </c>
      <c r="P37" s="396">
        <f t="shared" si="0"/>
        <v>146.43049999999999</v>
      </c>
      <c r="R37" s="393"/>
      <c r="S37" s="393"/>
      <c r="T37" s="398"/>
      <c r="U37" s="393"/>
      <c r="V37" s="393"/>
      <c r="W37" s="393"/>
    </row>
    <row r="38" spans="1:23" s="397" customFormat="1" x14ac:dyDescent="0.25">
      <c r="A38" s="6">
        <v>30</v>
      </c>
      <c r="B38" s="85" t="s">
        <v>313</v>
      </c>
      <c r="C38" s="394">
        <v>45.274999999999999</v>
      </c>
      <c r="D38" s="394">
        <v>3.1120000000000001</v>
      </c>
      <c r="E38" s="394" t="s">
        <v>358</v>
      </c>
      <c r="F38" s="394">
        <v>0.33500000000000002</v>
      </c>
      <c r="G38" s="394">
        <v>1.9950000000000001</v>
      </c>
      <c r="H38" s="394" t="s">
        <v>358</v>
      </c>
      <c r="I38" s="394" t="s">
        <v>358</v>
      </c>
      <c r="J38" s="394">
        <v>88.671999999999997</v>
      </c>
      <c r="K38" s="396">
        <v>7.1875</v>
      </c>
      <c r="L38" s="394">
        <v>1.4379999999999999</v>
      </c>
      <c r="M38" s="394">
        <v>3.7240000000000002</v>
      </c>
      <c r="N38" s="394">
        <v>0</v>
      </c>
      <c r="O38" s="394">
        <v>9.9760000000000009</v>
      </c>
      <c r="P38" s="396">
        <f t="shared" si="0"/>
        <v>161.71449999999999</v>
      </c>
      <c r="R38" s="393"/>
      <c r="S38" s="393"/>
      <c r="T38" s="398"/>
      <c r="U38" s="393"/>
      <c r="V38" s="393"/>
      <c r="W38" s="393"/>
    </row>
    <row r="39" spans="1:23" s="397" customFormat="1" x14ac:dyDescent="0.25">
      <c r="A39" s="6">
        <v>31</v>
      </c>
      <c r="B39" s="85" t="s">
        <v>314</v>
      </c>
      <c r="C39" s="394">
        <v>14.9</v>
      </c>
      <c r="D39" s="394">
        <v>0.55100000000000005</v>
      </c>
      <c r="E39" s="394" t="s">
        <v>358</v>
      </c>
      <c r="F39" s="394">
        <v>0.84</v>
      </c>
      <c r="G39" s="394">
        <v>8.8999999999999996E-2</v>
      </c>
      <c r="H39" s="394" t="s">
        <v>358</v>
      </c>
      <c r="I39" s="394" t="s">
        <v>358</v>
      </c>
      <c r="J39" s="394">
        <v>98.432000000000002</v>
      </c>
      <c r="K39" s="396">
        <v>3.8664999999999998</v>
      </c>
      <c r="L39" s="394">
        <v>5.7210000000000001</v>
      </c>
      <c r="M39" s="394">
        <v>0</v>
      </c>
      <c r="N39" s="394">
        <v>0</v>
      </c>
      <c r="O39" s="394">
        <v>7.3520000000000003</v>
      </c>
      <c r="P39" s="396">
        <f t="shared" si="0"/>
        <v>131.75149999999999</v>
      </c>
      <c r="R39" s="393"/>
      <c r="S39" s="393"/>
      <c r="T39" s="398"/>
      <c r="U39" s="393"/>
      <c r="V39" s="393"/>
      <c r="W39" s="393"/>
    </row>
    <row r="40" spans="1:23" s="397" customFormat="1" x14ac:dyDescent="0.25">
      <c r="A40" s="6">
        <v>32</v>
      </c>
      <c r="B40" s="85" t="s">
        <v>315</v>
      </c>
      <c r="C40" s="394">
        <v>97.230999999999995</v>
      </c>
      <c r="D40" s="394">
        <v>1.0680000000000001</v>
      </c>
      <c r="E40" s="394" t="s">
        <v>358</v>
      </c>
      <c r="F40" s="394">
        <v>1.724</v>
      </c>
      <c r="G40" s="394">
        <v>2.9289999999999998</v>
      </c>
      <c r="H40" s="394" t="s">
        <v>358</v>
      </c>
      <c r="I40" s="394" t="s">
        <v>358</v>
      </c>
      <c r="J40" s="394">
        <v>106.456</v>
      </c>
      <c r="K40" s="396">
        <v>8.5265000000000004</v>
      </c>
      <c r="L40" s="394">
        <v>1.901</v>
      </c>
      <c r="M40" s="394">
        <v>0</v>
      </c>
      <c r="N40" s="394">
        <v>0</v>
      </c>
      <c r="O40" s="394">
        <v>9.5350000000000001</v>
      </c>
      <c r="P40" s="396">
        <f t="shared" si="0"/>
        <v>229.37050000000002</v>
      </c>
      <c r="R40" s="393"/>
      <c r="S40" s="393"/>
      <c r="T40" s="398"/>
      <c r="U40" s="393"/>
      <c r="V40" s="393"/>
      <c r="W40" s="393"/>
    </row>
    <row r="41" spans="1:23" s="397" customFormat="1" x14ac:dyDescent="0.25">
      <c r="A41" s="6">
        <v>33</v>
      </c>
      <c r="B41" s="85" t="s">
        <v>316</v>
      </c>
      <c r="C41" s="394">
        <v>18.135000000000002</v>
      </c>
      <c r="D41" s="394">
        <v>0.52500000000000002</v>
      </c>
      <c r="E41" s="394" t="s">
        <v>358</v>
      </c>
      <c r="F41" s="394">
        <v>0.24</v>
      </c>
      <c r="G41" s="394">
        <v>0.22500000000000001</v>
      </c>
      <c r="H41" s="394" t="s">
        <v>358</v>
      </c>
      <c r="I41" s="394" t="s">
        <v>358</v>
      </c>
      <c r="J41" s="394">
        <v>103.07</v>
      </c>
      <c r="K41" s="396">
        <v>7.3484999999999996</v>
      </c>
      <c r="L41" s="394">
        <v>0</v>
      </c>
      <c r="M41" s="394">
        <v>0</v>
      </c>
      <c r="N41" s="394">
        <v>0</v>
      </c>
      <c r="O41" s="394">
        <v>4.41</v>
      </c>
      <c r="P41" s="396">
        <f t="shared" si="0"/>
        <v>133.95349999999999</v>
      </c>
      <c r="R41" s="393"/>
      <c r="S41" s="393"/>
      <c r="T41" s="398"/>
      <c r="U41" s="393"/>
      <c r="V41" s="393"/>
      <c r="W41" s="393"/>
    </row>
    <row r="42" spans="1:23" s="397" customFormat="1" x14ac:dyDescent="0.25">
      <c r="A42" s="6">
        <v>34</v>
      </c>
      <c r="B42" s="85" t="s">
        <v>317</v>
      </c>
      <c r="C42" s="394">
        <v>51.997999999999998</v>
      </c>
      <c r="D42" s="394">
        <v>1.361</v>
      </c>
      <c r="E42" s="394" t="s">
        <v>358</v>
      </c>
      <c r="F42" s="394">
        <v>0.42399999999999999</v>
      </c>
      <c r="G42" s="394">
        <v>0.66300000000000003</v>
      </c>
      <c r="H42" s="394" t="s">
        <v>358</v>
      </c>
      <c r="I42" s="394" t="s">
        <v>358</v>
      </c>
      <c r="J42" s="394">
        <v>110.82</v>
      </c>
      <c r="K42" s="396">
        <v>27.875499999999999</v>
      </c>
      <c r="L42" s="394">
        <v>0</v>
      </c>
      <c r="M42" s="394">
        <v>2.75</v>
      </c>
      <c r="N42" s="394">
        <v>0</v>
      </c>
      <c r="O42" s="394">
        <v>8.2490000000000006</v>
      </c>
      <c r="P42" s="396">
        <f t="shared" si="0"/>
        <v>204.14049999999997</v>
      </c>
      <c r="R42" s="393"/>
      <c r="S42" s="393"/>
      <c r="T42" s="398"/>
      <c r="U42" s="393"/>
      <c r="V42" s="393"/>
      <c r="W42" s="393"/>
    </row>
    <row r="43" spans="1:23" s="397" customFormat="1" x14ac:dyDescent="0.25">
      <c r="A43" s="6">
        <v>35</v>
      </c>
      <c r="B43" s="85" t="s">
        <v>318</v>
      </c>
      <c r="C43" s="394">
        <v>27.038</v>
      </c>
      <c r="D43" s="394">
        <v>0.05</v>
      </c>
      <c r="E43" s="394" t="s">
        <v>358</v>
      </c>
      <c r="F43" s="394">
        <v>0.17899999999999999</v>
      </c>
      <c r="G43" s="394">
        <v>6.5000000000000002E-2</v>
      </c>
      <c r="H43" s="394" t="s">
        <v>358</v>
      </c>
      <c r="I43" s="394" t="s">
        <v>358</v>
      </c>
      <c r="J43" s="394">
        <v>71.584000000000003</v>
      </c>
      <c r="K43" s="396">
        <v>7.9814999999999996</v>
      </c>
      <c r="L43" s="394">
        <v>0</v>
      </c>
      <c r="M43" s="394">
        <v>0</v>
      </c>
      <c r="N43" s="394">
        <v>0</v>
      </c>
      <c r="O43" s="394">
        <v>2.8759999999999999</v>
      </c>
      <c r="P43" s="396">
        <f t="shared" si="0"/>
        <v>109.7735</v>
      </c>
      <c r="R43" s="393"/>
      <c r="S43" s="393"/>
      <c r="T43" s="398"/>
      <c r="U43" s="393"/>
      <c r="V43" s="393"/>
      <c r="W43" s="393"/>
    </row>
    <row r="44" spans="1:23" s="397" customFormat="1" x14ac:dyDescent="0.25">
      <c r="A44" s="6">
        <v>36</v>
      </c>
      <c r="B44" s="85" t="s">
        <v>319</v>
      </c>
      <c r="C44" s="394">
        <v>9.6910000000000007</v>
      </c>
      <c r="D44" s="394">
        <v>4.8000000000000001E-2</v>
      </c>
      <c r="E44" s="394" t="s">
        <v>358</v>
      </c>
      <c r="F44" s="394">
        <v>0.44900000000000001</v>
      </c>
      <c r="G44" s="394">
        <v>4.3999999999999997E-2</v>
      </c>
      <c r="H44" s="394" t="s">
        <v>358</v>
      </c>
      <c r="I44" s="394" t="s">
        <v>358</v>
      </c>
      <c r="J44" s="394">
        <v>115.05800000000001</v>
      </c>
      <c r="K44" s="396">
        <v>4.2234999999999996</v>
      </c>
      <c r="L44" s="394">
        <v>0</v>
      </c>
      <c r="M44" s="394">
        <v>0</v>
      </c>
      <c r="N44" s="394">
        <v>0</v>
      </c>
      <c r="O44" s="394">
        <v>9.0419999999999998</v>
      </c>
      <c r="P44" s="396">
        <f t="shared" si="0"/>
        <v>138.55549999999999</v>
      </c>
      <c r="R44" s="393"/>
      <c r="S44" s="393"/>
      <c r="T44" s="398"/>
      <c r="U44" s="393"/>
      <c r="V44" s="393"/>
      <c r="W44" s="393"/>
    </row>
    <row r="45" spans="1:23" s="397" customFormat="1" x14ac:dyDescent="0.25">
      <c r="A45" s="6">
        <v>37</v>
      </c>
      <c r="B45" s="85" t="s">
        <v>320</v>
      </c>
      <c r="C45" s="394">
        <v>19.170999999999999</v>
      </c>
      <c r="D45" s="394">
        <v>0.78900000000000003</v>
      </c>
      <c r="E45" s="394" t="s">
        <v>358</v>
      </c>
      <c r="F45" s="394">
        <v>1.0089999999999999</v>
      </c>
      <c r="G45" s="394">
        <v>0.48499999999999999</v>
      </c>
      <c r="H45" s="394" t="s">
        <v>358</v>
      </c>
      <c r="I45" s="394" t="s">
        <v>358</v>
      </c>
      <c r="J45" s="394">
        <v>113.15</v>
      </c>
      <c r="K45" s="396">
        <v>55.4955</v>
      </c>
      <c r="L45" s="394">
        <v>4.2000000000000003E-2</v>
      </c>
      <c r="M45" s="394">
        <v>4.3140000000000001</v>
      </c>
      <c r="N45" s="394">
        <v>0</v>
      </c>
      <c r="O45" s="394">
        <v>7.758</v>
      </c>
      <c r="P45" s="396">
        <f t="shared" si="0"/>
        <v>202.21350000000001</v>
      </c>
      <c r="R45" s="393"/>
      <c r="S45" s="393"/>
      <c r="T45" s="398"/>
      <c r="U45" s="393"/>
      <c r="V45" s="393"/>
      <c r="W45" s="393"/>
    </row>
    <row r="46" spans="1:23" s="397" customFormat="1" x14ac:dyDescent="0.25">
      <c r="A46" s="6">
        <v>38</v>
      </c>
      <c r="B46" s="85" t="s">
        <v>321</v>
      </c>
      <c r="C46" s="394">
        <v>27.510999999999999</v>
      </c>
      <c r="D46" s="394">
        <v>9.7000000000000003E-2</v>
      </c>
      <c r="E46" s="394" t="s">
        <v>358</v>
      </c>
      <c r="F46" s="394">
        <v>0.13100000000000001</v>
      </c>
      <c r="G46" s="394">
        <v>0.14899999999999999</v>
      </c>
      <c r="H46" s="394" t="s">
        <v>358</v>
      </c>
      <c r="I46" s="394" t="s">
        <v>358</v>
      </c>
      <c r="J46" s="394">
        <v>105.29900000000001</v>
      </c>
      <c r="K46" s="396">
        <v>24.293500000000002</v>
      </c>
      <c r="L46" s="394">
        <v>4.3999999999999997E-2</v>
      </c>
      <c r="M46" s="394">
        <v>1.7000000000000001E-2</v>
      </c>
      <c r="N46" s="394">
        <v>0</v>
      </c>
      <c r="O46" s="394">
        <v>6.3</v>
      </c>
      <c r="P46" s="396">
        <f t="shared" si="0"/>
        <v>163.84150000000002</v>
      </c>
      <c r="R46" s="393"/>
      <c r="S46" s="393"/>
      <c r="T46" s="398"/>
      <c r="U46" s="393"/>
      <c r="V46" s="393"/>
      <c r="W46" s="393"/>
    </row>
    <row r="47" spans="1:23" s="397" customFormat="1" x14ac:dyDescent="0.25">
      <c r="A47" s="6">
        <v>39</v>
      </c>
      <c r="B47" s="85" t="s">
        <v>322</v>
      </c>
      <c r="C47" s="394">
        <v>23.931999999999999</v>
      </c>
      <c r="D47" s="394">
        <v>0.2</v>
      </c>
      <c r="E47" s="394" t="s">
        <v>358</v>
      </c>
      <c r="F47" s="394">
        <v>0.33400000000000002</v>
      </c>
      <c r="G47" s="394">
        <v>0.252</v>
      </c>
      <c r="H47" s="394" t="s">
        <v>358</v>
      </c>
      <c r="I47" s="394" t="s">
        <v>358</v>
      </c>
      <c r="J47" s="394">
        <v>88.703999999999994</v>
      </c>
      <c r="K47" s="396">
        <v>34.731499999999997</v>
      </c>
      <c r="L47" s="394">
        <v>0.151</v>
      </c>
      <c r="M47" s="394">
        <v>1.4730000000000001</v>
      </c>
      <c r="N47" s="394">
        <v>0</v>
      </c>
      <c r="O47" s="394">
        <v>23.170999999999999</v>
      </c>
      <c r="P47" s="396">
        <f t="shared" si="0"/>
        <v>172.94850000000002</v>
      </c>
      <c r="R47" s="393"/>
      <c r="S47" s="393"/>
      <c r="T47" s="398"/>
      <c r="U47" s="393"/>
      <c r="V47" s="393"/>
      <c r="W47" s="393"/>
    </row>
    <row r="48" spans="1:23" s="397" customFormat="1" x14ac:dyDescent="0.25">
      <c r="A48" s="6">
        <v>40</v>
      </c>
      <c r="B48" s="85" t="s">
        <v>323</v>
      </c>
      <c r="C48" s="394">
        <v>12.422000000000001</v>
      </c>
      <c r="D48" s="394">
        <v>0.38600000000000001</v>
      </c>
      <c r="E48" s="394" t="s">
        <v>358</v>
      </c>
      <c r="F48" s="394">
        <v>8.3000000000000004E-2</v>
      </c>
      <c r="G48" s="394">
        <v>1.2E-2</v>
      </c>
      <c r="H48" s="394" t="s">
        <v>358</v>
      </c>
      <c r="I48" s="394" t="s">
        <v>358</v>
      </c>
      <c r="J48" s="394">
        <v>61.25</v>
      </c>
      <c r="K48" s="396">
        <v>6.4385000000000003</v>
      </c>
      <c r="L48" s="394">
        <v>0.23200000000000001</v>
      </c>
      <c r="M48" s="394">
        <v>0</v>
      </c>
      <c r="N48" s="394">
        <v>0</v>
      </c>
      <c r="O48" s="394">
        <v>3.5840000000000001</v>
      </c>
      <c r="P48" s="396">
        <f t="shared" si="0"/>
        <v>84.407500000000013</v>
      </c>
      <c r="R48" s="393"/>
      <c r="S48" s="393"/>
      <c r="T48" s="398"/>
      <c r="U48" s="393"/>
      <c r="V48" s="393"/>
      <c r="W48" s="393"/>
    </row>
    <row r="49" spans="1:23" s="397" customFormat="1" x14ac:dyDescent="0.25">
      <c r="A49" s="6">
        <v>41</v>
      </c>
      <c r="B49" s="85" t="s">
        <v>324</v>
      </c>
      <c r="C49" s="394">
        <v>36.131999999999998</v>
      </c>
      <c r="D49" s="394">
        <v>0.14000000000000001</v>
      </c>
      <c r="E49" s="394" t="s">
        <v>358</v>
      </c>
      <c r="F49" s="394">
        <v>0.89600000000000002</v>
      </c>
      <c r="G49" s="394">
        <v>0</v>
      </c>
      <c r="H49" s="394" t="s">
        <v>358</v>
      </c>
      <c r="I49" s="394" t="s">
        <v>358</v>
      </c>
      <c r="J49" s="394">
        <v>85.977000000000004</v>
      </c>
      <c r="K49" s="396">
        <v>4.5585000000000004</v>
      </c>
      <c r="L49" s="394">
        <v>0.45800000000000002</v>
      </c>
      <c r="M49" s="394">
        <v>0</v>
      </c>
      <c r="N49" s="394">
        <v>0</v>
      </c>
      <c r="O49" s="394">
        <v>8.266</v>
      </c>
      <c r="P49" s="396">
        <f t="shared" si="0"/>
        <v>136.42750000000001</v>
      </c>
      <c r="R49" s="393"/>
      <c r="S49" s="393"/>
      <c r="T49" s="398"/>
      <c r="U49" s="393"/>
      <c r="V49" s="393"/>
      <c r="W49" s="393"/>
    </row>
    <row r="50" spans="1:23" s="397" customFormat="1" x14ac:dyDescent="0.25">
      <c r="A50" s="6">
        <v>42</v>
      </c>
      <c r="B50" s="85" t="s">
        <v>325</v>
      </c>
      <c r="C50" s="394">
        <v>12.811</v>
      </c>
      <c r="D50" s="394">
        <v>0.107</v>
      </c>
      <c r="E50" s="394" t="s">
        <v>358</v>
      </c>
      <c r="F50" s="394">
        <v>5.742</v>
      </c>
      <c r="G50" s="394">
        <v>8.3000000000000004E-2</v>
      </c>
      <c r="H50" s="394" t="s">
        <v>358</v>
      </c>
      <c r="I50" s="394" t="s">
        <v>358</v>
      </c>
      <c r="J50" s="394">
        <v>124.595</v>
      </c>
      <c r="K50" s="396">
        <v>17.6435</v>
      </c>
      <c r="L50" s="394">
        <v>0</v>
      </c>
      <c r="M50" s="394">
        <v>7.4059999999999997</v>
      </c>
      <c r="N50" s="394">
        <v>0</v>
      </c>
      <c r="O50" s="394">
        <v>8.1790000000000003</v>
      </c>
      <c r="P50" s="396">
        <f t="shared" si="0"/>
        <v>176.56649999999999</v>
      </c>
      <c r="R50" s="393"/>
      <c r="S50" s="393"/>
      <c r="T50" s="398"/>
      <c r="U50" s="393"/>
      <c r="V50" s="393"/>
      <c r="W50" s="393"/>
    </row>
    <row r="51" spans="1:23" s="397" customFormat="1" x14ac:dyDescent="0.25">
      <c r="A51" s="6">
        <v>43</v>
      </c>
      <c r="B51" s="85" t="s">
        <v>326</v>
      </c>
      <c r="C51" s="394">
        <v>8.5960000000000001</v>
      </c>
      <c r="D51" s="394">
        <v>0.42499999999999999</v>
      </c>
      <c r="E51" s="394" t="s">
        <v>358</v>
      </c>
      <c r="F51" s="394">
        <v>0.4</v>
      </c>
      <c r="G51" s="394">
        <v>0.33200000000000002</v>
      </c>
      <c r="H51" s="394" t="s">
        <v>358</v>
      </c>
      <c r="I51" s="394" t="s">
        <v>358</v>
      </c>
      <c r="J51" s="394">
        <v>58.404000000000003</v>
      </c>
      <c r="K51" s="396">
        <v>3.2395</v>
      </c>
      <c r="L51" s="394">
        <v>0.67700000000000005</v>
      </c>
      <c r="M51" s="394">
        <v>0</v>
      </c>
      <c r="N51" s="394">
        <v>0</v>
      </c>
      <c r="O51" s="394">
        <v>3.9830000000000001</v>
      </c>
      <c r="P51" s="396">
        <f t="shared" si="0"/>
        <v>76.056500000000028</v>
      </c>
      <c r="R51" s="393"/>
      <c r="S51" s="393"/>
      <c r="T51" s="398"/>
      <c r="U51" s="393"/>
      <c r="V51" s="393"/>
      <c r="W51" s="393"/>
    </row>
    <row r="52" spans="1:23" s="397" customFormat="1" x14ac:dyDescent="0.25">
      <c r="A52" s="6"/>
      <c r="B52" s="85" t="s">
        <v>718</v>
      </c>
      <c r="C52" s="394" t="s">
        <v>358</v>
      </c>
      <c r="D52" s="394" t="s">
        <v>358</v>
      </c>
      <c r="E52" s="394" t="s">
        <v>358</v>
      </c>
      <c r="F52" s="394" t="s">
        <v>358</v>
      </c>
      <c r="G52" s="394" t="s">
        <v>358</v>
      </c>
      <c r="H52" s="394" t="s">
        <v>358</v>
      </c>
      <c r="I52" s="394" t="s">
        <v>358</v>
      </c>
      <c r="J52" s="394" t="s">
        <v>358</v>
      </c>
      <c r="K52" s="394" t="s">
        <v>358</v>
      </c>
      <c r="L52" s="394" t="s">
        <v>358</v>
      </c>
      <c r="M52" s="394" t="s">
        <v>358</v>
      </c>
      <c r="N52" s="394" t="s">
        <v>358</v>
      </c>
      <c r="O52" s="86">
        <v>61.415999999999997</v>
      </c>
      <c r="P52" s="396">
        <f t="shared" si="0"/>
        <v>61.415999999999997</v>
      </c>
      <c r="R52" s="393"/>
      <c r="S52" s="393"/>
      <c r="T52" s="398"/>
      <c r="U52" s="393"/>
      <c r="V52" s="393"/>
      <c r="W52" s="393"/>
    </row>
    <row r="53" spans="1:23" s="397" customFormat="1" x14ac:dyDescent="0.25">
      <c r="A53" s="6"/>
      <c r="B53" s="85" t="s">
        <v>719</v>
      </c>
      <c r="C53" s="394" t="s">
        <v>358</v>
      </c>
      <c r="D53" s="394" t="s">
        <v>358</v>
      </c>
      <c r="E53" s="394" t="s">
        <v>358</v>
      </c>
      <c r="F53" s="394" t="s">
        <v>358</v>
      </c>
      <c r="G53" s="394" t="s">
        <v>358</v>
      </c>
      <c r="H53" s="394" t="s">
        <v>358</v>
      </c>
      <c r="I53" s="394" t="s">
        <v>358</v>
      </c>
      <c r="J53" s="394" t="s">
        <v>358</v>
      </c>
      <c r="K53" s="394" t="s">
        <v>358</v>
      </c>
      <c r="L53" s="394" t="s">
        <v>358</v>
      </c>
      <c r="M53" s="394" t="s">
        <v>358</v>
      </c>
      <c r="N53" s="394" t="s">
        <v>358</v>
      </c>
      <c r="O53" s="86">
        <v>16.091000000000001</v>
      </c>
      <c r="P53" s="396">
        <f t="shared" si="0"/>
        <v>16.091000000000001</v>
      </c>
      <c r="R53" s="393"/>
      <c r="S53" s="393"/>
      <c r="T53" s="398"/>
      <c r="U53" s="393"/>
      <c r="V53" s="393"/>
      <c r="W53" s="393"/>
    </row>
    <row r="54" spans="1:23" s="397" customFormat="1" x14ac:dyDescent="0.25">
      <c r="A54" s="6"/>
      <c r="B54" s="85" t="s">
        <v>967</v>
      </c>
      <c r="C54" s="394" t="s">
        <v>358</v>
      </c>
      <c r="D54" s="394" t="s">
        <v>358</v>
      </c>
      <c r="E54" s="394" t="s">
        <v>358</v>
      </c>
      <c r="F54" s="394" t="s">
        <v>358</v>
      </c>
      <c r="G54" s="394" t="s">
        <v>358</v>
      </c>
      <c r="H54" s="394" t="s">
        <v>358</v>
      </c>
      <c r="I54" s="394" t="s">
        <v>358</v>
      </c>
      <c r="J54" s="394" t="s">
        <v>358</v>
      </c>
      <c r="K54" s="394" t="s">
        <v>358</v>
      </c>
      <c r="L54" s="394" t="s">
        <v>358</v>
      </c>
      <c r="M54" s="394" t="s">
        <v>358</v>
      </c>
      <c r="N54" s="394" t="s">
        <v>358</v>
      </c>
      <c r="O54" s="86">
        <v>11.638999999999999</v>
      </c>
      <c r="P54" s="396">
        <f t="shared" si="0"/>
        <v>11.638999999999999</v>
      </c>
      <c r="R54" s="393"/>
      <c r="S54" s="393"/>
      <c r="T54" s="398"/>
      <c r="U54" s="393"/>
      <c r="V54" s="393"/>
      <c r="W54" s="393"/>
    </row>
    <row r="55" spans="1:23" s="397" customFormat="1" x14ac:dyDescent="0.25">
      <c r="A55" s="6"/>
      <c r="B55" s="85" t="s">
        <v>968</v>
      </c>
      <c r="C55" s="394" t="s">
        <v>358</v>
      </c>
      <c r="D55" s="394" t="s">
        <v>358</v>
      </c>
      <c r="E55" s="394" t="s">
        <v>358</v>
      </c>
      <c r="F55" s="394" t="s">
        <v>358</v>
      </c>
      <c r="G55" s="394" t="s">
        <v>358</v>
      </c>
      <c r="H55" s="394" t="s">
        <v>358</v>
      </c>
      <c r="I55" s="394" t="s">
        <v>358</v>
      </c>
      <c r="J55" s="394" t="s">
        <v>358</v>
      </c>
      <c r="K55" s="394" t="s">
        <v>358</v>
      </c>
      <c r="L55" s="394" t="s">
        <v>358</v>
      </c>
      <c r="M55" s="394" t="s">
        <v>358</v>
      </c>
      <c r="N55" s="394" t="s">
        <v>358</v>
      </c>
      <c r="O55" s="86">
        <v>1.512</v>
      </c>
      <c r="P55" s="396">
        <f t="shared" si="0"/>
        <v>1.512</v>
      </c>
      <c r="R55" s="393"/>
      <c r="S55" s="393"/>
      <c r="T55" s="398"/>
      <c r="U55" s="393"/>
      <c r="V55" s="393"/>
      <c r="W55" s="393"/>
    </row>
    <row r="56" spans="1:23" s="397" customFormat="1" x14ac:dyDescent="0.25">
      <c r="A56" s="6"/>
      <c r="B56" s="403" t="s">
        <v>969</v>
      </c>
      <c r="C56" s="394" t="s">
        <v>358</v>
      </c>
      <c r="D56" s="394" t="s">
        <v>358</v>
      </c>
      <c r="E56" s="394" t="s">
        <v>358</v>
      </c>
      <c r="F56" s="394" t="s">
        <v>358</v>
      </c>
      <c r="G56" s="394" t="s">
        <v>358</v>
      </c>
      <c r="H56" s="394" t="s">
        <v>358</v>
      </c>
      <c r="I56" s="394" t="s">
        <v>358</v>
      </c>
      <c r="J56" s="394" t="s">
        <v>358</v>
      </c>
      <c r="K56" s="394" t="s">
        <v>358</v>
      </c>
      <c r="L56" s="394" t="s">
        <v>358</v>
      </c>
      <c r="M56" s="394" t="s">
        <v>358</v>
      </c>
      <c r="N56" s="394" t="s">
        <v>358</v>
      </c>
      <c r="O56" s="86">
        <v>5.26</v>
      </c>
      <c r="P56" s="396">
        <f t="shared" si="0"/>
        <v>5.26</v>
      </c>
      <c r="R56" s="393"/>
      <c r="S56" s="393"/>
      <c r="T56" s="398"/>
      <c r="U56" s="393"/>
      <c r="V56" s="393"/>
      <c r="W56" s="393"/>
    </row>
    <row r="57" spans="1:23" s="397" customFormat="1" x14ac:dyDescent="0.25">
      <c r="A57" s="6"/>
      <c r="B57" s="403" t="s">
        <v>970</v>
      </c>
      <c r="C57" s="394" t="s">
        <v>358</v>
      </c>
      <c r="D57" s="394" t="s">
        <v>358</v>
      </c>
      <c r="E57" s="394" t="s">
        <v>358</v>
      </c>
      <c r="F57" s="394" t="s">
        <v>358</v>
      </c>
      <c r="G57" s="394" t="s">
        <v>358</v>
      </c>
      <c r="H57" s="394" t="s">
        <v>358</v>
      </c>
      <c r="I57" s="394" t="s">
        <v>358</v>
      </c>
      <c r="J57" s="394" t="s">
        <v>358</v>
      </c>
      <c r="K57" s="394" t="s">
        <v>358</v>
      </c>
      <c r="L57" s="394" t="s">
        <v>358</v>
      </c>
      <c r="M57" s="394" t="s">
        <v>358</v>
      </c>
      <c r="N57" s="394" t="s">
        <v>358</v>
      </c>
      <c r="O57" s="86">
        <v>1.524</v>
      </c>
      <c r="P57" s="396">
        <f t="shared" si="0"/>
        <v>1.524</v>
      </c>
      <c r="R57" s="393"/>
      <c r="S57" s="393"/>
      <c r="T57" s="398"/>
      <c r="U57" s="393"/>
      <c r="V57" s="393"/>
      <c r="W57" s="393"/>
    </row>
    <row r="58" spans="1:23" s="397" customFormat="1" x14ac:dyDescent="0.25">
      <c r="A58" s="6"/>
      <c r="B58" s="403" t="s">
        <v>971</v>
      </c>
      <c r="C58" s="394" t="s">
        <v>358</v>
      </c>
      <c r="D58" s="394" t="s">
        <v>358</v>
      </c>
      <c r="E58" s="394" t="s">
        <v>358</v>
      </c>
      <c r="F58" s="394" t="s">
        <v>358</v>
      </c>
      <c r="G58" s="394" t="s">
        <v>358</v>
      </c>
      <c r="H58" s="394" t="s">
        <v>358</v>
      </c>
      <c r="I58" s="394" t="s">
        <v>358</v>
      </c>
      <c r="J58" s="394" t="s">
        <v>358</v>
      </c>
      <c r="K58" s="394" t="s">
        <v>358</v>
      </c>
      <c r="L58" s="394" t="s">
        <v>358</v>
      </c>
      <c r="M58" s="394" t="s">
        <v>358</v>
      </c>
      <c r="N58" s="394" t="s">
        <v>358</v>
      </c>
      <c r="O58" s="86">
        <v>3.05</v>
      </c>
      <c r="P58" s="396">
        <f t="shared" si="0"/>
        <v>3.05</v>
      </c>
      <c r="R58" s="393"/>
      <c r="S58" s="393"/>
      <c r="T58" s="398"/>
      <c r="U58" s="393"/>
      <c r="V58" s="393"/>
      <c r="W58" s="393"/>
    </row>
    <row r="59" spans="1:23" s="397" customFormat="1" x14ac:dyDescent="0.25">
      <c r="A59" s="6"/>
      <c r="B59" s="403" t="s">
        <v>972</v>
      </c>
      <c r="C59" s="394" t="s">
        <v>358</v>
      </c>
      <c r="D59" s="394" t="s">
        <v>358</v>
      </c>
      <c r="E59" s="394" t="s">
        <v>358</v>
      </c>
      <c r="F59" s="394" t="s">
        <v>358</v>
      </c>
      <c r="G59" s="394" t="s">
        <v>358</v>
      </c>
      <c r="H59" s="394" t="s">
        <v>358</v>
      </c>
      <c r="I59" s="394" t="s">
        <v>358</v>
      </c>
      <c r="J59" s="394" t="s">
        <v>358</v>
      </c>
      <c r="K59" s="394" t="s">
        <v>358</v>
      </c>
      <c r="L59" s="394" t="s">
        <v>358</v>
      </c>
      <c r="M59" s="394" t="s">
        <v>358</v>
      </c>
      <c r="N59" s="394" t="s">
        <v>358</v>
      </c>
      <c r="O59" s="86">
        <v>3.7730000000000001</v>
      </c>
      <c r="P59" s="396">
        <f t="shared" si="0"/>
        <v>3.7730000000000001</v>
      </c>
      <c r="R59" s="393"/>
      <c r="S59" s="393"/>
      <c r="T59" s="398"/>
      <c r="U59" s="393"/>
      <c r="V59" s="393"/>
      <c r="W59" s="393"/>
    </row>
    <row r="60" spans="1:23" s="397" customFormat="1" x14ac:dyDescent="0.25">
      <c r="A60" s="6"/>
      <c r="B60" s="403" t="s">
        <v>973</v>
      </c>
      <c r="C60" s="394" t="s">
        <v>358</v>
      </c>
      <c r="D60" s="394" t="s">
        <v>358</v>
      </c>
      <c r="E60" s="394" t="s">
        <v>358</v>
      </c>
      <c r="F60" s="394" t="s">
        <v>358</v>
      </c>
      <c r="G60" s="394" t="s">
        <v>358</v>
      </c>
      <c r="H60" s="394" t="s">
        <v>358</v>
      </c>
      <c r="I60" s="394" t="s">
        <v>358</v>
      </c>
      <c r="J60" s="394" t="s">
        <v>358</v>
      </c>
      <c r="K60" s="394" t="s">
        <v>358</v>
      </c>
      <c r="L60" s="394" t="s">
        <v>358</v>
      </c>
      <c r="M60" s="394" t="s">
        <v>358</v>
      </c>
      <c r="N60" s="394" t="s">
        <v>358</v>
      </c>
      <c r="O60" s="86">
        <v>5.8380000000000001</v>
      </c>
      <c r="P60" s="396">
        <f t="shared" si="0"/>
        <v>5.8380000000000001</v>
      </c>
      <c r="R60" s="393"/>
      <c r="S60" s="393"/>
      <c r="T60" s="398"/>
      <c r="U60" s="393"/>
      <c r="V60" s="393"/>
      <c r="W60" s="393"/>
    </row>
    <row r="61" spans="1:23" s="397" customFormat="1" x14ac:dyDescent="0.25">
      <c r="A61" s="6"/>
      <c r="B61" s="403" t="s">
        <v>974</v>
      </c>
      <c r="C61" s="394" t="s">
        <v>358</v>
      </c>
      <c r="D61" s="394" t="s">
        <v>358</v>
      </c>
      <c r="E61" s="394" t="s">
        <v>358</v>
      </c>
      <c r="F61" s="394" t="s">
        <v>358</v>
      </c>
      <c r="G61" s="394" t="s">
        <v>358</v>
      </c>
      <c r="H61" s="394" t="s">
        <v>358</v>
      </c>
      <c r="I61" s="394" t="s">
        <v>358</v>
      </c>
      <c r="J61" s="394" t="s">
        <v>358</v>
      </c>
      <c r="K61" s="394" t="s">
        <v>358</v>
      </c>
      <c r="L61" s="394" t="s">
        <v>358</v>
      </c>
      <c r="M61" s="394" t="s">
        <v>358</v>
      </c>
      <c r="N61" s="394" t="s">
        <v>358</v>
      </c>
      <c r="O61" s="86">
        <v>4.9119999999999999</v>
      </c>
      <c r="P61" s="396">
        <f t="shared" si="0"/>
        <v>4.9119999999999999</v>
      </c>
      <c r="R61" s="393"/>
      <c r="S61" s="393"/>
      <c r="T61" s="398"/>
      <c r="U61" s="393"/>
      <c r="V61" s="393"/>
      <c r="W61" s="393"/>
    </row>
    <row r="62" spans="1:23" s="397" customFormat="1" x14ac:dyDescent="0.25">
      <c r="A62" s="6"/>
      <c r="B62" s="403" t="s">
        <v>975</v>
      </c>
      <c r="C62" s="394" t="s">
        <v>358</v>
      </c>
      <c r="D62" s="394" t="s">
        <v>358</v>
      </c>
      <c r="E62" s="394" t="s">
        <v>358</v>
      </c>
      <c r="F62" s="394" t="s">
        <v>358</v>
      </c>
      <c r="G62" s="394" t="s">
        <v>358</v>
      </c>
      <c r="H62" s="394" t="s">
        <v>358</v>
      </c>
      <c r="I62" s="394" t="s">
        <v>358</v>
      </c>
      <c r="J62" s="394" t="s">
        <v>358</v>
      </c>
      <c r="K62" s="394" t="s">
        <v>358</v>
      </c>
      <c r="L62" s="394" t="s">
        <v>358</v>
      </c>
      <c r="M62" s="394" t="s">
        <v>358</v>
      </c>
      <c r="N62" s="394" t="s">
        <v>358</v>
      </c>
      <c r="O62" s="86">
        <v>1.819</v>
      </c>
      <c r="P62" s="396">
        <f t="shared" si="0"/>
        <v>1.819</v>
      </c>
      <c r="R62" s="393"/>
      <c r="S62" s="393"/>
      <c r="T62" s="398"/>
      <c r="U62" s="393"/>
      <c r="V62" s="393"/>
      <c r="W62" s="393"/>
    </row>
    <row r="63" spans="1:23" s="397" customFormat="1" x14ac:dyDescent="0.25">
      <c r="A63" s="6"/>
      <c r="B63" s="403" t="s">
        <v>976</v>
      </c>
      <c r="C63" s="394" t="s">
        <v>358</v>
      </c>
      <c r="D63" s="394" t="s">
        <v>358</v>
      </c>
      <c r="E63" s="394" t="s">
        <v>358</v>
      </c>
      <c r="F63" s="394" t="s">
        <v>358</v>
      </c>
      <c r="G63" s="394" t="s">
        <v>358</v>
      </c>
      <c r="H63" s="394" t="s">
        <v>358</v>
      </c>
      <c r="I63" s="394" t="s">
        <v>358</v>
      </c>
      <c r="J63" s="394" t="s">
        <v>358</v>
      </c>
      <c r="K63" s="394" t="s">
        <v>358</v>
      </c>
      <c r="L63" s="394" t="s">
        <v>358</v>
      </c>
      <c r="M63" s="394" t="s">
        <v>358</v>
      </c>
      <c r="N63" s="394" t="s">
        <v>358</v>
      </c>
      <c r="O63" s="86">
        <v>2.7869999999999999</v>
      </c>
      <c r="P63" s="396">
        <f t="shared" si="0"/>
        <v>2.7869999999999999</v>
      </c>
      <c r="R63" s="393"/>
      <c r="S63" s="393"/>
      <c r="T63" s="398"/>
      <c r="U63" s="393"/>
      <c r="V63" s="393"/>
      <c r="W63" s="393"/>
    </row>
    <row r="64" spans="1:23" s="397" customFormat="1" x14ac:dyDescent="0.25">
      <c r="A64" s="6"/>
      <c r="B64" s="403" t="s">
        <v>977</v>
      </c>
      <c r="C64" s="394" t="s">
        <v>358</v>
      </c>
      <c r="D64" s="394" t="s">
        <v>358</v>
      </c>
      <c r="E64" s="394" t="s">
        <v>358</v>
      </c>
      <c r="F64" s="394" t="s">
        <v>358</v>
      </c>
      <c r="G64" s="394" t="s">
        <v>358</v>
      </c>
      <c r="H64" s="394" t="s">
        <v>358</v>
      </c>
      <c r="I64" s="394" t="s">
        <v>358</v>
      </c>
      <c r="J64" s="394" t="s">
        <v>358</v>
      </c>
      <c r="K64" s="394" t="s">
        <v>358</v>
      </c>
      <c r="L64" s="394" t="s">
        <v>358</v>
      </c>
      <c r="M64" s="394" t="s">
        <v>358</v>
      </c>
      <c r="N64" s="394" t="s">
        <v>358</v>
      </c>
      <c r="O64" s="86">
        <v>11.499000000000001</v>
      </c>
      <c r="P64" s="396">
        <f t="shared" si="0"/>
        <v>11.499000000000001</v>
      </c>
      <c r="R64" s="393"/>
      <c r="S64" s="393"/>
      <c r="T64" s="398"/>
      <c r="U64" s="393"/>
      <c r="V64" s="393"/>
      <c r="W64" s="393"/>
    </row>
    <row r="65" spans="1:23" s="397" customFormat="1" x14ac:dyDescent="0.25">
      <c r="A65" s="6"/>
      <c r="B65" s="403" t="s">
        <v>978</v>
      </c>
      <c r="C65" s="394" t="s">
        <v>358</v>
      </c>
      <c r="D65" s="394" t="s">
        <v>358</v>
      </c>
      <c r="E65" s="394" t="s">
        <v>358</v>
      </c>
      <c r="F65" s="394" t="s">
        <v>358</v>
      </c>
      <c r="G65" s="394" t="s">
        <v>358</v>
      </c>
      <c r="H65" s="394" t="s">
        <v>358</v>
      </c>
      <c r="I65" s="394" t="s">
        <v>358</v>
      </c>
      <c r="J65" s="394" t="s">
        <v>358</v>
      </c>
      <c r="K65" s="394" t="s">
        <v>358</v>
      </c>
      <c r="L65" s="394" t="s">
        <v>358</v>
      </c>
      <c r="M65" s="394" t="s">
        <v>358</v>
      </c>
      <c r="N65" s="394" t="s">
        <v>358</v>
      </c>
      <c r="O65" s="86">
        <v>2.254</v>
      </c>
      <c r="P65" s="396">
        <f t="shared" si="0"/>
        <v>2.254</v>
      </c>
      <c r="R65" s="393"/>
      <c r="S65" s="393"/>
      <c r="T65" s="398"/>
      <c r="U65" s="393"/>
      <c r="V65" s="393"/>
      <c r="W65" s="393"/>
    </row>
    <row r="66" spans="1:23" s="397" customFormat="1" ht="35.25" customHeight="1" x14ac:dyDescent="0.25">
      <c r="A66" s="1372" t="s">
        <v>1396</v>
      </c>
      <c r="B66" s="1372"/>
      <c r="C66" s="380">
        <f>SUM(C9:C51)</f>
        <v>1254.904</v>
      </c>
      <c r="D66" s="380">
        <f>SUM(D9:D51)</f>
        <v>34.761000000000003</v>
      </c>
      <c r="E66" s="380">
        <f t="shared" ref="E66:N66" si="1">SUM(E9:E51)</f>
        <v>0</v>
      </c>
      <c r="F66" s="380">
        <f t="shared" si="1"/>
        <v>41.533000000000001</v>
      </c>
      <c r="G66" s="380">
        <f t="shared" si="1"/>
        <v>24.615000000000002</v>
      </c>
      <c r="H66" s="380">
        <f t="shared" si="1"/>
        <v>0</v>
      </c>
      <c r="I66" s="380">
        <f t="shared" si="1"/>
        <v>0</v>
      </c>
      <c r="J66" s="380">
        <f t="shared" si="1"/>
        <v>4261.0570000000007</v>
      </c>
      <c r="K66" s="404">
        <f t="shared" si="1"/>
        <v>582.9559999999999</v>
      </c>
      <c r="L66" s="380">
        <f t="shared" si="1"/>
        <v>45.598000000000006</v>
      </c>
      <c r="M66" s="380">
        <f t="shared" si="1"/>
        <v>57.589000000000006</v>
      </c>
      <c r="N66" s="380">
        <f t="shared" si="1"/>
        <v>0.42</v>
      </c>
      <c r="O66" s="380">
        <f>SUM(O9:O65)</f>
        <v>480.28400000000005</v>
      </c>
      <c r="P66" s="404">
        <f>SUM(C66:O66)</f>
        <v>6783.7170000000006</v>
      </c>
      <c r="R66" s="393"/>
      <c r="S66" s="393"/>
      <c r="T66" s="393"/>
      <c r="U66" s="393"/>
      <c r="V66" s="393"/>
      <c r="W66" s="393"/>
    </row>
    <row r="67" spans="1:23" x14ac:dyDescent="0.25">
      <c r="C67" s="405"/>
      <c r="D67" s="405"/>
      <c r="E67" s="405"/>
      <c r="F67" s="405"/>
      <c r="G67" s="405"/>
      <c r="H67" s="405"/>
      <c r="I67" s="405"/>
      <c r="J67" s="405"/>
      <c r="K67" s="406"/>
      <c r="L67" s="405"/>
      <c r="M67" s="405"/>
      <c r="N67" s="405"/>
      <c r="O67" s="405"/>
      <c r="P67" s="407"/>
    </row>
    <row r="68" spans="1:23" x14ac:dyDescent="0.25">
      <c r="A68" s="392" t="s">
        <v>1474</v>
      </c>
      <c r="B68" s="392"/>
      <c r="C68" s="392"/>
      <c r="D68" s="392"/>
      <c r="E68" s="392"/>
      <c r="F68" s="392"/>
      <c r="G68" s="392"/>
      <c r="H68" s="392"/>
      <c r="I68" s="392"/>
      <c r="J68" s="392"/>
      <c r="K68" s="317"/>
      <c r="L68" s="1365" t="s">
        <v>1397</v>
      </c>
      <c r="M68" s="1365"/>
      <c r="N68" s="4"/>
      <c r="O68" s="4"/>
    </row>
    <row r="69" spans="1:23" x14ac:dyDescent="0.25">
      <c r="A69" s="390" t="s">
        <v>1201</v>
      </c>
      <c r="B69" s="390"/>
      <c r="C69" s="390"/>
      <c r="D69" s="390"/>
      <c r="E69" s="390"/>
      <c r="F69" s="342"/>
      <c r="G69" s="342"/>
      <c r="H69" s="386"/>
      <c r="I69" s="45" t="s">
        <v>1395</v>
      </c>
      <c r="J69" s="386"/>
      <c r="K69" s="390"/>
      <c r="L69" s="1298" t="s">
        <v>552</v>
      </c>
      <c r="M69" s="1298"/>
      <c r="N69" s="4"/>
      <c r="O69" s="4"/>
    </row>
    <row r="70" spans="1:23" x14ac:dyDescent="0.25">
      <c r="A70" s="1320" t="s">
        <v>554</v>
      </c>
      <c r="B70" s="1320"/>
      <c r="C70" s="1320"/>
      <c r="D70" s="1297" t="s">
        <v>1827</v>
      </c>
      <c r="E70" s="1297"/>
      <c r="F70" s="1116"/>
      <c r="G70" s="382"/>
      <c r="H70" s="386"/>
      <c r="I70" s="386"/>
      <c r="J70" s="386"/>
      <c r="K70" s="386"/>
      <c r="L70" s="386"/>
      <c r="M70" s="1333"/>
      <c r="N70" s="1333"/>
      <c r="O70" s="1333"/>
    </row>
    <row r="71" spans="1:23" x14ac:dyDescent="0.25">
      <c r="A71" s="1366" t="s">
        <v>555</v>
      </c>
      <c r="B71" s="1366"/>
      <c r="C71" s="1366"/>
      <c r="D71" s="1371" t="s">
        <v>556</v>
      </c>
      <c r="E71" s="1371"/>
      <c r="F71" s="267"/>
      <c r="G71" s="335"/>
      <c r="H71" s="386"/>
      <c r="I71" s="386"/>
      <c r="J71" s="386"/>
      <c r="K71" s="386"/>
      <c r="L71" s="386"/>
      <c r="M71" s="1333"/>
      <c r="N71" s="1333"/>
      <c r="O71" s="1333"/>
    </row>
  </sheetData>
  <mergeCells count="15">
    <mergeCell ref="A71:C71"/>
    <mergeCell ref="D71:E71"/>
    <mergeCell ref="M71:O71"/>
    <mergeCell ref="A66:B66"/>
    <mergeCell ref="L68:M68"/>
    <mergeCell ref="L69:M69"/>
    <mergeCell ref="A70:C70"/>
    <mergeCell ref="D70:E70"/>
    <mergeCell ref="M70:O70"/>
    <mergeCell ref="A1:P1"/>
    <mergeCell ref="B2:P3"/>
    <mergeCell ref="B4:P4"/>
    <mergeCell ref="A6:A7"/>
    <mergeCell ref="B6:B7"/>
    <mergeCell ref="C6:P6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57"/>
  <sheetViews>
    <sheetView view="pageBreakPreview" topLeftCell="A79" zoomScale="80" zoomScaleNormal="100" zoomScaleSheetLayoutView="80" workbookViewId="0">
      <selection activeCell="U151" sqref="U151"/>
    </sheetView>
  </sheetViews>
  <sheetFormatPr defaultColWidth="9.140625" defaultRowHeight="15" x14ac:dyDescent="0.25"/>
  <cols>
    <col min="1" max="1" width="5.85546875" style="153" customWidth="1"/>
    <col min="2" max="2" width="42.28515625" style="153" customWidth="1"/>
    <col min="3" max="3" width="10.28515625" style="153" customWidth="1"/>
    <col min="4" max="4" width="10.42578125" style="153" customWidth="1"/>
    <col min="5" max="5" width="13.28515625" style="153" customWidth="1"/>
    <col min="6" max="6" width="10.5703125" style="153" customWidth="1"/>
    <col min="7" max="8" width="8.140625" style="153" customWidth="1"/>
    <col min="9" max="9" width="11" style="153" customWidth="1"/>
    <col min="10" max="11" width="8.28515625" style="153" customWidth="1"/>
    <col min="12" max="12" width="13" style="153" customWidth="1"/>
    <col min="13" max="13" width="22.140625" style="153" customWidth="1"/>
    <col min="14" max="14" width="13.42578125" style="153" customWidth="1"/>
    <col min="15" max="15" width="11" style="153" customWidth="1"/>
    <col min="16" max="16" width="10.28515625" style="153" customWidth="1"/>
    <col min="17" max="16384" width="9.140625" style="153"/>
  </cols>
  <sheetData>
    <row r="1" spans="1:16" x14ac:dyDescent="0.25"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  <c r="O1" s="1281"/>
      <c r="P1" s="1281"/>
    </row>
    <row r="2" spans="1:16" s="217" customFormat="1" x14ac:dyDescent="0.25">
      <c r="B2" s="1368" t="s">
        <v>1398</v>
      </c>
      <c r="C2" s="1368"/>
      <c r="D2" s="1368"/>
      <c r="E2" s="1368"/>
      <c r="F2" s="1368"/>
      <c r="G2" s="1368"/>
      <c r="H2" s="1368"/>
      <c r="I2" s="1368"/>
      <c r="J2" s="1368"/>
      <c r="K2" s="1368"/>
      <c r="L2" s="1368"/>
      <c r="M2" s="1368"/>
      <c r="N2" s="1368"/>
      <c r="O2" s="1368"/>
      <c r="P2" s="1368"/>
    </row>
    <row r="3" spans="1:16" s="217" customFormat="1" x14ac:dyDescent="0.25">
      <c r="B3" s="1368"/>
      <c r="C3" s="1368"/>
      <c r="D3" s="1368"/>
      <c r="E3" s="1368"/>
      <c r="F3" s="1368"/>
      <c r="G3" s="1368"/>
      <c r="H3" s="1368"/>
      <c r="I3" s="1368"/>
      <c r="J3" s="1368"/>
      <c r="K3" s="1368"/>
      <c r="L3" s="1368"/>
      <c r="M3" s="1368"/>
      <c r="N3" s="1368"/>
      <c r="O3" s="1368"/>
      <c r="P3" s="1368"/>
    </row>
    <row r="4" spans="1:16" s="408" customFormat="1" ht="22.5" customHeight="1" x14ac:dyDescent="0.25">
      <c r="B4" s="1377" t="s">
        <v>1650</v>
      </c>
      <c r="C4" s="1377"/>
      <c r="D4" s="1377"/>
      <c r="E4" s="1377"/>
      <c r="F4" s="1377"/>
      <c r="G4" s="1377"/>
      <c r="H4" s="1377"/>
      <c r="I4" s="1377"/>
      <c r="J4" s="1377"/>
      <c r="K4" s="1377"/>
      <c r="L4" s="1377"/>
      <c r="M4" s="1377"/>
      <c r="N4" s="1377"/>
      <c r="O4" s="1377"/>
      <c r="P4" s="1377"/>
    </row>
    <row r="5" spans="1:16" hidden="1" x14ac:dyDescent="0.25"/>
    <row r="6" spans="1:16" ht="15" customHeight="1" x14ac:dyDescent="0.25">
      <c r="A6" s="1284" t="s">
        <v>1107</v>
      </c>
      <c r="B6" s="1322" t="str">
        <f>[1]стр.5!$F$5</f>
        <v>Наименование охотничьего 
угодья и иной 
территории, являющейся средой обитания охотничьих ресурсов, 
субъекта Российской Федерации</v>
      </c>
      <c r="C6" s="1378" t="s">
        <v>1123</v>
      </c>
      <c r="D6" s="1379"/>
      <c r="E6" s="1379"/>
      <c r="F6" s="1379"/>
      <c r="G6" s="1379"/>
      <c r="H6" s="1379"/>
      <c r="I6" s="1379"/>
      <c r="J6" s="1379"/>
      <c r="K6" s="1379"/>
      <c r="L6" s="1379"/>
      <c r="M6" s="1379"/>
      <c r="N6" s="1379"/>
      <c r="O6" s="1379"/>
      <c r="P6" s="1380"/>
    </row>
    <row r="7" spans="1:16" ht="231.75" customHeight="1" x14ac:dyDescent="0.25">
      <c r="A7" s="1370"/>
      <c r="B7" s="1324"/>
      <c r="C7" s="273" t="s">
        <v>1109</v>
      </c>
      <c r="D7" s="273" t="s">
        <v>1110</v>
      </c>
      <c r="E7" s="273" t="s">
        <v>1111</v>
      </c>
      <c r="F7" s="273" t="s">
        <v>1112</v>
      </c>
      <c r="G7" s="273" t="s">
        <v>1113</v>
      </c>
      <c r="H7" s="273" t="s">
        <v>1114</v>
      </c>
      <c r="I7" s="273" t="s">
        <v>1115</v>
      </c>
      <c r="J7" s="273" t="s">
        <v>1116</v>
      </c>
      <c r="K7" s="273" t="s">
        <v>1117</v>
      </c>
      <c r="L7" s="273" t="s">
        <v>1118</v>
      </c>
      <c r="M7" s="273" t="s">
        <v>1119</v>
      </c>
      <c r="N7" s="273" t="s">
        <v>1120</v>
      </c>
      <c r="O7" s="273" t="s">
        <v>1121</v>
      </c>
      <c r="P7" s="123" t="s">
        <v>1122</v>
      </c>
    </row>
    <row r="8" spans="1:16" ht="13.5" customHeight="1" x14ac:dyDescent="0.25">
      <c r="A8" s="319">
        <v>1</v>
      </c>
      <c r="B8" s="319">
        <v>2</v>
      </c>
      <c r="C8" s="319">
        <v>3</v>
      </c>
      <c r="D8" s="319">
        <v>4</v>
      </c>
      <c r="E8" s="319">
        <v>5</v>
      </c>
      <c r="F8" s="319">
        <v>6</v>
      </c>
      <c r="G8" s="319">
        <v>7</v>
      </c>
      <c r="H8" s="319">
        <v>8</v>
      </c>
      <c r="I8" s="319">
        <v>9</v>
      </c>
      <c r="J8" s="319">
        <v>10</v>
      </c>
      <c r="K8" s="319">
        <v>11</v>
      </c>
      <c r="L8" s="319">
        <v>12</v>
      </c>
      <c r="M8" s="319">
        <v>13</v>
      </c>
      <c r="N8" s="319">
        <v>14</v>
      </c>
      <c r="O8" s="319">
        <v>15</v>
      </c>
      <c r="P8" s="319">
        <v>16</v>
      </c>
    </row>
    <row r="9" spans="1:16" ht="13.5" customHeight="1" x14ac:dyDescent="0.25">
      <c r="A9" s="1381" t="s">
        <v>1399</v>
      </c>
      <c r="B9" s="1381"/>
      <c r="C9" s="1381"/>
      <c r="D9" s="1381"/>
      <c r="E9" s="1381"/>
      <c r="F9" s="1381"/>
      <c r="G9" s="1381"/>
      <c r="H9" s="1381"/>
      <c r="I9" s="1381"/>
      <c r="J9" s="1381"/>
      <c r="K9" s="1381"/>
      <c r="L9" s="1381"/>
      <c r="M9" s="1381"/>
      <c r="N9" s="1381"/>
      <c r="O9" s="1381"/>
      <c r="P9" s="1382"/>
    </row>
    <row r="10" spans="1:16" s="217" customFormat="1" ht="15" customHeight="1" x14ac:dyDescent="0.25">
      <c r="A10" s="82">
        <v>1</v>
      </c>
      <c r="B10" s="409" t="s">
        <v>679</v>
      </c>
      <c r="C10" s="82">
        <v>26.2</v>
      </c>
      <c r="D10" s="82">
        <v>1.4630000000000001</v>
      </c>
      <c r="E10" s="82">
        <v>0</v>
      </c>
      <c r="F10" s="82">
        <v>0.17499999999999999</v>
      </c>
      <c r="G10" s="82">
        <v>0</v>
      </c>
      <c r="H10" s="82">
        <v>0</v>
      </c>
      <c r="I10" s="82">
        <v>0</v>
      </c>
      <c r="J10" s="82">
        <v>40.786000000000001</v>
      </c>
      <c r="K10" s="82">
        <v>19.57</v>
      </c>
      <c r="L10" s="82">
        <v>8.2460000000000004</v>
      </c>
      <c r="M10" s="82">
        <v>0</v>
      </c>
      <c r="N10" s="82">
        <v>0</v>
      </c>
      <c r="O10" s="82">
        <v>2.4129999999999998</v>
      </c>
      <c r="P10" s="82">
        <f>SUM(C10:O10)</f>
        <v>98.85299999999998</v>
      </c>
    </row>
    <row r="11" spans="1:16" s="217" customFormat="1" ht="15" customHeight="1" x14ac:dyDescent="0.25">
      <c r="A11" s="82">
        <v>2</v>
      </c>
      <c r="B11" s="409" t="s">
        <v>740</v>
      </c>
      <c r="C11" s="363">
        <v>14.654</v>
      </c>
      <c r="D11" s="363">
        <v>2.71</v>
      </c>
      <c r="E11" s="82">
        <v>0</v>
      </c>
      <c r="F11" s="82">
        <v>0.124</v>
      </c>
      <c r="G11" s="82">
        <v>1.498</v>
      </c>
      <c r="H11" s="82">
        <v>0</v>
      </c>
      <c r="I11" s="82">
        <v>0</v>
      </c>
      <c r="J11" s="82">
        <v>39.700000000000003</v>
      </c>
      <c r="K11" s="82">
        <v>0.104</v>
      </c>
      <c r="L11" s="82">
        <v>0</v>
      </c>
      <c r="M11" s="82">
        <v>0</v>
      </c>
      <c r="N11" s="82">
        <v>0</v>
      </c>
      <c r="O11" s="82">
        <v>1.68</v>
      </c>
      <c r="P11" s="82">
        <f t="shared" ref="P11:P75" si="0">SUM(C11:O11)</f>
        <v>60.470000000000006</v>
      </c>
    </row>
    <row r="12" spans="1:16" s="217" customFormat="1" ht="15" customHeight="1" x14ac:dyDescent="0.25">
      <c r="A12" s="82">
        <v>3</v>
      </c>
      <c r="B12" s="409" t="s">
        <v>680</v>
      </c>
      <c r="C12" s="82">
        <v>8.0175999999999998</v>
      </c>
      <c r="D12" s="82">
        <v>0.14000000000000001</v>
      </c>
      <c r="E12" s="82">
        <v>0</v>
      </c>
      <c r="F12" s="82">
        <v>4.0000000000000002E-4</v>
      </c>
      <c r="G12" s="82">
        <v>0</v>
      </c>
      <c r="H12" s="82">
        <v>0</v>
      </c>
      <c r="I12" s="82">
        <v>0</v>
      </c>
      <c r="J12" s="82">
        <v>40.437600000000003</v>
      </c>
      <c r="K12" s="82">
        <v>5.9499999999999997E-2</v>
      </c>
      <c r="L12" s="82">
        <v>0</v>
      </c>
      <c r="M12" s="82">
        <v>0</v>
      </c>
      <c r="N12" s="82">
        <v>0</v>
      </c>
      <c r="O12" s="82">
        <v>2.3449</v>
      </c>
      <c r="P12" s="82">
        <f t="shared" si="0"/>
        <v>51.000000000000007</v>
      </c>
    </row>
    <row r="13" spans="1:16" s="217" customFormat="1" ht="15" customHeight="1" x14ac:dyDescent="0.25">
      <c r="A13" s="82">
        <v>4</v>
      </c>
      <c r="B13" s="409" t="s">
        <v>401</v>
      </c>
      <c r="C13" s="82">
        <v>18.0518</v>
      </c>
      <c r="D13" s="82">
        <v>0.16120000000000001</v>
      </c>
      <c r="E13" s="82">
        <v>0</v>
      </c>
      <c r="F13" s="82">
        <v>8.8999999999999999E-3</v>
      </c>
      <c r="G13" s="82">
        <v>0</v>
      </c>
      <c r="H13" s="82">
        <v>0</v>
      </c>
      <c r="I13" s="82">
        <v>0</v>
      </c>
      <c r="J13" s="82">
        <v>22.464099999999998</v>
      </c>
      <c r="K13" s="82">
        <v>0.1163</v>
      </c>
      <c r="L13" s="82">
        <v>0</v>
      </c>
      <c r="M13" s="82">
        <v>0</v>
      </c>
      <c r="N13" s="82">
        <v>0</v>
      </c>
      <c r="O13" s="82">
        <v>1.1977</v>
      </c>
      <c r="P13" s="82">
        <f t="shared" si="0"/>
        <v>42</v>
      </c>
    </row>
    <row r="14" spans="1:16" s="217" customFormat="1" ht="15" customHeight="1" x14ac:dyDescent="0.25">
      <c r="A14" s="82">
        <v>5</v>
      </c>
      <c r="B14" s="409" t="s">
        <v>681</v>
      </c>
      <c r="C14" s="82">
        <v>10.417</v>
      </c>
      <c r="D14" s="82">
        <v>2.956</v>
      </c>
      <c r="E14" s="82">
        <v>0</v>
      </c>
      <c r="F14" s="82">
        <v>1.42</v>
      </c>
      <c r="G14" s="82">
        <v>0</v>
      </c>
      <c r="H14" s="82">
        <v>0</v>
      </c>
      <c r="I14" s="82">
        <v>0</v>
      </c>
      <c r="J14" s="82">
        <v>123.554</v>
      </c>
      <c r="K14" s="82">
        <v>51.762</v>
      </c>
      <c r="L14" s="82">
        <v>2.8109999999999999</v>
      </c>
      <c r="M14" s="82">
        <v>0</v>
      </c>
      <c r="N14" s="82">
        <v>0</v>
      </c>
      <c r="O14" s="82">
        <v>0.57999999999999996</v>
      </c>
      <c r="P14" s="82">
        <f t="shared" si="0"/>
        <v>193.50000000000003</v>
      </c>
    </row>
    <row r="15" spans="1:16" s="217" customFormat="1" ht="15" customHeight="1" x14ac:dyDescent="0.25">
      <c r="A15" s="82">
        <v>6</v>
      </c>
      <c r="B15" s="150" t="s">
        <v>1400</v>
      </c>
      <c r="C15" s="82">
        <v>6.7320000000000002</v>
      </c>
      <c r="D15" s="82">
        <v>0.54279999999999995</v>
      </c>
      <c r="E15" s="82">
        <v>0</v>
      </c>
      <c r="F15" s="82">
        <v>5.0000000000000001E-3</v>
      </c>
      <c r="G15" s="82">
        <v>0</v>
      </c>
      <c r="H15" s="82">
        <v>0</v>
      </c>
      <c r="I15" s="82">
        <v>0</v>
      </c>
      <c r="J15" s="82">
        <v>41.525199999999998</v>
      </c>
      <c r="K15" s="82">
        <v>9.5000000000000001E-2</v>
      </c>
      <c r="L15" s="82">
        <v>0</v>
      </c>
      <c r="M15" s="82">
        <v>0</v>
      </c>
      <c r="N15" s="82">
        <v>0</v>
      </c>
      <c r="O15" s="82">
        <v>0</v>
      </c>
      <c r="P15" s="82">
        <f t="shared" si="0"/>
        <v>48.9</v>
      </c>
    </row>
    <row r="16" spans="1:16" s="217" customFormat="1" x14ac:dyDescent="0.25">
      <c r="A16" s="82">
        <v>7</v>
      </c>
      <c r="B16" s="409" t="s">
        <v>923</v>
      </c>
      <c r="C16" s="82">
        <v>2.63</v>
      </c>
      <c r="D16" s="82">
        <v>0.13</v>
      </c>
      <c r="E16" s="82">
        <v>0</v>
      </c>
      <c r="F16" s="82">
        <v>1.2E-2</v>
      </c>
      <c r="G16" s="82">
        <v>0</v>
      </c>
      <c r="H16" s="82">
        <v>0</v>
      </c>
      <c r="I16" s="82">
        <v>0</v>
      </c>
      <c r="J16" s="82">
        <v>22.6</v>
      </c>
      <c r="K16" s="82">
        <v>1.88</v>
      </c>
      <c r="L16" s="82">
        <v>0</v>
      </c>
      <c r="M16" s="82">
        <v>0</v>
      </c>
      <c r="N16" s="82">
        <v>0</v>
      </c>
      <c r="O16" s="82">
        <v>0.82</v>
      </c>
      <c r="P16" s="82">
        <f t="shared" si="0"/>
        <v>28.071999999999999</v>
      </c>
    </row>
    <row r="17" spans="1:16" s="217" customFormat="1" x14ac:dyDescent="0.25">
      <c r="A17" s="82">
        <v>8</v>
      </c>
      <c r="B17" s="409" t="s">
        <v>1020</v>
      </c>
      <c r="C17" s="82">
        <v>0.441</v>
      </c>
      <c r="D17" s="82">
        <v>0</v>
      </c>
      <c r="E17" s="82">
        <v>0</v>
      </c>
      <c r="F17" s="82">
        <v>8.5000000000000006E-2</v>
      </c>
      <c r="G17" s="82">
        <v>0</v>
      </c>
      <c r="H17" s="82">
        <v>0</v>
      </c>
      <c r="I17" s="82">
        <v>0</v>
      </c>
      <c r="J17" s="82">
        <v>0</v>
      </c>
      <c r="K17" s="82">
        <v>5.8730000000000002</v>
      </c>
      <c r="L17" s="82">
        <v>0</v>
      </c>
      <c r="M17" s="82">
        <v>0</v>
      </c>
      <c r="N17" s="82">
        <v>0</v>
      </c>
      <c r="O17" s="82">
        <v>0</v>
      </c>
      <c r="P17" s="82">
        <f t="shared" si="0"/>
        <v>6.399</v>
      </c>
    </row>
    <row r="18" spans="1:16" s="217" customFormat="1" ht="15" customHeight="1" x14ac:dyDescent="0.25">
      <c r="A18" s="82">
        <v>9</v>
      </c>
      <c r="B18" s="409" t="s">
        <v>683</v>
      </c>
      <c r="C18" s="82">
        <v>11.6196</v>
      </c>
      <c r="D18" s="82">
        <v>0</v>
      </c>
      <c r="E18" s="82">
        <v>0</v>
      </c>
      <c r="F18" s="82">
        <v>1.77E-2</v>
      </c>
      <c r="G18" s="82">
        <v>0</v>
      </c>
      <c r="H18" s="82">
        <v>0</v>
      </c>
      <c r="I18" s="82">
        <v>0</v>
      </c>
      <c r="J18" s="82">
        <v>8.0534999999999997</v>
      </c>
      <c r="K18" s="82">
        <v>0.53769999999999996</v>
      </c>
      <c r="L18" s="82">
        <v>0</v>
      </c>
      <c r="M18" s="82">
        <v>0</v>
      </c>
      <c r="N18" s="82">
        <v>0</v>
      </c>
      <c r="O18" s="82">
        <v>4.5499999999999999E-2</v>
      </c>
      <c r="P18" s="82">
        <f t="shared" si="0"/>
        <v>20.274000000000001</v>
      </c>
    </row>
    <row r="19" spans="1:16" s="217" customFormat="1" ht="15" customHeight="1" x14ac:dyDescent="0.25">
      <c r="A19" s="82">
        <v>10</v>
      </c>
      <c r="B19" s="409" t="s">
        <v>742</v>
      </c>
      <c r="C19" s="82">
        <v>28.7042</v>
      </c>
      <c r="D19" s="82">
        <v>7.4200000000000002E-2</v>
      </c>
      <c r="E19" s="82">
        <v>0</v>
      </c>
      <c r="F19" s="82">
        <v>0.46500000000000002</v>
      </c>
      <c r="G19" s="82">
        <v>0</v>
      </c>
      <c r="H19" s="82">
        <v>0</v>
      </c>
      <c r="I19" s="82">
        <v>0</v>
      </c>
      <c r="J19" s="82">
        <v>59.140700000000002</v>
      </c>
      <c r="K19" s="82">
        <v>0.311</v>
      </c>
      <c r="L19" s="82">
        <v>0</v>
      </c>
      <c r="M19" s="82">
        <v>0</v>
      </c>
      <c r="N19" s="82">
        <v>0</v>
      </c>
      <c r="O19" s="82">
        <v>3.4548999999999999</v>
      </c>
      <c r="P19" s="82">
        <f t="shared" si="0"/>
        <v>92.15</v>
      </c>
    </row>
    <row r="20" spans="1:16" s="217" customFormat="1" ht="15" customHeight="1" x14ac:dyDescent="0.25">
      <c r="A20" s="82">
        <v>11</v>
      </c>
      <c r="B20" s="409" t="s">
        <v>796</v>
      </c>
      <c r="C20" s="363">
        <v>6.2009999999999996</v>
      </c>
      <c r="D20" s="82">
        <v>0.89</v>
      </c>
      <c r="E20" s="82">
        <v>0</v>
      </c>
      <c r="F20" s="82">
        <v>0.23499999999999999</v>
      </c>
      <c r="G20" s="82">
        <v>4.7E-2</v>
      </c>
      <c r="H20" s="82">
        <v>0</v>
      </c>
      <c r="I20" s="82">
        <v>0</v>
      </c>
      <c r="J20" s="82">
        <v>21.466000000000001</v>
      </c>
      <c r="K20" s="82">
        <v>5.2999999999999999E-2</v>
      </c>
      <c r="L20" s="82">
        <v>0</v>
      </c>
      <c r="M20" s="82">
        <v>0</v>
      </c>
      <c r="N20" s="82">
        <v>0</v>
      </c>
      <c r="O20" s="82">
        <v>1.718</v>
      </c>
      <c r="P20" s="82">
        <f t="shared" si="0"/>
        <v>30.61</v>
      </c>
    </row>
    <row r="21" spans="1:16" s="217" customFormat="1" ht="15" customHeight="1" x14ac:dyDescent="0.25">
      <c r="A21" s="82">
        <v>12</v>
      </c>
      <c r="B21" s="409" t="s">
        <v>590</v>
      </c>
      <c r="C21" s="410">
        <v>13.25</v>
      </c>
      <c r="D21" s="82">
        <v>0</v>
      </c>
      <c r="E21" s="82">
        <v>0</v>
      </c>
      <c r="F21" s="82">
        <v>2.4E-2</v>
      </c>
      <c r="G21" s="82">
        <v>0</v>
      </c>
      <c r="H21" s="82">
        <v>0</v>
      </c>
      <c r="I21" s="82">
        <v>0</v>
      </c>
      <c r="J21" s="410">
        <v>36.295999999999999</v>
      </c>
      <c r="K21" s="82">
        <v>0.17799999999999999</v>
      </c>
      <c r="L21" s="82">
        <v>0</v>
      </c>
      <c r="M21" s="82">
        <v>0</v>
      </c>
      <c r="N21" s="82">
        <v>0</v>
      </c>
      <c r="O21" s="411">
        <v>14.895</v>
      </c>
      <c r="P21" s="82">
        <f t="shared" si="0"/>
        <v>64.643000000000001</v>
      </c>
    </row>
    <row r="22" spans="1:16" s="217" customFormat="1" ht="15" customHeight="1" x14ac:dyDescent="0.25">
      <c r="A22" s="82">
        <v>13</v>
      </c>
      <c r="B22" s="409" t="s">
        <v>684</v>
      </c>
      <c r="C22" s="82">
        <v>4.3559999999999999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7.8710000000000004</v>
      </c>
      <c r="K22" s="82">
        <v>0.04</v>
      </c>
      <c r="L22" s="82">
        <v>0</v>
      </c>
      <c r="M22" s="82">
        <v>0</v>
      </c>
      <c r="N22" s="82">
        <v>0</v>
      </c>
      <c r="O22" s="82">
        <v>0.433</v>
      </c>
      <c r="P22" s="82">
        <f t="shared" si="0"/>
        <v>12.7</v>
      </c>
    </row>
    <row r="23" spans="1:16" s="217" customFormat="1" x14ac:dyDescent="0.25">
      <c r="A23" s="82">
        <v>14</v>
      </c>
      <c r="B23" s="409" t="s">
        <v>743</v>
      </c>
      <c r="C23" s="82">
        <v>8.2226999999999997</v>
      </c>
      <c r="D23" s="82">
        <v>0.46039999999999998</v>
      </c>
      <c r="E23" s="82">
        <v>0</v>
      </c>
      <c r="F23" s="82">
        <v>0.24199999999999999</v>
      </c>
      <c r="G23" s="82">
        <v>0</v>
      </c>
      <c r="H23" s="82">
        <v>0</v>
      </c>
      <c r="I23" s="82">
        <v>0</v>
      </c>
      <c r="J23" s="82">
        <v>87.382999999999996</v>
      </c>
      <c r="K23" s="82">
        <v>0.69</v>
      </c>
      <c r="L23" s="82">
        <v>0</v>
      </c>
      <c r="M23" s="82">
        <v>0</v>
      </c>
      <c r="N23" s="82">
        <v>0</v>
      </c>
      <c r="O23" s="82">
        <v>7.7538999999999998</v>
      </c>
      <c r="P23" s="82">
        <f t="shared" si="0"/>
        <v>104.752</v>
      </c>
    </row>
    <row r="24" spans="1:16" s="217" customFormat="1" ht="15" customHeight="1" x14ac:dyDescent="0.25">
      <c r="A24" s="82">
        <v>15</v>
      </c>
      <c r="B24" s="409" t="s">
        <v>744</v>
      </c>
      <c r="C24" s="82">
        <v>0</v>
      </c>
      <c r="D24" s="82">
        <v>0</v>
      </c>
      <c r="E24" s="82">
        <v>0</v>
      </c>
      <c r="F24" s="82">
        <v>3.5000000000000003E-2</v>
      </c>
      <c r="G24" s="82">
        <v>0</v>
      </c>
      <c r="H24" s="82">
        <v>0</v>
      </c>
      <c r="I24" s="82">
        <v>0</v>
      </c>
      <c r="J24" s="82">
        <v>24.495999999999999</v>
      </c>
      <c r="K24" s="82">
        <v>0.13900000000000001</v>
      </c>
      <c r="L24" s="82">
        <v>0</v>
      </c>
      <c r="M24" s="82">
        <v>0</v>
      </c>
      <c r="N24" s="82">
        <v>0</v>
      </c>
      <c r="O24" s="82">
        <v>1.06</v>
      </c>
      <c r="P24" s="82">
        <f t="shared" si="0"/>
        <v>25.729999999999997</v>
      </c>
    </row>
    <row r="25" spans="1:16" s="217" customFormat="1" ht="15" customHeight="1" x14ac:dyDescent="0.25">
      <c r="A25" s="82">
        <v>16</v>
      </c>
      <c r="B25" s="409" t="s">
        <v>685</v>
      </c>
      <c r="C25" s="82">
        <v>6.718</v>
      </c>
      <c r="D25" s="82">
        <v>0</v>
      </c>
      <c r="E25" s="82">
        <v>0</v>
      </c>
      <c r="F25" s="82">
        <v>1.2999999999999999E-2</v>
      </c>
      <c r="G25" s="82">
        <v>0</v>
      </c>
      <c r="H25" s="82">
        <v>0</v>
      </c>
      <c r="I25" s="82">
        <v>0</v>
      </c>
      <c r="J25" s="82">
        <v>28.518999999999998</v>
      </c>
      <c r="K25" s="82">
        <v>0.13400000000000001</v>
      </c>
      <c r="L25" s="82">
        <v>0</v>
      </c>
      <c r="M25" s="82">
        <v>0</v>
      </c>
      <c r="N25" s="82">
        <v>1.7999999999999999E-2</v>
      </c>
      <c r="O25" s="82">
        <v>1.4019999999999999</v>
      </c>
      <c r="P25" s="82">
        <f t="shared" si="0"/>
        <v>36.804000000000002</v>
      </c>
    </row>
    <row r="26" spans="1:16" s="217" customFormat="1" ht="15" customHeight="1" x14ac:dyDescent="0.25">
      <c r="A26" s="82">
        <v>17</v>
      </c>
      <c r="B26" s="409" t="s">
        <v>797</v>
      </c>
      <c r="C26" s="82">
        <v>51.2</v>
      </c>
      <c r="D26" s="82">
        <v>6.2</v>
      </c>
      <c r="E26" s="82">
        <v>0</v>
      </c>
      <c r="F26" s="82">
        <v>0</v>
      </c>
      <c r="G26" s="82">
        <v>32.200000000000003</v>
      </c>
      <c r="H26" s="82">
        <v>0</v>
      </c>
      <c r="I26" s="82">
        <v>0</v>
      </c>
      <c r="J26" s="82">
        <v>242.4</v>
      </c>
      <c r="K26" s="82">
        <v>1.244</v>
      </c>
      <c r="L26" s="82">
        <v>0</v>
      </c>
      <c r="M26" s="82">
        <v>0</v>
      </c>
      <c r="N26" s="82">
        <v>0</v>
      </c>
      <c r="O26" s="82">
        <v>0</v>
      </c>
      <c r="P26" s="82">
        <f t="shared" si="0"/>
        <v>333.24400000000003</v>
      </c>
    </row>
    <row r="27" spans="1:16" s="217" customFormat="1" ht="15" customHeight="1" x14ac:dyDescent="0.25">
      <c r="A27" s="82">
        <v>18</v>
      </c>
      <c r="B27" s="409" t="s">
        <v>983</v>
      </c>
      <c r="C27" s="82">
        <v>4.2733999999999996</v>
      </c>
      <c r="D27" s="82">
        <v>4.3299999999999998E-2</v>
      </c>
      <c r="E27" s="82">
        <v>0</v>
      </c>
      <c r="F27" s="82">
        <v>0</v>
      </c>
      <c r="G27" s="82">
        <v>1.3130999999999999</v>
      </c>
      <c r="H27" s="82">
        <v>0</v>
      </c>
      <c r="I27" s="82">
        <v>0</v>
      </c>
      <c r="J27" s="82">
        <v>35.0779</v>
      </c>
      <c r="K27" s="82">
        <v>9.8000000000000004E-2</v>
      </c>
      <c r="L27" s="82">
        <v>0</v>
      </c>
      <c r="M27" s="82">
        <v>0</v>
      </c>
      <c r="N27" s="82">
        <v>0</v>
      </c>
      <c r="O27" s="82">
        <v>1.8943000000000001</v>
      </c>
      <c r="P27" s="82">
        <f t="shared" si="0"/>
        <v>42.7</v>
      </c>
    </row>
    <row r="28" spans="1:16" s="217" customFormat="1" x14ac:dyDescent="0.25">
      <c r="A28" s="82">
        <v>19</v>
      </c>
      <c r="B28" s="412" t="s">
        <v>926</v>
      </c>
      <c r="C28" s="82">
        <v>2.698</v>
      </c>
      <c r="D28" s="82">
        <v>4.4999999999999998E-2</v>
      </c>
      <c r="E28" s="82">
        <v>0</v>
      </c>
      <c r="F28" s="82">
        <v>0.97099999999999997</v>
      </c>
      <c r="G28" s="82">
        <v>0</v>
      </c>
      <c r="H28" s="82">
        <v>0</v>
      </c>
      <c r="I28" s="82">
        <v>0</v>
      </c>
      <c r="J28" s="82">
        <v>59.76</v>
      </c>
      <c r="K28" s="82">
        <v>0.24</v>
      </c>
      <c r="L28" s="82">
        <v>0</v>
      </c>
      <c r="M28" s="82">
        <v>0</v>
      </c>
      <c r="N28" s="82">
        <v>0</v>
      </c>
      <c r="O28" s="82">
        <v>4.4219999999999997</v>
      </c>
      <c r="P28" s="82">
        <f t="shared" si="0"/>
        <v>68.135999999999996</v>
      </c>
    </row>
    <row r="29" spans="1:16" s="217" customFormat="1" ht="15" customHeight="1" x14ac:dyDescent="0.25">
      <c r="A29" s="82">
        <v>20</v>
      </c>
      <c r="B29" s="409" t="s">
        <v>686</v>
      </c>
      <c r="C29" s="82">
        <v>7.2356999999999996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12.828900000000001</v>
      </c>
      <c r="K29" s="82">
        <v>0.02</v>
      </c>
      <c r="L29" s="82">
        <v>0</v>
      </c>
      <c r="M29" s="82">
        <v>0</v>
      </c>
      <c r="N29" s="82">
        <v>0</v>
      </c>
      <c r="O29" s="82">
        <v>0.44540000000000002</v>
      </c>
      <c r="P29" s="82">
        <f t="shared" si="0"/>
        <v>20.529999999999998</v>
      </c>
    </row>
    <row r="30" spans="1:16" s="217" customFormat="1" ht="15" customHeight="1" x14ac:dyDescent="0.25">
      <c r="A30" s="82">
        <v>21</v>
      </c>
      <c r="B30" s="409" t="s">
        <v>592</v>
      </c>
      <c r="C30" s="82">
        <v>2.2054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38.370100000000001</v>
      </c>
      <c r="K30" s="82">
        <v>7.5999999999999998E-2</v>
      </c>
      <c r="L30" s="82">
        <v>0</v>
      </c>
      <c r="M30" s="82">
        <v>0</v>
      </c>
      <c r="N30" s="82">
        <v>0</v>
      </c>
      <c r="O30" s="82">
        <v>5.3475000000000001</v>
      </c>
      <c r="P30" s="82">
        <f t="shared" si="0"/>
        <v>45.998999999999995</v>
      </c>
    </row>
    <row r="31" spans="1:16" s="217" customFormat="1" ht="15" customHeight="1" x14ac:dyDescent="0.25">
      <c r="A31" s="82">
        <v>22</v>
      </c>
      <c r="B31" s="409" t="s">
        <v>748</v>
      </c>
      <c r="C31" s="82">
        <v>15.465999999999999</v>
      </c>
      <c r="D31" s="82">
        <v>0.63400000000000001</v>
      </c>
      <c r="E31" s="82">
        <v>0</v>
      </c>
      <c r="F31" s="82">
        <v>7.0999999999999994E-2</v>
      </c>
      <c r="G31" s="82">
        <v>0.70599999999999996</v>
      </c>
      <c r="H31" s="82">
        <v>0</v>
      </c>
      <c r="I31" s="82">
        <v>0</v>
      </c>
      <c r="J31" s="82">
        <v>80.87</v>
      </c>
      <c r="K31" s="82">
        <v>0.77300000000000002</v>
      </c>
      <c r="L31" s="82">
        <v>0</v>
      </c>
      <c r="M31" s="82">
        <v>0</v>
      </c>
      <c r="N31" s="82">
        <v>0</v>
      </c>
      <c r="O31" s="82">
        <v>2.88</v>
      </c>
      <c r="P31" s="82">
        <f t="shared" si="0"/>
        <v>101.39999999999999</v>
      </c>
    </row>
    <row r="32" spans="1:16" s="217" customFormat="1" ht="15" customHeight="1" x14ac:dyDescent="0.25">
      <c r="A32" s="82">
        <v>23</v>
      </c>
      <c r="B32" s="409" t="s">
        <v>412</v>
      </c>
      <c r="C32" s="82">
        <v>4.5</v>
      </c>
      <c r="D32" s="82">
        <v>1.76</v>
      </c>
      <c r="E32" s="82">
        <v>0</v>
      </c>
      <c r="F32" s="82">
        <v>1.2999999999999999E-2</v>
      </c>
      <c r="G32" s="82">
        <v>4.7E-2</v>
      </c>
      <c r="H32" s="82">
        <v>0</v>
      </c>
      <c r="I32" s="82">
        <v>0</v>
      </c>
      <c r="J32" s="413">
        <v>7.3689999999999998</v>
      </c>
      <c r="K32" s="82">
        <v>1.0999999999999999E-2</v>
      </c>
      <c r="L32" s="82">
        <v>0</v>
      </c>
      <c r="M32" s="82">
        <v>0</v>
      </c>
      <c r="N32" s="82">
        <v>0</v>
      </c>
      <c r="O32" s="82">
        <v>0</v>
      </c>
      <c r="P32" s="82">
        <f t="shared" si="0"/>
        <v>13.7</v>
      </c>
    </row>
    <row r="33" spans="1:16" s="217" customFormat="1" ht="15" customHeight="1" x14ac:dyDescent="0.25">
      <c r="A33" s="82">
        <v>24</v>
      </c>
      <c r="B33" s="409" t="s">
        <v>807</v>
      </c>
      <c r="C33" s="82">
        <v>7.657</v>
      </c>
      <c r="D33" s="82">
        <v>1.333</v>
      </c>
      <c r="E33" s="82">
        <v>0</v>
      </c>
      <c r="F33" s="82">
        <v>0.307</v>
      </c>
      <c r="G33" s="82">
        <v>0.316</v>
      </c>
      <c r="H33" s="82">
        <v>0</v>
      </c>
      <c r="I33" s="82">
        <v>0</v>
      </c>
      <c r="J33" s="82">
        <v>128.977</v>
      </c>
      <c r="K33" s="82">
        <v>0.55700000000000005</v>
      </c>
      <c r="L33" s="82">
        <v>0</v>
      </c>
      <c r="M33" s="82">
        <v>0</v>
      </c>
      <c r="N33" s="82">
        <v>0</v>
      </c>
      <c r="O33" s="82">
        <v>6.4930000000000003</v>
      </c>
      <c r="P33" s="82">
        <f t="shared" si="0"/>
        <v>145.63999999999999</v>
      </c>
    </row>
    <row r="34" spans="1:16" s="217" customFormat="1" ht="15" customHeight="1" x14ac:dyDescent="0.25">
      <c r="A34" s="82">
        <v>25</v>
      </c>
      <c r="B34" s="409" t="s">
        <v>403</v>
      </c>
      <c r="C34" s="82">
        <v>1.2789999999999999</v>
      </c>
      <c r="D34" s="82">
        <v>0.372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5.97</v>
      </c>
      <c r="K34" s="82">
        <v>2.5000000000000001E-2</v>
      </c>
      <c r="L34" s="82">
        <v>0</v>
      </c>
      <c r="M34" s="82">
        <v>0</v>
      </c>
      <c r="N34" s="82">
        <v>0</v>
      </c>
      <c r="O34" s="82">
        <v>0.157</v>
      </c>
      <c r="P34" s="82">
        <f t="shared" si="0"/>
        <v>7.8029999999999999</v>
      </c>
    </row>
    <row r="35" spans="1:16" s="217" customFormat="1" ht="15" customHeight="1" x14ac:dyDescent="0.25">
      <c r="A35" s="82">
        <v>26</v>
      </c>
      <c r="B35" s="409" t="s">
        <v>750</v>
      </c>
      <c r="C35" s="82">
        <v>12.75</v>
      </c>
      <c r="D35" s="82">
        <v>1.3</v>
      </c>
      <c r="E35" s="82">
        <v>0</v>
      </c>
      <c r="F35" s="82">
        <v>0</v>
      </c>
      <c r="G35" s="82">
        <v>3</v>
      </c>
      <c r="H35" s="82">
        <v>0</v>
      </c>
      <c r="I35" s="82">
        <v>0</v>
      </c>
      <c r="J35" s="82">
        <v>51.872</v>
      </c>
      <c r="K35" s="82">
        <v>0.28799999999999998</v>
      </c>
      <c r="L35" s="82">
        <v>1.1000000000000001</v>
      </c>
      <c r="M35" s="82">
        <v>0</v>
      </c>
      <c r="N35" s="82">
        <v>0.05</v>
      </c>
      <c r="O35" s="82">
        <v>1.6</v>
      </c>
      <c r="P35" s="82">
        <f t="shared" si="0"/>
        <v>71.95999999999998</v>
      </c>
    </row>
    <row r="36" spans="1:16" s="217" customFormat="1" ht="15" customHeight="1" x14ac:dyDescent="0.25">
      <c r="A36" s="82">
        <v>27</v>
      </c>
      <c r="B36" s="409" t="s">
        <v>1401</v>
      </c>
      <c r="C36" s="82">
        <v>6.4</v>
      </c>
      <c r="D36" s="82">
        <v>9.5000000000000001E-2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15.5</v>
      </c>
      <c r="K36" s="82">
        <v>0.1</v>
      </c>
      <c r="L36" s="82">
        <v>0</v>
      </c>
      <c r="M36" s="82">
        <v>0</v>
      </c>
      <c r="N36" s="82">
        <v>0</v>
      </c>
      <c r="O36" s="82">
        <v>0</v>
      </c>
      <c r="P36" s="82">
        <f t="shared" si="0"/>
        <v>22.095000000000002</v>
      </c>
    </row>
    <row r="37" spans="1:16" s="217" customFormat="1" ht="15" customHeight="1" x14ac:dyDescent="0.25">
      <c r="A37" s="82">
        <v>28</v>
      </c>
      <c r="B37" s="414" t="s">
        <v>410</v>
      </c>
      <c r="C37" s="82">
        <v>13.5372</v>
      </c>
      <c r="D37" s="82">
        <v>0</v>
      </c>
      <c r="E37" s="82">
        <v>0</v>
      </c>
      <c r="F37" s="82">
        <v>2.7E-2</v>
      </c>
      <c r="G37" s="82">
        <v>0</v>
      </c>
      <c r="H37" s="82">
        <v>0</v>
      </c>
      <c r="I37" s="82">
        <v>0</v>
      </c>
      <c r="J37" s="82">
        <v>31.955400000000001</v>
      </c>
      <c r="K37" s="82">
        <v>7.2400000000000006E-2</v>
      </c>
      <c r="L37" s="82">
        <v>0</v>
      </c>
      <c r="M37" s="82">
        <v>0</v>
      </c>
      <c r="N37" s="82">
        <v>0</v>
      </c>
      <c r="O37" s="82">
        <v>1.508</v>
      </c>
      <c r="P37" s="82">
        <f t="shared" si="0"/>
        <v>47.1</v>
      </c>
    </row>
    <row r="38" spans="1:16" s="217" customFormat="1" ht="15" customHeight="1" x14ac:dyDescent="0.25">
      <c r="A38" s="82">
        <v>29</v>
      </c>
      <c r="B38" s="414" t="s">
        <v>411</v>
      </c>
      <c r="C38" s="82">
        <v>3.0303</v>
      </c>
      <c r="D38" s="82">
        <v>6.13E-2</v>
      </c>
      <c r="E38" s="82">
        <v>0</v>
      </c>
      <c r="F38" s="82">
        <v>6.7999999999999996E-3</v>
      </c>
      <c r="G38" s="82">
        <v>0</v>
      </c>
      <c r="H38" s="82">
        <v>0</v>
      </c>
      <c r="I38" s="82">
        <v>0</v>
      </c>
      <c r="J38" s="82">
        <v>20.417899999999999</v>
      </c>
      <c r="K38" s="82">
        <v>4.5900000000000003E-2</v>
      </c>
      <c r="L38" s="82">
        <v>0</v>
      </c>
      <c r="M38" s="82">
        <v>0</v>
      </c>
      <c r="N38" s="82">
        <v>0</v>
      </c>
      <c r="O38" s="82">
        <v>0.15</v>
      </c>
      <c r="P38" s="82">
        <f t="shared" si="0"/>
        <v>23.712199999999999</v>
      </c>
    </row>
    <row r="39" spans="1:16" s="217" customFormat="1" ht="15" customHeight="1" x14ac:dyDescent="0.25">
      <c r="A39" s="82">
        <v>30</v>
      </c>
      <c r="B39" s="414" t="s">
        <v>916</v>
      </c>
      <c r="C39" s="82">
        <v>1.4634</v>
      </c>
      <c r="D39" s="82">
        <v>1.9199999999999998E-2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20.290800000000001</v>
      </c>
      <c r="K39" s="82">
        <v>0.5</v>
      </c>
      <c r="L39" s="82">
        <v>0</v>
      </c>
      <c r="M39" s="82">
        <v>0</v>
      </c>
      <c r="N39" s="82">
        <v>0</v>
      </c>
      <c r="O39" s="82">
        <v>1.0900000000000001</v>
      </c>
      <c r="P39" s="82">
        <f t="shared" si="0"/>
        <v>23.363400000000002</v>
      </c>
    </row>
    <row r="40" spans="1:16" s="217" customFormat="1" ht="15" customHeight="1" x14ac:dyDescent="0.25">
      <c r="A40" s="82">
        <v>31</v>
      </c>
      <c r="B40" s="414" t="s">
        <v>915</v>
      </c>
      <c r="C40" s="82">
        <v>4.5</v>
      </c>
      <c r="D40" s="82">
        <v>4.5</v>
      </c>
      <c r="E40" s="82">
        <v>0</v>
      </c>
      <c r="F40" s="82">
        <v>0</v>
      </c>
      <c r="G40" s="82">
        <v>8.4</v>
      </c>
      <c r="H40" s="82">
        <v>0</v>
      </c>
      <c r="I40" s="82">
        <v>0</v>
      </c>
      <c r="J40" s="82">
        <v>6</v>
      </c>
      <c r="K40" s="82">
        <v>2.2000000000000002</v>
      </c>
      <c r="L40" s="82">
        <v>0.2</v>
      </c>
      <c r="M40" s="82">
        <v>0.3</v>
      </c>
      <c r="N40" s="82">
        <v>0</v>
      </c>
      <c r="O40" s="82">
        <v>2</v>
      </c>
      <c r="P40" s="82">
        <f t="shared" si="0"/>
        <v>28.099999999999998</v>
      </c>
    </row>
    <row r="41" spans="1:16" s="217" customFormat="1" ht="15" customHeight="1" x14ac:dyDescent="0.25">
      <c r="A41" s="82">
        <v>32</v>
      </c>
      <c r="B41" s="414" t="s">
        <v>688</v>
      </c>
      <c r="C41" s="82">
        <v>0.62790000000000001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15.332700000000001</v>
      </c>
      <c r="K41" s="82">
        <v>0.06</v>
      </c>
      <c r="L41" s="82">
        <v>0</v>
      </c>
      <c r="M41" s="82">
        <v>0</v>
      </c>
      <c r="N41" s="82">
        <v>0</v>
      </c>
      <c r="O41" s="82">
        <v>0.37940000000000002</v>
      </c>
      <c r="P41" s="82">
        <f t="shared" si="0"/>
        <v>16.400000000000002</v>
      </c>
    </row>
    <row r="42" spans="1:16" s="217" customFormat="1" ht="15" customHeight="1" x14ac:dyDescent="0.25">
      <c r="A42" s="82">
        <v>33</v>
      </c>
      <c r="B42" s="414" t="s">
        <v>414</v>
      </c>
      <c r="C42" s="82">
        <v>2.1353</v>
      </c>
      <c r="D42" s="82">
        <v>0</v>
      </c>
      <c r="E42" s="82">
        <v>0</v>
      </c>
      <c r="F42" s="82">
        <v>0.1</v>
      </c>
      <c r="G42" s="82">
        <v>0</v>
      </c>
      <c r="H42" s="82">
        <v>0</v>
      </c>
      <c r="I42" s="82">
        <v>0</v>
      </c>
      <c r="J42" s="82">
        <v>14.007400000000001</v>
      </c>
      <c r="K42" s="82">
        <v>9.9000000000000008E-3</v>
      </c>
      <c r="L42" s="82">
        <v>0</v>
      </c>
      <c r="M42" s="82">
        <v>0</v>
      </c>
      <c r="N42" s="82">
        <v>0</v>
      </c>
      <c r="O42" s="82">
        <v>1.0464</v>
      </c>
      <c r="P42" s="82">
        <f t="shared" si="0"/>
        <v>17.298999999999996</v>
      </c>
    </row>
    <row r="43" spans="1:16" s="217" customFormat="1" ht="15" customHeight="1" x14ac:dyDescent="0.25">
      <c r="A43" s="82">
        <v>34</v>
      </c>
      <c r="B43" s="409" t="s">
        <v>751</v>
      </c>
      <c r="C43" s="82">
        <v>0.47499999999999998</v>
      </c>
      <c r="D43" s="363">
        <v>2.5000000000000001E-2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363">
        <v>37.729999999999997</v>
      </c>
      <c r="K43" s="363">
        <v>1.77</v>
      </c>
      <c r="L43" s="82">
        <v>0</v>
      </c>
      <c r="M43" s="82">
        <v>0</v>
      </c>
      <c r="N43" s="82">
        <v>0</v>
      </c>
      <c r="O43" s="82">
        <v>0</v>
      </c>
      <c r="P43" s="82">
        <f t="shared" si="0"/>
        <v>40</v>
      </c>
    </row>
    <row r="44" spans="1:16" s="217" customFormat="1" ht="15" customHeight="1" x14ac:dyDescent="0.25">
      <c r="A44" s="82">
        <v>35</v>
      </c>
      <c r="B44" s="415" t="s">
        <v>595</v>
      </c>
      <c r="C44" s="82">
        <v>8.3620999999999999</v>
      </c>
      <c r="D44" s="82">
        <v>0</v>
      </c>
      <c r="E44" s="82">
        <v>0</v>
      </c>
      <c r="F44" s="82">
        <v>2.18E-2</v>
      </c>
      <c r="G44" s="82">
        <v>0</v>
      </c>
      <c r="H44" s="82">
        <v>0</v>
      </c>
      <c r="I44" s="82">
        <v>0</v>
      </c>
      <c r="J44" s="82">
        <v>46.255200000000002</v>
      </c>
      <c r="K44" s="82">
        <v>1.429</v>
      </c>
      <c r="L44" s="82">
        <v>0</v>
      </c>
      <c r="M44" s="82">
        <v>0</v>
      </c>
      <c r="N44" s="82">
        <v>0</v>
      </c>
      <c r="O44" s="82">
        <v>0.13189999999999999</v>
      </c>
      <c r="P44" s="82">
        <f t="shared" si="0"/>
        <v>56.2</v>
      </c>
    </row>
    <row r="45" spans="1:16" s="217" customFormat="1" ht="15" customHeight="1" x14ac:dyDescent="0.25">
      <c r="A45" s="82">
        <v>36</v>
      </c>
      <c r="B45" s="409" t="s">
        <v>690</v>
      </c>
      <c r="C45" s="82">
        <v>10.835100000000001</v>
      </c>
      <c r="D45" s="82">
        <v>3.1438999999999999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8.0679999999999996</v>
      </c>
      <c r="K45" s="82">
        <v>1.8519999999999998E-2</v>
      </c>
      <c r="L45" s="82">
        <v>0</v>
      </c>
      <c r="M45" s="82">
        <v>0</v>
      </c>
      <c r="N45" s="82">
        <v>0</v>
      </c>
      <c r="O45" s="82">
        <v>0</v>
      </c>
      <c r="P45" s="82">
        <f t="shared" si="0"/>
        <v>22.065519999999999</v>
      </c>
    </row>
    <row r="46" spans="1:16" s="217" customFormat="1" ht="15" customHeight="1" x14ac:dyDescent="0.25">
      <c r="A46" s="82">
        <v>37</v>
      </c>
      <c r="B46" s="409" t="s">
        <v>691</v>
      </c>
      <c r="C46" s="82">
        <v>15.615600000000001</v>
      </c>
      <c r="D46" s="82">
        <v>5.9499999999999997E-2</v>
      </c>
      <c r="E46" s="82">
        <v>0</v>
      </c>
      <c r="F46" s="82">
        <v>2.7099999999999999E-2</v>
      </c>
      <c r="G46" s="82">
        <v>0</v>
      </c>
      <c r="H46" s="82">
        <v>0</v>
      </c>
      <c r="I46" s="82">
        <v>0</v>
      </c>
      <c r="J46" s="82">
        <v>24.734200000000001</v>
      </c>
      <c r="K46" s="82">
        <v>8.72E-2</v>
      </c>
      <c r="L46" s="82">
        <v>0</v>
      </c>
      <c r="M46" s="82">
        <v>0</v>
      </c>
      <c r="N46" s="82">
        <v>0</v>
      </c>
      <c r="O46" s="82">
        <v>1.4363999999999999</v>
      </c>
      <c r="P46" s="82">
        <f t="shared" si="0"/>
        <v>41.960000000000008</v>
      </c>
    </row>
    <row r="47" spans="1:16" s="217" customFormat="1" ht="15" customHeight="1" x14ac:dyDescent="0.25">
      <c r="A47" s="82">
        <v>38</v>
      </c>
      <c r="B47" s="409" t="s">
        <v>707</v>
      </c>
      <c r="C47" s="82">
        <v>3.8395000000000001</v>
      </c>
      <c r="D47" s="82">
        <v>0</v>
      </c>
      <c r="E47" s="82">
        <v>0</v>
      </c>
      <c r="F47" s="82">
        <v>1.4E-3</v>
      </c>
      <c r="G47" s="82">
        <v>0</v>
      </c>
      <c r="H47" s="82">
        <v>0</v>
      </c>
      <c r="I47" s="82">
        <v>0</v>
      </c>
      <c r="J47" s="82">
        <v>16.5837</v>
      </c>
      <c r="K47" s="82">
        <v>0.1096</v>
      </c>
      <c r="L47" s="82">
        <v>0</v>
      </c>
      <c r="M47" s="82">
        <v>0</v>
      </c>
      <c r="N47" s="82">
        <v>0</v>
      </c>
      <c r="O47" s="82">
        <v>1.5059</v>
      </c>
      <c r="P47" s="82">
        <f t="shared" si="0"/>
        <v>22.040100000000002</v>
      </c>
    </row>
    <row r="48" spans="1:16" s="217" customFormat="1" ht="15" customHeight="1" x14ac:dyDescent="0.25">
      <c r="A48" s="82">
        <v>39</v>
      </c>
      <c r="B48" s="409" t="s">
        <v>402</v>
      </c>
      <c r="C48" s="82">
        <v>2.9230999999999998</v>
      </c>
      <c r="D48" s="82">
        <v>0.84819999999999995</v>
      </c>
      <c r="E48" s="82">
        <v>0</v>
      </c>
      <c r="F48" s="82">
        <v>0</v>
      </c>
      <c r="G48" s="82">
        <v>0.22869999999999999</v>
      </c>
      <c r="H48" s="82">
        <v>0</v>
      </c>
      <c r="I48" s="82">
        <v>0</v>
      </c>
      <c r="J48" s="82">
        <v>15.773</v>
      </c>
      <c r="K48" s="82">
        <v>0.374</v>
      </c>
      <c r="L48" s="82">
        <v>0</v>
      </c>
      <c r="M48" s="82">
        <v>0</v>
      </c>
      <c r="N48" s="82">
        <v>0</v>
      </c>
      <c r="O48" s="82">
        <v>1.2458</v>
      </c>
      <c r="P48" s="82">
        <f t="shared" si="0"/>
        <v>21.392799999999998</v>
      </c>
    </row>
    <row r="49" spans="1:16" s="217" customFormat="1" ht="15" customHeight="1" x14ac:dyDescent="0.25">
      <c r="A49" s="82">
        <v>40</v>
      </c>
      <c r="B49" s="409" t="s">
        <v>689</v>
      </c>
      <c r="C49" s="82">
        <v>9.734</v>
      </c>
      <c r="D49" s="82">
        <v>1.6759999999999999</v>
      </c>
      <c r="E49" s="82">
        <v>0</v>
      </c>
      <c r="F49" s="82">
        <v>1.4999999999999999E-2</v>
      </c>
      <c r="G49" s="82">
        <v>0</v>
      </c>
      <c r="H49" s="82">
        <v>0</v>
      </c>
      <c r="I49" s="82">
        <v>0</v>
      </c>
      <c r="J49" s="82">
        <v>26.908000000000001</v>
      </c>
      <c r="K49" s="82">
        <v>0.68330000000000002</v>
      </c>
      <c r="L49" s="82">
        <v>3.5000000000000003E-2</v>
      </c>
      <c r="M49" s="82">
        <v>0.22</v>
      </c>
      <c r="N49" s="82">
        <v>0</v>
      </c>
      <c r="O49" s="82">
        <v>0.76100000000000001</v>
      </c>
      <c r="P49" s="82">
        <f t="shared" si="0"/>
        <v>40.032299999999999</v>
      </c>
    </row>
    <row r="50" spans="1:16" s="217" customFormat="1" ht="15" customHeight="1" x14ac:dyDescent="0.25">
      <c r="A50" s="82">
        <v>41</v>
      </c>
      <c r="B50" s="409" t="s">
        <v>984</v>
      </c>
      <c r="C50" s="82">
        <v>5.2674000000000003</v>
      </c>
      <c r="D50" s="82">
        <v>0.18459999999999999</v>
      </c>
      <c r="E50" s="82">
        <v>0</v>
      </c>
      <c r="F50" s="82">
        <v>0</v>
      </c>
      <c r="G50" s="82">
        <v>9.1321999999999992</v>
      </c>
      <c r="H50" s="82">
        <v>0</v>
      </c>
      <c r="I50" s="82">
        <v>0</v>
      </c>
      <c r="J50" s="82">
        <v>16.234999999999999</v>
      </c>
      <c r="K50" s="82">
        <v>6.1800000000000001E-2</v>
      </c>
      <c r="L50" s="82">
        <v>0</v>
      </c>
      <c r="M50" s="82">
        <v>0</v>
      </c>
      <c r="N50" s="82">
        <v>0</v>
      </c>
      <c r="O50" s="82">
        <v>0</v>
      </c>
      <c r="P50" s="82">
        <f t="shared" si="0"/>
        <v>30.881</v>
      </c>
    </row>
    <row r="51" spans="1:16" s="217" customFormat="1" ht="15" customHeight="1" x14ac:dyDescent="0.25">
      <c r="A51" s="82">
        <v>42</v>
      </c>
      <c r="B51" s="409" t="s">
        <v>798</v>
      </c>
      <c r="C51" s="82">
        <v>1.4830000000000001</v>
      </c>
      <c r="D51" s="82">
        <v>0.22</v>
      </c>
      <c r="E51" s="82">
        <v>0</v>
      </c>
      <c r="F51" s="82">
        <v>0.11</v>
      </c>
      <c r="G51" s="82">
        <v>0.02</v>
      </c>
      <c r="H51" s="82">
        <v>0</v>
      </c>
      <c r="I51" s="82">
        <v>0</v>
      </c>
      <c r="J51" s="363">
        <v>18.061</v>
      </c>
      <c r="K51" s="82">
        <v>0.106</v>
      </c>
      <c r="L51" s="82">
        <v>0</v>
      </c>
      <c r="M51" s="82">
        <v>0</v>
      </c>
      <c r="N51" s="82">
        <v>0</v>
      </c>
      <c r="O51" s="82">
        <v>0.94</v>
      </c>
      <c r="P51" s="82">
        <f t="shared" si="0"/>
        <v>20.94</v>
      </c>
    </row>
    <row r="52" spans="1:16" s="217" customFormat="1" ht="15" customHeight="1" x14ac:dyDescent="0.25">
      <c r="A52" s="82">
        <v>43</v>
      </c>
      <c r="B52" s="409" t="s">
        <v>752</v>
      </c>
      <c r="C52" s="82">
        <v>9.7330000000000005</v>
      </c>
      <c r="D52" s="363">
        <v>3.9969999999999999</v>
      </c>
      <c r="E52" s="82">
        <v>0</v>
      </c>
      <c r="F52" s="82">
        <v>0.29499999999999998</v>
      </c>
      <c r="G52" s="82">
        <v>0.34599999999999997</v>
      </c>
      <c r="H52" s="82">
        <v>0</v>
      </c>
      <c r="I52" s="82">
        <v>0</v>
      </c>
      <c r="J52" s="82">
        <v>12.465999999999999</v>
      </c>
      <c r="K52" s="82">
        <v>1.17</v>
      </c>
      <c r="L52" s="82">
        <v>0</v>
      </c>
      <c r="M52" s="82">
        <v>0</v>
      </c>
      <c r="N52" s="82">
        <v>0</v>
      </c>
      <c r="O52" s="82">
        <v>0.80300000000000005</v>
      </c>
      <c r="P52" s="82">
        <f t="shared" si="0"/>
        <v>28.81</v>
      </c>
    </row>
    <row r="53" spans="1:16" s="217" customFormat="1" ht="15" customHeight="1" x14ac:dyDescent="0.25">
      <c r="A53" s="82">
        <v>44</v>
      </c>
      <c r="B53" s="409" t="s">
        <v>799</v>
      </c>
      <c r="C53" s="82">
        <v>8.0263000000000009</v>
      </c>
      <c r="D53" s="82">
        <v>5.7000000000000002E-2</v>
      </c>
      <c r="E53" s="82">
        <v>0</v>
      </c>
      <c r="F53" s="82">
        <v>0.14000000000000001</v>
      </c>
      <c r="G53" s="82">
        <v>0</v>
      </c>
      <c r="H53" s="82">
        <v>0</v>
      </c>
      <c r="I53" s="82">
        <v>0</v>
      </c>
      <c r="J53" s="82">
        <v>2.25</v>
      </c>
      <c r="K53" s="82">
        <v>3.6999999999999998E-2</v>
      </c>
      <c r="L53" s="82">
        <v>0</v>
      </c>
      <c r="M53" s="82">
        <v>0</v>
      </c>
      <c r="N53" s="82">
        <v>0</v>
      </c>
      <c r="O53" s="82">
        <v>0.311</v>
      </c>
      <c r="P53" s="82">
        <f t="shared" si="0"/>
        <v>10.821300000000003</v>
      </c>
    </row>
    <row r="54" spans="1:16" s="217" customFormat="1" ht="15" customHeight="1" x14ac:dyDescent="0.25">
      <c r="A54" s="82">
        <v>45</v>
      </c>
      <c r="B54" s="409" t="s">
        <v>753</v>
      </c>
      <c r="C54" s="82">
        <v>0.40500000000000003</v>
      </c>
      <c r="D54" s="82">
        <v>0</v>
      </c>
      <c r="E54" s="82">
        <v>0</v>
      </c>
      <c r="F54" s="82">
        <v>5.8000000000000003E-2</v>
      </c>
      <c r="G54" s="82">
        <v>0.06</v>
      </c>
      <c r="H54" s="82">
        <v>0</v>
      </c>
      <c r="I54" s="82">
        <v>0</v>
      </c>
      <c r="J54" s="82">
        <v>2.653</v>
      </c>
      <c r="K54" s="82">
        <v>9.0739999999999998</v>
      </c>
      <c r="L54" s="82">
        <v>0</v>
      </c>
      <c r="M54" s="82">
        <v>0</v>
      </c>
      <c r="N54" s="82">
        <v>0</v>
      </c>
      <c r="O54" s="82">
        <v>0.15</v>
      </c>
      <c r="P54" s="82">
        <f t="shared" si="0"/>
        <v>12.4</v>
      </c>
    </row>
    <row r="55" spans="1:16" s="217" customFormat="1" ht="15" customHeight="1" x14ac:dyDescent="0.25">
      <c r="A55" s="82">
        <v>46</v>
      </c>
      <c r="B55" s="409" t="s">
        <v>927</v>
      </c>
      <c r="C55" s="82">
        <v>4.4535</v>
      </c>
      <c r="D55" s="82">
        <v>2.0299999999999999E-2</v>
      </c>
      <c r="E55" s="82">
        <v>0</v>
      </c>
      <c r="F55" s="82">
        <v>3.9E-2</v>
      </c>
      <c r="G55" s="82">
        <v>0</v>
      </c>
      <c r="H55" s="82">
        <v>0</v>
      </c>
      <c r="I55" s="82">
        <v>0</v>
      </c>
      <c r="J55" s="82">
        <v>41.551200000000001</v>
      </c>
      <c r="K55" s="82">
        <v>2.6040000000000001</v>
      </c>
      <c r="L55" s="82">
        <v>0</v>
      </c>
      <c r="M55" s="82">
        <v>0</v>
      </c>
      <c r="N55" s="82">
        <v>0</v>
      </c>
      <c r="O55" s="82">
        <v>2.972</v>
      </c>
      <c r="P55" s="82">
        <f t="shared" si="0"/>
        <v>51.64</v>
      </c>
    </row>
    <row r="56" spans="1:16" s="217" customFormat="1" ht="15" customHeight="1" x14ac:dyDescent="0.25">
      <c r="A56" s="82">
        <v>47</v>
      </c>
      <c r="B56" s="409" t="s">
        <v>692</v>
      </c>
      <c r="C56" s="82">
        <v>7.899</v>
      </c>
      <c r="D56" s="82">
        <v>0.58799999999999997</v>
      </c>
      <c r="E56" s="82">
        <v>0</v>
      </c>
      <c r="F56" s="82">
        <v>2.5999999999999999E-2</v>
      </c>
      <c r="G56" s="82">
        <v>0</v>
      </c>
      <c r="H56" s="82">
        <v>0</v>
      </c>
      <c r="I56" s="82">
        <v>0</v>
      </c>
      <c r="J56" s="82">
        <v>30.721</v>
      </c>
      <c r="K56" s="82">
        <v>0.55200000000000005</v>
      </c>
      <c r="L56" s="82">
        <v>0.49199999999999999</v>
      </c>
      <c r="M56" s="82">
        <v>0</v>
      </c>
      <c r="N56" s="82">
        <v>0</v>
      </c>
      <c r="O56" s="82">
        <v>3.2210000000000001</v>
      </c>
      <c r="P56" s="82">
        <f t="shared" si="0"/>
        <v>43.498999999999995</v>
      </c>
    </row>
    <row r="57" spans="1:16" s="217" customFormat="1" ht="15" customHeight="1" x14ac:dyDescent="0.25">
      <c r="A57" s="82">
        <v>48</v>
      </c>
      <c r="B57" s="409" t="s">
        <v>755</v>
      </c>
      <c r="C57" s="82">
        <v>6.0529999999999999</v>
      </c>
      <c r="D57" s="82">
        <v>0.46600000000000003</v>
      </c>
      <c r="E57" s="82">
        <v>0</v>
      </c>
      <c r="F57" s="82">
        <v>9.1999999999999998E-2</v>
      </c>
      <c r="G57" s="82">
        <v>0</v>
      </c>
      <c r="H57" s="82">
        <v>0</v>
      </c>
      <c r="I57" s="82">
        <v>0</v>
      </c>
      <c r="J57" s="82">
        <v>27.82</v>
      </c>
      <c r="K57" s="82">
        <v>8.2000000000000003E-2</v>
      </c>
      <c r="L57" s="82">
        <v>0</v>
      </c>
      <c r="M57" s="82">
        <v>0</v>
      </c>
      <c r="N57" s="82">
        <v>0</v>
      </c>
      <c r="O57" s="82">
        <v>3.7290000000000001</v>
      </c>
      <c r="P57" s="82">
        <f t="shared" si="0"/>
        <v>38.241999999999997</v>
      </c>
    </row>
    <row r="58" spans="1:16" s="217" customFormat="1" ht="16.5" customHeight="1" x14ac:dyDescent="0.25">
      <c r="A58" s="82">
        <v>49</v>
      </c>
      <c r="B58" s="416" t="s">
        <v>756</v>
      </c>
      <c r="C58" s="82">
        <v>4.0519999999999996</v>
      </c>
      <c r="D58" s="82">
        <v>9.4200000000000006E-2</v>
      </c>
      <c r="E58" s="82">
        <v>0</v>
      </c>
      <c r="F58" s="82">
        <v>2.9000000000000001E-2</v>
      </c>
      <c r="G58" s="82">
        <v>0</v>
      </c>
      <c r="H58" s="82">
        <v>0</v>
      </c>
      <c r="I58" s="82">
        <v>0</v>
      </c>
      <c r="J58" s="82">
        <v>12.103300000000001</v>
      </c>
      <c r="K58" s="82">
        <v>16.085999999999999</v>
      </c>
      <c r="L58" s="82">
        <v>1.012</v>
      </c>
      <c r="M58" s="82">
        <v>0.60270000000000001</v>
      </c>
      <c r="N58" s="82">
        <v>0</v>
      </c>
      <c r="O58" s="82">
        <v>1.325</v>
      </c>
      <c r="P58" s="82">
        <f t="shared" si="0"/>
        <v>35.304200000000002</v>
      </c>
    </row>
    <row r="59" spans="1:16" s="217" customFormat="1" ht="15.75" customHeight="1" x14ac:dyDescent="0.25">
      <c r="A59" s="82">
        <v>50</v>
      </c>
      <c r="B59" s="416" t="s">
        <v>1155</v>
      </c>
      <c r="C59" s="82">
        <v>0.113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1.014</v>
      </c>
      <c r="K59" s="82">
        <v>3.0000000000000001E-3</v>
      </c>
      <c r="L59" s="82">
        <v>0</v>
      </c>
      <c r="M59" s="82">
        <v>0</v>
      </c>
      <c r="N59" s="82">
        <v>0</v>
      </c>
      <c r="O59" s="82">
        <v>0</v>
      </c>
      <c r="P59" s="82">
        <f t="shared" si="0"/>
        <v>1.1299999999999999</v>
      </c>
    </row>
    <row r="60" spans="1:16" s="217" customFormat="1" ht="15" customHeight="1" x14ac:dyDescent="0.25">
      <c r="A60" s="82">
        <v>51</v>
      </c>
      <c r="B60" s="416" t="s">
        <v>1402</v>
      </c>
      <c r="C60" s="82">
        <v>3.8</v>
      </c>
      <c r="D60" s="82">
        <v>9.2999999999999999E-2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39.307000000000002</v>
      </c>
      <c r="K60" s="82">
        <v>4.1139999999999999</v>
      </c>
      <c r="L60" s="82">
        <v>0</v>
      </c>
      <c r="M60" s="82">
        <v>0</v>
      </c>
      <c r="N60" s="82">
        <v>0</v>
      </c>
      <c r="O60" s="82">
        <v>0</v>
      </c>
      <c r="P60" s="82">
        <f t="shared" si="0"/>
        <v>47.314</v>
      </c>
    </row>
    <row r="61" spans="1:16" s="217" customFormat="1" ht="29.25" customHeight="1" x14ac:dyDescent="0.25">
      <c r="A61" s="82">
        <v>52</v>
      </c>
      <c r="B61" s="416" t="s">
        <v>757</v>
      </c>
      <c r="C61" s="1103">
        <v>2.8696000000000002</v>
      </c>
      <c r="D61" s="1103">
        <v>0</v>
      </c>
      <c r="E61" s="1103">
        <v>0</v>
      </c>
      <c r="F61" s="1103">
        <v>0</v>
      </c>
      <c r="G61" s="1103">
        <v>0</v>
      </c>
      <c r="H61" s="1103">
        <v>0</v>
      </c>
      <c r="I61" s="1103">
        <v>0</v>
      </c>
      <c r="J61" s="1103">
        <v>19.3645</v>
      </c>
      <c r="K61" s="1103">
        <v>3.57</v>
      </c>
      <c r="L61" s="1103">
        <v>0</v>
      </c>
      <c r="M61" s="1103">
        <v>0</v>
      </c>
      <c r="N61" s="1103">
        <v>0</v>
      </c>
      <c r="O61" s="1103">
        <v>1.7559</v>
      </c>
      <c r="P61" s="82">
        <f t="shared" si="0"/>
        <v>27.56</v>
      </c>
    </row>
    <row r="62" spans="1:16" s="217" customFormat="1" ht="15" customHeight="1" x14ac:dyDescent="0.25">
      <c r="A62" s="82">
        <v>53</v>
      </c>
      <c r="B62" s="409" t="s">
        <v>693</v>
      </c>
      <c r="C62" s="82">
        <v>9.7665000000000006</v>
      </c>
      <c r="D62" s="82">
        <v>1.6189</v>
      </c>
      <c r="E62" s="82">
        <v>0</v>
      </c>
      <c r="F62" s="82">
        <v>0.24790000000000001</v>
      </c>
      <c r="G62" s="82">
        <v>0</v>
      </c>
      <c r="H62" s="82">
        <v>0</v>
      </c>
      <c r="I62" s="82">
        <v>0</v>
      </c>
      <c r="J62" s="82">
        <v>8.7900000000000006E-2</v>
      </c>
      <c r="K62" s="82">
        <v>0.41489999999999999</v>
      </c>
      <c r="L62" s="82">
        <v>0</v>
      </c>
      <c r="M62" s="82">
        <v>0</v>
      </c>
      <c r="N62" s="82">
        <v>0</v>
      </c>
      <c r="O62" s="82">
        <v>0.81889999999999996</v>
      </c>
      <c r="P62" s="82">
        <f t="shared" si="0"/>
        <v>12.954999999999998</v>
      </c>
    </row>
    <row r="63" spans="1:16" s="217" customFormat="1" ht="15" customHeight="1" x14ac:dyDescent="0.25">
      <c r="A63" s="82">
        <v>54</v>
      </c>
      <c r="B63" s="409" t="s">
        <v>758</v>
      </c>
      <c r="C63" s="82">
        <v>7.4109999999999996</v>
      </c>
      <c r="D63" s="82">
        <v>0.48899999999999999</v>
      </c>
      <c r="E63" s="82">
        <v>0</v>
      </c>
      <c r="F63" s="82">
        <v>3.5999999999999997E-2</v>
      </c>
      <c r="G63" s="82">
        <v>7.0000000000000007E-2</v>
      </c>
      <c r="H63" s="82">
        <v>0</v>
      </c>
      <c r="I63" s="82">
        <v>0</v>
      </c>
      <c r="J63" s="82">
        <v>2.7</v>
      </c>
      <c r="K63" s="82">
        <v>6.4000000000000001E-2</v>
      </c>
      <c r="L63" s="82">
        <v>0</v>
      </c>
      <c r="M63" s="82">
        <v>0</v>
      </c>
      <c r="N63" s="82">
        <v>0</v>
      </c>
      <c r="O63" s="82">
        <v>0</v>
      </c>
      <c r="P63" s="82">
        <f t="shared" si="0"/>
        <v>10.77</v>
      </c>
    </row>
    <row r="64" spans="1:16" s="217" customFormat="1" ht="15" customHeight="1" x14ac:dyDescent="0.25">
      <c r="A64" s="82">
        <v>55</v>
      </c>
      <c r="B64" s="409" t="s">
        <v>696</v>
      </c>
      <c r="C64" s="82">
        <v>8.4719999999999995</v>
      </c>
      <c r="D64" s="82">
        <v>0.75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34.008409999999998</v>
      </c>
      <c r="K64" s="82">
        <v>0.92800000000000005</v>
      </c>
      <c r="L64" s="82">
        <v>0</v>
      </c>
      <c r="M64" s="82">
        <v>0</v>
      </c>
      <c r="N64" s="82">
        <v>1.5E-3</v>
      </c>
      <c r="O64" s="82">
        <v>7.6</v>
      </c>
      <c r="P64" s="82">
        <f t="shared" si="0"/>
        <v>51.759909999999998</v>
      </c>
    </row>
    <row r="65" spans="1:16" s="217" customFormat="1" ht="15" customHeight="1" x14ac:dyDescent="0.25">
      <c r="A65" s="82">
        <v>56</v>
      </c>
      <c r="B65" s="409" t="s">
        <v>694</v>
      </c>
      <c r="C65" s="82">
        <v>4.54</v>
      </c>
      <c r="D65" s="82">
        <v>0</v>
      </c>
      <c r="E65" s="82">
        <v>0</v>
      </c>
      <c r="F65" s="82">
        <v>7.9299999999999995E-2</v>
      </c>
      <c r="G65" s="82">
        <v>0</v>
      </c>
      <c r="H65" s="82">
        <v>0</v>
      </c>
      <c r="I65" s="82">
        <v>0</v>
      </c>
      <c r="J65" s="82">
        <v>14.5519</v>
      </c>
      <c r="K65" s="82">
        <v>7.2870499999999998</v>
      </c>
      <c r="L65" s="82">
        <v>0</v>
      </c>
      <c r="M65" s="82">
        <v>0</v>
      </c>
      <c r="N65" s="82">
        <v>0</v>
      </c>
      <c r="O65" s="82">
        <v>0.64175000000000004</v>
      </c>
      <c r="P65" s="82">
        <f t="shared" si="0"/>
        <v>27.1</v>
      </c>
    </row>
    <row r="66" spans="1:16" s="217" customFormat="1" ht="15" customHeight="1" x14ac:dyDescent="0.25">
      <c r="A66" s="82">
        <v>57</v>
      </c>
      <c r="B66" s="409" t="s">
        <v>759</v>
      </c>
      <c r="C66" s="82">
        <v>1.869</v>
      </c>
      <c r="D66" s="82">
        <v>1.216</v>
      </c>
      <c r="E66" s="82">
        <v>0</v>
      </c>
      <c r="F66" s="82">
        <v>0.66800000000000004</v>
      </c>
      <c r="G66" s="82">
        <v>0.35499999999999998</v>
      </c>
      <c r="H66" s="82">
        <v>0</v>
      </c>
      <c r="I66" s="82">
        <v>0</v>
      </c>
      <c r="J66" s="82">
        <v>22.212</v>
      </c>
      <c r="K66" s="82">
        <v>0.17</v>
      </c>
      <c r="L66" s="82">
        <v>0</v>
      </c>
      <c r="M66" s="82">
        <v>0</v>
      </c>
      <c r="N66" s="82">
        <v>0</v>
      </c>
      <c r="O66" s="82">
        <v>1.69</v>
      </c>
      <c r="P66" s="82">
        <f t="shared" si="0"/>
        <v>28.180000000000003</v>
      </c>
    </row>
    <row r="67" spans="1:16" s="217" customFormat="1" ht="15" customHeight="1" x14ac:dyDescent="0.25">
      <c r="A67" s="82">
        <v>58</v>
      </c>
      <c r="B67" s="409" t="s">
        <v>408</v>
      </c>
      <c r="C67" s="82">
        <v>4.01</v>
      </c>
      <c r="D67" s="82">
        <v>0</v>
      </c>
      <c r="E67" s="82">
        <v>0</v>
      </c>
      <c r="F67" s="82">
        <v>5.0999999999999997E-2</v>
      </c>
      <c r="G67" s="82">
        <v>0</v>
      </c>
      <c r="H67" s="82">
        <v>0</v>
      </c>
      <c r="I67" s="82">
        <v>0</v>
      </c>
      <c r="J67" s="82">
        <v>9.9629999999999992</v>
      </c>
      <c r="K67" s="82">
        <v>2.1520000000000001</v>
      </c>
      <c r="L67" s="82">
        <v>0</v>
      </c>
      <c r="M67" s="82">
        <v>0</v>
      </c>
      <c r="N67" s="82">
        <v>0</v>
      </c>
      <c r="O67" s="82">
        <v>0.56399999999999995</v>
      </c>
      <c r="P67" s="82">
        <f t="shared" si="0"/>
        <v>16.739999999999998</v>
      </c>
    </row>
    <row r="68" spans="1:16" s="217" customFormat="1" ht="15" customHeight="1" x14ac:dyDescent="0.25">
      <c r="A68" s="82">
        <v>59</v>
      </c>
      <c r="B68" s="409" t="s">
        <v>695</v>
      </c>
      <c r="C68" s="82">
        <v>3.6436000000000002</v>
      </c>
      <c r="D68" s="82">
        <v>5.7000000000000002E-3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11.978300000000001</v>
      </c>
      <c r="K68" s="82">
        <v>5.8502000000000001</v>
      </c>
      <c r="L68" s="82">
        <v>0</v>
      </c>
      <c r="M68" s="82">
        <v>0</v>
      </c>
      <c r="N68" s="82">
        <v>0</v>
      </c>
      <c r="O68" s="82">
        <v>1.5322</v>
      </c>
      <c r="P68" s="82">
        <v>23.01</v>
      </c>
    </row>
    <row r="69" spans="1:16" s="217" customFormat="1" ht="15" customHeight="1" x14ac:dyDescent="0.25">
      <c r="A69" s="82">
        <v>60</v>
      </c>
      <c r="B69" s="409" t="s">
        <v>404</v>
      </c>
      <c r="C69" s="82">
        <v>32.286999999999999</v>
      </c>
      <c r="D69" s="82">
        <v>6.6130000000000004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99.7</v>
      </c>
      <c r="K69" s="82">
        <v>3.968</v>
      </c>
      <c r="L69" s="82">
        <v>0</v>
      </c>
      <c r="M69" s="82">
        <v>0</v>
      </c>
      <c r="N69" s="82">
        <v>0</v>
      </c>
      <c r="O69" s="82">
        <v>8.9320000000000004</v>
      </c>
      <c r="P69" s="82">
        <f t="shared" si="0"/>
        <v>151.49999999999997</v>
      </c>
    </row>
    <row r="70" spans="1:16" s="217" customFormat="1" ht="15" customHeight="1" x14ac:dyDescent="0.25">
      <c r="A70" s="82">
        <v>61</v>
      </c>
      <c r="B70" s="409" t="s">
        <v>801</v>
      </c>
      <c r="C70" s="82">
        <v>13.161099999999999</v>
      </c>
      <c r="D70" s="82">
        <v>0</v>
      </c>
      <c r="E70" s="82">
        <v>0</v>
      </c>
      <c r="F70" s="82">
        <v>5.8999999999999999E-3</v>
      </c>
      <c r="G70" s="82">
        <v>0</v>
      </c>
      <c r="H70" s="82">
        <v>0</v>
      </c>
      <c r="I70" s="82">
        <v>0</v>
      </c>
      <c r="J70" s="82">
        <v>14.4735</v>
      </c>
      <c r="K70" s="82">
        <v>0.13109999999999999</v>
      </c>
      <c r="L70" s="82">
        <v>0</v>
      </c>
      <c r="M70" s="82">
        <v>0</v>
      </c>
      <c r="N70" s="82">
        <v>0</v>
      </c>
      <c r="O70" s="82">
        <v>0.34039999999999998</v>
      </c>
      <c r="P70" s="82">
        <v>28.111999999999998</v>
      </c>
    </row>
    <row r="71" spans="1:16" s="217" customFormat="1" ht="15" customHeight="1" x14ac:dyDescent="0.25">
      <c r="A71" s="82">
        <v>62</v>
      </c>
      <c r="B71" s="409" t="s">
        <v>596</v>
      </c>
      <c r="C71" s="82">
        <v>9.8596000000000004</v>
      </c>
      <c r="D71" s="82">
        <v>0</v>
      </c>
      <c r="E71" s="82">
        <v>0</v>
      </c>
      <c r="F71" s="82">
        <v>5.3199999999999997E-2</v>
      </c>
      <c r="G71" s="82">
        <v>0</v>
      </c>
      <c r="H71" s="82">
        <v>0</v>
      </c>
      <c r="I71" s="82">
        <v>0</v>
      </c>
      <c r="J71" s="82">
        <v>40.121299999999998</v>
      </c>
      <c r="K71" s="82">
        <v>3.41</v>
      </c>
      <c r="L71" s="82">
        <v>0</v>
      </c>
      <c r="M71" s="82">
        <v>0</v>
      </c>
      <c r="N71" s="82">
        <v>0</v>
      </c>
      <c r="O71" s="82">
        <v>1.4746999999999999</v>
      </c>
      <c r="P71" s="82">
        <f t="shared" si="0"/>
        <v>54.91879999999999</v>
      </c>
    </row>
    <row r="72" spans="1:16" s="217" customFormat="1" ht="15" customHeight="1" x14ac:dyDescent="0.25">
      <c r="A72" s="82">
        <v>63</v>
      </c>
      <c r="B72" s="409" t="s">
        <v>407</v>
      </c>
      <c r="C72" s="82">
        <v>5.3010000000000002</v>
      </c>
      <c r="D72" s="82">
        <v>0.35099999999999998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3.0979999999999999</v>
      </c>
      <c r="K72" s="82">
        <v>1.1499999999999999</v>
      </c>
      <c r="L72" s="82">
        <v>0</v>
      </c>
      <c r="M72" s="82">
        <v>0</v>
      </c>
      <c r="N72" s="82">
        <v>0</v>
      </c>
      <c r="O72" s="82">
        <v>1</v>
      </c>
      <c r="P72" s="82">
        <f t="shared" si="0"/>
        <v>10.9</v>
      </c>
    </row>
    <row r="73" spans="1:16" s="217" customFormat="1" ht="15" customHeight="1" x14ac:dyDescent="0.25">
      <c r="A73" s="82">
        <v>64</v>
      </c>
      <c r="B73" s="409" t="s">
        <v>597</v>
      </c>
      <c r="C73" s="82">
        <v>16.259699999999999</v>
      </c>
      <c r="D73" s="82">
        <v>0</v>
      </c>
      <c r="E73" s="82">
        <v>0</v>
      </c>
      <c r="F73" s="82">
        <v>4.0000000000000001E-3</v>
      </c>
      <c r="G73" s="82">
        <v>0</v>
      </c>
      <c r="H73" s="82">
        <v>0</v>
      </c>
      <c r="I73" s="82">
        <v>0</v>
      </c>
      <c r="J73" s="82">
        <v>26.224499999999999</v>
      </c>
      <c r="K73" s="82">
        <v>2.4535999999999998</v>
      </c>
      <c r="L73" s="82">
        <v>0</v>
      </c>
      <c r="M73" s="82">
        <v>0</v>
      </c>
      <c r="N73" s="82">
        <v>0</v>
      </c>
      <c r="O73" s="82">
        <v>1.5582</v>
      </c>
      <c r="P73" s="82">
        <f t="shared" si="0"/>
        <v>46.5</v>
      </c>
    </row>
    <row r="74" spans="1:16" s="217" customFormat="1" ht="15" customHeight="1" x14ac:dyDescent="0.25">
      <c r="A74" s="82">
        <v>65</v>
      </c>
      <c r="B74" s="409" t="s">
        <v>697</v>
      </c>
      <c r="C74" s="82">
        <v>1.6422000000000001</v>
      </c>
      <c r="D74" s="82">
        <v>0</v>
      </c>
      <c r="E74" s="82">
        <v>0</v>
      </c>
      <c r="F74" s="82">
        <v>1.0999999999999999E-2</v>
      </c>
      <c r="G74" s="82">
        <v>0</v>
      </c>
      <c r="H74" s="82">
        <v>0</v>
      </c>
      <c r="I74" s="82">
        <v>0</v>
      </c>
      <c r="J74" s="82">
        <v>7.7760999999999996</v>
      </c>
      <c r="K74" s="82">
        <v>1.5299999999999999E-2</v>
      </c>
      <c r="L74" s="82">
        <v>0</v>
      </c>
      <c r="M74" s="82">
        <v>0</v>
      </c>
      <c r="N74" s="82">
        <v>0</v>
      </c>
      <c r="O74" s="82">
        <v>0.31419999999999998</v>
      </c>
      <c r="P74" s="82">
        <f t="shared" si="0"/>
        <v>9.758799999999999</v>
      </c>
    </row>
    <row r="75" spans="1:16" s="217" customFormat="1" ht="15" customHeight="1" x14ac:dyDescent="0.25">
      <c r="A75" s="82">
        <v>66</v>
      </c>
      <c r="B75" s="409" t="s">
        <v>760</v>
      </c>
      <c r="C75" s="82">
        <v>0.36259999999999998</v>
      </c>
      <c r="D75" s="82">
        <v>0.14119999999999999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82">
        <v>4.1700000000000001E-2</v>
      </c>
      <c r="K75" s="82">
        <v>0.75409999999999999</v>
      </c>
      <c r="L75" s="82">
        <v>0.63149999999999995</v>
      </c>
      <c r="M75" s="82">
        <v>0</v>
      </c>
      <c r="N75" s="82">
        <v>0</v>
      </c>
      <c r="O75" s="82">
        <v>8.8999999999999996E-2</v>
      </c>
      <c r="P75" s="82">
        <f t="shared" si="0"/>
        <v>2.0200999999999998</v>
      </c>
    </row>
    <row r="76" spans="1:16" s="217" customFormat="1" ht="15" customHeight="1" x14ac:dyDescent="0.25">
      <c r="A76" s="82">
        <v>67</v>
      </c>
      <c r="B76" s="409" t="s">
        <v>918</v>
      </c>
      <c r="C76" s="82">
        <v>9.2713000000000001</v>
      </c>
      <c r="D76" s="82">
        <v>0.16569999999999999</v>
      </c>
      <c r="E76" s="82">
        <v>0</v>
      </c>
      <c r="F76" s="82">
        <v>0</v>
      </c>
      <c r="G76" s="82">
        <v>8.3811999999999998</v>
      </c>
      <c r="H76" s="82">
        <v>0</v>
      </c>
      <c r="I76" s="82">
        <v>0</v>
      </c>
      <c r="J76" s="82">
        <v>13.331799999999999</v>
      </c>
      <c r="K76" s="82">
        <v>0.04</v>
      </c>
      <c r="L76" s="82">
        <v>0</v>
      </c>
      <c r="M76" s="82">
        <v>0</v>
      </c>
      <c r="N76" s="82">
        <v>0</v>
      </c>
      <c r="O76" s="82">
        <v>0</v>
      </c>
      <c r="P76" s="82">
        <f t="shared" ref="P76:P109" si="1">SUM(C76:O76)</f>
        <v>31.189999999999998</v>
      </c>
    </row>
    <row r="77" spans="1:16" s="217" customFormat="1" ht="15" customHeight="1" x14ac:dyDescent="0.25">
      <c r="A77" s="82">
        <v>68</v>
      </c>
      <c r="B77" s="409" t="s">
        <v>698</v>
      </c>
      <c r="C77" s="82">
        <v>14.8643</v>
      </c>
      <c r="D77" s="82">
        <v>4.1000000000000002E-2</v>
      </c>
      <c r="E77" s="82">
        <v>0</v>
      </c>
      <c r="F77" s="82">
        <v>0.2787</v>
      </c>
      <c r="G77" s="82">
        <v>5.1200000000000002E-2</v>
      </c>
      <c r="H77" s="82">
        <v>0</v>
      </c>
      <c r="I77" s="82">
        <v>0</v>
      </c>
      <c r="J77" s="82">
        <v>82.726399999999998</v>
      </c>
      <c r="K77" s="82">
        <v>7.3223000000000003</v>
      </c>
      <c r="L77" s="82">
        <v>0</v>
      </c>
      <c r="M77" s="82">
        <v>0</v>
      </c>
      <c r="N77" s="82">
        <v>0</v>
      </c>
      <c r="O77" s="82">
        <v>2.0160999999999998</v>
      </c>
      <c r="P77" s="82">
        <f t="shared" si="1"/>
        <v>107.3</v>
      </c>
    </row>
    <row r="78" spans="1:16" s="217" customFormat="1" ht="15" customHeight="1" x14ac:dyDescent="0.25">
      <c r="A78" s="82">
        <v>69</v>
      </c>
      <c r="B78" s="409" t="s">
        <v>1403</v>
      </c>
      <c r="C78" s="82">
        <v>0.82399999999999995</v>
      </c>
      <c r="D78" s="82">
        <v>0</v>
      </c>
      <c r="E78" s="82">
        <v>0</v>
      </c>
      <c r="F78" s="82">
        <v>0.32200000000000001</v>
      </c>
      <c r="G78" s="82">
        <v>0</v>
      </c>
      <c r="H78" s="82">
        <v>0</v>
      </c>
      <c r="I78" s="82">
        <v>0</v>
      </c>
      <c r="J78" s="82">
        <v>7.0999999999999994E-2</v>
      </c>
      <c r="K78" s="82">
        <v>42.527000000000001</v>
      </c>
      <c r="L78" s="82">
        <v>0</v>
      </c>
      <c r="M78" s="82">
        <v>0</v>
      </c>
      <c r="N78" s="82">
        <v>0</v>
      </c>
      <c r="O78" s="82">
        <v>5.6000000000000001E-2</v>
      </c>
      <c r="P78" s="82">
        <f t="shared" si="1"/>
        <v>43.8</v>
      </c>
    </row>
    <row r="79" spans="1:16" s="217" customFormat="1" ht="15" customHeight="1" x14ac:dyDescent="0.25">
      <c r="A79" s="82">
        <v>70</v>
      </c>
      <c r="B79" s="409" t="s">
        <v>761</v>
      </c>
      <c r="C79" s="82">
        <v>4.6340000000000003</v>
      </c>
      <c r="D79" s="82">
        <v>7.0000000000000001E-3</v>
      </c>
      <c r="E79" s="82">
        <v>0</v>
      </c>
      <c r="F79" s="82">
        <v>0.224</v>
      </c>
      <c r="G79" s="82">
        <v>1E-3</v>
      </c>
      <c r="H79" s="82">
        <v>0</v>
      </c>
      <c r="I79" s="82">
        <v>0</v>
      </c>
      <c r="J79" s="82">
        <v>23.309000000000001</v>
      </c>
      <c r="K79" s="82">
        <v>0</v>
      </c>
      <c r="L79" s="82">
        <v>0</v>
      </c>
      <c r="M79" s="82">
        <v>0.01</v>
      </c>
      <c r="N79" s="82">
        <v>0</v>
      </c>
      <c r="O79" s="82">
        <v>3.99</v>
      </c>
      <c r="P79" s="82">
        <f t="shared" si="1"/>
        <v>32.175000000000004</v>
      </c>
    </row>
    <row r="80" spans="1:16" s="217" customFormat="1" ht="15" customHeight="1" x14ac:dyDescent="0.25">
      <c r="A80" s="82">
        <v>71</v>
      </c>
      <c r="B80" s="409" t="s">
        <v>800</v>
      </c>
      <c r="C80" s="82">
        <v>1.2927</v>
      </c>
      <c r="D80" s="82">
        <v>0</v>
      </c>
      <c r="E80" s="82">
        <v>0</v>
      </c>
      <c r="F80" s="82">
        <v>1.5589999999999999</v>
      </c>
      <c r="G80" s="82">
        <v>0</v>
      </c>
      <c r="H80" s="82">
        <v>0</v>
      </c>
      <c r="I80" s="82">
        <v>0</v>
      </c>
      <c r="J80" s="82">
        <v>0.25929999999999997</v>
      </c>
      <c r="K80" s="82">
        <v>7.7445000000000004</v>
      </c>
      <c r="L80" s="82">
        <v>7.7445000000000004</v>
      </c>
      <c r="M80" s="82">
        <v>0</v>
      </c>
      <c r="N80" s="82">
        <v>0</v>
      </c>
      <c r="O80" s="82">
        <v>0</v>
      </c>
      <c r="P80" s="82">
        <f t="shared" si="1"/>
        <v>18.600000000000001</v>
      </c>
    </row>
    <row r="81" spans="1:16" s="217" customFormat="1" ht="15" customHeight="1" x14ac:dyDescent="0.25">
      <c r="A81" s="82">
        <v>72</v>
      </c>
      <c r="B81" s="409" t="s">
        <v>762</v>
      </c>
      <c r="C81" s="363">
        <v>4.3860000000000001</v>
      </c>
      <c r="D81" s="82">
        <v>0.30499999999999999</v>
      </c>
      <c r="E81" s="82">
        <v>0</v>
      </c>
      <c r="F81" s="82">
        <v>0.03</v>
      </c>
      <c r="G81" s="82">
        <v>3.6999999999999998E-2</v>
      </c>
      <c r="H81" s="82">
        <v>0</v>
      </c>
      <c r="I81" s="82">
        <v>0</v>
      </c>
      <c r="J81" s="363">
        <v>5.8460000000000001</v>
      </c>
      <c r="K81" s="82">
        <v>7.2999999999999995E-2</v>
      </c>
      <c r="L81" s="82">
        <v>0</v>
      </c>
      <c r="M81" s="82">
        <v>0</v>
      </c>
      <c r="N81" s="82">
        <v>0</v>
      </c>
      <c r="O81" s="82">
        <v>0.26300000000000001</v>
      </c>
      <c r="P81" s="82">
        <f t="shared" si="1"/>
        <v>10.94</v>
      </c>
    </row>
    <row r="82" spans="1:16" s="217" customFormat="1" ht="15" customHeight="1" x14ac:dyDescent="0.25">
      <c r="A82" s="82">
        <v>73</v>
      </c>
      <c r="B82" s="409" t="s">
        <v>763</v>
      </c>
      <c r="C82" s="82">
        <v>12.3658</v>
      </c>
      <c r="D82" s="82">
        <v>0</v>
      </c>
      <c r="E82" s="82">
        <v>0</v>
      </c>
      <c r="F82" s="82">
        <v>1.49E-2</v>
      </c>
      <c r="G82" s="82">
        <v>0</v>
      </c>
      <c r="H82" s="82">
        <v>0</v>
      </c>
      <c r="I82" s="82">
        <v>0</v>
      </c>
      <c r="J82" s="82">
        <v>56.743899999999996</v>
      </c>
      <c r="K82" s="82">
        <v>2.3851</v>
      </c>
      <c r="L82" s="82">
        <v>0</v>
      </c>
      <c r="M82" s="82">
        <v>0</v>
      </c>
      <c r="N82" s="82">
        <v>0</v>
      </c>
      <c r="O82" s="82">
        <v>2.2113</v>
      </c>
      <c r="P82" s="82">
        <f t="shared" si="1"/>
        <v>73.720999999999989</v>
      </c>
    </row>
    <row r="83" spans="1:16" s="217" customFormat="1" ht="15" customHeight="1" x14ac:dyDescent="0.25">
      <c r="A83" s="82">
        <v>74</v>
      </c>
      <c r="B83" s="409" t="s">
        <v>699</v>
      </c>
      <c r="C83" s="82">
        <v>7.0890000000000004</v>
      </c>
      <c r="D83" s="82">
        <v>0.2</v>
      </c>
      <c r="E83" s="82">
        <v>0</v>
      </c>
      <c r="F83" s="82">
        <v>8.9999999999999993E-3</v>
      </c>
      <c r="G83" s="82">
        <v>0</v>
      </c>
      <c r="H83" s="82">
        <v>0</v>
      </c>
      <c r="I83" s="82">
        <v>0</v>
      </c>
      <c r="J83" s="82">
        <v>1.014</v>
      </c>
      <c r="K83" s="82">
        <v>2E-3</v>
      </c>
      <c r="L83" s="82">
        <v>0</v>
      </c>
      <c r="M83" s="82">
        <v>0</v>
      </c>
      <c r="N83" s="82">
        <v>0</v>
      </c>
      <c r="O83" s="82">
        <v>0</v>
      </c>
      <c r="P83" s="82">
        <f t="shared" si="1"/>
        <v>8.3140000000000018</v>
      </c>
    </row>
    <row r="84" spans="1:16" s="217" customFormat="1" ht="15" customHeight="1" x14ac:dyDescent="0.25">
      <c r="A84" s="82">
        <v>75</v>
      </c>
      <c r="B84" s="409" t="s">
        <v>764</v>
      </c>
      <c r="C84" s="82">
        <v>6.9710000000000001</v>
      </c>
      <c r="D84" s="82">
        <v>0.31</v>
      </c>
      <c r="E84" s="82">
        <v>0</v>
      </c>
      <c r="F84" s="82">
        <v>0.29799999999999999</v>
      </c>
      <c r="G84" s="82">
        <v>4.8000000000000001E-2</v>
      </c>
      <c r="H84" s="82">
        <v>0</v>
      </c>
      <c r="I84" s="82">
        <v>0</v>
      </c>
      <c r="J84" s="82">
        <v>30.835999999999999</v>
      </c>
      <c r="K84" s="82">
        <v>0.374</v>
      </c>
      <c r="L84" s="82">
        <v>0</v>
      </c>
      <c r="M84" s="82">
        <v>0</v>
      </c>
      <c r="N84" s="82">
        <v>0</v>
      </c>
      <c r="O84" s="82">
        <v>1.9630000000000001</v>
      </c>
      <c r="P84" s="82">
        <f t="shared" si="1"/>
        <v>40.800000000000004</v>
      </c>
    </row>
    <row r="85" spans="1:16" s="217" customFormat="1" ht="15" customHeight="1" x14ac:dyDescent="0.25">
      <c r="A85" s="82">
        <v>76</v>
      </c>
      <c r="B85" s="409" t="s">
        <v>701</v>
      </c>
      <c r="C85" s="82">
        <v>13.403600000000001</v>
      </c>
      <c r="D85" s="82">
        <v>5.4300000000000001E-2</v>
      </c>
      <c r="E85" s="82">
        <v>0</v>
      </c>
      <c r="F85" s="82">
        <v>0.22800000000000001</v>
      </c>
      <c r="G85" s="82">
        <v>0</v>
      </c>
      <c r="H85" s="82">
        <v>0</v>
      </c>
      <c r="I85" s="82">
        <v>0</v>
      </c>
      <c r="J85" s="82">
        <v>28.122399999999999</v>
      </c>
      <c r="K85" s="82">
        <v>0.15</v>
      </c>
      <c r="L85" s="82">
        <v>0</v>
      </c>
      <c r="M85" s="82">
        <v>0</v>
      </c>
      <c r="N85" s="82">
        <v>0</v>
      </c>
      <c r="O85" s="82">
        <v>2.4517000000000002</v>
      </c>
      <c r="P85" s="82">
        <f t="shared" si="1"/>
        <v>44.410000000000004</v>
      </c>
    </row>
    <row r="86" spans="1:16" s="217" customFormat="1" ht="15" customHeight="1" x14ac:dyDescent="0.25">
      <c r="A86" s="82">
        <v>77</v>
      </c>
      <c r="B86" s="409" t="s">
        <v>700</v>
      </c>
      <c r="C86" s="82">
        <v>19.606999999999999</v>
      </c>
      <c r="D86" s="82">
        <v>2.4239999999999999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17.206</v>
      </c>
      <c r="K86" s="82">
        <v>3.6589999999999998</v>
      </c>
      <c r="L86" s="82">
        <v>0</v>
      </c>
      <c r="M86" s="82">
        <v>0</v>
      </c>
      <c r="N86" s="82">
        <v>0</v>
      </c>
      <c r="O86" s="82">
        <v>1.2390000000000001</v>
      </c>
      <c r="P86" s="82">
        <f t="shared" si="1"/>
        <v>44.134999999999991</v>
      </c>
    </row>
    <row r="87" spans="1:16" s="217" customFormat="1" ht="15" customHeight="1" x14ac:dyDescent="0.25">
      <c r="A87" s="82">
        <v>78</v>
      </c>
      <c r="B87" s="409" t="s">
        <v>652</v>
      </c>
      <c r="C87" s="82">
        <v>1.5766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1.8367</v>
      </c>
      <c r="K87" s="82">
        <v>2.3597000000000001</v>
      </c>
      <c r="L87" s="82">
        <v>0</v>
      </c>
      <c r="M87" s="82">
        <v>0</v>
      </c>
      <c r="N87" s="82">
        <v>0</v>
      </c>
      <c r="O87" s="82">
        <v>0</v>
      </c>
      <c r="P87" s="82">
        <f t="shared" si="1"/>
        <v>5.7729999999999997</v>
      </c>
    </row>
    <row r="88" spans="1:16" s="217" customFormat="1" ht="15" customHeight="1" x14ac:dyDescent="0.25">
      <c r="A88" s="82">
        <v>79</v>
      </c>
      <c r="B88" s="409" t="s">
        <v>409</v>
      </c>
      <c r="C88" s="82">
        <v>9.61</v>
      </c>
      <c r="D88" s="82">
        <v>1.4790000000000001</v>
      </c>
      <c r="E88" s="82">
        <v>0</v>
      </c>
      <c r="F88" s="82">
        <v>0</v>
      </c>
      <c r="G88" s="82">
        <v>4.99</v>
      </c>
      <c r="H88" s="82">
        <v>0</v>
      </c>
      <c r="I88" s="82">
        <v>0</v>
      </c>
      <c r="J88" s="82">
        <v>20.731000000000002</v>
      </c>
      <c r="K88" s="82">
        <v>0.59</v>
      </c>
      <c r="L88" s="82">
        <v>0</v>
      </c>
      <c r="M88" s="82">
        <v>0</v>
      </c>
      <c r="N88" s="82">
        <v>0</v>
      </c>
      <c r="O88" s="82">
        <v>0</v>
      </c>
      <c r="P88" s="82">
        <f t="shared" si="1"/>
        <v>37.400000000000006</v>
      </c>
    </row>
    <row r="89" spans="1:16" s="217" customFormat="1" ht="15" customHeight="1" x14ac:dyDescent="0.25">
      <c r="A89" s="82">
        <v>80</v>
      </c>
      <c r="B89" s="409" t="s">
        <v>765</v>
      </c>
      <c r="C89" s="82">
        <v>17.846</v>
      </c>
      <c r="D89" s="82">
        <v>0.85399999999999998</v>
      </c>
      <c r="E89" s="82">
        <v>0</v>
      </c>
      <c r="F89" s="82">
        <v>0</v>
      </c>
      <c r="G89" s="82">
        <v>0</v>
      </c>
      <c r="H89" s="82">
        <v>0</v>
      </c>
      <c r="I89" s="82">
        <v>0</v>
      </c>
      <c r="J89" s="82">
        <v>11.7</v>
      </c>
      <c r="K89" s="82">
        <v>0.5</v>
      </c>
      <c r="L89" s="82">
        <v>0</v>
      </c>
      <c r="M89" s="82">
        <v>0</v>
      </c>
      <c r="N89" s="82">
        <v>0</v>
      </c>
      <c r="O89" s="82">
        <v>1.06</v>
      </c>
      <c r="P89" s="82">
        <f t="shared" si="1"/>
        <v>31.959999999999997</v>
      </c>
    </row>
    <row r="90" spans="1:16" s="217" customFormat="1" ht="15" customHeight="1" x14ac:dyDescent="0.25">
      <c r="A90" s="82">
        <v>81</v>
      </c>
      <c r="B90" s="409" t="s">
        <v>702</v>
      </c>
      <c r="C90" s="82">
        <v>22.841200000000001</v>
      </c>
      <c r="D90" s="82">
        <v>1.2200000000000001E-2</v>
      </c>
      <c r="E90" s="82">
        <v>0</v>
      </c>
      <c r="F90" s="82">
        <v>2.6800000000000001E-2</v>
      </c>
      <c r="G90" s="82">
        <v>0</v>
      </c>
      <c r="H90" s="82">
        <v>0</v>
      </c>
      <c r="I90" s="82">
        <v>0</v>
      </c>
      <c r="J90" s="82">
        <v>9.2552000000000003</v>
      </c>
      <c r="K90" s="82">
        <v>0.501</v>
      </c>
      <c r="L90" s="82">
        <v>0</v>
      </c>
      <c r="M90" s="82">
        <v>0</v>
      </c>
      <c r="N90" s="82">
        <v>0</v>
      </c>
      <c r="O90" s="82">
        <v>1.3145</v>
      </c>
      <c r="P90" s="82">
        <f t="shared" si="1"/>
        <v>33.950900000000004</v>
      </c>
    </row>
    <row r="91" spans="1:16" s="217" customFormat="1" ht="15" customHeight="1" x14ac:dyDescent="0.25">
      <c r="A91" s="82">
        <v>82</v>
      </c>
      <c r="B91" s="409" t="s">
        <v>1537</v>
      </c>
      <c r="C91" s="82">
        <v>10.063700000000001</v>
      </c>
      <c r="D91" s="82">
        <v>0</v>
      </c>
      <c r="E91" s="82">
        <v>0</v>
      </c>
      <c r="F91" s="82">
        <v>0</v>
      </c>
      <c r="G91" s="82">
        <v>0</v>
      </c>
      <c r="H91" s="82">
        <v>0</v>
      </c>
      <c r="I91" s="82">
        <v>0</v>
      </c>
      <c r="J91" s="82">
        <v>6.8677200000000003</v>
      </c>
      <c r="K91" s="82">
        <v>7.7299999999999994E-2</v>
      </c>
      <c r="L91" s="82">
        <v>0</v>
      </c>
      <c r="M91" s="82">
        <v>0</v>
      </c>
      <c r="N91" s="82">
        <v>0</v>
      </c>
      <c r="O91" s="82">
        <v>0.49127999999999999</v>
      </c>
      <c r="P91" s="82">
        <v>17.500000000000004</v>
      </c>
    </row>
    <row r="92" spans="1:16" s="217" customFormat="1" ht="15" customHeight="1" x14ac:dyDescent="0.25">
      <c r="A92" s="82">
        <v>83</v>
      </c>
      <c r="B92" s="409" t="s">
        <v>1404</v>
      </c>
      <c r="C92" s="82">
        <v>6.0279999999999996</v>
      </c>
      <c r="D92" s="82">
        <v>0.73199999999999998</v>
      </c>
      <c r="E92" s="82">
        <v>0</v>
      </c>
      <c r="F92" s="82">
        <v>0.7</v>
      </c>
      <c r="G92" s="82">
        <v>0</v>
      </c>
      <c r="H92" s="82">
        <v>0</v>
      </c>
      <c r="I92" s="82">
        <v>0</v>
      </c>
      <c r="J92" s="82">
        <v>43.91</v>
      </c>
      <c r="K92" s="82">
        <v>0.4</v>
      </c>
      <c r="L92" s="82">
        <v>0</v>
      </c>
      <c r="M92" s="82">
        <v>0</v>
      </c>
      <c r="N92" s="82">
        <v>0</v>
      </c>
      <c r="O92" s="363">
        <v>1.32</v>
      </c>
      <c r="P92" s="82">
        <f t="shared" si="1"/>
        <v>53.089999999999996</v>
      </c>
    </row>
    <row r="93" spans="1:16" s="217" customFormat="1" ht="15" customHeight="1" x14ac:dyDescent="0.25">
      <c r="A93" s="82">
        <v>84</v>
      </c>
      <c r="B93" s="409" t="s">
        <v>329</v>
      </c>
      <c r="C93" s="82">
        <v>6.5117000000000003</v>
      </c>
      <c r="D93" s="82">
        <v>6.7500000000000004E-2</v>
      </c>
      <c r="E93" s="82">
        <v>0</v>
      </c>
      <c r="F93" s="82">
        <v>1.4200000000000001E-2</v>
      </c>
      <c r="G93" s="82">
        <v>0</v>
      </c>
      <c r="H93" s="82">
        <v>0</v>
      </c>
      <c r="I93" s="82">
        <v>0</v>
      </c>
      <c r="J93" s="82">
        <v>15.075799999999999</v>
      </c>
      <c r="K93" s="82">
        <v>3.78E-2</v>
      </c>
      <c r="L93" s="82">
        <v>0</v>
      </c>
      <c r="M93" s="82">
        <v>0</v>
      </c>
      <c r="N93" s="82">
        <v>0</v>
      </c>
      <c r="O93" s="82">
        <v>0.49299999999999999</v>
      </c>
      <c r="P93" s="82">
        <f t="shared" si="1"/>
        <v>22.2</v>
      </c>
    </row>
    <row r="94" spans="1:16" s="217" customFormat="1" ht="15" customHeight="1" x14ac:dyDescent="0.25">
      <c r="A94" s="82">
        <v>85</v>
      </c>
      <c r="B94" s="409" t="s">
        <v>406</v>
      </c>
      <c r="C94" s="82">
        <v>1.2</v>
      </c>
      <c r="D94" s="82">
        <v>8.1000000000000003E-2</v>
      </c>
      <c r="E94" s="82">
        <v>0</v>
      </c>
      <c r="F94" s="82">
        <v>0</v>
      </c>
      <c r="G94" s="82">
        <v>0</v>
      </c>
      <c r="H94" s="82">
        <v>0</v>
      </c>
      <c r="I94" s="82">
        <v>0</v>
      </c>
      <c r="J94" s="82">
        <v>4.4800000000000004</v>
      </c>
      <c r="K94" s="82">
        <v>0.01</v>
      </c>
      <c r="L94" s="82">
        <v>0</v>
      </c>
      <c r="M94" s="82">
        <v>0</v>
      </c>
      <c r="N94" s="82">
        <v>0</v>
      </c>
      <c r="O94" s="82">
        <v>0.27900000000000003</v>
      </c>
      <c r="P94" s="82">
        <f t="shared" si="1"/>
        <v>6.05</v>
      </c>
    </row>
    <row r="95" spans="1:16" s="217" customFormat="1" ht="15" customHeight="1" x14ac:dyDescent="0.25">
      <c r="A95" s="82">
        <v>86</v>
      </c>
      <c r="B95" s="409" t="s">
        <v>600</v>
      </c>
      <c r="C95" s="82">
        <v>6</v>
      </c>
      <c r="D95" s="82">
        <v>0.5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82">
        <v>0.2</v>
      </c>
      <c r="K95" s="82">
        <v>6</v>
      </c>
      <c r="L95" s="82">
        <v>0</v>
      </c>
      <c r="M95" s="82">
        <v>0</v>
      </c>
      <c r="N95" s="82">
        <v>0</v>
      </c>
      <c r="O95" s="82">
        <v>0</v>
      </c>
      <c r="P95" s="82">
        <f t="shared" si="1"/>
        <v>12.7</v>
      </c>
    </row>
    <row r="96" spans="1:16" s="217" customFormat="1" ht="15" customHeight="1" x14ac:dyDescent="0.25">
      <c r="A96" s="82">
        <v>87</v>
      </c>
      <c r="B96" s="409" t="s">
        <v>1538</v>
      </c>
      <c r="C96" s="82">
        <v>14.255100000000001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82">
        <v>0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82">
        <v>6.0760000000000002E-2</v>
      </c>
      <c r="P96" s="82">
        <v>14.315860000000001</v>
      </c>
    </row>
    <row r="97" spans="1:16" s="217" customFormat="1" ht="15" customHeight="1" x14ac:dyDescent="0.25">
      <c r="A97" s="82">
        <v>88</v>
      </c>
      <c r="B97" s="409" t="s">
        <v>413</v>
      </c>
      <c r="C97" s="82">
        <v>1.2</v>
      </c>
      <c r="D97" s="82">
        <v>0</v>
      </c>
      <c r="E97" s="82">
        <v>0</v>
      </c>
      <c r="F97" s="82">
        <v>0.02</v>
      </c>
      <c r="G97" s="82">
        <v>0</v>
      </c>
      <c r="H97" s="82">
        <v>0</v>
      </c>
      <c r="I97" s="82">
        <v>0</v>
      </c>
      <c r="J97" s="82">
        <v>6.2759999999999998</v>
      </c>
      <c r="K97" s="82">
        <v>3.6549999999999998</v>
      </c>
      <c r="L97" s="82">
        <v>0.88400000000000001</v>
      </c>
      <c r="M97" s="82">
        <v>0</v>
      </c>
      <c r="N97" s="82">
        <v>0</v>
      </c>
      <c r="O97" s="82">
        <v>0.56499999999999995</v>
      </c>
      <c r="P97" s="82">
        <f t="shared" si="1"/>
        <v>12.6</v>
      </c>
    </row>
    <row r="98" spans="1:16" s="217" customFormat="1" ht="15" customHeight="1" x14ac:dyDescent="0.25">
      <c r="A98" s="82">
        <v>89</v>
      </c>
      <c r="B98" s="409" t="s">
        <v>1459</v>
      </c>
      <c r="C98" s="82">
        <v>1.8129999999999999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82">
        <v>0</v>
      </c>
      <c r="J98" s="82">
        <v>0</v>
      </c>
      <c r="K98" s="82">
        <v>0.497</v>
      </c>
      <c r="L98" s="82">
        <v>0</v>
      </c>
      <c r="M98" s="82">
        <v>0</v>
      </c>
      <c r="N98" s="82">
        <v>0</v>
      </c>
      <c r="O98" s="82">
        <v>0</v>
      </c>
      <c r="P98" s="82">
        <f t="shared" si="1"/>
        <v>2.31</v>
      </c>
    </row>
    <row r="99" spans="1:16" s="217" customFormat="1" ht="15" customHeight="1" x14ac:dyDescent="0.25">
      <c r="A99" s="82">
        <v>90</v>
      </c>
      <c r="B99" s="409" t="s">
        <v>328</v>
      </c>
      <c r="C99" s="82">
        <v>2.2686999999999999</v>
      </c>
      <c r="D99" s="82">
        <v>3.5299999999999998E-2</v>
      </c>
      <c r="E99" s="82">
        <v>0</v>
      </c>
      <c r="F99" s="82">
        <v>0</v>
      </c>
      <c r="G99" s="82">
        <v>1.2999999999999999E-3</v>
      </c>
      <c r="H99" s="82">
        <v>0</v>
      </c>
      <c r="I99" s="82">
        <v>0</v>
      </c>
      <c r="J99" s="82">
        <v>0</v>
      </c>
      <c r="K99" s="82">
        <v>4.0000000000000001E-3</v>
      </c>
      <c r="L99" s="82">
        <v>0</v>
      </c>
      <c r="M99" s="82">
        <v>0</v>
      </c>
      <c r="N99" s="82">
        <v>0</v>
      </c>
      <c r="O99" s="82">
        <v>7.9000000000000001E-2</v>
      </c>
      <c r="P99" s="82">
        <f t="shared" si="1"/>
        <v>2.3883000000000001</v>
      </c>
    </row>
    <row r="100" spans="1:16" s="217" customFormat="1" ht="15" customHeight="1" x14ac:dyDescent="0.25">
      <c r="A100" s="82">
        <v>91</v>
      </c>
      <c r="B100" s="409" t="s">
        <v>768</v>
      </c>
      <c r="C100" s="82">
        <v>4.7750000000000004</v>
      </c>
      <c r="D100" s="82">
        <v>0.32500000000000001</v>
      </c>
      <c r="E100" s="82">
        <v>0</v>
      </c>
      <c r="F100" s="363">
        <v>2.5000000000000001E-2</v>
      </c>
      <c r="G100" s="82">
        <v>0</v>
      </c>
      <c r="H100" s="82">
        <v>0</v>
      </c>
      <c r="I100" s="82">
        <v>0</v>
      </c>
      <c r="J100" s="82">
        <v>37.020000000000003</v>
      </c>
      <c r="K100" s="82">
        <v>7.4999999999999997E-2</v>
      </c>
      <c r="L100" s="82">
        <v>0</v>
      </c>
      <c r="M100" s="82">
        <v>0</v>
      </c>
      <c r="N100" s="82">
        <v>0</v>
      </c>
      <c r="O100" s="82">
        <v>1.28</v>
      </c>
      <c r="P100" s="82">
        <f t="shared" si="1"/>
        <v>43.500000000000007</v>
      </c>
    </row>
    <row r="101" spans="1:16" s="217" customFormat="1" ht="15" customHeight="1" x14ac:dyDescent="0.25">
      <c r="A101" s="82">
        <v>92</v>
      </c>
      <c r="B101" s="409" t="s">
        <v>769</v>
      </c>
      <c r="C101" s="82">
        <v>9.9540000000000006</v>
      </c>
      <c r="D101" s="82">
        <v>1.4670000000000001</v>
      </c>
      <c r="E101" s="82">
        <v>0</v>
      </c>
      <c r="F101" s="82">
        <v>0.84599999999999997</v>
      </c>
      <c r="G101" s="82">
        <v>0.39700000000000002</v>
      </c>
      <c r="H101" s="82">
        <v>0</v>
      </c>
      <c r="I101" s="82">
        <v>0</v>
      </c>
      <c r="J101" s="82">
        <v>55.670999999999999</v>
      </c>
      <c r="K101" s="82">
        <v>29.661000000000001</v>
      </c>
      <c r="L101" s="82">
        <v>0</v>
      </c>
      <c r="M101" s="82">
        <v>0</v>
      </c>
      <c r="N101" s="82">
        <v>0</v>
      </c>
      <c r="O101" s="82">
        <v>1.8740000000000001</v>
      </c>
      <c r="P101" s="82">
        <f t="shared" si="1"/>
        <v>99.87</v>
      </c>
    </row>
    <row r="102" spans="1:16" s="217" customFormat="1" ht="15" customHeight="1" x14ac:dyDescent="0.25">
      <c r="A102" s="82">
        <v>93</v>
      </c>
      <c r="B102" s="409" t="s">
        <v>770</v>
      </c>
      <c r="C102" s="82">
        <v>9.8640000000000008</v>
      </c>
      <c r="D102" s="82">
        <v>0.63600000000000001</v>
      </c>
      <c r="E102" s="82">
        <v>0</v>
      </c>
      <c r="F102" s="82">
        <v>5.6000000000000001E-2</v>
      </c>
      <c r="G102" s="82">
        <v>0</v>
      </c>
      <c r="H102" s="82">
        <v>0</v>
      </c>
      <c r="I102" s="82">
        <v>0</v>
      </c>
      <c r="J102" s="82">
        <v>70.099999999999994</v>
      </c>
      <c r="K102" s="82">
        <v>18.443999999999999</v>
      </c>
      <c r="L102" s="82">
        <v>0</v>
      </c>
      <c r="M102" s="82">
        <v>0</v>
      </c>
      <c r="N102" s="82">
        <v>0</v>
      </c>
      <c r="O102" s="82">
        <v>3.63</v>
      </c>
      <c r="P102" s="82">
        <f t="shared" si="1"/>
        <v>102.72999999999999</v>
      </c>
    </row>
    <row r="103" spans="1:16" s="217" customFormat="1" ht="15" customHeight="1" x14ac:dyDescent="0.25">
      <c r="A103" s="82">
        <v>94</v>
      </c>
      <c r="B103" s="409" t="s">
        <v>665</v>
      </c>
      <c r="C103" s="82">
        <v>5.9115000000000002</v>
      </c>
      <c r="D103" s="82">
        <v>0.26140000000000002</v>
      </c>
      <c r="E103" s="82">
        <v>0</v>
      </c>
      <c r="F103" s="82">
        <v>1.1999999999999999E-3</v>
      </c>
      <c r="G103" s="82">
        <v>0</v>
      </c>
      <c r="H103" s="82">
        <v>0</v>
      </c>
      <c r="I103" s="82">
        <v>0</v>
      </c>
      <c r="J103" s="82">
        <v>4.3280000000000003</v>
      </c>
      <c r="K103" s="82">
        <v>1.8800000000000001E-2</v>
      </c>
      <c r="L103" s="82">
        <v>0</v>
      </c>
      <c r="M103" s="82">
        <v>0</v>
      </c>
      <c r="N103" s="82">
        <v>0</v>
      </c>
      <c r="O103" s="82">
        <v>0.17910000000000001</v>
      </c>
      <c r="P103" s="82">
        <f t="shared" si="1"/>
        <v>10.700000000000001</v>
      </c>
    </row>
    <row r="104" spans="1:16" s="217" customFormat="1" ht="15" customHeight="1" x14ac:dyDescent="0.25">
      <c r="A104" s="82">
        <v>95</v>
      </c>
      <c r="B104" s="409" t="s">
        <v>703</v>
      </c>
      <c r="C104" s="82">
        <v>9.7219999999999995</v>
      </c>
      <c r="D104" s="82">
        <v>0</v>
      </c>
      <c r="E104" s="82">
        <v>0</v>
      </c>
      <c r="F104" s="82">
        <v>7.6E-3</v>
      </c>
      <c r="G104" s="82">
        <v>0</v>
      </c>
      <c r="H104" s="82">
        <v>0</v>
      </c>
      <c r="I104" s="82">
        <v>0</v>
      </c>
      <c r="J104" s="82">
        <v>4.7500000000000001E-2</v>
      </c>
      <c r="K104" s="82">
        <v>2.1999999999999999E-2</v>
      </c>
      <c r="L104" s="82">
        <v>0</v>
      </c>
      <c r="M104" s="82">
        <v>0</v>
      </c>
      <c r="N104" s="82">
        <v>0</v>
      </c>
      <c r="O104" s="82">
        <v>0.13339999999999999</v>
      </c>
      <c r="P104" s="82">
        <f t="shared" si="1"/>
        <v>9.9324999999999992</v>
      </c>
    </row>
    <row r="105" spans="1:16" s="217" customFormat="1" ht="15" customHeight="1" x14ac:dyDescent="0.25">
      <c r="A105" s="82">
        <v>96</v>
      </c>
      <c r="B105" s="409" t="s">
        <v>400</v>
      </c>
      <c r="C105" s="82">
        <v>5.4020000000000001</v>
      </c>
      <c r="D105" s="82">
        <v>0</v>
      </c>
      <c r="E105" s="82">
        <v>0</v>
      </c>
      <c r="F105" s="82">
        <v>0</v>
      </c>
      <c r="G105" s="82">
        <v>21.43</v>
      </c>
      <c r="H105" s="82">
        <v>0</v>
      </c>
      <c r="I105" s="82">
        <v>0</v>
      </c>
      <c r="J105" s="82">
        <v>0</v>
      </c>
      <c r="K105" s="82">
        <v>26.486999999999998</v>
      </c>
      <c r="L105" s="82">
        <v>0</v>
      </c>
      <c r="M105" s="82">
        <v>0</v>
      </c>
      <c r="N105" s="82">
        <v>0</v>
      </c>
      <c r="O105" s="82">
        <v>0</v>
      </c>
      <c r="P105" s="82">
        <f t="shared" si="1"/>
        <v>53.319000000000003</v>
      </c>
    </row>
    <row r="106" spans="1:16" s="217" customFormat="1" ht="15" customHeight="1" x14ac:dyDescent="0.25">
      <c r="A106" s="82">
        <v>97</v>
      </c>
      <c r="B106" s="409" t="s">
        <v>704</v>
      </c>
      <c r="C106" s="82">
        <v>5.9</v>
      </c>
      <c r="D106" s="82">
        <v>0</v>
      </c>
      <c r="E106" s="82">
        <v>0</v>
      </c>
      <c r="F106" s="82">
        <v>0</v>
      </c>
      <c r="G106" s="82">
        <v>0</v>
      </c>
      <c r="H106" s="82">
        <v>0</v>
      </c>
      <c r="I106" s="82">
        <v>0</v>
      </c>
      <c r="J106" s="82">
        <v>3.7</v>
      </c>
      <c r="K106" s="82">
        <v>0.2</v>
      </c>
      <c r="L106" s="82">
        <v>2</v>
      </c>
      <c r="M106" s="82">
        <v>0</v>
      </c>
      <c r="N106" s="82">
        <v>0</v>
      </c>
      <c r="O106" s="82">
        <v>8.1</v>
      </c>
      <c r="P106" s="82">
        <f t="shared" si="1"/>
        <v>19.899999999999999</v>
      </c>
    </row>
    <row r="107" spans="1:16" s="217" customFormat="1" ht="15" customHeight="1" x14ac:dyDescent="0.25">
      <c r="A107" s="82">
        <v>98</v>
      </c>
      <c r="B107" s="409" t="s">
        <v>771</v>
      </c>
      <c r="C107" s="82">
        <v>18.34</v>
      </c>
      <c r="D107" s="82">
        <v>2.78</v>
      </c>
      <c r="E107" s="82">
        <v>0</v>
      </c>
      <c r="F107" s="82">
        <v>0</v>
      </c>
      <c r="G107" s="82">
        <v>0.32</v>
      </c>
      <c r="H107" s="82">
        <v>0</v>
      </c>
      <c r="I107" s="82">
        <v>0</v>
      </c>
      <c r="J107" s="82">
        <v>21.18</v>
      </c>
      <c r="K107" s="82">
        <v>0.2</v>
      </c>
      <c r="L107" s="82">
        <v>0</v>
      </c>
      <c r="M107" s="82">
        <v>0</v>
      </c>
      <c r="N107" s="82">
        <v>0</v>
      </c>
      <c r="O107" s="82">
        <v>0.08</v>
      </c>
      <c r="P107" s="82">
        <f t="shared" si="1"/>
        <v>42.900000000000006</v>
      </c>
    </row>
    <row r="108" spans="1:16" s="217" customFormat="1" ht="15" customHeight="1" x14ac:dyDescent="0.25">
      <c r="A108" s="82">
        <v>99</v>
      </c>
      <c r="B108" s="409" t="s">
        <v>1405</v>
      </c>
      <c r="C108" s="82">
        <v>10.39</v>
      </c>
      <c r="D108" s="82">
        <v>0</v>
      </c>
      <c r="E108" s="82">
        <v>0</v>
      </c>
      <c r="F108" s="82">
        <v>0.127</v>
      </c>
      <c r="G108" s="82">
        <v>0</v>
      </c>
      <c r="H108" s="82">
        <v>0</v>
      </c>
      <c r="I108" s="82">
        <v>0</v>
      </c>
      <c r="J108" s="82">
        <v>7.6109999999999998</v>
      </c>
      <c r="K108" s="82">
        <v>1.0999999999999999E-2</v>
      </c>
      <c r="L108" s="82">
        <v>0</v>
      </c>
      <c r="M108" s="82">
        <v>0</v>
      </c>
      <c r="N108" s="82">
        <v>0</v>
      </c>
      <c r="O108" s="82">
        <v>1.099</v>
      </c>
      <c r="P108" s="82">
        <f t="shared" si="1"/>
        <v>19.238</v>
      </c>
    </row>
    <row r="109" spans="1:16" s="217" customFormat="1" ht="15" customHeight="1" x14ac:dyDescent="0.25">
      <c r="A109" s="82">
        <v>100</v>
      </c>
      <c r="B109" s="409" t="s">
        <v>682</v>
      </c>
      <c r="C109" s="82">
        <v>12.596</v>
      </c>
      <c r="D109" s="82">
        <v>1.246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74.114000000000004</v>
      </c>
      <c r="K109" s="82">
        <v>5.6609999999999996</v>
      </c>
      <c r="L109" s="82">
        <v>0</v>
      </c>
      <c r="M109" s="82">
        <v>0.1</v>
      </c>
      <c r="N109" s="82">
        <v>0</v>
      </c>
      <c r="O109" s="82">
        <v>3.68</v>
      </c>
      <c r="P109" s="82">
        <f t="shared" si="1"/>
        <v>97.397000000000006</v>
      </c>
    </row>
    <row r="110" spans="1:16" x14ac:dyDescent="0.25">
      <c r="A110" s="1383" t="s">
        <v>1406</v>
      </c>
      <c r="B110" s="1383"/>
      <c r="C110" s="1383"/>
      <c r="D110" s="1383"/>
      <c r="E110" s="1383"/>
      <c r="F110" s="1383"/>
      <c r="G110" s="1383"/>
      <c r="H110" s="1383"/>
      <c r="I110" s="1383"/>
      <c r="J110" s="1383"/>
      <c r="K110" s="1383"/>
      <c r="L110" s="1383"/>
      <c r="M110" s="1383"/>
      <c r="N110" s="1383"/>
      <c r="O110" s="1383"/>
      <c r="P110" s="1383"/>
    </row>
    <row r="111" spans="1:16" x14ac:dyDescent="0.25">
      <c r="A111" s="82">
        <v>101</v>
      </c>
      <c r="B111" s="417" t="s">
        <v>1407</v>
      </c>
      <c r="C111" s="6" t="s">
        <v>358</v>
      </c>
      <c r="D111" s="6" t="s">
        <v>358</v>
      </c>
      <c r="E111" s="6" t="s">
        <v>358</v>
      </c>
      <c r="F111" s="6" t="s">
        <v>358</v>
      </c>
      <c r="G111" s="6" t="s">
        <v>358</v>
      </c>
      <c r="H111" s="6" t="s">
        <v>358</v>
      </c>
      <c r="I111" s="6" t="s">
        <v>358</v>
      </c>
      <c r="J111" s="6" t="s">
        <v>358</v>
      </c>
      <c r="K111" s="6" t="s">
        <v>358</v>
      </c>
      <c r="L111" s="6" t="s">
        <v>358</v>
      </c>
      <c r="M111" s="6" t="s">
        <v>358</v>
      </c>
      <c r="N111" s="6" t="s">
        <v>358</v>
      </c>
      <c r="O111" s="6" t="s">
        <v>358</v>
      </c>
      <c r="P111" s="6" t="s">
        <v>358</v>
      </c>
    </row>
    <row r="112" spans="1:16" x14ac:dyDescent="0.25">
      <c r="A112" s="82">
        <v>102</v>
      </c>
      <c r="B112" s="418" t="s">
        <v>1408</v>
      </c>
      <c r="C112" s="419" t="s">
        <v>358</v>
      </c>
      <c r="D112" s="419" t="s">
        <v>358</v>
      </c>
      <c r="E112" s="419" t="s">
        <v>358</v>
      </c>
      <c r="F112" s="419" t="s">
        <v>358</v>
      </c>
      <c r="G112" s="419" t="s">
        <v>358</v>
      </c>
      <c r="H112" s="419" t="s">
        <v>358</v>
      </c>
      <c r="I112" s="419" t="s">
        <v>358</v>
      </c>
      <c r="J112" s="419" t="s">
        <v>358</v>
      </c>
      <c r="K112" s="419" t="s">
        <v>358</v>
      </c>
      <c r="L112" s="419" t="s">
        <v>358</v>
      </c>
      <c r="M112" s="419" t="s">
        <v>358</v>
      </c>
      <c r="N112" s="419" t="s">
        <v>358</v>
      </c>
      <c r="O112" s="419" t="s">
        <v>358</v>
      </c>
      <c r="P112" s="419" t="s">
        <v>358</v>
      </c>
    </row>
    <row r="113" spans="1:16" x14ac:dyDescent="0.25">
      <c r="A113" s="82">
        <v>103</v>
      </c>
      <c r="B113" s="420" t="s">
        <v>1409</v>
      </c>
      <c r="C113" s="86" t="s">
        <v>358</v>
      </c>
      <c r="D113" s="86" t="s">
        <v>358</v>
      </c>
      <c r="E113" s="86" t="s">
        <v>358</v>
      </c>
      <c r="F113" s="86" t="s">
        <v>358</v>
      </c>
      <c r="G113" s="86" t="s">
        <v>358</v>
      </c>
      <c r="H113" s="86" t="s">
        <v>358</v>
      </c>
      <c r="I113" s="86" t="s">
        <v>358</v>
      </c>
      <c r="J113" s="86" t="s">
        <v>358</v>
      </c>
      <c r="K113" s="86" t="s">
        <v>358</v>
      </c>
      <c r="L113" s="86" t="s">
        <v>358</v>
      </c>
      <c r="M113" s="86" t="s">
        <v>358</v>
      </c>
      <c r="N113" s="86" t="s">
        <v>358</v>
      </c>
      <c r="O113" s="86" t="s">
        <v>358</v>
      </c>
      <c r="P113" s="86" t="s">
        <v>358</v>
      </c>
    </row>
    <row r="114" spans="1:16" x14ac:dyDescent="0.25">
      <c r="A114" s="82">
        <v>104</v>
      </c>
      <c r="B114" s="418" t="s">
        <v>1410</v>
      </c>
      <c r="C114" s="86" t="s">
        <v>358</v>
      </c>
      <c r="D114" s="86" t="s">
        <v>358</v>
      </c>
      <c r="E114" s="86" t="s">
        <v>358</v>
      </c>
      <c r="F114" s="86" t="s">
        <v>358</v>
      </c>
      <c r="G114" s="86" t="s">
        <v>358</v>
      </c>
      <c r="H114" s="86" t="s">
        <v>358</v>
      </c>
      <c r="I114" s="86" t="s">
        <v>358</v>
      </c>
      <c r="J114" s="86" t="s">
        <v>358</v>
      </c>
      <c r="K114" s="86" t="s">
        <v>358</v>
      </c>
      <c r="L114" s="86" t="s">
        <v>358</v>
      </c>
      <c r="M114" s="86" t="s">
        <v>358</v>
      </c>
      <c r="N114" s="86" t="s">
        <v>358</v>
      </c>
      <c r="O114" s="86" t="s">
        <v>358</v>
      </c>
      <c r="P114" s="86" t="s">
        <v>358</v>
      </c>
    </row>
    <row r="115" spans="1:16" x14ac:dyDescent="0.25">
      <c r="A115" s="82">
        <v>105</v>
      </c>
      <c r="B115" s="43" t="s">
        <v>1411</v>
      </c>
      <c r="C115" s="421" t="s">
        <v>358</v>
      </c>
      <c r="D115" s="421" t="s">
        <v>358</v>
      </c>
      <c r="E115" s="421" t="s">
        <v>358</v>
      </c>
      <c r="F115" s="421" t="s">
        <v>358</v>
      </c>
      <c r="G115" s="421" t="s">
        <v>358</v>
      </c>
      <c r="H115" s="421" t="s">
        <v>358</v>
      </c>
      <c r="I115" s="421" t="s">
        <v>358</v>
      </c>
      <c r="J115" s="421" t="s">
        <v>358</v>
      </c>
      <c r="K115" s="421" t="s">
        <v>358</v>
      </c>
      <c r="L115" s="421" t="s">
        <v>358</v>
      </c>
      <c r="M115" s="421" t="s">
        <v>358</v>
      </c>
      <c r="N115" s="421" t="s">
        <v>358</v>
      </c>
      <c r="O115" s="421" t="s">
        <v>358</v>
      </c>
      <c r="P115" s="421" t="s">
        <v>358</v>
      </c>
    </row>
    <row r="116" spans="1:16" x14ac:dyDescent="0.25">
      <c r="A116" s="82">
        <v>106</v>
      </c>
      <c r="B116" s="43" t="s">
        <v>1412</v>
      </c>
      <c r="C116" s="421" t="s">
        <v>358</v>
      </c>
      <c r="D116" s="421" t="s">
        <v>358</v>
      </c>
      <c r="E116" s="421" t="s">
        <v>358</v>
      </c>
      <c r="F116" s="421" t="s">
        <v>358</v>
      </c>
      <c r="G116" s="421" t="s">
        <v>358</v>
      </c>
      <c r="H116" s="421" t="s">
        <v>358</v>
      </c>
      <c r="I116" s="421" t="s">
        <v>358</v>
      </c>
      <c r="J116" s="421" t="s">
        <v>358</v>
      </c>
      <c r="K116" s="421" t="s">
        <v>358</v>
      </c>
      <c r="L116" s="421" t="s">
        <v>358</v>
      </c>
      <c r="M116" s="421" t="s">
        <v>358</v>
      </c>
      <c r="N116" s="421" t="s">
        <v>358</v>
      </c>
      <c r="O116" s="421" t="s">
        <v>358</v>
      </c>
      <c r="P116" s="421" t="s">
        <v>358</v>
      </c>
    </row>
    <row r="117" spans="1:16" x14ac:dyDescent="0.25">
      <c r="A117" s="82">
        <v>107</v>
      </c>
      <c r="B117" s="43" t="s">
        <v>1413</v>
      </c>
      <c r="C117" s="421" t="s">
        <v>358</v>
      </c>
      <c r="D117" s="421" t="s">
        <v>358</v>
      </c>
      <c r="E117" s="421" t="s">
        <v>358</v>
      </c>
      <c r="F117" s="421" t="s">
        <v>358</v>
      </c>
      <c r="G117" s="421" t="s">
        <v>358</v>
      </c>
      <c r="H117" s="421" t="s">
        <v>358</v>
      </c>
      <c r="I117" s="421" t="s">
        <v>358</v>
      </c>
      <c r="J117" s="421" t="s">
        <v>358</v>
      </c>
      <c r="K117" s="421" t="s">
        <v>358</v>
      </c>
      <c r="L117" s="421" t="s">
        <v>358</v>
      </c>
      <c r="M117" s="421" t="s">
        <v>358</v>
      </c>
      <c r="N117" s="421" t="s">
        <v>358</v>
      </c>
      <c r="O117" s="421" t="s">
        <v>358</v>
      </c>
      <c r="P117" s="421" t="s">
        <v>358</v>
      </c>
    </row>
    <row r="118" spans="1:16" x14ac:dyDescent="0.25">
      <c r="A118" s="82">
        <v>108</v>
      </c>
      <c r="B118" s="43" t="s">
        <v>1414</v>
      </c>
      <c r="C118" s="421" t="s">
        <v>358</v>
      </c>
      <c r="D118" s="421" t="s">
        <v>358</v>
      </c>
      <c r="E118" s="421" t="s">
        <v>358</v>
      </c>
      <c r="F118" s="421" t="s">
        <v>358</v>
      </c>
      <c r="G118" s="421" t="s">
        <v>358</v>
      </c>
      <c r="H118" s="421" t="s">
        <v>358</v>
      </c>
      <c r="I118" s="421" t="s">
        <v>358</v>
      </c>
      <c r="J118" s="421" t="s">
        <v>358</v>
      </c>
      <c r="K118" s="421" t="s">
        <v>358</v>
      </c>
      <c r="L118" s="421" t="s">
        <v>358</v>
      </c>
      <c r="M118" s="421" t="s">
        <v>358</v>
      </c>
      <c r="N118" s="421" t="s">
        <v>358</v>
      </c>
      <c r="O118" s="421" t="s">
        <v>358</v>
      </c>
      <c r="P118" s="421" t="s">
        <v>358</v>
      </c>
    </row>
    <row r="119" spans="1:16" x14ac:dyDescent="0.25">
      <c r="A119" s="82">
        <v>109</v>
      </c>
      <c r="B119" s="43" t="s">
        <v>1415</v>
      </c>
      <c r="C119" s="421" t="s">
        <v>358</v>
      </c>
      <c r="D119" s="421" t="s">
        <v>358</v>
      </c>
      <c r="E119" s="421" t="s">
        <v>358</v>
      </c>
      <c r="F119" s="421" t="s">
        <v>358</v>
      </c>
      <c r="G119" s="421" t="s">
        <v>358</v>
      </c>
      <c r="H119" s="421" t="s">
        <v>358</v>
      </c>
      <c r="I119" s="421" t="s">
        <v>358</v>
      </c>
      <c r="J119" s="421" t="s">
        <v>358</v>
      </c>
      <c r="K119" s="421" t="s">
        <v>358</v>
      </c>
      <c r="L119" s="421" t="s">
        <v>358</v>
      </c>
      <c r="M119" s="421" t="s">
        <v>358</v>
      </c>
      <c r="N119" s="421" t="s">
        <v>358</v>
      </c>
      <c r="O119" s="421" t="s">
        <v>358</v>
      </c>
      <c r="P119" s="421" t="s">
        <v>358</v>
      </c>
    </row>
    <row r="120" spans="1:16" x14ac:dyDescent="0.25">
      <c r="A120" s="82">
        <v>110</v>
      </c>
      <c r="B120" s="43" t="s">
        <v>1416</v>
      </c>
      <c r="C120" s="421" t="s">
        <v>358</v>
      </c>
      <c r="D120" s="421" t="s">
        <v>358</v>
      </c>
      <c r="E120" s="421" t="s">
        <v>358</v>
      </c>
      <c r="F120" s="421" t="s">
        <v>358</v>
      </c>
      <c r="G120" s="421" t="s">
        <v>358</v>
      </c>
      <c r="H120" s="421" t="s">
        <v>358</v>
      </c>
      <c r="I120" s="421" t="s">
        <v>358</v>
      </c>
      <c r="J120" s="421" t="s">
        <v>358</v>
      </c>
      <c r="K120" s="421" t="s">
        <v>358</v>
      </c>
      <c r="L120" s="421" t="s">
        <v>358</v>
      </c>
      <c r="M120" s="421" t="s">
        <v>358</v>
      </c>
      <c r="N120" s="421" t="s">
        <v>358</v>
      </c>
      <c r="O120" s="421" t="s">
        <v>358</v>
      </c>
      <c r="P120" s="421" t="s">
        <v>358</v>
      </c>
    </row>
    <row r="121" spans="1:16" x14ac:dyDescent="0.25">
      <c r="A121" s="82">
        <v>111</v>
      </c>
      <c r="B121" s="43" t="s">
        <v>1417</v>
      </c>
      <c r="C121" s="421" t="s">
        <v>358</v>
      </c>
      <c r="D121" s="421" t="s">
        <v>358</v>
      </c>
      <c r="E121" s="421" t="s">
        <v>358</v>
      </c>
      <c r="F121" s="421" t="s">
        <v>358</v>
      </c>
      <c r="G121" s="421" t="s">
        <v>358</v>
      </c>
      <c r="H121" s="421" t="s">
        <v>358</v>
      </c>
      <c r="I121" s="421" t="s">
        <v>358</v>
      </c>
      <c r="J121" s="421" t="s">
        <v>358</v>
      </c>
      <c r="K121" s="421" t="s">
        <v>358</v>
      </c>
      <c r="L121" s="421" t="s">
        <v>358</v>
      </c>
      <c r="M121" s="421" t="s">
        <v>358</v>
      </c>
      <c r="N121" s="421" t="s">
        <v>358</v>
      </c>
      <c r="O121" s="421" t="s">
        <v>358</v>
      </c>
      <c r="P121" s="421" t="s">
        <v>358</v>
      </c>
    </row>
    <row r="122" spans="1:16" x14ac:dyDescent="0.25">
      <c r="A122" s="82">
        <v>112</v>
      </c>
      <c r="B122" s="43" t="s">
        <v>1418</v>
      </c>
      <c r="C122" s="421" t="s">
        <v>358</v>
      </c>
      <c r="D122" s="421" t="s">
        <v>358</v>
      </c>
      <c r="E122" s="421" t="s">
        <v>358</v>
      </c>
      <c r="F122" s="421" t="s">
        <v>358</v>
      </c>
      <c r="G122" s="421" t="s">
        <v>358</v>
      </c>
      <c r="H122" s="421" t="s">
        <v>358</v>
      </c>
      <c r="I122" s="421" t="s">
        <v>358</v>
      </c>
      <c r="J122" s="421" t="s">
        <v>358</v>
      </c>
      <c r="K122" s="421" t="s">
        <v>358</v>
      </c>
      <c r="L122" s="421" t="s">
        <v>358</v>
      </c>
      <c r="M122" s="421" t="s">
        <v>358</v>
      </c>
      <c r="N122" s="421" t="s">
        <v>358</v>
      </c>
      <c r="O122" s="421" t="s">
        <v>358</v>
      </c>
      <c r="P122" s="421" t="s">
        <v>358</v>
      </c>
    </row>
    <row r="123" spans="1:16" x14ac:dyDescent="0.25">
      <c r="A123" s="82">
        <v>113</v>
      </c>
      <c r="B123" s="43" t="s">
        <v>1419</v>
      </c>
      <c r="C123" s="421" t="s">
        <v>358</v>
      </c>
      <c r="D123" s="421" t="s">
        <v>358</v>
      </c>
      <c r="E123" s="421" t="s">
        <v>358</v>
      </c>
      <c r="F123" s="421" t="s">
        <v>358</v>
      </c>
      <c r="G123" s="421" t="s">
        <v>358</v>
      </c>
      <c r="H123" s="421" t="s">
        <v>358</v>
      </c>
      <c r="I123" s="421" t="s">
        <v>358</v>
      </c>
      <c r="J123" s="421" t="s">
        <v>358</v>
      </c>
      <c r="K123" s="421" t="s">
        <v>358</v>
      </c>
      <c r="L123" s="421" t="s">
        <v>358</v>
      </c>
      <c r="M123" s="421" t="s">
        <v>358</v>
      </c>
      <c r="N123" s="421" t="s">
        <v>358</v>
      </c>
      <c r="O123" s="421" t="s">
        <v>358</v>
      </c>
      <c r="P123" s="421" t="s">
        <v>358</v>
      </c>
    </row>
    <row r="124" spans="1:16" x14ac:dyDescent="0.25">
      <c r="A124" s="82">
        <v>114</v>
      </c>
      <c r="B124" s="43" t="s">
        <v>1420</v>
      </c>
      <c r="C124" s="421" t="s">
        <v>358</v>
      </c>
      <c r="D124" s="421" t="s">
        <v>358</v>
      </c>
      <c r="E124" s="421" t="s">
        <v>358</v>
      </c>
      <c r="F124" s="421" t="s">
        <v>358</v>
      </c>
      <c r="G124" s="421" t="s">
        <v>358</v>
      </c>
      <c r="H124" s="421" t="s">
        <v>358</v>
      </c>
      <c r="I124" s="421" t="s">
        <v>358</v>
      </c>
      <c r="J124" s="421" t="s">
        <v>358</v>
      </c>
      <c r="K124" s="421" t="s">
        <v>358</v>
      </c>
      <c r="L124" s="421" t="s">
        <v>358</v>
      </c>
      <c r="M124" s="421" t="s">
        <v>358</v>
      </c>
      <c r="N124" s="421" t="s">
        <v>358</v>
      </c>
      <c r="O124" s="421" t="s">
        <v>358</v>
      </c>
      <c r="P124" s="421" t="s">
        <v>358</v>
      </c>
    </row>
    <row r="125" spans="1:16" x14ac:dyDescent="0.25">
      <c r="A125" s="82">
        <v>115</v>
      </c>
      <c r="B125" s="43" t="s">
        <v>1421</v>
      </c>
      <c r="C125" s="421" t="s">
        <v>358</v>
      </c>
      <c r="D125" s="421" t="s">
        <v>358</v>
      </c>
      <c r="E125" s="421" t="s">
        <v>358</v>
      </c>
      <c r="F125" s="421" t="s">
        <v>358</v>
      </c>
      <c r="G125" s="421" t="s">
        <v>358</v>
      </c>
      <c r="H125" s="421" t="s">
        <v>358</v>
      </c>
      <c r="I125" s="421" t="s">
        <v>358</v>
      </c>
      <c r="J125" s="421" t="s">
        <v>358</v>
      </c>
      <c r="K125" s="421" t="s">
        <v>358</v>
      </c>
      <c r="L125" s="421" t="s">
        <v>358</v>
      </c>
      <c r="M125" s="421" t="s">
        <v>358</v>
      </c>
      <c r="N125" s="421" t="s">
        <v>358</v>
      </c>
      <c r="O125" s="421" t="s">
        <v>358</v>
      </c>
      <c r="P125" s="421" t="s">
        <v>358</v>
      </c>
    </row>
    <row r="126" spans="1:16" x14ac:dyDescent="0.25">
      <c r="A126" s="82">
        <v>116</v>
      </c>
      <c r="B126" s="43" t="s">
        <v>1422</v>
      </c>
      <c r="C126" s="421" t="s">
        <v>358</v>
      </c>
      <c r="D126" s="421" t="s">
        <v>358</v>
      </c>
      <c r="E126" s="421" t="s">
        <v>358</v>
      </c>
      <c r="F126" s="421" t="s">
        <v>358</v>
      </c>
      <c r="G126" s="421" t="s">
        <v>358</v>
      </c>
      <c r="H126" s="421" t="s">
        <v>358</v>
      </c>
      <c r="I126" s="421" t="s">
        <v>358</v>
      </c>
      <c r="J126" s="421" t="s">
        <v>358</v>
      </c>
      <c r="K126" s="421" t="s">
        <v>358</v>
      </c>
      <c r="L126" s="421" t="s">
        <v>358</v>
      </c>
      <c r="M126" s="421" t="s">
        <v>358</v>
      </c>
      <c r="N126" s="421" t="s">
        <v>358</v>
      </c>
      <c r="O126" s="421" t="s">
        <v>358</v>
      </c>
      <c r="P126" s="421" t="s">
        <v>358</v>
      </c>
    </row>
    <row r="127" spans="1:16" x14ac:dyDescent="0.25">
      <c r="A127" s="82">
        <v>117</v>
      </c>
      <c r="B127" s="43" t="s">
        <v>1423</v>
      </c>
      <c r="C127" s="421" t="s">
        <v>358</v>
      </c>
      <c r="D127" s="421" t="s">
        <v>358</v>
      </c>
      <c r="E127" s="421" t="s">
        <v>358</v>
      </c>
      <c r="F127" s="421" t="s">
        <v>358</v>
      </c>
      <c r="G127" s="421" t="s">
        <v>358</v>
      </c>
      <c r="H127" s="421" t="s">
        <v>358</v>
      </c>
      <c r="I127" s="421" t="s">
        <v>358</v>
      </c>
      <c r="J127" s="421" t="s">
        <v>358</v>
      </c>
      <c r="K127" s="421" t="s">
        <v>358</v>
      </c>
      <c r="L127" s="421" t="s">
        <v>358</v>
      </c>
      <c r="M127" s="421" t="s">
        <v>358</v>
      </c>
      <c r="N127" s="421" t="s">
        <v>358</v>
      </c>
      <c r="O127" s="421" t="s">
        <v>358</v>
      </c>
      <c r="P127" s="421" t="s">
        <v>358</v>
      </c>
    </row>
    <row r="128" spans="1:16" x14ac:dyDescent="0.25">
      <c r="A128" s="82">
        <v>118</v>
      </c>
      <c r="B128" s="43" t="s">
        <v>1424</v>
      </c>
      <c r="C128" s="421" t="s">
        <v>358</v>
      </c>
      <c r="D128" s="421" t="s">
        <v>358</v>
      </c>
      <c r="E128" s="421" t="s">
        <v>358</v>
      </c>
      <c r="F128" s="421" t="s">
        <v>358</v>
      </c>
      <c r="G128" s="421" t="s">
        <v>358</v>
      </c>
      <c r="H128" s="421" t="s">
        <v>358</v>
      </c>
      <c r="I128" s="421" t="s">
        <v>358</v>
      </c>
      <c r="J128" s="421" t="s">
        <v>358</v>
      </c>
      <c r="K128" s="421" t="s">
        <v>358</v>
      </c>
      <c r="L128" s="421" t="s">
        <v>358</v>
      </c>
      <c r="M128" s="421" t="s">
        <v>358</v>
      </c>
      <c r="N128" s="421" t="s">
        <v>358</v>
      </c>
      <c r="O128" s="421" t="s">
        <v>358</v>
      </c>
      <c r="P128" s="421" t="s">
        <v>358</v>
      </c>
    </row>
    <row r="129" spans="1:16" x14ac:dyDescent="0.25">
      <c r="A129" s="82">
        <v>119</v>
      </c>
      <c r="B129" s="43" t="s">
        <v>1425</v>
      </c>
      <c r="C129" s="421" t="s">
        <v>358</v>
      </c>
      <c r="D129" s="421" t="s">
        <v>358</v>
      </c>
      <c r="E129" s="421" t="s">
        <v>358</v>
      </c>
      <c r="F129" s="421" t="s">
        <v>358</v>
      </c>
      <c r="G129" s="421" t="s">
        <v>358</v>
      </c>
      <c r="H129" s="421" t="s">
        <v>358</v>
      </c>
      <c r="I129" s="421" t="s">
        <v>358</v>
      </c>
      <c r="J129" s="421" t="s">
        <v>358</v>
      </c>
      <c r="K129" s="421" t="s">
        <v>358</v>
      </c>
      <c r="L129" s="421" t="s">
        <v>358</v>
      </c>
      <c r="M129" s="421" t="s">
        <v>358</v>
      </c>
      <c r="N129" s="421" t="s">
        <v>358</v>
      </c>
      <c r="O129" s="421" t="s">
        <v>358</v>
      </c>
      <c r="P129" s="421" t="s">
        <v>358</v>
      </c>
    </row>
    <row r="130" spans="1:16" x14ac:dyDescent="0.25">
      <c r="A130" s="82">
        <v>120</v>
      </c>
      <c r="B130" s="43" t="s">
        <v>1426</v>
      </c>
      <c r="C130" s="421" t="s">
        <v>358</v>
      </c>
      <c r="D130" s="421" t="s">
        <v>358</v>
      </c>
      <c r="E130" s="421" t="s">
        <v>358</v>
      </c>
      <c r="F130" s="421" t="s">
        <v>358</v>
      </c>
      <c r="G130" s="421" t="s">
        <v>358</v>
      </c>
      <c r="H130" s="421" t="s">
        <v>358</v>
      </c>
      <c r="I130" s="421" t="s">
        <v>358</v>
      </c>
      <c r="J130" s="421" t="s">
        <v>358</v>
      </c>
      <c r="K130" s="421" t="s">
        <v>358</v>
      </c>
      <c r="L130" s="421" t="s">
        <v>358</v>
      </c>
      <c r="M130" s="421" t="s">
        <v>358</v>
      </c>
      <c r="N130" s="421" t="s">
        <v>358</v>
      </c>
      <c r="O130" s="421" t="s">
        <v>358</v>
      </c>
      <c r="P130" s="421" t="s">
        <v>358</v>
      </c>
    </row>
    <row r="131" spans="1:16" x14ac:dyDescent="0.25">
      <c r="A131" s="82">
        <v>121</v>
      </c>
      <c r="B131" s="43" t="s">
        <v>1427</v>
      </c>
      <c r="C131" s="421" t="s">
        <v>358</v>
      </c>
      <c r="D131" s="421" t="s">
        <v>358</v>
      </c>
      <c r="E131" s="421" t="s">
        <v>358</v>
      </c>
      <c r="F131" s="421" t="s">
        <v>358</v>
      </c>
      <c r="G131" s="421" t="s">
        <v>358</v>
      </c>
      <c r="H131" s="421" t="s">
        <v>358</v>
      </c>
      <c r="I131" s="421" t="s">
        <v>358</v>
      </c>
      <c r="J131" s="421" t="s">
        <v>358</v>
      </c>
      <c r="K131" s="421" t="s">
        <v>358</v>
      </c>
      <c r="L131" s="421" t="s">
        <v>358</v>
      </c>
      <c r="M131" s="421" t="s">
        <v>358</v>
      </c>
      <c r="N131" s="421" t="s">
        <v>358</v>
      </c>
      <c r="O131" s="421" t="s">
        <v>358</v>
      </c>
      <c r="P131" s="421" t="s">
        <v>358</v>
      </c>
    </row>
    <row r="132" spans="1:16" x14ac:dyDescent="0.25">
      <c r="A132" s="82">
        <v>122</v>
      </c>
      <c r="B132" s="43" t="s">
        <v>1428</v>
      </c>
      <c r="C132" s="421" t="s">
        <v>358</v>
      </c>
      <c r="D132" s="421" t="s">
        <v>358</v>
      </c>
      <c r="E132" s="421" t="s">
        <v>358</v>
      </c>
      <c r="F132" s="421" t="s">
        <v>358</v>
      </c>
      <c r="G132" s="421" t="s">
        <v>358</v>
      </c>
      <c r="H132" s="421" t="s">
        <v>358</v>
      </c>
      <c r="I132" s="421" t="s">
        <v>358</v>
      </c>
      <c r="J132" s="421" t="s">
        <v>358</v>
      </c>
      <c r="K132" s="421" t="s">
        <v>358</v>
      </c>
      <c r="L132" s="421" t="s">
        <v>358</v>
      </c>
      <c r="M132" s="421" t="s">
        <v>358</v>
      </c>
      <c r="N132" s="421" t="s">
        <v>358</v>
      </c>
      <c r="O132" s="421" t="s">
        <v>358</v>
      </c>
      <c r="P132" s="421" t="s">
        <v>358</v>
      </c>
    </row>
    <row r="133" spans="1:16" x14ac:dyDescent="0.25">
      <c r="A133" s="82">
        <v>123</v>
      </c>
      <c r="B133" s="43" t="s">
        <v>1429</v>
      </c>
      <c r="C133" s="421" t="s">
        <v>358</v>
      </c>
      <c r="D133" s="421" t="s">
        <v>358</v>
      </c>
      <c r="E133" s="421" t="s">
        <v>358</v>
      </c>
      <c r="F133" s="421" t="s">
        <v>358</v>
      </c>
      <c r="G133" s="421" t="s">
        <v>358</v>
      </c>
      <c r="H133" s="421" t="s">
        <v>358</v>
      </c>
      <c r="I133" s="421" t="s">
        <v>358</v>
      </c>
      <c r="J133" s="421" t="s">
        <v>358</v>
      </c>
      <c r="K133" s="421" t="s">
        <v>358</v>
      </c>
      <c r="L133" s="421" t="s">
        <v>358</v>
      </c>
      <c r="M133" s="421" t="s">
        <v>358</v>
      </c>
      <c r="N133" s="421" t="s">
        <v>358</v>
      </c>
      <c r="O133" s="421" t="s">
        <v>358</v>
      </c>
      <c r="P133" s="421" t="s">
        <v>358</v>
      </c>
    </row>
    <row r="134" spans="1:16" x14ac:dyDescent="0.25">
      <c r="A134" s="82">
        <v>124</v>
      </c>
      <c r="B134" s="43" t="s">
        <v>1430</v>
      </c>
      <c r="C134" s="421" t="s">
        <v>358</v>
      </c>
      <c r="D134" s="421" t="s">
        <v>358</v>
      </c>
      <c r="E134" s="421" t="s">
        <v>358</v>
      </c>
      <c r="F134" s="421" t="s">
        <v>358</v>
      </c>
      <c r="G134" s="421" t="s">
        <v>358</v>
      </c>
      <c r="H134" s="421" t="s">
        <v>358</v>
      </c>
      <c r="I134" s="421" t="s">
        <v>358</v>
      </c>
      <c r="J134" s="421" t="s">
        <v>358</v>
      </c>
      <c r="K134" s="421" t="s">
        <v>358</v>
      </c>
      <c r="L134" s="421" t="s">
        <v>358</v>
      </c>
      <c r="M134" s="421" t="s">
        <v>358</v>
      </c>
      <c r="N134" s="421" t="s">
        <v>358</v>
      </c>
      <c r="O134" s="421" t="s">
        <v>358</v>
      </c>
      <c r="P134" s="421" t="s">
        <v>358</v>
      </c>
    </row>
    <row r="135" spans="1:16" x14ac:dyDescent="0.25">
      <c r="A135" s="82">
        <v>125</v>
      </c>
      <c r="B135" s="43" t="s">
        <v>1431</v>
      </c>
      <c r="C135" s="421" t="s">
        <v>358</v>
      </c>
      <c r="D135" s="421" t="s">
        <v>358</v>
      </c>
      <c r="E135" s="421" t="s">
        <v>358</v>
      </c>
      <c r="F135" s="421" t="s">
        <v>358</v>
      </c>
      <c r="G135" s="421" t="s">
        <v>358</v>
      </c>
      <c r="H135" s="421" t="s">
        <v>358</v>
      </c>
      <c r="I135" s="421" t="s">
        <v>358</v>
      </c>
      <c r="J135" s="421" t="s">
        <v>358</v>
      </c>
      <c r="K135" s="421" t="s">
        <v>358</v>
      </c>
      <c r="L135" s="421" t="s">
        <v>358</v>
      </c>
      <c r="M135" s="421" t="s">
        <v>358</v>
      </c>
      <c r="N135" s="421" t="s">
        <v>358</v>
      </c>
      <c r="O135" s="421" t="s">
        <v>358</v>
      </c>
      <c r="P135" s="421" t="s">
        <v>358</v>
      </c>
    </row>
    <row r="136" spans="1:16" x14ac:dyDescent="0.25">
      <c r="A136" s="82">
        <v>126</v>
      </c>
      <c r="B136" s="43" t="s">
        <v>1432</v>
      </c>
      <c r="C136" s="421" t="s">
        <v>358</v>
      </c>
      <c r="D136" s="421" t="s">
        <v>358</v>
      </c>
      <c r="E136" s="421" t="s">
        <v>358</v>
      </c>
      <c r="F136" s="421" t="s">
        <v>358</v>
      </c>
      <c r="G136" s="421" t="s">
        <v>358</v>
      </c>
      <c r="H136" s="421" t="s">
        <v>358</v>
      </c>
      <c r="I136" s="421" t="s">
        <v>358</v>
      </c>
      <c r="J136" s="421" t="s">
        <v>358</v>
      </c>
      <c r="K136" s="421" t="s">
        <v>358</v>
      </c>
      <c r="L136" s="421" t="s">
        <v>358</v>
      </c>
      <c r="M136" s="421" t="s">
        <v>358</v>
      </c>
      <c r="N136" s="421" t="s">
        <v>358</v>
      </c>
      <c r="O136" s="421" t="s">
        <v>358</v>
      </c>
      <c r="P136" s="421" t="s">
        <v>358</v>
      </c>
    </row>
    <row r="137" spans="1:16" x14ac:dyDescent="0.25">
      <c r="A137" s="82">
        <v>127</v>
      </c>
      <c r="B137" s="43" t="s">
        <v>1433</v>
      </c>
      <c r="C137" s="421" t="s">
        <v>358</v>
      </c>
      <c r="D137" s="421" t="s">
        <v>358</v>
      </c>
      <c r="E137" s="421" t="s">
        <v>358</v>
      </c>
      <c r="F137" s="421" t="s">
        <v>358</v>
      </c>
      <c r="G137" s="421" t="s">
        <v>358</v>
      </c>
      <c r="H137" s="421" t="s">
        <v>358</v>
      </c>
      <c r="I137" s="421" t="s">
        <v>358</v>
      </c>
      <c r="J137" s="421" t="s">
        <v>358</v>
      </c>
      <c r="K137" s="421" t="s">
        <v>358</v>
      </c>
      <c r="L137" s="421" t="s">
        <v>358</v>
      </c>
      <c r="M137" s="421" t="s">
        <v>358</v>
      </c>
      <c r="N137" s="421" t="s">
        <v>358</v>
      </c>
      <c r="O137" s="421" t="s">
        <v>358</v>
      </c>
      <c r="P137" s="421" t="s">
        <v>358</v>
      </c>
    </row>
    <row r="138" spans="1:16" x14ac:dyDescent="0.25">
      <c r="A138" s="82">
        <v>128</v>
      </c>
      <c r="B138" s="43" t="s">
        <v>1434</v>
      </c>
      <c r="C138" s="421" t="s">
        <v>358</v>
      </c>
      <c r="D138" s="421" t="s">
        <v>358</v>
      </c>
      <c r="E138" s="421" t="s">
        <v>358</v>
      </c>
      <c r="F138" s="421" t="s">
        <v>358</v>
      </c>
      <c r="G138" s="421" t="s">
        <v>358</v>
      </c>
      <c r="H138" s="421" t="s">
        <v>358</v>
      </c>
      <c r="I138" s="421" t="s">
        <v>358</v>
      </c>
      <c r="J138" s="421" t="s">
        <v>358</v>
      </c>
      <c r="K138" s="421" t="s">
        <v>358</v>
      </c>
      <c r="L138" s="421" t="s">
        <v>358</v>
      </c>
      <c r="M138" s="421" t="s">
        <v>358</v>
      </c>
      <c r="N138" s="421" t="s">
        <v>358</v>
      </c>
      <c r="O138" s="421" t="s">
        <v>358</v>
      </c>
      <c r="P138" s="421" t="s">
        <v>358</v>
      </c>
    </row>
    <row r="139" spans="1:16" x14ac:dyDescent="0.25">
      <c r="A139" s="82">
        <v>129</v>
      </c>
      <c r="B139" s="43" t="s">
        <v>1435</v>
      </c>
      <c r="C139" s="421" t="s">
        <v>358</v>
      </c>
      <c r="D139" s="421" t="s">
        <v>358</v>
      </c>
      <c r="E139" s="421" t="s">
        <v>358</v>
      </c>
      <c r="F139" s="421" t="s">
        <v>358</v>
      </c>
      <c r="G139" s="421" t="s">
        <v>358</v>
      </c>
      <c r="H139" s="421" t="s">
        <v>358</v>
      </c>
      <c r="I139" s="421" t="s">
        <v>358</v>
      </c>
      <c r="J139" s="421" t="s">
        <v>358</v>
      </c>
      <c r="K139" s="421" t="s">
        <v>358</v>
      </c>
      <c r="L139" s="421" t="s">
        <v>358</v>
      </c>
      <c r="M139" s="421" t="s">
        <v>358</v>
      </c>
      <c r="N139" s="421" t="s">
        <v>358</v>
      </c>
      <c r="O139" s="421" t="s">
        <v>358</v>
      </c>
      <c r="P139" s="421" t="s">
        <v>358</v>
      </c>
    </row>
    <row r="140" spans="1:16" x14ac:dyDescent="0.25">
      <c r="A140" s="82">
        <v>130</v>
      </c>
      <c r="B140" s="43" t="s">
        <v>1436</v>
      </c>
      <c r="C140" s="421" t="s">
        <v>358</v>
      </c>
      <c r="D140" s="421" t="s">
        <v>358</v>
      </c>
      <c r="E140" s="421" t="s">
        <v>358</v>
      </c>
      <c r="F140" s="421" t="s">
        <v>358</v>
      </c>
      <c r="G140" s="421" t="s">
        <v>358</v>
      </c>
      <c r="H140" s="421" t="s">
        <v>358</v>
      </c>
      <c r="I140" s="421" t="s">
        <v>358</v>
      </c>
      <c r="J140" s="421" t="s">
        <v>358</v>
      </c>
      <c r="K140" s="421" t="s">
        <v>358</v>
      </c>
      <c r="L140" s="421" t="s">
        <v>358</v>
      </c>
      <c r="M140" s="421" t="s">
        <v>358</v>
      </c>
      <c r="N140" s="421" t="s">
        <v>358</v>
      </c>
      <c r="O140" s="421" t="s">
        <v>358</v>
      </c>
      <c r="P140" s="421" t="s">
        <v>358</v>
      </c>
    </row>
    <row r="141" spans="1:16" x14ac:dyDescent="0.25">
      <c r="A141" s="82">
        <v>131</v>
      </c>
      <c r="B141" s="43" t="s">
        <v>1437</v>
      </c>
      <c r="C141" s="421" t="s">
        <v>358</v>
      </c>
      <c r="D141" s="421" t="s">
        <v>358</v>
      </c>
      <c r="E141" s="421" t="s">
        <v>358</v>
      </c>
      <c r="F141" s="421" t="s">
        <v>358</v>
      </c>
      <c r="G141" s="421" t="s">
        <v>358</v>
      </c>
      <c r="H141" s="421" t="s">
        <v>358</v>
      </c>
      <c r="I141" s="421" t="s">
        <v>358</v>
      </c>
      <c r="J141" s="421" t="s">
        <v>358</v>
      </c>
      <c r="K141" s="421" t="s">
        <v>358</v>
      </c>
      <c r="L141" s="421" t="s">
        <v>358</v>
      </c>
      <c r="M141" s="421" t="s">
        <v>358</v>
      </c>
      <c r="N141" s="421" t="s">
        <v>358</v>
      </c>
      <c r="O141" s="421" t="s">
        <v>358</v>
      </c>
      <c r="P141" s="421" t="s">
        <v>358</v>
      </c>
    </row>
    <row r="142" spans="1:16" x14ac:dyDescent="0.25">
      <c r="A142" s="1383" t="s">
        <v>1438</v>
      </c>
      <c r="B142" s="1383"/>
      <c r="C142" s="1383"/>
      <c r="D142" s="1383"/>
      <c r="E142" s="1383"/>
      <c r="F142" s="1383"/>
      <c r="G142" s="1383"/>
      <c r="H142" s="1383"/>
      <c r="I142" s="1383"/>
      <c r="J142" s="1383"/>
      <c r="K142" s="1383"/>
      <c r="L142" s="1383"/>
      <c r="M142" s="1383"/>
      <c r="N142" s="1383"/>
      <c r="O142" s="1383"/>
      <c r="P142" s="1383"/>
    </row>
    <row r="143" spans="1:16" x14ac:dyDescent="0.25">
      <c r="A143" s="82">
        <v>132</v>
      </c>
      <c r="B143" s="43" t="s">
        <v>1439</v>
      </c>
      <c r="C143" s="305" t="s">
        <v>358</v>
      </c>
      <c r="D143" s="305" t="s">
        <v>358</v>
      </c>
      <c r="E143" s="305" t="s">
        <v>358</v>
      </c>
      <c r="F143" s="305" t="s">
        <v>358</v>
      </c>
      <c r="G143" s="305" t="s">
        <v>358</v>
      </c>
      <c r="H143" s="305" t="s">
        <v>358</v>
      </c>
      <c r="I143" s="305" t="s">
        <v>358</v>
      </c>
      <c r="J143" s="305" t="s">
        <v>358</v>
      </c>
      <c r="K143" s="305" t="s">
        <v>358</v>
      </c>
      <c r="L143" s="305" t="s">
        <v>358</v>
      </c>
      <c r="M143" s="305" t="s">
        <v>358</v>
      </c>
      <c r="N143" s="305" t="s">
        <v>358</v>
      </c>
      <c r="O143" s="305" t="s">
        <v>358</v>
      </c>
      <c r="P143" s="305" t="s">
        <v>358</v>
      </c>
    </row>
    <row r="144" spans="1:16" x14ac:dyDescent="0.25">
      <c r="A144" s="82">
        <v>133</v>
      </c>
      <c r="B144" s="43" t="s">
        <v>1440</v>
      </c>
      <c r="C144" s="305" t="s">
        <v>358</v>
      </c>
      <c r="D144" s="305" t="s">
        <v>358</v>
      </c>
      <c r="E144" s="305" t="s">
        <v>358</v>
      </c>
      <c r="F144" s="305" t="s">
        <v>358</v>
      </c>
      <c r="G144" s="305" t="s">
        <v>358</v>
      </c>
      <c r="H144" s="305" t="s">
        <v>358</v>
      </c>
      <c r="I144" s="305" t="s">
        <v>358</v>
      </c>
      <c r="J144" s="305" t="s">
        <v>358</v>
      </c>
      <c r="K144" s="305" t="s">
        <v>358</v>
      </c>
      <c r="L144" s="305" t="s">
        <v>358</v>
      </c>
      <c r="M144" s="305" t="s">
        <v>358</v>
      </c>
      <c r="N144" s="305" t="s">
        <v>358</v>
      </c>
      <c r="O144" s="305" t="s">
        <v>358</v>
      </c>
      <c r="P144" s="305" t="s">
        <v>358</v>
      </c>
    </row>
    <row r="145" spans="1:16" x14ac:dyDescent="0.25">
      <c r="A145" s="82">
        <v>134</v>
      </c>
      <c r="B145" s="43" t="s">
        <v>1441</v>
      </c>
      <c r="C145" s="305" t="s">
        <v>358</v>
      </c>
      <c r="D145" s="305" t="s">
        <v>358</v>
      </c>
      <c r="E145" s="305" t="s">
        <v>358</v>
      </c>
      <c r="F145" s="305" t="s">
        <v>358</v>
      </c>
      <c r="G145" s="305" t="s">
        <v>358</v>
      </c>
      <c r="H145" s="305" t="s">
        <v>358</v>
      </c>
      <c r="I145" s="305" t="s">
        <v>358</v>
      </c>
      <c r="J145" s="305" t="s">
        <v>358</v>
      </c>
      <c r="K145" s="305" t="s">
        <v>358</v>
      </c>
      <c r="L145" s="305" t="s">
        <v>358</v>
      </c>
      <c r="M145" s="305" t="s">
        <v>358</v>
      </c>
      <c r="N145" s="305" t="s">
        <v>358</v>
      </c>
      <c r="O145" s="305" t="s">
        <v>358</v>
      </c>
      <c r="P145" s="305" t="s">
        <v>358</v>
      </c>
    </row>
    <row r="146" spans="1:16" x14ac:dyDescent="0.25">
      <c r="A146" s="82">
        <v>135</v>
      </c>
      <c r="B146" s="43" t="s">
        <v>1442</v>
      </c>
      <c r="C146" s="305" t="s">
        <v>358</v>
      </c>
      <c r="D146" s="305" t="s">
        <v>358</v>
      </c>
      <c r="E146" s="305" t="s">
        <v>358</v>
      </c>
      <c r="F146" s="305" t="s">
        <v>358</v>
      </c>
      <c r="G146" s="305" t="s">
        <v>358</v>
      </c>
      <c r="H146" s="305" t="s">
        <v>358</v>
      </c>
      <c r="I146" s="305" t="s">
        <v>358</v>
      </c>
      <c r="J146" s="305" t="s">
        <v>358</v>
      </c>
      <c r="K146" s="305" t="s">
        <v>358</v>
      </c>
      <c r="L146" s="305" t="s">
        <v>358</v>
      </c>
      <c r="M146" s="305" t="s">
        <v>358</v>
      </c>
      <c r="N146" s="305" t="s">
        <v>358</v>
      </c>
      <c r="O146" s="305" t="s">
        <v>358</v>
      </c>
      <c r="P146" s="305" t="s">
        <v>358</v>
      </c>
    </row>
    <row r="147" spans="1:16" x14ac:dyDescent="0.25">
      <c r="A147" s="82">
        <v>136</v>
      </c>
      <c r="B147" s="43" t="s">
        <v>1443</v>
      </c>
      <c r="C147" s="305" t="s">
        <v>358</v>
      </c>
      <c r="D147" s="305" t="s">
        <v>358</v>
      </c>
      <c r="E147" s="305" t="s">
        <v>358</v>
      </c>
      <c r="F147" s="305" t="s">
        <v>358</v>
      </c>
      <c r="G147" s="305" t="s">
        <v>358</v>
      </c>
      <c r="H147" s="305" t="s">
        <v>358</v>
      </c>
      <c r="I147" s="305" t="s">
        <v>358</v>
      </c>
      <c r="J147" s="305" t="s">
        <v>358</v>
      </c>
      <c r="K147" s="305" t="s">
        <v>358</v>
      </c>
      <c r="L147" s="305" t="s">
        <v>358</v>
      </c>
      <c r="M147" s="305" t="s">
        <v>358</v>
      </c>
      <c r="N147" s="305" t="s">
        <v>358</v>
      </c>
      <c r="O147" s="305" t="s">
        <v>358</v>
      </c>
      <c r="P147" s="305" t="s">
        <v>358</v>
      </c>
    </row>
    <row r="148" spans="1:16" s="408" customFormat="1" ht="30" customHeight="1" x14ac:dyDescent="0.25">
      <c r="A148" s="1373" t="s">
        <v>1444</v>
      </c>
      <c r="B148" s="1374"/>
      <c r="C148" s="380">
        <f>SUM(C10:C109)</f>
        <v>820.47519999999986</v>
      </c>
      <c r="D148" s="380">
        <f t="shared" ref="D148:P148" si="2">SUM(D10:D109)</f>
        <v>62.531300000000002</v>
      </c>
      <c r="E148" s="380">
        <f t="shared" si="2"/>
        <v>0</v>
      </c>
      <c r="F148" s="380">
        <f t="shared" si="2"/>
        <v>11.155799999999999</v>
      </c>
      <c r="G148" s="380">
        <f t="shared" si="2"/>
        <v>93.395700000000005</v>
      </c>
      <c r="H148" s="380">
        <f t="shared" si="2"/>
        <v>0</v>
      </c>
      <c r="I148" s="380">
        <f t="shared" si="2"/>
        <v>0</v>
      </c>
      <c r="J148" s="380">
        <f t="shared" si="2"/>
        <v>2731.3956299999986</v>
      </c>
      <c r="K148" s="380">
        <f t="shared" si="2"/>
        <v>318.23086999999998</v>
      </c>
      <c r="L148" s="380">
        <f t="shared" si="2"/>
        <v>25.155999999999999</v>
      </c>
      <c r="M148" s="380">
        <f t="shared" si="2"/>
        <v>1.2327000000000001</v>
      </c>
      <c r="N148" s="380">
        <f t="shared" si="2"/>
        <v>6.9500000000000006E-2</v>
      </c>
      <c r="O148" s="380">
        <f t="shared" si="2"/>
        <v>155.96228999999997</v>
      </c>
      <c r="P148" s="380">
        <f t="shared" si="2"/>
        <v>4219.6049900000007</v>
      </c>
    </row>
    <row r="149" spans="1:16" ht="30.75" customHeight="1" x14ac:dyDescent="0.25">
      <c r="A149" s="1375" t="s">
        <v>1445</v>
      </c>
      <c r="B149" s="1375"/>
      <c r="C149" s="1375"/>
      <c r="D149" s="1375"/>
      <c r="E149" s="1375"/>
      <c r="F149" s="1375"/>
      <c r="G149" s="1375"/>
      <c r="H149" s="1375"/>
      <c r="I149" s="1375"/>
      <c r="J149" s="1375"/>
      <c r="K149" s="1375"/>
      <c r="L149" s="1375"/>
      <c r="M149" s="1375"/>
      <c r="N149" s="1375"/>
      <c r="O149" s="1375"/>
      <c r="P149" s="1375"/>
    </row>
    <row r="150" spans="1:16" ht="19.5" customHeight="1" x14ac:dyDescent="0.25">
      <c r="A150" s="1376" t="s">
        <v>1446</v>
      </c>
      <c r="B150" s="1376"/>
      <c r="C150" s="1376"/>
      <c r="D150" s="1376"/>
      <c r="E150" s="1376"/>
      <c r="F150" s="1376"/>
      <c r="G150" s="1376"/>
      <c r="H150" s="1376"/>
      <c r="I150" s="1376"/>
      <c r="J150" s="1376"/>
      <c r="K150" s="1376"/>
      <c r="L150" s="1376"/>
      <c r="M150" s="1376"/>
      <c r="N150" s="1376"/>
      <c r="O150" s="1376"/>
      <c r="P150" s="1376"/>
    </row>
    <row r="153" spans="1:16" x14ac:dyDescent="0.25">
      <c r="A153" s="392" t="s">
        <v>1474</v>
      </c>
      <c r="B153" s="392"/>
      <c r="C153" s="392"/>
      <c r="D153" s="392"/>
      <c r="E153" s="392"/>
      <c r="F153" s="392"/>
      <c r="G153" s="392"/>
      <c r="H153" s="392"/>
      <c r="I153" s="392"/>
      <c r="J153" s="392"/>
      <c r="K153" s="317"/>
      <c r="L153" s="1365" t="s">
        <v>1397</v>
      </c>
      <c r="M153" s="1365"/>
      <c r="N153" s="4"/>
      <c r="O153" s="4"/>
    </row>
    <row r="154" spans="1:16" x14ac:dyDescent="0.25">
      <c r="A154" s="390" t="s">
        <v>1201</v>
      </c>
      <c r="B154" s="390"/>
      <c r="C154" s="390"/>
      <c r="D154" s="390"/>
      <c r="E154" s="390"/>
      <c r="F154" s="342"/>
      <c r="G154" s="342"/>
      <c r="H154" s="1384" t="s">
        <v>1213</v>
      </c>
      <c r="I154" s="1384"/>
      <c r="J154" s="1384"/>
      <c r="K154" s="390"/>
      <c r="L154" s="1298" t="s">
        <v>552</v>
      </c>
      <c r="M154" s="1298"/>
      <c r="N154" s="4"/>
      <c r="O154" s="4"/>
    </row>
    <row r="155" spans="1:16" x14ac:dyDescent="0.25">
      <c r="A155" s="390"/>
      <c r="B155" s="390"/>
      <c r="C155" s="390"/>
      <c r="D155" s="390"/>
      <c r="E155" s="390"/>
      <c r="F155" s="343"/>
      <c r="G155" s="343"/>
      <c r="H155" s="386"/>
      <c r="I155" s="45"/>
      <c r="J155" s="386"/>
      <c r="K155" s="390"/>
      <c r="L155" s="387"/>
      <c r="M155" s="387"/>
      <c r="N155" s="4"/>
      <c r="O155" s="4"/>
    </row>
    <row r="156" spans="1:16" x14ac:dyDescent="0.25">
      <c r="A156" s="1320" t="s">
        <v>554</v>
      </c>
      <c r="B156" s="1320"/>
      <c r="C156" s="1320"/>
      <c r="D156" s="1297" t="s">
        <v>1827</v>
      </c>
      <c r="E156" s="1297"/>
      <c r="F156" s="382"/>
      <c r="G156" s="382"/>
      <c r="H156" s="386"/>
      <c r="I156" s="386"/>
      <c r="J156" s="386"/>
      <c r="K156" s="386"/>
      <c r="L156" s="386"/>
      <c r="M156" s="1333"/>
      <c r="N156" s="1333"/>
      <c r="O156" s="1333"/>
    </row>
    <row r="157" spans="1:16" x14ac:dyDescent="0.25">
      <c r="A157" s="1366" t="s">
        <v>555</v>
      </c>
      <c r="B157" s="1366"/>
      <c r="C157" s="1366"/>
      <c r="D157" s="1298" t="s">
        <v>556</v>
      </c>
      <c r="E157" s="1298"/>
      <c r="F157" s="335"/>
      <c r="G157" s="335"/>
      <c r="H157" s="386"/>
      <c r="I157" s="386"/>
      <c r="J157" s="386"/>
      <c r="K157" s="386"/>
      <c r="L157" s="386"/>
      <c r="M157" s="1333"/>
      <c r="N157" s="1333"/>
      <c r="O157" s="1333"/>
    </row>
  </sheetData>
  <mergeCells count="21">
    <mergeCell ref="A157:C157"/>
    <mergeCell ref="D157:E157"/>
    <mergeCell ref="M157:O157"/>
    <mergeCell ref="H154:J154"/>
    <mergeCell ref="L154:M154"/>
    <mergeCell ref="A156:C156"/>
    <mergeCell ref="D156:E156"/>
    <mergeCell ref="M156:O156"/>
    <mergeCell ref="B1:P1"/>
    <mergeCell ref="A6:A7"/>
    <mergeCell ref="A9:P9"/>
    <mergeCell ref="A110:P110"/>
    <mergeCell ref="A142:P142"/>
    <mergeCell ref="A148:B148"/>
    <mergeCell ref="A149:P149"/>
    <mergeCell ref="A150:P150"/>
    <mergeCell ref="L153:M153"/>
    <mergeCell ref="B2:P3"/>
    <mergeCell ref="B4:P4"/>
    <mergeCell ref="B6:B7"/>
    <mergeCell ref="C6:P6"/>
  </mergeCells>
  <pageMargins left="0.7" right="0.7" top="0.75" bottom="0.75" header="0.3" footer="0.3"/>
  <pageSetup paperSize="9" scale="63" fitToHeight="0" orientation="landscape" r:id="rId1"/>
  <rowBreaks count="2" manualBreakCount="2">
    <brk id="39" max="15" man="1"/>
    <brk id="91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80"/>
  <sheetViews>
    <sheetView view="pageBreakPreview" zoomScaleNormal="50" zoomScaleSheetLayoutView="100" workbookViewId="0">
      <pane ySplit="11" topLeftCell="A45" activePane="bottomLeft" state="frozen"/>
      <selection pane="bottomLeft" activeCell="I50" sqref="I50"/>
    </sheetView>
  </sheetViews>
  <sheetFormatPr defaultColWidth="8.85546875" defaultRowHeight="12.75" x14ac:dyDescent="0.2"/>
  <cols>
    <col min="1" max="1" width="4.5703125" style="386" customWidth="1"/>
    <col min="2" max="2" width="17.7109375" style="386" customWidth="1"/>
    <col min="3" max="3" width="11.140625" style="383" customWidth="1"/>
    <col min="4" max="4" width="8.85546875" style="383"/>
    <col min="5" max="5" width="9.42578125" style="383" customWidth="1"/>
    <col min="6" max="6" width="10.42578125" style="383" bestFit="1" customWidth="1"/>
    <col min="7" max="7" width="9.85546875" style="383" customWidth="1"/>
    <col min="8" max="8" width="9.42578125" style="383" bestFit="1" customWidth="1"/>
    <col min="9" max="9" width="10.28515625" style="383" customWidth="1"/>
    <col min="10" max="10" width="10" style="383" customWidth="1"/>
    <col min="11" max="11" width="11.85546875" style="383" customWidth="1"/>
    <col min="12" max="12" width="11.140625" style="383" customWidth="1"/>
    <col min="13" max="13" width="13.5703125" style="383" customWidth="1"/>
    <col min="14" max="14" width="3" style="386" customWidth="1"/>
    <col min="15" max="16" width="8.85546875" style="386" customWidth="1"/>
    <col min="17" max="18" width="8.85546875" style="17"/>
    <col min="19" max="16384" width="8.85546875" style="386"/>
  </cols>
  <sheetData>
    <row r="1" spans="1:18" ht="19.5" customHeight="1" x14ac:dyDescent="0.2">
      <c r="L1" s="1385" t="s">
        <v>709</v>
      </c>
      <c r="M1" s="1385"/>
      <c r="Q1" s="386"/>
      <c r="R1" s="386"/>
    </row>
    <row r="2" spans="1:18" ht="14.45" customHeight="1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  <c r="K2" s="1302"/>
      <c r="L2" s="1302"/>
      <c r="M2" s="1302"/>
      <c r="Q2" s="386"/>
      <c r="R2" s="386"/>
    </row>
    <row r="3" spans="1:18" ht="14.45" customHeight="1" x14ac:dyDescent="0.2">
      <c r="A3" s="1302" t="s">
        <v>710</v>
      </c>
      <c r="B3" s="1302"/>
      <c r="C3" s="1302"/>
      <c r="D3" s="1302"/>
      <c r="E3" s="1302"/>
      <c r="F3" s="1302"/>
      <c r="G3" s="1302"/>
      <c r="H3" s="1302"/>
      <c r="I3" s="1302"/>
      <c r="J3" s="1302"/>
      <c r="K3" s="1302"/>
      <c r="L3" s="1302"/>
      <c r="M3" s="1302"/>
      <c r="Q3" s="386"/>
      <c r="R3" s="386"/>
    </row>
    <row r="4" spans="1:18" s="1117" customFormat="1" ht="14.45" customHeight="1" x14ac:dyDescent="0.2">
      <c r="A4" s="1304" t="s">
        <v>1578</v>
      </c>
      <c r="B4" s="1304"/>
      <c r="C4" s="1304"/>
      <c r="D4" s="1304"/>
      <c r="E4" s="1304"/>
      <c r="F4" s="1304"/>
      <c r="G4" s="1304"/>
      <c r="H4" s="1304"/>
      <c r="I4" s="1304"/>
      <c r="J4" s="1304"/>
      <c r="K4" s="1304"/>
      <c r="L4" s="1304"/>
      <c r="M4" s="1304"/>
    </row>
    <row r="6" spans="1:18" x14ac:dyDescent="0.2">
      <c r="A6" s="1299" t="s">
        <v>364</v>
      </c>
      <c r="B6" s="1299"/>
      <c r="C6" s="1299"/>
      <c r="D6" s="1299"/>
      <c r="E6" s="1299"/>
      <c r="F6" s="1299"/>
      <c r="G6" s="1299"/>
      <c r="H6" s="1299"/>
      <c r="I6" s="1299"/>
      <c r="J6" s="1299"/>
      <c r="K6" s="1299"/>
      <c r="L6" s="1299"/>
      <c r="M6" s="1299"/>
      <c r="Q6" s="386"/>
      <c r="R6" s="386"/>
    </row>
    <row r="7" spans="1:18" ht="38.25" customHeight="1" x14ac:dyDescent="0.2">
      <c r="A7" s="1300" t="s">
        <v>803</v>
      </c>
      <c r="B7" s="1300"/>
      <c r="C7" s="1300"/>
      <c r="D7" s="1300"/>
      <c r="E7" s="1300"/>
      <c r="F7" s="1300"/>
      <c r="G7" s="1300"/>
      <c r="H7" s="1300"/>
      <c r="I7" s="1300"/>
      <c r="J7" s="1300"/>
      <c r="K7" s="1300"/>
      <c r="L7" s="1300"/>
      <c r="M7" s="1300"/>
      <c r="Q7" s="386"/>
      <c r="R7" s="386"/>
    </row>
    <row r="9" spans="1:18" ht="44.45" customHeight="1" x14ac:dyDescent="0.2">
      <c r="A9" s="1284" t="s">
        <v>357</v>
      </c>
      <c r="B9" s="1322" t="s">
        <v>360</v>
      </c>
      <c r="C9" s="1322" t="s">
        <v>1325</v>
      </c>
      <c r="D9" s="1284" t="s">
        <v>711</v>
      </c>
      <c r="E9" s="1284"/>
      <c r="F9" s="1284" t="s">
        <v>712</v>
      </c>
      <c r="G9" s="1284"/>
      <c r="H9" s="1284" t="s">
        <v>713</v>
      </c>
      <c r="I9" s="1284"/>
      <c r="J9" s="1284" t="s">
        <v>714</v>
      </c>
      <c r="K9" s="1284"/>
      <c r="L9" s="1284" t="s">
        <v>1124</v>
      </c>
      <c r="M9" s="1284"/>
      <c r="Q9" s="386"/>
      <c r="R9" s="386"/>
    </row>
    <row r="10" spans="1:18" ht="75" customHeight="1" x14ac:dyDescent="0.2">
      <c r="A10" s="1284"/>
      <c r="B10" s="1324"/>
      <c r="C10" s="1324"/>
      <c r="D10" s="1003" t="s">
        <v>715</v>
      </c>
      <c r="E10" s="1003" t="s">
        <v>716</v>
      </c>
      <c r="F10" s="1003" t="s">
        <v>715</v>
      </c>
      <c r="G10" s="1003" t="s">
        <v>717</v>
      </c>
      <c r="H10" s="1003" t="s">
        <v>715</v>
      </c>
      <c r="I10" s="1003" t="s">
        <v>716</v>
      </c>
      <c r="J10" s="1003" t="s">
        <v>715</v>
      </c>
      <c r="K10" s="1003" t="s">
        <v>716</v>
      </c>
      <c r="L10" s="1003" t="s">
        <v>715</v>
      </c>
      <c r="M10" s="1003" t="s">
        <v>716</v>
      </c>
      <c r="Q10" s="386"/>
      <c r="R10" s="386"/>
    </row>
    <row r="11" spans="1:18" ht="13.15" customHeight="1" x14ac:dyDescent="0.2">
      <c r="A11" s="1005">
        <v>1</v>
      </c>
      <c r="B11" s="1005">
        <v>2</v>
      </c>
      <c r="C11" s="1005">
        <v>3</v>
      </c>
      <c r="D11" s="1005">
        <v>4</v>
      </c>
      <c r="E11" s="1005">
        <v>5</v>
      </c>
      <c r="F11" s="1005">
        <v>6</v>
      </c>
      <c r="G11" s="1005">
        <v>7</v>
      </c>
      <c r="H11" s="1005">
        <v>8</v>
      </c>
      <c r="I11" s="1005">
        <v>9</v>
      </c>
      <c r="J11" s="1005">
        <v>10</v>
      </c>
      <c r="K11" s="1005">
        <v>11</v>
      </c>
      <c r="L11" s="1005">
        <v>12</v>
      </c>
      <c r="M11" s="1005">
        <v>13</v>
      </c>
      <c r="Q11" s="386"/>
      <c r="R11" s="386"/>
    </row>
    <row r="12" spans="1:18" x14ac:dyDescent="0.2">
      <c r="A12" s="222">
        <v>1</v>
      </c>
      <c r="B12" s="85" t="s">
        <v>1720</v>
      </c>
      <c r="C12" s="193">
        <v>179.66200000000001</v>
      </c>
      <c r="D12" s="1021">
        <f>SUM(F12+H12)</f>
        <v>172.21100000000001</v>
      </c>
      <c r="E12" s="194">
        <f>D12*100/C12</f>
        <v>95.85276797542052</v>
      </c>
      <c r="F12" s="1021">
        <v>77.01100000000001</v>
      </c>
      <c r="G12" s="194">
        <f>F12*100/C12</f>
        <v>42.864378666607301</v>
      </c>
      <c r="H12" s="1021">
        <v>95.2</v>
      </c>
      <c r="I12" s="194">
        <f t="shared" ref="I12:I69" si="0">H12*100/C12</f>
        <v>52.988389308813211</v>
      </c>
      <c r="J12" s="1006">
        <v>0</v>
      </c>
      <c r="K12" s="194">
        <f t="shared" ref="K12:K68" si="1">J12*100/C12</f>
        <v>0</v>
      </c>
      <c r="L12" s="1021">
        <f>C12-D12</f>
        <v>7.4509999999999934</v>
      </c>
      <c r="M12" s="195">
        <f t="shared" ref="M12:M69" si="2">L12*100/C12</f>
        <v>4.147232024579484</v>
      </c>
      <c r="Q12" s="386"/>
      <c r="R12" s="386"/>
    </row>
    <row r="13" spans="1:18" x14ac:dyDescent="0.2">
      <c r="A13" s="222">
        <v>2</v>
      </c>
      <c r="B13" s="85" t="s">
        <v>285</v>
      </c>
      <c r="C13" s="193">
        <v>214.61099999999999</v>
      </c>
      <c r="D13" s="1021">
        <f t="shared" ref="D13:D67" si="3">SUM(F13+H13)</f>
        <v>201.54300000000001</v>
      </c>
      <c r="E13" s="194">
        <f t="shared" ref="E13:E68" si="4">D13*100/C13</f>
        <v>93.910843339810171</v>
      </c>
      <c r="F13" s="1021">
        <v>141.07300000000001</v>
      </c>
      <c r="G13" s="194">
        <f t="shared" ref="G13:G68" si="5">F13*100/C13</f>
        <v>65.734282026550375</v>
      </c>
      <c r="H13" s="1021">
        <v>60.47</v>
      </c>
      <c r="I13" s="194">
        <f t="shared" si="0"/>
        <v>28.176561313259807</v>
      </c>
      <c r="J13" s="1006">
        <v>0</v>
      </c>
      <c r="K13" s="194">
        <f t="shared" si="1"/>
        <v>0</v>
      </c>
      <c r="L13" s="1021">
        <f t="shared" ref="L13:L68" si="6">C13-D13</f>
        <v>13.067999999999984</v>
      </c>
      <c r="M13" s="195">
        <f t="shared" si="2"/>
        <v>6.0891566601898246</v>
      </c>
      <c r="Q13" s="386"/>
      <c r="R13" s="386"/>
    </row>
    <row r="14" spans="1:18" x14ac:dyDescent="0.2">
      <c r="A14" s="222">
        <v>3</v>
      </c>
      <c r="B14" s="85" t="s">
        <v>1721</v>
      </c>
      <c r="C14" s="225">
        <v>143.916</v>
      </c>
      <c r="D14" s="86">
        <f t="shared" si="3"/>
        <v>135.37</v>
      </c>
      <c r="E14" s="194">
        <f t="shared" si="4"/>
        <v>94.061813835848696</v>
      </c>
      <c r="F14" s="1021">
        <v>45.07</v>
      </c>
      <c r="G14" s="194">
        <f t="shared" si="5"/>
        <v>31.316879290697351</v>
      </c>
      <c r="H14" s="1021">
        <v>90.3</v>
      </c>
      <c r="I14" s="194">
        <f t="shared" si="0"/>
        <v>62.744934545151338</v>
      </c>
      <c r="J14" s="1006">
        <v>0</v>
      </c>
      <c r="K14" s="194">
        <f t="shared" si="1"/>
        <v>0</v>
      </c>
      <c r="L14" s="1021">
        <f t="shared" si="6"/>
        <v>8.5459999999999923</v>
      </c>
      <c r="M14" s="195">
        <f t="shared" si="2"/>
        <v>5.938186164151305</v>
      </c>
      <c r="Q14" s="386"/>
      <c r="R14" s="386"/>
    </row>
    <row r="15" spans="1:18" x14ac:dyDescent="0.2">
      <c r="A15" s="222">
        <v>4</v>
      </c>
      <c r="B15" s="85" t="s">
        <v>287</v>
      </c>
      <c r="C15" s="225">
        <v>203.4</v>
      </c>
      <c r="D15" s="86">
        <f t="shared" si="3"/>
        <v>203.4</v>
      </c>
      <c r="E15" s="194">
        <f t="shared" si="4"/>
        <v>100</v>
      </c>
      <c r="F15" s="1065">
        <v>0</v>
      </c>
      <c r="G15" s="194">
        <f t="shared" si="5"/>
        <v>0</v>
      </c>
      <c r="H15" s="1021">
        <v>203.4</v>
      </c>
      <c r="I15" s="194">
        <f t="shared" si="0"/>
        <v>100</v>
      </c>
      <c r="J15" s="1006">
        <v>0</v>
      </c>
      <c r="K15" s="194">
        <f t="shared" si="1"/>
        <v>0</v>
      </c>
      <c r="L15" s="1021">
        <f t="shared" si="6"/>
        <v>0</v>
      </c>
      <c r="M15" s="195">
        <f t="shared" si="2"/>
        <v>0</v>
      </c>
      <c r="Q15" s="386"/>
      <c r="R15" s="386"/>
    </row>
    <row r="16" spans="1:18" x14ac:dyDescent="0.2">
      <c r="A16" s="222">
        <v>5</v>
      </c>
      <c r="B16" s="85" t="s">
        <v>1722</v>
      </c>
      <c r="C16" s="225">
        <v>207.441</v>
      </c>
      <c r="D16" s="86">
        <f t="shared" si="3"/>
        <v>199.17599999999999</v>
      </c>
      <c r="E16" s="194">
        <f t="shared" si="4"/>
        <v>96.015734594414795</v>
      </c>
      <c r="F16" s="1021">
        <v>88.278999999999996</v>
      </c>
      <c r="G16" s="194">
        <f t="shared" si="5"/>
        <v>42.556196701712771</v>
      </c>
      <c r="H16" s="1021">
        <v>110.89700000000001</v>
      </c>
      <c r="I16" s="194">
        <f t="shared" si="0"/>
        <v>53.459537892702023</v>
      </c>
      <c r="J16" s="1006">
        <v>0</v>
      </c>
      <c r="K16" s="194">
        <f t="shared" si="1"/>
        <v>0</v>
      </c>
      <c r="L16" s="1021">
        <f t="shared" si="6"/>
        <v>8.2650000000000148</v>
      </c>
      <c r="M16" s="195">
        <f t="shared" si="2"/>
        <v>3.9842654055852096</v>
      </c>
      <c r="Q16" s="386"/>
      <c r="R16" s="386"/>
    </row>
    <row r="17" spans="1:18" x14ac:dyDescent="0.2">
      <c r="A17" s="222">
        <v>6</v>
      </c>
      <c r="B17" s="85" t="s">
        <v>289</v>
      </c>
      <c r="C17" s="225">
        <v>172.67599999999999</v>
      </c>
      <c r="D17" s="86">
        <f t="shared" si="3"/>
        <v>168.774</v>
      </c>
      <c r="E17" s="194">
        <f t="shared" si="4"/>
        <v>97.740276587365955</v>
      </c>
      <c r="F17" s="1021">
        <v>148.5</v>
      </c>
      <c r="G17" s="194">
        <f t="shared" si="5"/>
        <v>85.999212397785456</v>
      </c>
      <c r="H17" s="1021">
        <v>20.274000000000001</v>
      </c>
      <c r="I17" s="194">
        <f t="shared" si="0"/>
        <v>11.741064189580488</v>
      </c>
      <c r="J17" s="1006">
        <v>0</v>
      </c>
      <c r="K17" s="194">
        <f t="shared" si="1"/>
        <v>0</v>
      </c>
      <c r="L17" s="1021">
        <f>C17-D17</f>
        <v>3.9019999999999868</v>
      </c>
      <c r="M17" s="195">
        <f t="shared" si="2"/>
        <v>2.2597234126340586</v>
      </c>
    </row>
    <row r="18" spans="1:18" x14ac:dyDescent="0.2">
      <c r="A18" s="222">
        <v>7</v>
      </c>
      <c r="B18" s="85" t="s">
        <v>290</v>
      </c>
      <c r="C18" s="225">
        <v>242.79400000000001</v>
      </c>
      <c r="D18" s="86">
        <f t="shared" si="3"/>
        <v>240.09399999999999</v>
      </c>
      <c r="E18" s="194">
        <f t="shared" si="4"/>
        <v>98.88794616011927</v>
      </c>
      <c r="F18" s="1021">
        <v>44.1</v>
      </c>
      <c r="G18" s="194">
        <f t="shared" si="5"/>
        <v>18.163546051385126</v>
      </c>
      <c r="H18" s="1021">
        <v>195.994</v>
      </c>
      <c r="I18" s="194">
        <f t="shared" si="0"/>
        <v>80.724400108734159</v>
      </c>
      <c r="J18" s="1006">
        <v>0</v>
      </c>
      <c r="K18" s="194">
        <f t="shared" si="1"/>
        <v>0</v>
      </c>
      <c r="L18" s="1021">
        <f t="shared" si="6"/>
        <v>2.7000000000000171</v>
      </c>
      <c r="M18" s="195">
        <f t="shared" si="2"/>
        <v>1.1120538398807289</v>
      </c>
    </row>
    <row r="19" spans="1:18" x14ac:dyDescent="0.2">
      <c r="A19" s="222">
        <v>8</v>
      </c>
      <c r="B19" s="85" t="s">
        <v>291</v>
      </c>
      <c r="C19" s="225">
        <v>104.752</v>
      </c>
      <c r="D19" s="86">
        <f t="shared" si="3"/>
        <v>99.4</v>
      </c>
      <c r="E19" s="194">
        <f t="shared" si="4"/>
        <v>94.890789674660155</v>
      </c>
      <c r="F19" s="1065">
        <v>0</v>
      </c>
      <c r="G19" s="194">
        <f t="shared" si="5"/>
        <v>0</v>
      </c>
      <c r="H19" s="1021">
        <v>99.4</v>
      </c>
      <c r="I19" s="194">
        <f t="shared" si="0"/>
        <v>94.890789674660155</v>
      </c>
      <c r="J19" s="1006">
        <v>0</v>
      </c>
      <c r="K19" s="194">
        <f t="shared" si="1"/>
        <v>0</v>
      </c>
      <c r="L19" s="1021">
        <f t="shared" si="6"/>
        <v>5.3519999999999897</v>
      </c>
      <c r="M19" s="195">
        <f t="shared" si="2"/>
        <v>5.1092103253398404</v>
      </c>
    </row>
    <row r="20" spans="1:18" x14ac:dyDescent="0.2">
      <c r="A20" s="222">
        <v>9</v>
      </c>
      <c r="B20" s="85" t="s">
        <v>1723</v>
      </c>
      <c r="C20" s="225">
        <v>184.36500000000001</v>
      </c>
      <c r="D20" s="86">
        <f t="shared" si="3"/>
        <v>173.429</v>
      </c>
      <c r="E20" s="194">
        <f t="shared" si="4"/>
        <v>94.068288449543033</v>
      </c>
      <c r="F20" s="1021">
        <v>34.264000000000003</v>
      </c>
      <c r="G20" s="194">
        <f t="shared" si="5"/>
        <v>18.584872399858973</v>
      </c>
      <c r="H20" s="1021">
        <v>139.16499999999999</v>
      </c>
      <c r="I20" s="194">
        <f t="shared" si="0"/>
        <v>75.483416049684052</v>
      </c>
      <c r="J20" s="1006">
        <v>0</v>
      </c>
      <c r="K20" s="194">
        <f t="shared" si="1"/>
        <v>0</v>
      </c>
      <c r="L20" s="1021">
        <f t="shared" si="6"/>
        <v>10.936000000000007</v>
      </c>
      <c r="M20" s="195">
        <f t="shared" si="2"/>
        <v>5.9317115504569777</v>
      </c>
    </row>
    <row r="21" spans="1:18" x14ac:dyDescent="0.2">
      <c r="A21" s="222">
        <v>10</v>
      </c>
      <c r="B21" s="85" t="s">
        <v>293</v>
      </c>
      <c r="C21" s="225">
        <v>68.135999999999996</v>
      </c>
      <c r="D21" s="86">
        <f t="shared" si="3"/>
        <v>68.135999999999996</v>
      </c>
      <c r="E21" s="194">
        <f t="shared" si="4"/>
        <v>100</v>
      </c>
      <c r="F21" s="1065">
        <v>0</v>
      </c>
      <c r="G21" s="194">
        <f t="shared" si="5"/>
        <v>0</v>
      </c>
      <c r="H21" s="1021">
        <v>68.135999999999996</v>
      </c>
      <c r="I21" s="194">
        <f t="shared" si="0"/>
        <v>100</v>
      </c>
      <c r="J21" s="1006">
        <v>0</v>
      </c>
      <c r="K21" s="194">
        <f t="shared" si="1"/>
        <v>0</v>
      </c>
      <c r="L21" s="1021">
        <f t="shared" si="6"/>
        <v>0</v>
      </c>
      <c r="M21" s="195">
        <f t="shared" si="2"/>
        <v>0</v>
      </c>
    </row>
    <row r="22" spans="1:18" x14ac:dyDescent="0.2">
      <c r="A22" s="222">
        <v>11</v>
      </c>
      <c r="B22" s="85" t="s">
        <v>294</v>
      </c>
      <c r="C22" s="225">
        <v>120.46599999999999</v>
      </c>
      <c r="D22" s="86">
        <f t="shared" si="3"/>
        <v>114.33</v>
      </c>
      <c r="E22" s="194">
        <f t="shared" si="4"/>
        <v>94.906446632244794</v>
      </c>
      <c r="F22" s="1021">
        <v>93.8</v>
      </c>
      <c r="G22" s="194">
        <f t="shared" si="5"/>
        <v>77.864293659621808</v>
      </c>
      <c r="H22" s="1021">
        <v>20.53</v>
      </c>
      <c r="I22" s="194">
        <f t="shared" si="0"/>
        <v>17.042152972622983</v>
      </c>
      <c r="J22" s="1006">
        <v>0</v>
      </c>
      <c r="K22" s="194">
        <f t="shared" si="1"/>
        <v>0</v>
      </c>
      <c r="L22" s="1021">
        <f t="shared" si="6"/>
        <v>6.1359999999999957</v>
      </c>
      <c r="M22" s="195">
        <f t="shared" si="2"/>
        <v>5.0935533677552138</v>
      </c>
    </row>
    <row r="23" spans="1:18" x14ac:dyDescent="0.2">
      <c r="A23" s="222">
        <v>12</v>
      </c>
      <c r="B23" s="85" t="s">
        <v>1724</v>
      </c>
      <c r="C23" s="225">
        <v>109.45</v>
      </c>
      <c r="D23" s="86">
        <f t="shared" si="3"/>
        <v>109.01900000000001</v>
      </c>
      <c r="E23" s="194">
        <f t="shared" si="4"/>
        <v>99.606212882594804</v>
      </c>
      <c r="F23" s="1021">
        <v>63.9</v>
      </c>
      <c r="G23" s="194">
        <f t="shared" si="5"/>
        <v>58.382823206943812</v>
      </c>
      <c r="H23" s="1021">
        <v>45.119</v>
      </c>
      <c r="I23" s="194">
        <f t="shared" si="0"/>
        <v>41.223389675650978</v>
      </c>
      <c r="J23" s="1006">
        <v>0</v>
      </c>
      <c r="K23" s="194">
        <f t="shared" si="1"/>
        <v>0</v>
      </c>
      <c r="L23" s="1021">
        <f t="shared" si="6"/>
        <v>0.43099999999999739</v>
      </c>
      <c r="M23" s="195">
        <f t="shared" si="2"/>
        <v>0.39378711740520544</v>
      </c>
    </row>
    <row r="24" spans="1:18" x14ac:dyDescent="0.2">
      <c r="A24" s="222">
        <v>13</v>
      </c>
      <c r="B24" s="85" t="s">
        <v>296</v>
      </c>
      <c r="C24" s="225">
        <v>140.52000000000001</v>
      </c>
      <c r="D24" s="86">
        <f t="shared" si="3"/>
        <v>129.9</v>
      </c>
      <c r="E24" s="194">
        <f t="shared" si="4"/>
        <v>92.442356959863361</v>
      </c>
      <c r="F24" s="1021">
        <v>14.8</v>
      </c>
      <c r="G24" s="194">
        <f t="shared" si="5"/>
        <v>10.532308568175347</v>
      </c>
      <c r="H24" s="1021">
        <v>115.10000000000001</v>
      </c>
      <c r="I24" s="194">
        <f t="shared" si="0"/>
        <v>81.910048391688008</v>
      </c>
      <c r="J24" s="1006">
        <v>0</v>
      </c>
      <c r="K24" s="194">
        <f t="shared" si="1"/>
        <v>0</v>
      </c>
      <c r="L24" s="1021">
        <f t="shared" si="6"/>
        <v>10.620000000000005</v>
      </c>
      <c r="M24" s="195">
        <f t="shared" si="2"/>
        <v>7.5576430401366377</v>
      </c>
    </row>
    <row r="25" spans="1:18" s="391" customFormat="1" x14ac:dyDescent="0.2">
      <c r="A25" s="222">
        <v>14</v>
      </c>
      <c r="B25" s="85" t="s">
        <v>297</v>
      </c>
      <c r="C25" s="225">
        <v>152.845</v>
      </c>
      <c r="D25" s="86">
        <f t="shared" si="3"/>
        <v>153.44699999999997</v>
      </c>
      <c r="E25" s="194">
        <f t="shared" si="4"/>
        <v>100.39386306388823</v>
      </c>
      <c r="F25" s="1065">
        <v>0</v>
      </c>
      <c r="G25" s="194">
        <f t="shared" si="5"/>
        <v>0</v>
      </c>
      <c r="H25" s="1021">
        <v>153.44699999999997</v>
      </c>
      <c r="I25" s="194">
        <f t="shared" si="0"/>
        <v>100.39386306388823</v>
      </c>
      <c r="J25" s="1006">
        <v>0</v>
      </c>
      <c r="K25" s="194">
        <f t="shared" si="1"/>
        <v>0</v>
      </c>
      <c r="L25" s="1021">
        <v>0</v>
      </c>
      <c r="M25" s="194">
        <f t="shared" si="2"/>
        <v>0</v>
      </c>
      <c r="Q25" s="17"/>
      <c r="R25" s="17"/>
    </row>
    <row r="26" spans="1:18" s="391" customFormat="1" x14ac:dyDescent="0.2">
      <c r="A26" s="222">
        <v>15</v>
      </c>
      <c r="B26" s="85" t="s">
        <v>1725</v>
      </c>
      <c r="C26" s="225">
        <v>130.28200000000001</v>
      </c>
      <c r="D26" s="86">
        <f t="shared" si="3"/>
        <v>117.69500000000001</v>
      </c>
      <c r="E26" s="194">
        <f t="shared" si="4"/>
        <v>90.338650005372955</v>
      </c>
      <c r="F26" s="1021">
        <v>23.7</v>
      </c>
      <c r="G26" s="194">
        <f t="shared" si="5"/>
        <v>18.191308085537525</v>
      </c>
      <c r="H26" s="1021">
        <v>93.995000000000005</v>
      </c>
      <c r="I26" s="194">
        <f t="shared" si="0"/>
        <v>72.147341919835426</v>
      </c>
      <c r="J26" s="1006">
        <v>0</v>
      </c>
      <c r="K26" s="194">
        <f t="shared" si="1"/>
        <v>0</v>
      </c>
      <c r="L26" s="1021">
        <f t="shared" si="6"/>
        <v>12.587000000000003</v>
      </c>
      <c r="M26" s="194">
        <f t="shared" si="2"/>
        <v>9.6613499946270416</v>
      </c>
      <c r="Q26" s="17"/>
      <c r="R26" s="17"/>
    </row>
    <row r="27" spans="1:18" s="391" customFormat="1" x14ac:dyDescent="0.2">
      <c r="A27" s="222">
        <v>16</v>
      </c>
      <c r="B27" s="85" t="s">
        <v>299</v>
      </c>
      <c r="C27" s="225">
        <v>157.42500000000001</v>
      </c>
      <c r="D27" s="86">
        <f t="shared" si="3"/>
        <v>157.42500000000001</v>
      </c>
      <c r="E27" s="194">
        <f t="shared" si="4"/>
        <v>100</v>
      </c>
      <c r="F27" s="1065">
        <v>21</v>
      </c>
      <c r="G27" s="194">
        <f t="shared" si="5"/>
        <v>13.339685564554548</v>
      </c>
      <c r="H27" s="1021">
        <v>136.42500000000001</v>
      </c>
      <c r="I27" s="194">
        <f t="shared" si="0"/>
        <v>86.660314435445457</v>
      </c>
      <c r="J27" s="1006">
        <v>0</v>
      </c>
      <c r="K27" s="194">
        <f t="shared" si="1"/>
        <v>0</v>
      </c>
      <c r="L27" s="1021">
        <f t="shared" si="6"/>
        <v>0</v>
      </c>
      <c r="M27" s="194">
        <f t="shared" si="2"/>
        <v>0</v>
      </c>
      <c r="Q27" s="17"/>
      <c r="R27" s="17"/>
    </row>
    <row r="28" spans="1:18" s="391" customFormat="1" x14ac:dyDescent="0.2">
      <c r="A28" s="222">
        <v>17</v>
      </c>
      <c r="B28" s="85" t="s">
        <v>300</v>
      </c>
      <c r="C28" s="225">
        <v>102.95399999999999</v>
      </c>
      <c r="D28" s="86">
        <f t="shared" si="3"/>
        <v>101.2</v>
      </c>
      <c r="E28" s="194">
        <f t="shared" si="4"/>
        <v>98.29632651475417</v>
      </c>
      <c r="F28" s="1021">
        <v>83.9</v>
      </c>
      <c r="G28" s="194">
        <f t="shared" si="5"/>
        <v>81.492705480117337</v>
      </c>
      <c r="H28" s="1021">
        <v>17.3</v>
      </c>
      <c r="I28" s="194">
        <f t="shared" si="0"/>
        <v>16.80362103463683</v>
      </c>
      <c r="J28" s="1006">
        <v>0</v>
      </c>
      <c r="K28" s="194">
        <f t="shared" si="1"/>
        <v>0</v>
      </c>
      <c r="L28" s="1021">
        <f t="shared" si="6"/>
        <v>1.7539999999999907</v>
      </c>
      <c r="M28" s="194">
        <f t="shared" si="2"/>
        <v>1.7036734852458291</v>
      </c>
      <c r="Q28" s="17"/>
      <c r="R28" s="17"/>
    </row>
    <row r="29" spans="1:18" s="391" customFormat="1" x14ac:dyDescent="0.2">
      <c r="A29" s="222">
        <v>18</v>
      </c>
      <c r="B29" s="85" t="s">
        <v>301</v>
      </c>
      <c r="C29" s="225">
        <v>135.22900000000001</v>
      </c>
      <c r="D29" s="86">
        <f>SUM(F29+H29)</f>
        <v>117.80000000000001</v>
      </c>
      <c r="E29" s="194">
        <f t="shared" si="4"/>
        <v>87.111492357408551</v>
      </c>
      <c r="F29" s="1021">
        <v>21.6</v>
      </c>
      <c r="G29" s="194">
        <f t="shared" si="5"/>
        <v>15.972905220034162</v>
      </c>
      <c r="H29" s="1021">
        <v>96.2</v>
      </c>
      <c r="I29" s="194">
        <f t="shared" si="0"/>
        <v>71.138587137374373</v>
      </c>
      <c r="J29" s="1006">
        <v>16.848049</v>
      </c>
      <c r="K29" s="194">
        <f t="shared" si="1"/>
        <v>12.458902306457931</v>
      </c>
      <c r="L29" s="1021">
        <f t="shared" si="6"/>
        <v>17.429000000000002</v>
      </c>
      <c r="M29" s="194">
        <f t="shared" si="2"/>
        <v>12.888507642591456</v>
      </c>
      <c r="Q29" s="17"/>
      <c r="R29" s="17"/>
    </row>
    <row r="30" spans="1:18" s="391" customFormat="1" x14ac:dyDescent="0.2">
      <c r="A30" s="222">
        <v>19</v>
      </c>
      <c r="B30" s="85" t="s">
        <v>302</v>
      </c>
      <c r="C30" s="225">
        <v>184.24</v>
      </c>
      <c r="D30" s="86">
        <v>175.96700000000001</v>
      </c>
      <c r="E30" s="194">
        <f t="shared" si="4"/>
        <v>95.509661311333048</v>
      </c>
      <c r="F30" s="1065">
        <v>0</v>
      </c>
      <c r="G30" s="194">
        <f t="shared" si="5"/>
        <v>0</v>
      </c>
      <c r="H30" s="1021">
        <v>175.96700000000001</v>
      </c>
      <c r="I30" s="194">
        <v>95.51</v>
      </c>
      <c r="J30" s="1006">
        <v>0</v>
      </c>
      <c r="K30" s="194">
        <f t="shared" si="1"/>
        <v>0</v>
      </c>
      <c r="L30" s="1021">
        <v>8.2729999999999997</v>
      </c>
      <c r="M30" s="194">
        <f t="shared" si="2"/>
        <v>4.4903386886669558</v>
      </c>
      <c r="Q30" s="17"/>
      <c r="R30" s="17"/>
    </row>
    <row r="31" spans="1:18" s="391" customFormat="1" x14ac:dyDescent="0.2">
      <c r="A31" s="222">
        <v>20</v>
      </c>
      <c r="B31" s="85" t="s">
        <v>303</v>
      </c>
      <c r="C31" s="225">
        <v>140.19900000000001</v>
      </c>
      <c r="D31" s="86">
        <f t="shared" si="3"/>
        <v>127.75</v>
      </c>
      <c r="E31" s="194">
        <f t="shared" si="4"/>
        <v>91.120478748065239</v>
      </c>
      <c r="F31" s="1065">
        <v>5</v>
      </c>
      <c r="G31" s="194">
        <f t="shared" si="5"/>
        <v>3.5663592464996179</v>
      </c>
      <c r="H31" s="1021">
        <v>122.75</v>
      </c>
      <c r="I31" s="194">
        <f t="shared" si="0"/>
        <v>87.554119501565623</v>
      </c>
      <c r="J31" s="1006">
        <v>5.8970000000000002</v>
      </c>
      <c r="K31" s="194">
        <f t="shared" si="1"/>
        <v>4.2061640953216495</v>
      </c>
      <c r="L31" s="1021">
        <f t="shared" si="6"/>
        <v>12.449000000000012</v>
      </c>
      <c r="M31" s="194">
        <f t="shared" si="2"/>
        <v>8.8795212519347579</v>
      </c>
      <c r="Q31" s="17"/>
      <c r="R31" s="17"/>
    </row>
    <row r="32" spans="1:18" s="391" customFormat="1" x14ac:dyDescent="0.2">
      <c r="A32" s="222">
        <v>21</v>
      </c>
      <c r="B32" s="85" t="s">
        <v>304</v>
      </c>
      <c r="C32" s="225">
        <v>99.536000000000001</v>
      </c>
      <c r="D32" s="86">
        <f t="shared" si="3"/>
        <v>97.412000000000006</v>
      </c>
      <c r="E32" s="194">
        <f t="shared" si="4"/>
        <v>97.866098697958535</v>
      </c>
      <c r="F32" s="1021">
        <v>19.399999999999999</v>
      </c>
      <c r="G32" s="194">
        <f t="shared" si="5"/>
        <v>19.490435621282749</v>
      </c>
      <c r="H32" s="1021">
        <v>78.012</v>
      </c>
      <c r="I32" s="194">
        <f t="shared" si="0"/>
        <v>78.375663076675778</v>
      </c>
      <c r="J32" s="1006">
        <v>0</v>
      </c>
      <c r="K32" s="194">
        <f t="shared" si="1"/>
        <v>0</v>
      </c>
      <c r="L32" s="1021">
        <f t="shared" si="6"/>
        <v>2.1239999999999952</v>
      </c>
      <c r="M32" s="194">
        <f t="shared" si="2"/>
        <v>2.1339013020414677</v>
      </c>
      <c r="Q32" s="17"/>
      <c r="R32" s="17"/>
    </row>
    <row r="33" spans="1:18" s="391" customFormat="1" x14ac:dyDescent="0.2">
      <c r="A33" s="222">
        <v>22</v>
      </c>
      <c r="B33" s="85" t="s">
        <v>305</v>
      </c>
      <c r="C33" s="225">
        <v>119.88</v>
      </c>
      <c r="D33" s="86">
        <f t="shared" si="3"/>
        <v>113.325</v>
      </c>
      <c r="E33" s="194">
        <f t="shared" si="4"/>
        <v>94.532032032032035</v>
      </c>
      <c r="F33" s="1021">
        <v>5.431</v>
      </c>
      <c r="G33" s="194">
        <f t="shared" si="5"/>
        <v>4.5303636970303645</v>
      </c>
      <c r="H33" s="1021">
        <v>107.89400000000001</v>
      </c>
      <c r="I33" s="194">
        <f t="shared" si="0"/>
        <v>90.001668335001682</v>
      </c>
      <c r="J33" s="1006">
        <v>0</v>
      </c>
      <c r="K33" s="194">
        <f t="shared" si="1"/>
        <v>0</v>
      </c>
      <c r="L33" s="1021">
        <f t="shared" si="6"/>
        <v>6.5549999999999926</v>
      </c>
      <c r="M33" s="194">
        <f t="shared" si="2"/>
        <v>5.4679679679679625</v>
      </c>
      <c r="Q33" s="17"/>
      <c r="R33" s="17"/>
    </row>
    <row r="34" spans="1:18" s="391" customFormat="1" x14ac:dyDescent="0.2">
      <c r="A34" s="222">
        <v>23</v>
      </c>
      <c r="B34" s="85" t="s">
        <v>306</v>
      </c>
      <c r="C34" s="193">
        <v>149</v>
      </c>
      <c r="D34" s="1021">
        <f t="shared" si="3"/>
        <v>149.209</v>
      </c>
      <c r="E34" s="194">
        <f t="shared" si="4"/>
        <v>100.14026845637584</v>
      </c>
      <c r="F34" s="1065">
        <v>0</v>
      </c>
      <c r="G34" s="194">
        <f t="shared" si="5"/>
        <v>0</v>
      </c>
      <c r="H34" s="1006">
        <v>149.209</v>
      </c>
      <c r="I34" s="194">
        <f t="shared" si="0"/>
        <v>100.14026845637584</v>
      </c>
      <c r="J34" s="1006">
        <v>0</v>
      </c>
      <c r="K34" s="194">
        <f t="shared" si="1"/>
        <v>0</v>
      </c>
      <c r="L34" s="1021">
        <v>0</v>
      </c>
      <c r="M34" s="194">
        <f t="shared" si="2"/>
        <v>0</v>
      </c>
      <c r="Q34" s="17"/>
      <c r="R34" s="17"/>
    </row>
    <row r="35" spans="1:18" s="391" customFormat="1" x14ac:dyDescent="0.2">
      <c r="A35" s="222">
        <v>24</v>
      </c>
      <c r="B35" s="85" t="s">
        <v>307</v>
      </c>
      <c r="C35" s="193">
        <v>209.44300000000001</v>
      </c>
      <c r="D35" s="1021">
        <f t="shared" si="3"/>
        <v>142.04091</v>
      </c>
      <c r="E35" s="194">
        <f t="shared" si="4"/>
        <v>67.818408827222683</v>
      </c>
      <c r="F35" s="1065">
        <v>5.7</v>
      </c>
      <c r="G35" s="194">
        <f t="shared" si="5"/>
        <v>2.7215041801349291</v>
      </c>
      <c r="H35" s="1021">
        <v>136.34091000000001</v>
      </c>
      <c r="I35" s="194">
        <f t="shared" si="0"/>
        <v>65.096904647087754</v>
      </c>
      <c r="J35" s="1006">
        <v>5.48</v>
      </c>
      <c r="K35" s="194">
        <f t="shared" si="1"/>
        <v>2.616463667919195</v>
      </c>
      <c r="L35" s="1021">
        <f t="shared" si="6"/>
        <v>67.402090000000015</v>
      </c>
      <c r="M35" s="194">
        <f t="shared" si="2"/>
        <v>32.181591172777324</v>
      </c>
      <c r="Q35" s="17"/>
      <c r="R35" s="17"/>
    </row>
    <row r="36" spans="1:18" s="391" customFormat="1" x14ac:dyDescent="0.2">
      <c r="A36" s="222">
        <v>25</v>
      </c>
      <c r="B36" s="85" t="s">
        <v>308</v>
      </c>
      <c r="C36" s="193">
        <v>181.27199999999999</v>
      </c>
      <c r="D36" s="1021">
        <f t="shared" si="3"/>
        <v>181.2</v>
      </c>
      <c r="E36" s="194">
        <f t="shared" si="4"/>
        <v>99.960280683172257</v>
      </c>
      <c r="F36" s="1065">
        <v>29.7</v>
      </c>
      <c r="G36" s="194">
        <f t="shared" si="5"/>
        <v>16.384218191447108</v>
      </c>
      <c r="H36" s="1021">
        <v>151.5</v>
      </c>
      <c r="I36" s="194">
        <f t="shared" si="0"/>
        <v>83.576062491725153</v>
      </c>
      <c r="J36" s="1006">
        <v>0</v>
      </c>
      <c r="K36" s="194">
        <f t="shared" si="1"/>
        <v>0</v>
      </c>
      <c r="L36" s="1021">
        <f t="shared" si="6"/>
        <v>7.2000000000002728E-2</v>
      </c>
      <c r="M36" s="194">
        <f t="shared" si="2"/>
        <v>3.9719316827752073E-2</v>
      </c>
      <c r="Q36" s="17"/>
      <c r="R36" s="17"/>
    </row>
    <row r="37" spans="1:18" s="391" customFormat="1" x14ac:dyDescent="0.2">
      <c r="A37" s="222">
        <v>26</v>
      </c>
      <c r="B37" s="85" t="s">
        <v>1726</v>
      </c>
      <c r="C37" s="193">
        <v>261.25200000000001</v>
      </c>
      <c r="D37" s="1021">
        <f>SUM(F37+H37)</f>
        <v>252.45699999999999</v>
      </c>
      <c r="E37" s="194">
        <f t="shared" si="4"/>
        <v>96.633518595072957</v>
      </c>
      <c r="F37" s="1021">
        <f>78.457-31.19</f>
        <v>47.266999999999996</v>
      </c>
      <c r="G37" s="194">
        <f t="shared" si="5"/>
        <v>18.092493071823373</v>
      </c>
      <c r="H37" s="1021">
        <f>174+31.19</f>
        <v>205.19</v>
      </c>
      <c r="I37" s="194">
        <f t="shared" si="0"/>
        <v>78.541025523249573</v>
      </c>
      <c r="J37" s="1006">
        <v>0</v>
      </c>
      <c r="K37" s="194">
        <f t="shared" si="1"/>
        <v>0</v>
      </c>
      <c r="L37" s="1021">
        <f t="shared" si="6"/>
        <v>8.7950000000000159</v>
      </c>
      <c r="M37" s="194">
        <f t="shared" si="2"/>
        <v>3.3664814049270495</v>
      </c>
      <c r="Q37" s="17"/>
      <c r="R37" s="17"/>
    </row>
    <row r="38" spans="1:18" s="391" customFormat="1" x14ac:dyDescent="0.2">
      <c r="A38" s="222">
        <v>27</v>
      </c>
      <c r="B38" s="85" t="s">
        <v>310</v>
      </c>
      <c r="C38" s="193">
        <v>74.489999999999995</v>
      </c>
      <c r="D38" s="1021">
        <f t="shared" si="3"/>
        <v>61.5</v>
      </c>
      <c r="E38" s="194">
        <f t="shared" si="4"/>
        <v>82.561417639951671</v>
      </c>
      <c r="F38" s="1065">
        <v>61.5</v>
      </c>
      <c r="G38" s="194">
        <f t="shared" si="5"/>
        <v>82.561417639951671</v>
      </c>
      <c r="H38" s="1021">
        <v>0</v>
      </c>
      <c r="I38" s="194">
        <f t="shared" si="0"/>
        <v>0</v>
      </c>
      <c r="J38" s="1006">
        <v>1.9976500000000001E-2</v>
      </c>
      <c r="K38" s="194">
        <f t="shared" si="1"/>
        <v>2.6817693650154385E-2</v>
      </c>
      <c r="L38" s="1021">
        <f t="shared" si="6"/>
        <v>12.989999999999995</v>
      </c>
      <c r="M38" s="194">
        <f t="shared" si="2"/>
        <v>17.438582360048322</v>
      </c>
      <c r="Q38" s="17"/>
      <c r="R38" s="17"/>
    </row>
    <row r="39" spans="1:18" s="391" customFormat="1" x14ac:dyDescent="0.2">
      <c r="A39" s="222">
        <v>28</v>
      </c>
      <c r="B39" s="85" t="s">
        <v>311</v>
      </c>
      <c r="C39" s="193">
        <v>191.97499999999999</v>
      </c>
      <c r="D39" s="1021">
        <f t="shared" si="3"/>
        <v>187.8</v>
      </c>
      <c r="E39" s="194">
        <f t="shared" si="4"/>
        <v>97.825237661153793</v>
      </c>
      <c r="F39" s="1065">
        <v>0</v>
      </c>
      <c r="G39" s="194">
        <f t="shared" si="5"/>
        <v>0</v>
      </c>
      <c r="H39" s="1021">
        <v>187.8</v>
      </c>
      <c r="I39" s="194">
        <f t="shared" si="0"/>
        <v>97.825237661153793</v>
      </c>
      <c r="J39" s="1006">
        <v>0</v>
      </c>
      <c r="K39" s="194">
        <f t="shared" si="1"/>
        <v>0</v>
      </c>
      <c r="L39" s="1021">
        <f t="shared" si="6"/>
        <v>4.1749999999999829</v>
      </c>
      <c r="M39" s="194">
        <f t="shared" si="2"/>
        <v>2.174762338846195</v>
      </c>
      <c r="Q39" s="17"/>
      <c r="R39" s="17"/>
    </row>
    <row r="40" spans="1:18" s="391" customFormat="1" x14ac:dyDescent="0.2">
      <c r="A40" s="222">
        <v>29</v>
      </c>
      <c r="B40" s="85" t="s">
        <v>312</v>
      </c>
      <c r="C40" s="193">
        <v>146.43100000000001</v>
      </c>
      <c r="D40" s="1021">
        <f t="shared" si="3"/>
        <v>139.97499999999999</v>
      </c>
      <c r="E40" s="194">
        <f t="shared" si="4"/>
        <v>95.59109751350465</v>
      </c>
      <c r="F40" s="1065">
        <v>47</v>
      </c>
      <c r="G40" s="194">
        <f t="shared" si="5"/>
        <v>32.097028634647032</v>
      </c>
      <c r="H40" s="1021">
        <v>92.974999999999994</v>
      </c>
      <c r="I40" s="194">
        <f t="shared" si="0"/>
        <v>63.494068878857611</v>
      </c>
      <c r="J40" s="1006">
        <v>0</v>
      </c>
      <c r="K40" s="194">
        <f t="shared" si="1"/>
        <v>0</v>
      </c>
      <c r="L40" s="1021">
        <f t="shared" si="6"/>
        <v>6.4560000000000173</v>
      </c>
      <c r="M40" s="194">
        <f t="shared" si="2"/>
        <v>4.4089024864953572</v>
      </c>
      <c r="Q40" s="17"/>
      <c r="R40" s="17"/>
    </row>
    <row r="41" spans="1:18" s="391" customFormat="1" x14ac:dyDescent="0.2">
      <c r="A41" s="222">
        <v>30</v>
      </c>
      <c r="B41" s="85" t="s">
        <v>313</v>
      </c>
      <c r="C41" s="193">
        <v>161.715</v>
      </c>
      <c r="D41" s="1021">
        <f t="shared" si="3"/>
        <v>159.6</v>
      </c>
      <c r="E41" s="194">
        <f t="shared" si="4"/>
        <v>98.692143585938226</v>
      </c>
      <c r="F41" s="1065">
        <v>18</v>
      </c>
      <c r="G41" s="194">
        <f t="shared" si="5"/>
        <v>11.130692885632131</v>
      </c>
      <c r="H41" s="1021">
        <v>141.6</v>
      </c>
      <c r="I41" s="194">
        <f t="shared" si="0"/>
        <v>87.561450700306096</v>
      </c>
      <c r="J41" s="1006">
        <v>0.2138794</v>
      </c>
      <c r="K41" s="194">
        <f t="shared" si="1"/>
        <v>0.1322569953312927</v>
      </c>
      <c r="L41" s="1021">
        <f t="shared" si="6"/>
        <v>2.1150000000000091</v>
      </c>
      <c r="M41" s="194">
        <f t="shared" si="2"/>
        <v>1.307856414061781</v>
      </c>
      <c r="Q41" s="17"/>
      <c r="R41" s="17"/>
    </row>
    <row r="42" spans="1:18" x14ac:dyDescent="0.2">
      <c r="A42" s="222">
        <v>31</v>
      </c>
      <c r="B42" s="85" t="s">
        <v>314</v>
      </c>
      <c r="C42" s="193">
        <v>131.75200000000001</v>
      </c>
      <c r="D42" s="1021">
        <f t="shared" si="3"/>
        <v>124.37</v>
      </c>
      <c r="E42" s="194">
        <f t="shared" si="4"/>
        <v>94.397049001153675</v>
      </c>
      <c r="F42" s="1021">
        <v>70.570000000000007</v>
      </c>
      <c r="G42" s="194">
        <f t="shared" si="5"/>
        <v>53.562754265589902</v>
      </c>
      <c r="H42" s="1021">
        <v>53.8</v>
      </c>
      <c r="I42" s="194">
        <f t="shared" si="0"/>
        <v>40.83429473556378</v>
      </c>
      <c r="J42" s="1006">
        <v>0</v>
      </c>
      <c r="K42" s="194">
        <f t="shared" si="1"/>
        <v>0</v>
      </c>
      <c r="L42" s="1021">
        <f t="shared" si="6"/>
        <v>7.382000000000005</v>
      </c>
      <c r="M42" s="195">
        <f t="shared" si="2"/>
        <v>5.6029509988463211</v>
      </c>
    </row>
    <row r="43" spans="1:18" x14ac:dyDescent="0.2">
      <c r="A43" s="222">
        <v>32</v>
      </c>
      <c r="B43" s="85" t="s">
        <v>1727</v>
      </c>
      <c r="C43" s="193">
        <v>229.37100000000001</v>
      </c>
      <c r="D43" s="1021">
        <f t="shared" si="3"/>
        <v>227.16000000000003</v>
      </c>
      <c r="E43" s="194">
        <f t="shared" si="4"/>
        <v>99.036059484416086</v>
      </c>
      <c r="F43" s="1021">
        <v>150.46</v>
      </c>
      <c r="G43" s="194">
        <f t="shared" si="5"/>
        <v>65.596784249098619</v>
      </c>
      <c r="H43" s="1021">
        <v>76.7</v>
      </c>
      <c r="I43" s="194">
        <f t="shared" si="0"/>
        <v>33.439275235317453</v>
      </c>
      <c r="J43" s="1006">
        <v>0</v>
      </c>
      <c r="K43" s="194">
        <f t="shared" si="1"/>
        <v>0</v>
      </c>
      <c r="L43" s="1021">
        <f t="shared" si="6"/>
        <v>2.2109999999999843</v>
      </c>
      <c r="M43" s="195">
        <f t="shared" si="2"/>
        <v>0.96394051558391614</v>
      </c>
    </row>
    <row r="44" spans="1:18" x14ac:dyDescent="0.2">
      <c r="A44" s="222">
        <v>33</v>
      </c>
      <c r="B44" s="85" t="s">
        <v>1728</v>
      </c>
      <c r="C44" s="193">
        <v>133.95400000000001</v>
      </c>
      <c r="D44" s="1021">
        <f t="shared" si="3"/>
        <v>130.75</v>
      </c>
      <c r="E44" s="194">
        <f t="shared" si="4"/>
        <v>97.608134135598789</v>
      </c>
      <c r="F44" s="1065">
        <v>32.299999999999997</v>
      </c>
      <c r="G44" s="194">
        <f t="shared" si="5"/>
        <v>24.112755124893617</v>
      </c>
      <c r="H44" s="1021">
        <v>98.45</v>
      </c>
      <c r="I44" s="194">
        <f t="shared" si="0"/>
        <v>73.495379010705165</v>
      </c>
      <c r="J44" s="1006">
        <v>0</v>
      </c>
      <c r="K44" s="194">
        <f t="shared" si="1"/>
        <v>0</v>
      </c>
      <c r="L44" s="1021">
        <f t="shared" si="6"/>
        <v>3.2040000000000077</v>
      </c>
      <c r="M44" s="195">
        <f t="shared" si="2"/>
        <v>2.3918658644012178</v>
      </c>
    </row>
    <row r="45" spans="1:18" x14ac:dyDescent="0.2">
      <c r="A45" s="222">
        <v>34</v>
      </c>
      <c r="B45" s="85" t="s">
        <v>1729</v>
      </c>
      <c r="C45" s="225">
        <v>204.14099999999999</v>
      </c>
      <c r="D45" s="86">
        <f t="shared" si="3"/>
        <v>176.99486000000002</v>
      </c>
      <c r="E45" s="196">
        <f t="shared" si="4"/>
        <v>86.702259712649592</v>
      </c>
      <c r="F45" s="1066">
        <v>105.8</v>
      </c>
      <c r="G45" s="196">
        <f t="shared" si="5"/>
        <v>51.826923547939906</v>
      </c>
      <c r="H45" s="1067">
        <v>71.194860000000006</v>
      </c>
      <c r="I45" s="196">
        <f t="shared" si="0"/>
        <v>34.875336164709694</v>
      </c>
      <c r="J45" s="322">
        <v>0</v>
      </c>
      <c r="K45" s="196">
        <f t="shared" si="1"/>
        <v>0</v>
      </c>
      <c r="L45" s="86">
        <f t="shared" si="6"/>
        <v>27.146139999999974</v>
      </c>
      <c r="M45" s="196">
        <f t="shared" si="2"/>
        <v>13.297740287350397</v>
      </c>
    </row>
    <row r="46" spans="1:18" x14ac:dyDescent="0.2">
      <c r="A46" s="222">
        <v>35</v>
      </c>
      <c r="B46" s="85" t="s">
        <v>1730</v>
      </c>
      <c r="C46" s="193">
        <v>109.774</v>
      </c>
      <c r="D46" s="1021">
        <f t="shared" si="3"/>
        <v>118.14749999999999</v>
      </c>
      <c r="E46" s="194">
        <f t="shared" si="4"/>
        <v>107.6279446863556</v>
      </c>
      <c r="F46" s="1065">
        <v>6.1</v>
      </c>
      <c r="G46" s="194">
        <f t="shared" si="5"/>
        <v>5.5568713903110023</v>
      </c>
      <c r="H46" s="1006">
        <v>112.0475</v>
      </c>
      <c r="I46" s="194">
        <f t="shared" si="0"/>
        <v>102.0710732960446</v>
      </c>
      <c r="J46" s="1006">
        <v>0</v>
      </c>
      <c r="K46" s="194">
        <f t="shared" si="1"/>
        <v>0</v>
      </c>
      <c r="L46" s="1021">
        <v>0</v>
      </c>
      <c r="M46" s="195">
        <f t="shared" si="2"/>
        <v>0</v>
      </c>
    </row>
    <row r="47" spans="1:18" x14ac:dyDescent="0.2">
      <c r="A47" s="222">
        <v>36</v>
      </c>
      <c r="B47" s="85" t="s">
        <v>319</v>
      </c>
      <c r="C47" s="193">
        <v>138.55600000000001</v>
      </c>
      <c r="D47" s="1021">
        <f t="shared" si="3"/>
        <v>129.505</v>
      </c>
      <c r="E47" s="194">
        <f t="shared" si="4"/>
        <v>93.467623199284034</v>
      </c>
      <c r="F47" s="1021">
        <v>86.004999999999995</v>
      </c>
      <c r="G47" s="194">
        <f t="shared" si="5"/>
        <v>62.072375068564327</v>
      </c>
      <c r="H47" s="1021">
        <v>43.5</v>
      </c>
      <c r="I47" s="194">
        <f t="shared" si="0"/>
        <v>31.395248130719708</v>
      </c>
      <c r="J47" s="1006">
        <v>0</v>
      </c>
      <c r="K47" s="194">
        <f t="shared" si="1"/>
        <v>0</v>
      </c>
      <c r="L47" s="1021">
        <f t="shared" si="6"/>
        <v>9.0510000000000161</v>
      </c>
      <c r="M47" s="195">
        <f t="shared" si="2"/>
        <v>6.5323768007159675</v>
      </c>
    </row>
    <row r="48" spans="1:18" x14ac:dyDescent="0.2">
      <c r="A48" s="222">
        <v>37</v>
      </c>
      <c r="B48" s="85" t="s">
        <v>320</v>
      </c>
      <c r="C48" s="193">
        <v>202.214</v>
      </c>
      <c r="D48" s="1021">
        <f t="shared" si="3"/>
        <v>199.97</v>
      </c>
      <c r="E48" s="194">
        <f t="shared" si="4"/>
        <v>98.890284550031154</v>
      </c>
      <c r="F48" s="1065">
        <v>100.1</v>
      </c>
      <c r="G48" s="194">
        <f t="shared" si="5"/>
        <v>49.502012719198476</v>
      </c>
      <c r="H48" s="1021">
        <v>99.87</v>
      </c>
      <c r="I48" s="194">
        <f t="shared" si="0"/>
        <v>49.388271830832686</v>
      </c>
      <c r="J48" s="1006">
        <v>0</v>
      </c>
      <c r="K48" s="194">
        <f t="shared" si="1"/>
        <v>0</v>
      </c>
      <c r="L48" s="1021">
        <f t="shared" si="6"/>
        <v>2.2439999999999998</v>
      </c>
      <c r="M48" s="195">
        <f t="shared" si="2"/>
        <v>1.1097154499688449</v>
      </c>
    </row>
    <row r="49" spans="1:24" s="17" customFormat="1" x14ac:dyDescent="0.2">
      <c r="A49" s="222">
        <v>38</v>
      </c>
      <c r="B49" s="85" t="s">
        <v>321</v>
      </c>
      <c r="C49" s="193">
        <v>163.84200000000001</v>
      </c>
      <c r="D49" s="1021">
        <f t="shared" si="3"/>
        <v>162.852</v>
      </c>
      <c r="E49" s="194">
        <f t="shared" si="4"/>
        <v>99.395759329109751</v>
      </c>
      <c r="F49" s="1065">
        <v>39.6</v>
      </c>
      <c r="G49" s="194">
        <f t="shared" si="5"/>
        <v>24.169626835609915</v>
      </c>
      <c r="H49" s="1021">
        <v>123.252</v>
      </c>
      <c r="I49" s="194">
        <f t="shared" si="0"/>
        <v>75.226132493499819</v>
      </c>
      <c r="J49" s="1006">
        <v>0</v>
      </c>
      <c r="K49" s="194">
        <f t="shared" si="1"/>
        <v>0</v>
      </c>
      <c r="L49" s="1021">
        <f t="shared" si="6"/>
        <v>0.99000000000000909</v>
      </c>
      <c r="M49" s="196">
        <f t="shared" si="2"/>
        <v>0.60424067089025346</v>
      </c>
      <c r="X49" s="386"/>
    </row>
    <row r="50" spans="1:24" x14ac:dyDescent="0.2">
      <c r="A50" s="222">
        <v>39</v>
      </c>
      <c r="B50" s="85" t="s">
        <v>322</v>
      </c>
      <c r="C50" s="193">
        <v>172.94900000000001</v>
      </c>
      <c r="D50" s="1021">
        <f>SUM(F50+H50)</f>
        <v>150.517</v>
      </c>
      <c r="E50" s="194">
        <f t="shared" si="4"/>
        <v>87.029702397816692</v>
      </c>
      <c r="F50" s="1065">
        <v>72.8</v>
      </c>
      <c r="G50" s="194">
        <f t="shared" si="5"/>
        <v>42.093333872991458</v>
      </c>
      <c r="H50" s="1021">
        <v>77.716999999999999</v>
      </c>
      <c r="I50" s="194">
        <f t="shared" si="0"/>
        <v>44.936368524825234</v>
      </c>
      <c r="J50" s="1006">
        <v>9.3730951000000005</v>
      </c>
      <c r="K50" s="194">
        <f t="shared" si="1"/>
        <v>5.4195717234560474</v>
      </c>
      <c r="L50" s="1021">
        <f t="shared" si="6"/>
        <v>22.432000000000016</v>
      </c>
      <c r="M50" s="195">
        <f t="shared" si="2"/>
        <v>12.970297602183312</v>
      </c>
    </row>
    <row r="51" spans="1:24" x14ac:dyDescent="0.2">
      <c r="A51" s="222">
        <v>40</v>
      </c>
      <c r="B51" s="85" t="s">
        <v>1731</v>
      </c>
      <c r="C51" s="193">
        <v>84.408000000000001</v>
      </c>
      <c r="D51" s="1021">
        <f t="shared" si="3"/>
        <v>70.41</v>
      </c>
      <c r="E51" s="194">
        <f t="shared" si="4"/>
        <v>83.416263861245383</v>
      </c>
      <c r="F51" s="1065">
        <v>43.6</v>
      </c>
      <c r="G51" s="194">
        <f t="shared" si="5"/>
        <v>51.653871670931665</v>
      </c>
      <c r="H51" s="1021">
        <v>26.81</v>
      </c>
      <c r="I51" s="194">
        <f t="shared" si="0"/>
        <v>31.762392190313715</v>
      </c>
      <c r="J51" s="1006">
        <v>0</v>
      </c>
      <c r="K51" s="194">
        <f t="shared" si="1"/>
        <v>0</v>
      </c>
      <c r="L51" s="1021">
        <f t="shared" si="6"/>
        <v>13.998000000000005</v>
      </c>
      <c r="M51" s="195">
        <f t="shared" si="2"/>
        <v>16.583736138754624</v>
      </c>
    </row>
    <row r="52" spans="1:24" x14ac:dyDescent="0.2">
      <c r="A52" s="222">
        <v>41</v>
      </c>
      <c r="B52" s="85" t="s">
        <v>324</v>
      </c>
      <c r="C52" s="193">
        <v>136.428</v>
      </c>
      <c r="D52" s="1021">
        <f t="shared" si="3"/>
        <v>119.238</v>
      </c>
      <c r="E52" s="194">
        <f t="shared" si="4"/>
        <v>87.399947224909837</v>
      </c>
      <c r="F52" s="1066">
        <v>57.1</v>
      </c>
      <c r="G52" s="194">
        <f t="shared" si="5"/>
        <v>41.853578444307622</v>
      </c>
      <c r="H52" s="1021">
        <v>62.137999999999998</v>
      </c>
      <c r="I52" s="194">
        <f t="shared" si="0"/>
        <v>45.546368780602222</v>
      </c>
      <c r="J52" s="1006">
        <v>0</v>
      </c>
      <c r="K52" s="194">
        <f t="shared" si="1"/>
        <v>0</v>
      </c>
      <c r="L52" s="1021">
        <f t="shared" si="6"/>
        <v>17.189999999999998</v>
      </c>
      <c r="M52" s="195">
        <f t="shared" si="2"/>
        <v>12.600052775090155</v>
      </c>
    </row>
    <row r="53" spans="1:24" x14ac:dyDescent="0.2">
      <c r="A53" s="222">
        <v>42</v>
      </c>
      <c r="B53" s="85" t="s">
        <v>325</v>
      </c>
      <c r="C53" s="193">
        <v>176.56700000000001</v>
      </c>
      <c r="D53" s="1021">
        <f t="shared" si="3"/>
        <v>171.15</v>
      </c>
      <c r="E53" s="194">
        <f t="shared" si="4"/>
        <v>96.93204279395357</v>
      </c>
      <c r="F53" s="1066">
        <v>97.1</v>
      </c>
      <c r="G53" s="194">
        <f t="shared" si="5"/>
        <v>54.993288666625133</v>
      </c>
      <c r="H53" s="1021">
        <v>74.050000000000011</v>
      </c>
      <c r="I53" s="194">
        <f t="shared" si="0"/>
        <v>41.938754127328437</v>
      </c>
      <c r="J53" s="1006">
        <v>0</v>
      </c>
      <c r="K53" s="194">
        <f t="shared" si="1"/>
        <v>0</v>
      </c>
      <c r="L53" s="1021">
        <f t="shared" si="6"/>
        <v>5.4170000000000016</v>
      </c>
      <c r="M53" s="195">
        <f t="shared" si="2"/>
        <v>3.0679572060464309</v>
      </c>
    </row>
    <row r="54" spans="1:24" x14ac:dyDescent="0.2">
      <c r="A54" s="222">
        <v>43</v>
      </c>
      <c r="B54" s="85" t="s">
        <v>326</v>
      </c>
      <c r="C54" s="193">
        <v>76.057000000000002</v>
      </c>
      <c r="D54" s="1021">
        <f>SUM(F54+H54)</f>
        <v>71.2</v>
      </c>
      <c r="E54" s="194">
        <f t="shared" si="4"/>
        <v>93.614000026296068</v>
      </c>
      <c r="F54" s="1066">
        <v>71.2</v>
      </c>
      <c r="G54" s="194">
        <f t="shared" si="5"/>
        <v>93.614000026296068</v>
      </c>
      <c r="H54" s="1021">
        <v>0</v>
      </c>
      <c r="I54" s="194">
        <f t="shared" si="0"/>
        <v>0</v>
      </c>
      <c r="J54" s="1006">
        <v>0</v>
      </c>
      <c r="K54" s="194">
        <f t="shared" si="1"/>
        <v>0</v>
      </c>
      <c r="L54" s="1021">
        <f t="shared" si="6"/>
        <v>4.8569999999999993</v>
      </c>
      <c r="M54" s="195">
        <f t="shared" si="2"/>
        <v>6.3859999737039317</v>
      </c>
    </row>
    <row r="55" spans="1:24" x14ac:dyDescent="0.2">
      <c r="A55" s="222"/>
      <c r="B55" s="85" t="s">
        <v>718</v>
      </c>
      <c r="C55" s="193">
        <v>61.415999999999997</v>
      </c>
      <c r="D55" s="1021">
        <f t="shared" si="3"/>
        <v>0</v>
      </c>
      <c r="E55" s="194">
        <f t="shared" si="4"/>
        <v>0</v>
      </c>
      <c r="F55" s="1021">
        <v>0</v>
      </c>
      <c r="G55" s="194">
        <f t="shared" si="5"/>
        <v>0</v>
      </c>
      <c r="H55" s="1006">
        <v>0</v>
      </c>
      <c r="I55" s="194">
        <f t="shared" si="0"/>
        <v>0</v>
      </c>
      <c r="J55" s="1006">
        <v>0</v>
      </c>
      <c r="K55" s="194">
        <f t="shared" si="1"/>
        <v>0</v>
      </c>
      <c r="L55" s="1021">
        <f t="shared" si="6"/>
        <v>61.415999999999997</v>
      </c>
      <c r="M55" s="195">
        <f t="shared" si="2"/>
        <v>100</v>
      </c>
    </row>
    <row r="56" spans="1:24" x14ac:dyDescent="0.2">
      <c r="A56" s="222"/>
      <c r="B56" s="85" t="s">
        <v>719</v>
      </c>
      <c r="C56" s="193">
        <v>16.091000000000001</v>
      </c>
      <c r="D56" s="1021">
        <f t="shared" si="3"/>
        <v>0</v>
      </c>
      <c r="E56" s="194">
        <f t="shared" si="4"/>
        <v>0</v>
      </c>
      <c r="F56" s="1021">
        <v>0</v>
      </c>
      <c r="G56" s="194">
        <f t="shared" si="5"/>
        <v>0</v>
      </c>
      <c r="H56" s="1006">
        <v>0</v>
      </c>
      <c r="I56" s="194">
        <f t="shared" si="0"/>
        <v>0</v>
      </c>
      <c r="J56" s="1006">
        <v>0</v>
      </c>
      <c r="K56" s="194">
        <f t="shared" si="1"/>
        <v>0</v>
      </c>
      <c r="L56" s="1021">
        <f t="shared" si="6"/>
        <v>16.091000000000001</v>
      </c>
      <c r="M56" s="195">
        <f t="shared" si="2"/>
        <v>100</v>
      </c>
    </row>
    <row r="57" spans="1:24" x14ac:dyDescent="0.2">
      <c r="A57" s="222"/>
      <c r="B57" s="44" t="s">
        <v>967</v>
      </c>
      <c r="C57" s="193">
        <v>11.638999999999999</v>
      </c>
      <c r="D57" s="1021">
        <f t="shared" si="3"/>
        <v>0</v>
      </c>
      <c r="E57" s="194">
        <f t="shared" si="4"/>
        <v>0</v>
      </c>
      <c r="F57" s="1021">
        <v>0</v>
      </c>
      <c r="G57" s="194">
        <f t="shared" si="5"/>
        <v>0</v>
      </c>
      <c r="H57" s="1006">
        <v>0</v>
      </c>
      <c r="I57" s="194">
        <f t="shared" si="0"/>
        <v>0</v>
      </c>
      <c r="J57" s="1006">
        <v>0</v>
      </c>
      <c r="K57" s="194">
        <f t="shared" si="1"/>
        <v>0</v>
      </c>
      <c r="L57" s="1021">
        <f t="shared" si="6"/>
        <v>11.638999999999999</v>
      </c>
      <c r="M57" s="195">
        <f t="shared" si="2"/>
        <v>100</v>
      </c>
    </row>
    <row r="58" spans="1:24" x14ac:dyDescent="0.2">
      <c r="A58" s="222"/>
      <c r="B58" s="44" t="s">
        <v>968</v>
      </c>
      <c r="C58" s="193">
        <v>1.512</v>
      </c>
      <c r="D58" s="1021">
        <f t="shared" si="3"/>
        <v>0</v>
      </c>
      <c r="E58" s="194">
        <f t="shared" si="4"/>
        <v>0</v>
      </c>
      <c r="F58" s="1021">
        <v>0</v>
      </c>
      <c r="G58" s="194">
        <f t="shared" si="5"/>
        <v>0</v>
      </c>
      <c r="H58" s="1006">
        <v>0</v>
      </c>
      <c r="I58" s="194">
        <f t="shared" si="0"/>
        <v>0</v>
      </c>
      <c r="J58" s="1006">
        <v>0</v>
      </c>
      <c r="K58" s="194">
        <f t="shared" si="1"/>
        <v>0</v>
      </c>
      <c r="L58" s="1021">
        <f t="shared" si="6"/>
        <v>1.512</v>
      </c>
      <c r="M58" s="195">
        <f t="shared" si="2"/>
        <v>99.999999999999986</v>
      </c>
    </row>
    <row r="59" spans="1:24" x14ac:dyDescent="0.2">
      <c r="A59" s="222"/>
      <c r="B59" s="191" t="s">
        <v>969</v>
      </c>
      <c r="C59" s="193">
        <v>5.26</v>
      </c>
      <c r="D59" s="1021">
        <f t="shared" si="3"/>
        <v>0</v>
      </c>
      <c r="E59" s="194">
        <f t="shared" si="4"/>
        <v>0</v>
      </c>
      <c r="F59" s="1021">
        <v>0</v>
      </c>
      <c r="G59" s="194">
        <f t="shared" si="5"/>
        <v>0</v>
      </c>
      <c r="H59" s="1006">
        <v>0</v>
      </c>
      <c r="I59" s="194">
        <f t="shared" si="0"/>
        <v>0</v>
      </c>
      <c r="J59" s="1006">
        <v>0</v>
      </c>
      <c r="K59" s="194">
        <f t="shared" si="1"/>
        <v>0</v>
      </c>
      <c r="L59" s="1021">
        <f t="shared" si="6"/>
        <v>5.26</v>
      </c>
      <c r="M59" s="195">
        <f t="shared" si="2"/>
        <v>100</v>
      </c>
    </row>
    <row r="60" spans="1:24" x14ac:dyDescent="0.2">
      <c r="A60" s="222"/>
      <c r="B60" s="191" t="s">
        <v>970</v>
      </c>
      <c r="C60" s="193">
        <v>1.524</v>
      </c>
      <c r="D60" s="1021">
        <f t="shared" si="3"/>
        <v>0</v>
      </c>
      <c r="E60" s="194">
        <f t="shared" si="4"/>
        <v>0</v>
      </c>
      <c r="F60" s="1021">
        <v>0</v>
      </c>
      <c r="G60" s="194">
        <f t="shared" si="5"/>
        <v>0</v>
      </c>
      <c r="H60" s="1006">
        <v>0</v>
      </c>
      <c r="I60" s="194">
        <f t="shared" si="0"/>
        <v>0</v>
      </c>
      <c r="J60" s="1006">
        <v>0</v>
      </c>
      <c r="K60" s="194">
        <f t="shared" si="1"/>
        <v>0</v>
      </c>
      <c r="L60" s="1021">
        <f t="shared" si="6"/>
        <v>1.524</v>
      </c>
      <c r="M60" s="195">
        <f t="shared" si="2"/>
        <v>100</v>
      </c>
    </row>
    <row r="61" spans="1:24" x14ac:dyDescent="0.2">
      <c r="A61" s="222"/>
      <c r="B61" s="191" t="s">
        <v>971</v>
      </c>
      <c r="C61" s="193">
        <v>3.05</v>
      </c>
      <c r="D61" s="1021">
        <f t="shared" si="3"/>
        <v>0</v>
      </c>
      <c r="E61" s="194">
        <f t="shared" si="4"/>
        <v>0</v>
      </c>
      <c r="F61" s="1021">
        <v>0</v>
      </c>
      <c r="G61" s="194">
        <f t="shared" si="5"/>
        <v>0</v>
      </c>
      <c r="H61" s="1006">
        <v>0</v>
      </c>
      <c r="I61" s="194">
        <f t="shared" si="0"/>
        <v>0</v>
      </c>
      <c r="J61" s="1006">
        <v>0</v>
      </c>
      <c r="K61" s="194">
        <f t="shared" si="1"/>
        <v>0</v>
      </c>
      <c r="L61" s="1021">
        <f t="shared" si="6"/>
        <v>3.05</v>
      </c>
      <c r="M61" s="195">
        <f t="shared" si="2"/>
        <v>100</v>
      </c>
    </row>
    <row r="62" spans="1:24" x14ac:dyDescent="0.2">
      <c r="A62" s="222"/>
      <c r="B62" s="191" t="s">
        <v>972</v>
      </c>
      <c r="C62" s="193">
        <v>3.7730000000000001</v>
      </c>
      <c r="D62" s="1021">
        <f t="shared" si="3"/>
        <v>0</v>
      </c>
      <c r="E62" s="194">
        <f t="shared" si="4"/>
        <v>0</v>
      </c>
      <c r="F62" s="1021">
        <v>0</v>
      </c>
      <c r="G62" s="194">
        <f t="shared" si="5"/>
        <v>0</v>
      </c>
      <c r="H62" s="1006">
        <v>0</v>
      </c>
      <c r="I62" s="194">
        <f t="shared" si="0"/>
        <v>0</v>
      </c>
      <c r="J62" s="1006">
        <v>0</v>
      </c>
      <c r="K62" s="194">
        <f t="shared" si="1"/>
        <v>0</v>
      </c>
      <c r="L62" s="1021">
        <f t="shared" si="6"/>
        <v>3.7730000000000001</v>
      </c>
      <c r="M62" s="195">
        <f t="shared" si="2"/>
        <v>100</v>
      </c>
    </row>
    <row r="63" spans="1:24" x14ac:dyDescent="0.2">
      <c r="A63" s="222"/>
      <c r="B63" s="191" t="s">
        <v>973</v>
      </c>
      <c r="C63" s="193">
        <v>5.8380000000000001</v>
      </c>
      <c r="D63" s="1021">
        <f t="shared" si="3"/>
        <v>0</v>
      </c>
      <c r="E63" s="194">
        <f t="shared" si="4"/>
        <v>0</v>
      </c>
      <c r="F63" s="1021">
        <v>0</v>
      </c>
      <c r="G63" s="194">
        <f t="shared" si="5"/>
        <v>0</v>
      </c>
      <c r="H63" s="1006">
        <v>0</v>
      </c>
      <c r="I63" s="194">
        <f t="shared" si="0"/>
        <v>0</v>
      </c>
      <c r="J63" s="1006">
        <v>0</v>
      </c>
      <c r="K63" s="194">
        <f t="shared" si="1"/>
        <v>0</v>
      </c>
      <c r="L63" s="1021">
        <f t="shared" si="6"/>
        <v>5.8380000000000001</v>
      </c>
      <c r="M63" s="195">
        <f t="shared" si="2"/>
        <v>99.999999999999986</v>
      </c>
    </row>
    <row r="64" spans="1:24" x14ac:dyDescent="0.2">
      <c r="A64" s="222"/>
      <c r="B64" s="191" t="s">
        <v>974</v>
      </c>
      <c r="C64" s="193">
        <v>4.9119999999999999</v>
      </c>
      <c r="D64" s="1021">
        <f t="shared" si="3"/>
        <v>0</v>
      </c>
      <c r="E64" s="194">
        <f t="shared" si="4"/>
        <v>0</v>
      </c>
      <c r="F64" s="1021">
        <v>0</v>
      </c>
      <c r="G64" s="194">
        <f t="shared" si="5"/>
        <v>0</v>
      </c>
      <c r="H64" s="1006">
        <v>0</v>
      </c>
      <c r="I64" s="194">
        <f t="shared" si="0"/>
        <v>0</v>
      </c>
      <c r="J64" s="1006">
        <v>0</v>
      </c>
      <c r="K64" s="194">
        <f t="shared" si="1"/>
        <v>0</v>
      </c>
      <c r="L64" s="1021">
        <f t="shared" si="6"/>
        <v>4.9119999999999999</v>
      </c>
      <c r="M64" s="195">
        <f t="shared" si="2"/>
        <v>100</v>
      </c>
    </row>
    <row r="65" spans="1:20" x14ac:dyDescent="0.2">
      <c r="A65" s="222"/>
      <c r="B65" s="191" t="s">
        <v>975</v>
      </c>
      <c r="C65" s="193">
        <v>1.819</v>
      </c>
      <c r="D65" s="1021">
        <f t="shared" si="3"/>
        <v>0</v>
      </c>
      <c r="E65" s="194">
        <f t="shared" si="4"/>
        <v>0</v>
      </c>
      <c r="F65" s="1021">
        <v>0</v>
      </c>
      <c r="G65" s="194">
        <f t="shared" si="5"/>
        <v>0</v>
      </c>
      <c r="H65" s="1006">
        <v>0</v>
      </c>
      <c r="I65" s="194">
        <f t="shared" si="0"/>
        <v>0</v>
      </c>
      <c r="J65" s="1006">
        <v>0</v>
      </c>
      <c r="K65" s="194">
        <f t="shared" si="1"/>
        <v>0</v>
      </c>
      <c r="L65" s="1021">
        <f t="shared" si="6"/>
        <v>1.819</v>
      </c>
      <c r="M65" s="195">
        <f t="shared" si="2"/>
        <v>100</v>
      </c>
    </row>
    <row r="66" spans="1:20" x14ac:dyDescent="0.2">
      <c r="A66" s="222"/>
      <c r="B66" s="191" t="s">
        <v>976</v>
      </c>
      <c r="C66" s="193">
        <v>2.7869999999999999</v>
      </c>
      <c r="D66" s="1021">
        <f t="shared" si="3"/>
        <v>0</v>
      </c>
      <c r="E66" s="194">
        <f t="shared" si="4"/>
        <v>0</v>
      </c>
      <c r="F66" s="1021">
        <v>0</v>
      </c>
      <c r="G66" s="194">
        <f t="shared" si="5"/>
        <v>0</v>
      </c>
      <c r="H66" s="1006">
        <v>0</v>
      </c>
      <c r="I66" s="194">
        <f t="shared" si="0"/>
        <v>0</v>
      </c>
      <c r="J66" s="1006">
        <v>0</v>
      </c>
      <c r="K66" s="194">
        <f t="shared" si="1"/>
        <v>0</v>
      </c>
      <c r="L66" s="1021">
        <f t="shared" si="6"/>
        <v>2.7869999999999999</v>
      </c>
      <c r="M66" s="195">
        <f t="shared" si="2"/>
        <v>100</v>
      </c>
    </row>
    <row r="67" spans="1:20" x14ac:dyDescent="0.2">
      <c r="A67" s="222"/>
      <c r="B67" s="191" t="s">
        <v>977</v>
      </c>
      <c r="C67" s="193">
        <v>11.499000000000001</v>
      </c>
      <c r="D67" s="1021">
        <f t="shared" si="3"/>
        <v>0</v>
      </c>
      <c r="E67" s="194">
        <f t="shared" si="4"/>
        <v>0</v>
      </c>
      <c r="F67" s="1021">
        <v>0</v>
      </c>
      <c r="G67" s="194">
        <f t="shared" si="5"/>
        <v>0</v>
      </c>
      <c r="H67" s="1006">
        <v>0</v>
      </c>
      <c r="I67" s="194">
        <f t="shared" si="0"/>
        <v>0</v>
      </c>
      <c r="J67" s="1006">
        <v>0</v>
      </c>
      <c r="K67" s="194">
        <f t="shared" si="1"/>
        <v>0</v>
      </c>
      <c r="L67" s="1021">
        <f t="shared" si="6"/>
        <v>11.499000000000001</v>
      </c>
      <c r="M67" s="195">
        <f t="shared" si="2"/>
        <v>100</v>
      </c>
    </row>
    <row r="68" spans="1:20" x14ac:dyDescent="0.2">
      <c r="A68" s="222"/>
      <c r="B68" s="191" t="s">
        <v>978</v>
      </c>
      <c r="C68" s="193">
        <v>2.254</v>
      </c>
      <c r="D68" s="1021">
        <f>SUM(F68+H68)</f>
        <v>0</v>
      </c>
      <c r="E68" s="194">
        <f t="shared" si="4"/>
        <v>0</v>
      </c>
      <c r="F68" s="1021">
        <v>0</v>
      </c>
      <c r="G68" s="194">
        <f t="shared" si="5"/>
        <v>0</v>
      </c>
      <c r="H68" s="1006">
        <v>0</v>
      </c>
      <c r="I68" s="194">
        <f t="shared" si="0"/>
        <v>0</v>
      </c>
      <c r="J68" s="1006">
        <v>0</v>
      </c>
      <c r="K68" s="194">
        <f t="shared" si="1"/>
        <v>0</v>
      </c>
      <c r="L68" s="1021">
        <f t="shared" si="6"/>
        <v>2.254</v>
      </c>
      <c r="M68" s="195">
        <f t="shared" si="2"/>
        <v>100</v>
      </c>
    </row>
    <row r="69" spans="1:20" ht="31.15" customHeight="1" x14ac:dyDescent="0.2">
      <c r="A69" s="1388" t="s">
        <v>21</v>
      </c>
      <c r="B69" s="1388"/>
      <c r="C69" s="197">
        <f>SUM(C12:C68)</f>
        <v>6783.7440000000015</v>
      </c>
      <c r="D69" s="197">
        <f>SUM(D12:D68)</f>
        <v>6302.8492699999997</v>
      </c>
      <c r="E69" s="194">
        <f>D69*100/C69</f>
        <v>92.91107196851766</v>
      </c>
      <c r="F69" s="197">
        <f>SUM(F12:F68)</f>
        <v>2072.7299999999996</v>
      </c>
      <c r="G69" s="194">
        <f>F69*100/C69</f>
        <v>30.554366438356148</v>
      </c>
      <c r="H69" s="197">
        <f>SUM(H12:H68)</f>
        <v>4230.1192699999992</v>
      </c>
      <c r="I69" s="194">
        <f t="shared" si="0"/>
        <v>62.356705530161491</v>
      </c>
      <c r="J69" s="197">
        <f>SUM(J12:J68)</f>
        <v>37.832000000000001</v>
      </c>
      <c r="K69" s="194">
        <f>J69*100/C69</f>
        <v>0.55768613909958853</v>
      </c>
      <c r="L69" s="197">
        <f>SUM(L12:L68)</f>
        <v>490.07923000000011</v>
      </c>
      <c r="M69" s="195">
        <f t="shared" si="2"/>
        <v>7.2243178693063888</v>
      </c>
      <c r="T69" s="5"/>
    </row>
    <row r="70" spans="1:20" ht="17.25" customHeight="1" x14ac:dyDescent="0.2">
      <c r="A70" s="1389" t="s">
        <v>1732</v>
      </c>
      <c r="B70" s="1389"/>
      <c r="C70" s="1389"/>
      <c r="D70" s="1389"/>
      <c r="E70" s="1389"/>
      <c r="F70" s="1389"/>
      <c r="G70" s="1389"/>
      <c r="H70" s="1389"/>
      <c r="I70" s="1389"/>
      <c r="J70" s="1389"/>
      <c r="K70" s="1389"/>
      <c r="L70" s="1389"/>
      <c r="M70" s="1389"/>
    </row>
    <row r="71" spans="1:20" ht="12.75" customHeight="1" x14ac:dyDescent="0.2">
      <c r="A71" s="1390" t="s">
        <v>1733</v>
      </c>
      <c r="B71" s="1390"/>
      <c r="C71" s="1390"/>
      <c r="D71" s="1390"/>
      <c r="E71" s="1390"/>
      <c r="F71" s="1390"/>
      <c r="G71" s="1390"/>
      <c r="H71" s="1390"/>
      <c r="I71" s="1390"/>
      <c r="J71" s="1390"/>
      <c r="K71" s="1390"/>
      <c r="L71" s="1390"/>
      <c r="M71" s="1390"/>
      <c r="N71" s="320"/>
      <c r="O71" s="320"/>
      <c r="P71" s="320"/>
    </row>
    <row r="72" spans="1:20" s="45" customFormat="1" ht="11.25" customHeight="1" x14ac:dyDescent="0.2">
      <c r="A72" s="1390" t="s">
        <v>1734</v>
      </c>
      <c r="B72" s="1390"/>
      <c r="C72" s="1390"/>
      <c r="D72" s="1390"/>
      <c r="E72" s="1390"/>
      <c r="F72" s="1390"/>
      <c r="G72" s="1390"/>
      <c r="H72" s="1390"/>
      <c r="I72" s="1390"/>
      <c r="J72" s="1390"/>
      <c r="K72" s="1390"/>
      <c r="L72" s="1390"/>
      <c r="M72" s="1390"/>
      <c r="N72" s="1386"/>
      <c r="O72" s="1386"/>
      <c r="P72" s="1386"/>
      <c r="Q72" s="226"/>
      <c r="R72" s="226"/>
    </row>
    <row r="73" spans="1:20" ht="19.899999999999999" customHeight="1" x14ac:dyDescent="0.2">
      <c r="A73" s="1390" t="s">
        <v>1735</v>
      </c>
      <c r="B73" s="1390"/>
      <c r="C73" s="1390"/>
      <c r="D73" s="1390"/>
      <c r="E73" s="1390"/>
      <c r="F73" s="1390"/>
      <c r="G73" s="1390"/>
      <c r="H73" s="1390"/>
      <c r="I73" s="1390"/>
      <c r="J73" s="1390"/>
      <c r="K73" s="1390"/>
      <c r="L73" s="1390"/>
      <c r="M73" s="1390"/>
      <c r="N73" s="1386"/>
      <c r="O73" s="1386"/>
      <c r="P73" s="1386"/>
    </row>
    <row r="74" spans="1:20" ht="12.75" customHeight="1" x14ac:dyDescent="0.2">
      <c r="A74" s="1390" t="s">
        <v>1736</v>
      </c>
      <c r="B74" s="1390"/>
      <c r="C74" s="1390"/>
      <c r="D74" s="1390"/>
      <c r="E74" s="1390"/>
      <c r="F74" s="1390"/>
      <c r="G74" s="1390"/>
      <c r="H74" s="1390"/>
      <c r="I74" s="1390"/>
      <c r="J74" s="1390"/>
      <c r="K74" s="1390"/>
      <c r="L74" s="1390"/>
      <c r="M74" s="1390"/>
      <c r="N74" s="1386"/>
      <c r="O74" s="1386"/>
      <c r="P74" s="1386"/>
    </row>
    <row r="75" spans="1:20" x14ac:dyDescent="0.2">
      <c r="A75" s="1387"/>
      <c r="B75" s="1387"/>
      <c r="C75" s="1387"/>
      <c r="D75" s="1387"/>
      <c r="E75" s="1387"/>
      <c r="F75" s="1387"/>
      <c r="G75" s="1387"/>
      <c r="H75" s="1387"/>
      <c r="I75" s="1387"/>
      <c r="J75" s="1387"/>
    </row>
    <row r="76" spans="1:20" x14ac:dyDescent="0.2">
      <c r="A76" s="317" t="s">
        <v>1737</v>
      </c>
      <c r="B76" s="317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</row>
    <row r="77" spans="1:20" x14ac:dyDescent="0.2">
      <c r="A77" s="1000"/>
      <c r="B77" s="1000" t="s">
        <v>720</v>
      </c>
      <c r="C77" s="1004" t="s">
        <v>603</v>
      </c>
      <c r="D77" s="1004" t="s">
        <v>721</v>
      </c>
      <c r="E77" s="1004" t="s">
        <v>602</v>
      </c>
      <c r="F77" s="1004"/>
      <c r="G77" s="1004"/>
      <c r="H77" s="1004"/>
      <c r="I77" s="1004"/>
      <c r="J77" s="1004" t="s">
        <v>645</v>
      </c>
      <c r="K77" s="342"/>
      <c r="L77" s="1321" t="s">
        <v>552</v>
      </c>
      <c r="M77" s="1321"/>
    </row>
    <row r="78" spans="1:20" x14ac:dyDescent="0.2">
      <c r="A78" s="1002" t="s">
        <v>722</v>
      </c>
      <c r="B78" s="1008"/>
      <c r="C78" s="384"/>
      <c r="D78" s="1004"/>
      <c r="E78" s="1391">
        <v>45182</v>
      </c>
      <c r="F78" s="1297"/>
      <c r="G78" s="1007"/>
      <c r="H78" s="1007"/>
      <c r="I78" s="1007"/>
      <c r="J78" s="1007"/>
      <c r="K78" s="1007"/>
      <c r="L78" s="1007"/>
      <c r="M78" s="1007"/>
    </row>
    <row r="79" spans="1:20" x14ac:dyDescent="0.2">
      <c r="A79" s="1000" t="s">
        <v>555</v>
      </c>
      <c r="B79" s="1001"/>
      <c r="C79" s="1298" t="s">
        <v>556</v>
      </c>
      <c r="D79" s="1365"/>
      <c r="E79" s="1365"/>
      <c r="F79" s="1365"/>
      <c r="G79" s="1365"/>
      <c r="H79" s="1365"/>
      <c r="I79" s="1007"/>
      <c r="J79" s="1007"/>
      <c r="K79" s="1007"/>
      <c r="L79" s="1007"/>
      <c r="M79" s="1007"/>
    </row>
    <row r="80" spans="1:20" x14ac:dyDescent="0.2">
      <c r="A80" s="1387"/>
      <c r="B80" s="1387"/>
      <c r="C80" s="1387"/>
      <c r="D80" s="1387"/>
      <c r="E80" s="1387"/>
      <c r="F80" s="1387"/>
      <c r="G80" s="1387"/>
      <c r="H80" s="1387"/>
      <c r="I80" s="1387"/>
      <c r="J80" s="1387"/>
      <c r="K80" s="1007"/>
      <c r="L80" s="1007"/>
      <c r="M80" s="1007"/>
    </row>
  </sheetData>
  <mergeCells count="26">
    <mergeCell ref="C79:H79"/>
    <mergeCell ref="A80:J80"/>
    <mergeCell ref="A72:M72"/>
    <mergeCell ref="A73:M73"/>
    <mergeCell ref="A74:M74"/>
    <mergeCell ref="L77:M77"/>
    <mergeCell ref="E78:F78"/>
    <mergeCell ref="N72:P74"/>
    <mergeCell ref="A75:J75"/>
    <mergeCell ref="J9:K9"/>
    <mergeCell ref="L9:M9"/>
    <mergeCell ref="A69:B69"/>
    <mergeCell ref="A9:A10"/>
    <mergeCell ref="B9:B10"/>
    <mergeCell ref="C9:C10"/>
    <mergeCell ref="D9:E9"/>
    <mergeCell ref="F9:G9"/>
    <mergeCell ref="H9:I9"/>
    <mergeCell ref="A70:M70"/>
    <mergeCell ref="A71:M71"/>
    <mergeCell ref="A7:M7"/>
    <mergeCell ref="L1:M1"/>
    <mergeCell ref="A2:M2"/>
    <mergeCell ref="A3:M3"/>
    <mergeCell ref="A4:M4"/>
    <mergeCell ref="A6:M6"/>
  </mergeCells>
  <pageMargins left="1.0236220472440944" right="0.43307086614173229" top="0.74803149606299213" bottom="0.74803149606299213" header="0.31496062992125984" footer="0.31496062992125984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19"/>
  <sheetViews>
    <sheetView view="pageBreakPreview" topLeftCell="A85" zoomScale="70" zoomScaleNormal="90" zoomScaleSheetLayoutView="70" workbookViewId="0">
      <selection activeCell="B11" sqref="B11:B110"/>
    </sheetView>
  </sheetViews>
  <sheetFormatPr defaultColWidth="9.140625" defaultRowHeight="15.75" x14ac:dyDescent="0.25"/>
  <cols>
    <col min="1" max="1" width="5.28515625" style="1008" customWidth="1"/>
    <col min="2" max="2" width="75.85546875" style="1051" customWidth="1"/>
    <col min="3" max="3" width="15.85546875" style="1008" customWidth="1"/>
    <col min="4" max="4" width="34" style="1008" customWidth="1"/>
    <col min="5" max="5" width="29.5703125" style="1008" customWidth="1"/>
    <col min="6" max="6" width="33.28515625" style="1008" customWidth="1"/>
    <col min="7" max="7" width="16.7109375" style="1008" customWidth="1"/>
    <col min="8" max="8" width="17.5703125" style="1008" customWidth="1"/>
    <col min="9" max="9" width="14.42578125" style="1008" customWidth="1"/>
    <col min="10" max="10" width="12.5703125" style="1008" customWidth="1"/>
    <col min="11" max="11" width="13" style="1008" customWidth="1"/>
    <col min="12" max="12" width="25.140625" style="1008" customWidth="1"/>
    <col min="13" max="13" width="28.5703125" style="1008" customWidth="1"/>
    <col min="14" max="16384" width="9.140625" style="1008"/>
  </cols>
  <sheetData>
    <row r="1" spans="1:13" ht="12.75" customHeight="1" x14ac:dyDescent="0.25">
      <c r="L1" s="1281" t="s">
        <v>172</v>
      </c>
      <c r="M1" s="1281"/>
    </row>
    <row r="2" spans="1:13" ht="12.75" customHeight="1" x14ac:dyDescent="0.2">
      <c r="A2" s="1411" t="s">
        <v>0</v>
      </c>
      <c r="B2" s="1411"/>
      <c r="C2" s="1411"/>
      <c r="D2" s="1411"/>
      <c r="E2" s="1411"/>
      <c r="F2" s="1411"/>
      <c r="G2" s="1411"/>
      <c r="H2" s="1411"/>
      <c r="I2" s="1411"/>
      <c r="J2" s="1411"/>
      <c r="K2" s="1411"/>
      <c r="L2" s="1411"/>
      <c r="M2" s="1411"/>
    </row>
    <row r="3" spans="1:13" ht="36.75" customHeight="1" x14ac:dyDescent="0.2">
      <c r="A3" s="1412" t="s">
        <v>660</v>
      </c>
      <c r="B3" s="1412"/>
      <c r="C3" s="1412"/>
      <c r="D3" s="1412"/>
      <c r="E3" s="1412"/>
      <c r="F3" s="1412"/>
      <c r="G3" s="1412"/>
      <c r="H3" s="1412"/>
      <c r="I3" s="1412"/>
      <c r="J3" s="1412"/>
      <c r="K3" s="1412"/>
      <c r="L3" s="1412"/>
      <c r="M3" s="1412"/>
    </row>
    <row r="4" spans="1:13" s="1226" customFormat="1" ht="21" customHeight="1" x14ac:dyDescent="0.2">
      <c r="A4" s="1413" t="s">
        <v>1578</v>
      </c>
      <c r="B4" s="1413"/>
      <c r="C4" s="1413"/>
      <c r="D4" s="1413"/>
      <c r="E4" s="1413"/>
      <c r="F4" s="1413"/>
      <c r="G4" s="1413"/>
      <c r="H4" s="1413"/>
      <c r="I4" s="1413"/>
      <c r="J4" s="1413"/>
      <c r="K4" s="1413"/>
      <c r="L4" s="1413"/>
      <c r="M4" s="1413"/>
    </row>
    <row r="5" spans="1:13" ht="12.75" customHeight="1" x14ac:dyDescent="0.2">
      <c r="A5" s="1299" t="s">
        <v>370</v>
      </c>
      <c r="B5" s="1299"/>
      <c r="C5" s="1299"/>
      <c r="D5" s="1299"/>
      <c r="E5" s="1299"/>
      <c r="F5" s="1299"/>
      <c r="G5" s="1299"/>
      <c r="H5" s="1299"/>
      <c r="I5" s="1299"/>
      <c r="J5" s="1299"/>
      <c r="K5" s="1299"/>
      <c r="L5" s="1299"/>
      <c r="M5" s="1299"/>
    </row>
    <row r="6" spans="1:13" ht="12.6" customHeight="1" x14ac:dyDescent="0.2">
      <c r="A6" s="1300" t="s">
        <v>882</v>
      </c>
      <c r="B6" s="1300"/>
      <c r="C6" s="1300"/>
      <c r="D6" s="1300"/>
      <c r="E6" s="1300"/>
      <c r="F6" s="1300"/>
      <c r="G6" s="1300"/>
      <c r="H6" s="1300"/>
      <c r="I6" s="1300"/>
      <c r="J6" s="1300"/>
      <c r="K6" s="1300"/>
      <c r="L6" s="1300"/>
      <c r="M6" s="1300"/>
    </row>
    <row r="8" spans="1:13" ht="12.75" customHeight="1" x14ac:dyDescent="0.2">
      <c r="A8" s="1322" t="s">
        <v>357</v>
      </c>
      <c r="B8" s="1414" t="s">
        <v>160</v>
      </c>
      <c r="C8" s="1322" t="s">
        <v>161</v>
      </c>
      <c r="D8" s="1419" t="s">
        <v>1125</v>
      </c>
      <c r="E8" s="1322" t="s">
        <v>162</v>
      </c>
      <c r="F8" s="1322" t="s">
        <v>1127</v>
      </c>
      <c r="G8" s="1322" t="s">
        <v>1128</v>
      </c>
      <c r="H8" s="1416" t="s">
        <v>1129</v>
      </c>
      <c r="I8" s="1417"/>
      <c r="J8" s="1417"/>
      <c r="K8" s="1417"/>
      <c r="L8" s="1418"/>
    </row>
    <row r="9" spans="1:13" ht="54.75" customHeight="1" x14ac:dyDescent="0.2">
      <c r="A9" s="1324"/>
      <c r="B9" s="1415"/>
      <c r="C9" s="1324"/>
      <c r="D9" s="1420"/>
      <c r="E9" s="1324"/>
      <c r="F9" s="1324"/>
      <c r="G9" s="1324"/>
      <c r="H9" s="1003" t="s">
        <v>163</v>
      </c>
      <c r="I9" s="1003" t="s">
        <v>167</v>
      </c>
      <c r="J9" s="1003" t="s">
        <v>165</v>
      </c>
      <c r="K9" s="1003" t="s">
        <v>1126</v>
      </c>
      <c r="L9" s="1003" t="s">
        <v>1130</v>
      </c>
    </row>
    <row r="10" spans="1:13" ht="12.75" customHeight="1" x14ac:dyDescent="0.2">
      <c r="A10" s="1005">
        <v>1</v>
      </c>
      <c r="B10" s="1052">
        <v>2</v>
      </c>
      <c r="C10" s="1005">
        <v>3</v>
      </c>
      <c r="D10" s="1022">
        <v>4</v>
      </c>
      <c r="E10" s="1005">
        <v>5</v>
      </c>
      <c r="F10" s="1005">
        <v>6</v>
      </c>
      <c r="G10" s="1005">
        <v>7</v>
      </c>
      <c r="H10" s="1005">
        <v>8</v>
      </c>
      <c r="I10" s="1005">
        <v>9</v>
      </c>
      <c r="J10" s="1005">
        <v>10</v>
      </c>
      <c r="K10" s="1005">
        <v>11</v>
      </c>
      <c r="L10" s="1005">
        <v>12</v>
      </c>
    </row>
    <row r="11" spans="1:13" s="1089" customFormat="1" ht="72.75" customHeight="1" x14ac:dyDescent="0.2">
      <c r="A11" s="1082">
        <v>1</v>
      </c>
      <c r="B11" s="1053" t="s">
        <v>823</v>
      </c>
      <c r="C11" s="13" t="s">
        <v>624</v>
      </c>
      <c r="D11" s="266" t="s">
        <v>1758</v>
      </c>
      <c r="E11" s="372" t="s">
        <v>824</v>
      </c>
      <c r="F11" s="13" t="s">
        <v>1218</v>
      </c>
      <c r="G11" s="222">
        <v>193.5</v>
      </c>
      <c r="H11" s="222" t="s">
        <v>1219</v>
      </c>
      <c r="I11" s="52" t="s">
        <v>792</v>
      </c>
      <c r="J11" s="222" t="s">
        <v>332</v>
      </c>
      <c r="K11" s="52" t="s">
        <v>778</v>
      </c>
      <c r="L11" s="1082" t="s">
        <v>358</v>
      </c>
    </row>
    <row r="12" spans="1:13" s="1089" customFormat="1" ht="35.25" customHeight="1" x14ac:dyDescent="0.2">
      <c r="A12" s="1082">
        <v>2</v>
      </c>
      <c r="B12" s="1054" t="s">
        <v>872</v>
      </c>
      <c r="C12" s="1082" t="s">
        <v>627</v>
      </c>
      <c r="D12" s="1082" t="s">
        <v>1759</v>
      </c>
      <c r="E12" s="1090" t="s">
        <v>619</v>
      </c>
      <c r="F12" s="1082" t="s">
        <v>1220</v>
      </c>
      <c r="G12" s="222">
        <v>17.2</v>
      </c>
      <c r="H12" s="222" t="s">
        <v>513</v>
      </c>
      <c r="I12" s="222" t="s">
        <v>514</v>
      </c>
      <c r="J12" s="222" t="s">
        <v>332</v>
      </c>
      <c r="K12" s="222" t="s">
        <v>515</v>
      </c>
      <c r="L12" s="222" t="s">
        <v>358</v>
      </c>
    </row>
    <row r="13" spans="1:13" s="1089" customFormat="1" ht="38.25" customHeight="1" x14ac:dyDescent="0.2">
      <c r="A13" s="1082">
        <v>3</v>
      </c>
      <c r="B13" s="1053" t="s">
        <v>829</v>
      </c>
      <c r="C13" s="179" t="s">
        <v>627</v>
      </c>
      <c r="D13" s="266" t="s">
        <v>1757</v>
      </c>
      <c r="E13" s="1090" t="s">
        <v>585</v>
      </c>
      <c r="F13" s="1083" t="s">
        <v>1221</v>
      </c>
      <c r="G13" s="222">
        <v>43.499000000000002</v>
      </c>
      <c r="H13" s="1082" t="s">
        <v>472</v>
      </c>
      <c r="I13" s="1082" t="s">
        <v>431</v>
      </c>
      <c r="J13" s="1082" t="s">
        <v>332</v>
      </c>
      <c r="K13" s="1082" t="s">
        <v>432</v>
      </c>
      <c r="L13" s="222" t="s">
        <v>358</v>
      </c>
    </row>
    <row r="14" spans="1:13" s="1089" customFormat="1" ht="50.25" customHeight="1" x14ac:dyDescent="0.2">
      <c r="A14" s="1082">
        <v>4</v>
      </c>
      <c r="B14" s="1055" t="s">
        <v>830</v>
      </c>
      <c r="C14" s="1083" t="s">
        <v>627</v>
      </c>
      <c r="D14" s="266" t="s">
        <v>832</v>
      </c>
      <c r="E14" s="1087" t="s">
        <v>586</v>
      </c>
      <c r="F14" s="1083" t="s">
        <v>1222</v>
      </c>
      <c r="G14" s="222">
        <v>34.119999999999997</v>
      </c>
      <c r="H14" s="1082" t="s">
        <v>474</v>
      </c>
      <c r="I14" s="1082" t="s">
        <v>344</v>
      </c>
      <c r="J14" s="1082" t="s">
        <v>332</v>
      </c>
      <c r="K14" s="222" t="s">
        <v>335</v>
      </c>
      <c r="L14" s="222" t="s">
        <v>358</v>
      </c>
    </row>
    <row r="15" spans="1:13" s="1089" customFormat="1" ht="54.75" customHeight="1" x14ac:dyDescent="0.2">
      <c r="A15" s="1082">
        <v>5</v>
      </c>
      <c r="B15" s="1056" t="s">
        <v>811</v>
      </c>
      <c r="C15" s="13" t="s">
        <v>624</v>
      </c>
      <c r="D15" s="266" t="s">
        <v>1760</v>
      </c>
      <c r="E15" s="1090" t="s">
        <v>573</v>
      </c>
      <c r="F15" s="1082" t="s">
        <v>1223</v>
      </c>
      <c r="G15" s="222">
        <v>27.1</v>
      </c>
      <c r="H15" s="222" t="s">
        <v>463</v>
      </c>
      <c r="I15" s="1082" t="s">
        <v>634</v>
      </c>
      <c r="J15" s="1082" t="s">
        <v>332</v>
      </c>
      <c r="K15" s="1082" t="s">
        <v>653</v>
      </c>
      <c r="L15" s="373" t="s">
        <v>358</v>
      </c>
    </row>
    <row r="16" spans="1:13" s="1089" customFormat="1" ht="50.25" customHeight="1" x14ac:dyDescent="0.2">
      <c r="A16" s="1082">
        <v>6</v>
      </c>
      <c r="B16" s="1053" t="s">
        <v>814</v>
      </c>
      <c r="C16" s="266" t="s">
        <v>630</v>
      </c>
      <c r="D16" s="266" t="s">
        <v>1761</v>
      </c>
      <c r="E16" s="1091" t="s">
        <v>575</v>
      </c>
      <c r="F16" s="1083" t="s">
        <v>1224</v>
      </c>
      <c r="G16" s="222">
        <v>12.955</v>
      </c>
      <c r="H16" s="1082" t="s">
        <v>454</v>
      </c>
      <c r="I16" s="1082" t="s">
        <v>635</v>
      </c>
      <c r="J16" s="1082" t="s">
        <v>332</v>
      </c>
      <c r="K16" s="1082" t="s">
        <v>456</v>
      </c>
      <c r="L16" s="222" t="s">
        <v>358</v>
      </c>
    </row>
    <row r="17" spans="1:13" s="1089" customFormat="1" ht="57" customHeight="1" x14ac:dyDescent="0.2">
      <c r="A17" s="1082">
        <v>7</v>
      </c>
      <c r="B17" s="1094" t="s">
        <v>813</v>
      </c>
      <c r="C17" s="179" t="s">
        <v>630</v>
      </c>
      <c r="D17" s="266" t="s">
        <v>1762</v>
      </c>
      <c r="E17" s="1084" t="s">
        <v>950</v>
      </c>
      <c r="F17" s="1082" t="s">
        <v>1225</v>
      </c>
      <c r="G17" s="222">
        <v>333.983</v>
      </c>
      <c r="H17" s="222" t="s">
        <v>1226</v>
      </c>
      <c r="I17" s="52" t="s">
        <v>791</v>
      </c>
      <c r="J17" s="222" t="s">
        <v>332</v>
      </c>
      <c r="K17" s="52" t="s">
        <v>1227</v>
      </c>
      <c r="L17" s="1082" t="s">
        <v>358</v>
      </c>
    </row>
    <row r="18" spans="1:13" s="1102" customFormat="1" ht="51.75" customHeight="1" x14ac:dyDescent="0.2">
      <c r="A18" s="1097">
        <v>8</v>
      </c>
      <c r="B18" s="1053" t="s">
        <v>1767</v>
      </c>
      <c r="C18" s="179">
        <v>12977510</v>
      </c>
      <c r="D18" s="266" t="s">
        <v>1810</v>
      </c>
      <c r="E18" s="1107" t="s">
        <v>436</v>
      </c>
      <c r="F18" s="1101" t="s">
        <v>1228</v>
      </c>
      <c r="G18" s="222">
        <v>49.83</v>
      </c>
      <c r="H18" s="1097" t="s">
        <v>453</v>
      </c>
      <c r="I18" s="1097" t="s">
        <v>345</v>
      </c>
      <c r="J18" s="222" t="s">
        <v>332</v>
      </c>
      <c r="K18" s="1097" t="s">
        <v>346</v>
      </c>
      <c r="L18" s="222" t="s">
        <v>358</v>
      </c>
    </row>
    <row r="19" spans="1:13" s="1089" customFormat="1" ht="45.75" customHeight="1" x14ac:dyDescent="0.2">
      <c r="A19" s="1082">
        <v>9</v>
      </c>
      <c r="B19" s="1055" t="s">
        <v>815</v>
      </c>
      <c r="C19" s="13" t="s">
        <v>624</v>
      </c>
      <c r="D19" s="266" t="s">
        <v>1164</v>
      </c>
      <c r="E19" s="1084" t="s">
        <v>577</v>
      </c>
      <c r="F19" s="1082" t="s">
        <v>1229</v>
      </c>
      <c r="G19" s="222">
        <v>39.090000000000003</v>
      </c>
      <c r="H19" s="1082" t="s">
        <v>455</v>
      </c>
      <c r="I19" s="1082" t="s">
        <v>427</v>
      </c>
      <c r="J19" s="1082" t="s">
        <v>332</v>
      </c>
      <c r="K19" s="1082" t="s">
        <v>428</v>
      </c>
      <c r="L19" s="222" t="s">
        <v>358</v>
      </c>
    </row>
    <row r="20" spans="1:13" s="1089" customFormat="1" ht="43.5" customHeight="1" x14ac:dyDescent="0.2">
      <c r="A20" s="1082">
        <v>10</v>
      </c>
      <c r="B20" s="1055" t="s">
        <v>1527</v>
      </c>
      <c r="C20" s="266" t="s">
        <v>629</v>
      </c>
      <c r="D20" s="266" t="s">
        <v>1763</v>
      </c>
      <c r="E20" s="1087" t="s">
        <v>1529</v>
      </c>
      <c r="F20" s="1083" t="s">
        <v>1229</v>
      </c>
      <c r="G20" s="222">
        <v>22.065519999999999</v>
      </c>
      <c r="H20" s="222" t="s">
        <v>464</v>
      </c>
      <c r="I20" s="52" t="s">
        <v>636</v>
      </c>
      <c r="J20" s="222" t="s">
        <v>332</v>
      </c>
      <c r="K20" s="52" t="s">
        <v>468</v>
      </c>
      <c r="L20" s="904" t="s">
        <v>358</v>
      </c>
    </row>
    <row r="21" spans="1:13" s="1089" customFormat="1" ht="36" customHeight="1" x14ac:dyDescent="0.25">
      <c r="A21" s="1082">
        <v>11</v>
      </c>
      <c r="B21" s="1055" t="s">
        <v>817</v>
      </c>
      <c r="C21" s="266" t="s">
        <v>629</v>
      </c>
      <c r="D21" s="266" t="s">
        <v>1764</v>
      </c>
      <c r="E21" s="1090" t="s">
        <v>1168</v>
      </c>
      <c r="F21" s="1082" t="s">
        <v>1229</v>
      </c>
      <c r="G21" s="222">
        <v>17.151</v>
      </c>
      <c r="H21" s="222" t="s">
        <v>1230</v>
      </c>
      <c r="I21" s="222" t="s">
        <v>1231</v>
      </c>
      <c r="J21" s="222" t="s">
        <v>332</v>
      </c>
      <c r="K21" s="222" t="s">
        <v>1232</v>
      </c>
      <c r="L21" s="1082"/>
      <c r="M21" s="1095"/>
    </row>
    <row r="22" spans="1:13" s="1089" customFormat="1" ht="45" customHeight="1" x14ac:dyDescent="0.2">
      <c r="A22" s="1082">
        <v>12</v>
      </c>
      <c r="B22" s="1057" t="s">
        <v>819</v>
      </c>
      <c r="C22" s="266" t="s">
        <v>629</v>
      </c>
      <c r="D22" s="266" t="s">
        <v>1765</v>
      </c>
      <c r="E22" s="1090" t="s">
        <v>578</v>
      </c>
      <c r="F22" s="1082" t="s">
        <v>1233</v>
      </c>
      <c r="G22" s="222">
        <v>17.3</v>
      </c>
      <c r="H22" s="222" t="s">
        <v>469</v>
      </c>
      <c r="I22" s="222" t="s">
        <v>470</v>
      </c>
      <c r="J22" s="222" t="s">
        <v>332</v>
      </c>
      <c r="K22" s="222" t="s">
        <v>471</v>
      </c>
      <c r="L22" s="222" t="s">
        <v>358</v>
      </c>
    </row>
    <row r="23" spans="1:13" s="1089" customFormat="1" ht="38.25" x14ac:dyDescent="0.2">
      <c r="A23" s="1082">
        <v>13</v>
      </c>
      <c r="B23" s="1057" t="s">
        <v>818</v>
      </c>
      <c r="C23" s="266" t="s">
        <v>629</v>
      </c>
      <c r="D23" s="266" t="s">
        <v>1766</v>
      </c>
      <c r="E23" s="1090" t="s">
        <v>949</v>
      </c>
      <c r="F23" s="1082" t="s">
        <v>1234</v>
      </c>
      <c r="G23" s="222">
        <v>12.7</v>
      </c>
      <c r="H23" s="222" t="s">
        <v>465</v>
      </c>
      <c r="I23" s="222" t="s">
        <v>466</v>
      </c>
      <c r="J23" s="222" t="s">
        <v>332</v>
      </c>
      <c r="K23" s="222" t="s">
        <v>467</v>
      </c>
      <c r="L23" s="222" t="s">
        <v>358</v>
      </c>
    </row>
    <row r="24" spans="1:13" s="1089" customFormat="1" ht="54.75" customHeight="1" x14ac:dyDescent="0.2">
      <c r="A24" s="1082">
        <v>14</v>
      </c>
      <c r="B24" s="1053" t="s">
        <v>820</v>
      </c>
      <c r="C24" s="13" t="s">
        <v>624</v>
      </c>
      <c r="D24" s="374" t="s">
        <v>1195</v>
      </c>
      <c r="E24" s="375" t="s">
        <v>1196</v>
      </c>
      <c r="F24" s="376" t="s">
        <v>1235</v>
      </c>
      <c r="G24" s="222">
        <v>26.382000000000001</v>
      </c>
      <c r="H24" s="222" t="s">
        <v>1236</v>
      </c>
      <c r="I24" s="222" t="s">
        <v>775</v>
      </c>
      <c r="J24" s="222" t="s">
        <v>332</v>
      </c>
      <c r="K24" s="222" t="s">
        <v>776</v>
      </c>
      <c r="L24" s="1082" t="s">
        <v>358</v>
      </c>
    </row>
    <row r="25" spans="1:13" s="1089" customFormat="1" ht="51" customHeight="1" x14ac:dyDescent="0.2">
      <c r="A25" s="1082">
        <v>15</v>
      </c>
      <c r="B25" s="1053" t="s">
        <v>810</v>
      </c>
      <c r="C25" s="13" t="s">
        <v>624</v>
      </c>
      <c r="D25" s="374" t="s">
        <v>1768</v>
      </c>
      <c r="E25" s="375" t="s">
        <v>812</v>
      </c>
      <c r="F25" s="376" t="s">
        <v>1237</v>
      </c>
      <c r="G25" s="222">
        <v>49.4</v>
      </c>
      <c r="H25" s="1082" t="s">
        <v>735</v>
      </c>
      <c r="I25" s="360" t="s">
        <v>790</v>
      </c>
      <c r="J25" s="1082" t="s">
        <v>332</v>
      </c>
      <c r="K25" s="360" t="s">
        <v>1238</v>
      </c>
      <c r="L25" s="13" t="s">
        <v>358</v>
      </c>
    </row>
    <row r="26" spans="1:13" s="1102" customFormat="1" ht="42" customHeight="1" x14ac:dyDescent="0.2">
      <c r="A26" s="1097">
        <v>16</v>
      </c>
      <c r="B26" s="1055" t="s">
        <v>834</v>
      </c>
      <c r="C26" s="13" t="s">
        <v>624</v>
      </c>
      <c r="D26" s="266" t="s">
        <v>1809</v>
      </c>
      <c r="E26" s="1104" t="s">
        <v>605</v>
      </c>
      <c r="F26" s="1097" t="s">
        <v>1239</v>
      </c>
      <c r="G26" s="222">
        <v>71.900000000000006</v>
      </c>
      <c r="H26" s="1097" t="s">
        <v>478</v>
      </c>
      <c r="I26" s="1097" t="s">
        <v>339</v>
      </c>
      <c r="J26" s="1097" t="s">
        <v>332</v>
      </c>
      <c r="K26" s="222" t="s">
        <v>479</v>
      </c>
      <c r="L26" s="373" t="s">
        <v>358</v>
      </c>
    </row>
    <row r="27" spans="1:13" s="1089" customFormat="1" ht="48" customHeight="1" x14ac:dyDescent="0.2">
      <c r="A27" s="1082">
        <v>17</v>
      </c>
      <c r="B27" s="1054" t="s">
        <v>809</v>
      </c>
      <c r="C27" s="13" t="s">
        <v>624</v>
      </c>
      <c r="D27" s="266" t="s">
        <v>1769</v>
      </c>
      <c r="E27" s="375" t="s">
        <v>571</v>
      </c>
      <c r="F27" s="376" t="s">
        <v>1240</v>
      </c>
      <c r="G27" s="222">
        <v>50.3</v>
      </c>
      <c r="H27" s="1082" t="s">
        <v>425</v>
      </c>
      <c r="I27" s="1082" t="s">
        <v>426</v>
      </c>
      <c r="J27" s="1082" t="s">
        <v>332</v>
      </c>
      <c r="K27" s="1082" t="s">
        <v>452</v>
      </c>
      <c r="L27" s="222" t="s">
        <v>358</v>
      </c>
    </row>
    <row r="28" spans="1:13" s="1089" customFormat="1" ht="48" customHeight="1" x14ac:dyDescent="0.2">
      <c r="A28" s="1082">
        <v>18</v>
      </c>
      <c r="B28" s="1055" t="s">
        <v>821</v>
      </c>
      <c r="C28" s="13" t="s">
        <v>624</v>
      </c>
      <c r="D28" s="266" t="s">
        <v>1770</v>
      </c>
      <c r="E28" s="1090" t="s">
        <v>822</v>
      </c>
      <c r="F28" s="1082" t="s">
        <v>1223</v>
      </c>
      <c r="G28" s="222">
        <v>51.759909999999998</v>
      </c>
      <c r="H28" s="222" t="s">
        <v>1241</v>
      </c>
      <c r="I28" s="222" t="s">
        <v>1242</v>
      </c>
      <c r="J28" s="222" t="s">
        <v>332</v>
      </c>
      <c r="K28" s="222" t="s">
        <v>1243</v>
      </c>
      <c r="L28" s="373" t="s">
        <v>358</v>
      </c>
    </row>
    <row r="29" spans="1:13" s="1089" customFormat="1" ht="25.5" customHeight="1" x14ac:dyDescent="0.2">
      <c r="A29" s="1331">
        <v>19</v>
      </c>
      <c r="B29" s="1407" t="s">
        <v>825</v>
      </c>
      <c r="C29" s="1331" t="s">
        <v>628</v>
      </c>
      <c r="D29" s="1331" t="s">
        <v>437</v>
      </c>
      <c r="E29" s="1409" t="s">
        <v>581</v>
      </c>
      <c r="F29" s="1082" t="s">
        <v>1244</v>
      </c>
      <c r="G29" s="222">
        <v>43.8</v>
      </c>
      <c r="H29" s="222" t="s">
        <v>1245</v>
      </c>
      <c r="I29" s="52" t="s">
        <v>1246</v>
      </c>
      <c r="J29" s="222" t="s">
        <v>332</v>
      </c>
      <c r="K29" s="222" t="s">
        <v>1247</v>
      </c>
      <c r="L29" s="222" t="s">
        <v>358</v>
      </c>
    </row>
    <row r="30" spans="1:13" s="1089" customFormat="1" ht="32.25" customHeight="1" x14ac:dyDescent="0.2">
      <c r="A30" s="1392"/>
      <c r="B30" s="1408"/>
      <c r="C30" s="1392"/>
      <c r="D30" s="1421"/>
      <c r="E30" s="1410"/>
      <c r="F30" s="1085" t="s">
        <v>1248</v>
      </c>
      <c r="G30" s="222">
        <v>19.238</v>
      </c>
      <c r="H30" s="222" t="s">
        <v>1249</v>
      </c>
      <c r="I30" s="222" t="s">
        <v>1246</v>
      </c>
      <c r="J30" s="222" t="s">
        <v>332</v>
      </c>
      <c r="K30" s="222" t="s">
        <v>1247</v>
      </c>
      <c r="L30" s="222" t="s">
        <v>358</v>
      </c>
    </row>
    <row r="31" spans="1:13" s="1089" customFormat="1" ht="39" customHeight="1" x14ac:dyDescent="0.2">
      <c r="A31" s="1082">
        <v>20</v>
      </c>
      <c r="B31" s="1055" t="s">
        <v>826</v>
      </c>
      <c r="C31" s="1082" t="s">
        <v>628</v>
      </c>
      <c r="D31" s="266" t="s">
        <v>1160</v>
      </c>
      <c r="E31" s="1090" t="s">
        <v>583</v>
      </c>
      <c r="F31" s="1082" t="s">
        <v>1234</v>
      </c>
      <c r="G31" s="222">
        <v>92.15</v>
      </c>
      <c r="H31" s="1082" t="s">
        <v>460</v>
      </c>
      <c r="I31" s="1082" t="s">
        <v>461</v>
      </c>
      <c r="J31" s="222" t="s">
        <v>332</v>
      </c>
      <c r="K31" s="52" t="s">
        <v>462</v>
      </c>
      <c r="L31" s="222" t="s">
        <v>358</v>
      </c>
    </row>
    <row r="32" spans="1:13" s="1089" customFormat="1" ht="48.75" customHeight="1" x14ac:dyDescent="0.2">
      <c r="A32" s="1082">
        <v>21</v>
      </c>
      <c r="B32" s="1055" t="s">
        <v>827</v>
      </c>
      <c r="C32" s="13" t="s">
        <v>624</v>
      </c>
      <c r="D32" s="266" t="s">
        <v>948</v>
      </c>
      <c r="E32" s="1087" t="s">
        <v>438</v>
      </c>
      <c r="F32" s="1083" t="s">
        <v>1250</v>
      </c>
      <c r="G32" s="222">
        <v>20.274000000000001</v>
      </c>
      <c r="H32" s="1082" t="s">
        <v>457</v>
      </c>
      <c r="I32" s="1082" t="s">
        <v>336</v>
      </c>
      <c r="J32" s="1082" t="s">
        <v>332</v>
      </c>
      <c r="K32" s="1082" t="s">
        <v>429</v>
      </c>
      <c r="L32" s="222" t="s">
        <v>358</v>
      </c>
    </row>
    <row r="33" spans="1:12" s="1089" customFormat="1" ht="36" customHeight="1" x14ac:dyDescent="0.2">
      <c r="A33" s="1082">
        <v>22</v>
      </c>
      <c r="B33" s="1058" t="s">
        <v>831</v>
      </c>
      <c r="C33" s="13" t="s">
        <v>624</v>
      </c>
      <c r="D33" s="266" t="s">
        <v>1784</v>
      </c>
      <c r="E33" s="1090" t="s">
        <v>1162</v>
      </c>
      <c r="F33" s="1082" t="s">
        <v>1223</v>
      </c>
      <c r="G33" s="222">
        <v>26.5</v>
      </c>
      <c r="H33" s="1082" t="s">
        <v>433</v>
      </c>
      <c r="I33" s="1082" t="s">
        <v>349</v>
      </c>
      <c r="J33" s="1082" t="s">
        <v>332</v>
      </c>
      <c r="K33" s="1082" t="s">
        <v>654</v>
      </c>
      <c r="L33" s="222" t="s">
        <v>358</v>
      </c>
    </row>
    <row r="34" spans="1:12" s="1089" customFormat="1" ht="34.5" customHeight="1" x14ac:dyDescent="0.2">
      <c r="A34" s="1082">
        <v>23</v>
      </c>
      <c r="B34" s="1053" t="s">
        <v>833</v>
      </c>
      <c r="C34" s="13" t="s">
        <v>624</v>
      </c>
      <c r="D34" s="266" t="s">
        <v>836</v>
      </c>
      <c r="E34" s="375" t="s">
        <v>440</v>
      </c>
      <c r="F34" s="376" t="s">
        <v>1251</v>
      </c>
      <c r="G34" s="222">
        <v>8.3140000000000001</v>
      </c>
      <c r="H34" s="13" t="s">
        <v>475</v>
      </c>
      <c r="I34" s="13" t="s">
        <v>476</v>
      </c>
      <c r="J34" s="13" t="s">
        <v>332</v>
      </c>
      <c r="K34" s="13" t="s">
        <v>477</v>
      </c>
      <c r="L34" s="222" t="s">
        <v>358</v>
      </c>
    </row>
    <row r="35" spans="1:12" s="1089" customFormat="1" ht="38.25" customHeight="1" x14ac:dyDescent="0.2">
      <c r="A35" s="1082">
        <v>24</v>
      </c>
      <c r="B35" s="1055" t="s">
        <v>816</v>
      </c>
      <c r="C35" s="179" t="s">
        <v>625</v>
      </c>
      <c r="D35" s="266" t="s">
        <v>1771</v>
      </c>
      <c r="E35" s="375" t="s">
        <v>875</v>
      </c>
      <c r="F35" s="376" t="s">
        <v>1220</v>
      </c>
      <c r="G35" s="222">
        <v>55.335999999999999</v>
      </c>
      <c r="H35" s="222" t="s">
        <v>1252</v>
      </c>
      <c r="I35" s="222" t="s">
        <v>773</v>
      </c>
      <c r="J35" s="222" t="s">
        <v>332</v>
      </c>
      <c r="K35" s="222" t="s">
        <v>774</v>
      </c>
      <c r="L35" s="1082" t="s">
        <v>358</v>
      </c>
    </row>
    <row r="36" spans="1:12" s="1089" customFormat="1" ht="45" customHeight="1" x14ac:dyDescent="0.2">
      <c r="A36" s="1082">
        <v>25</v>
      </c>
      <c r="B36" s="1055" t="s">
        <v>837</v>
      </c>
      <c r="C36" s="266" t="s">
        <v>625</v>
      </c>
      <c r="D36" s="266" t="s">
        <v>1772</v>
      </c>
      <c r="E36" s="1087" t="s">
        <v>1158</v>
      </c>
      <c r="F36" s="1083" t="s">
        <v>1253</v>
      </c>
      <c r="G36" s="222">
        <v>36.799999999999997</v>
      </c>
      <c r="H36" s="1082" t="s">
        <v>480</v>
      </c>
      <c r="I36" s="1082" t="s">
        <v>481</v>
      </c>
      <c r="J36" s="1082" t="s">
        <v>332</v>
      </c>
      <c r="K36" s="1082" t="s">
        <v>482</v>
      </c>
      <c r="L36" s="222" t="s">
        <v>358</v>
      </c>
    </row>
    <row r="37" spans="1:12" s="1089" customFormat="1" ht="25.5" x14ac:dyDescent="0.2">
      <c r="A37" s="1082">
        <v>26</v>
      </c>
      <c r="B37" s="1055" t="s">
        <v>838</v>
      </c>
      <c r="C37" s="1082" t="s">
        <v>625</v>
      </c>
      <c r="D37" s="266" t="s">
        <v>1773</v>
      </c>
      <c r="E37" s="1087" t="s">
        <v>880</v>
      </c>
      <c r="F37" s="1083" t="s">
        <v>1254</v>
      </c>
      <c r="G37" s="222">
        <v>7.8070000000000004</v>
      </c>
      <c r="H37" s="222" t="s">
        <v>1255</v>
      </c>
      <c r="I37" s="222" t="s">
        <v>1256</v>
      </c>
      <c r="J37" s="222" t="s">
        <v>332</v>
      </c>
      <c r="K37" s="222" t="s">
        <v>1257</v>
      </c>
      <c r="L37" s="373" t="s">
        <v>358</v>
      </c>
    </row>
    <row r="38" spans="1:12" s="1089" customFormat="1" ht="38.25" x14ac:dyDescent="0.2">
      <c r="A38" s="1082">
        <v>27</v>
      </c>
      <c r="B38" s="1059" t="s">
        <v>1193</v>
      </c>
      <c r="C38" s="1082" t="s">
        <v>625</v>
      </c>
      <c r="D38" s="266" t="s">
        <v>1779</v>
      </c>
      <c r="E38" s="1087" t="s">
        <v>620</v>
      </c>
      <c r="F38" s="1083" t="s">
        <v>1258</v>
      </c>
      <c r="G38" s="222">
        <v>20.3</v>
      </c>
      <c r="H38" s="222" t="s">
        <v>516</v>
      </c>
      <c r="I38" s="222" t="s">
        <v>517</v>
      </c>
      <c r="J38" s="222" t="s">
        <v>332</v>
      </c>
      <c r="K38" s="222" t="s">
        <v>518</v>
      </c>
      <c r="L38" s="222" t="s">
        <v>358</v>
      </c>
    </row>
    <row r="39" spans="1:12" s="1089" customFormat="1" ht="45.75" customHeight="1" x14ac:dyDescent="0.2">
      <c r="A39" s="1082">
        <v>28</v>
      </c>
      <c r="B39" s="1055" t="s">
        <v>839</v>
      </c>
      <c r="C39" s="179" t="s">
        <v>625</v>
      </c>
      <c r="D39" s="266" t="s">
        <v>1774</v>
      </c>
      <c r="E39" s="1090" t="s">
        <v>1159</v>
      </c>
      <c r="F39" s="1082" t="s">
        <v>1259</v>
      </c>
      <c r="G39" s="222">
        <v>97.397000000000006</v>
      </c>
      <c r="H39" s="222" t="s">
        <v>1260</v>
      </c>
      <c r="I39" s="222" t="s">
        <v>779</v>
      </c>
      <c r="J39" s="222" t="s">
        <v>332</v>
      </c>
      <c r="K39" s="222" t="s">
        <v>780</v>
      </c>
      <c r="L39" s="1082" t="s">
        <v>358</v>
      </c>
    </row>
    <row r="40" spans="1:12" s="1089" customFormat="1" ht="51" customHeight="1" x14ac:dyDescent="0.2">
      <c r="A40" s="1082">
        <v>29</v>
      </c>
      <c r="B40" s="1059" t="s">
        <v>873</v>
      </c>
      <c r="C40" s="1082" t="s">
        <v>625</v>
      </c>
      <c r="D40" s="266" t="s">
        <v>1775</v>
      </c>
      <c r="E40" s="1090" t="s">
        <v>621</v>
      </c>
      <c r="F40" s="1082" t="s">
        <v>1261</v>
      </c>
      <c r="G40" s="222">
        <v>20.53</v>
      </c>
      <c r="H40" s="1082" t="s">
        <v>519</v>
      </c>
      <c r="I40" s="1082" t="s">
        <v>646</v>
      </c>
      <c r="J40" s="222" t="s">
        <v>332</v>
      </c>
      <c r="K40" s="1082" t="s">
        <v>520</v>
      </c>
      <c r="L40" s="222" t="s">
        <v>358</v>
      </c>
    </row>
    <row r="41" spans="1:12" s="1102" customFormat="1" ht="25.5" customHeight="1" x14ac:dyDescent="0.2">
      <c r="A41" s="1331">
        <v>30</v>
      </c>
      <c r="B41" s="1407" t="s">
        <v>840</v>
      </c>
      <c r="C41" s="1331" t="s">
        <v>625</v>
      </c>
      <c r="D41" s="1331" t="s">
        <v>940</v>
      </c>
      <c r="E41" s="1405" t="s">
        <v>441</v>
      </c>
      <c r="F41" s="1101" t="s">
        <v>1235</v>
      </c>
      <c r="G41" s="222">
        <v>34.198</v>
      </c>
      <c r="H41" s="1097" t="s">
        <v>483</v>
      </c>
      <c r="I41" s="1097" t="s">
        <v>341</v>
      </c>
      <c r="J41" s="1097" t="s">
        <v>332</v>
      </c>
      <c r="K41" s="1097" t="s">
        <v>342</v>
      </c>
      <c r="L41" s="222" t="s">
        <v>358</v>
      </c>
    </row>
    <row r="42" spans="1:12" s="1102" customFormat="1" ht="22.5" customHeight="1" x14ac:dyDescent="0.2">
      <c r="A42" s="1392"/>
      <c r="B42" s="1408"/>
      <c r="C42" s="1392"/>
      <c r="D42" s="1392"/>
      <c r="E42" s="1406"/>
      <c r="F42" s="1101" t="s">
        <v>1262</v>
      </c>
      <c r="G42" s="1101">
        <v>1.1299999999999999</v>
      </c>
      <c r="H42" s="1097" t="s">
        <v>1263</v>
      </c>
      <c r="I42" s="360" t="s">
        <v>1264</v>
      </c>
      <c r="J42" s="1097" t="s">
        <v>332</v>
      </c>
      <c r="K42" s="1097" t="s">
        <v>1265</v>
      </c>
      <c r="L42" s="222"/>
    </row>
    <row r="43" spans="1:12" s="1102" customFormat="1" ht="62.25" customHeight="1" x14ac:dyDescent="0.2">
      <c r="A43" s="1097">
        <v>31</v>
      </c>
      <c r="B43" s="1057" t="s">
        <v>841</v>
      </c>
      <c r="C43" s="179" t="s">
        <v>625</v>
      </c>
      <c r="D43" s="266" t="s">
        <v>1783</v>
      </c>
      <c r="E43" s="1104" t="s">
        <v>442</v>
      </c>
      <c r="F43" s="1097" t="s">
        <v>1267</v>
      </c>
      <c r="G43" s="222">
        <v>47.1</v>
      </c>
      <c r="H43" s="1097" t="s">
        <v>484</v>
      </c>
      <c r="I43" s="359" t="s">
        <v>434</v>
      </c>
      <c r="J43" s="1097" t="s">
        <v>332</v>
      </c>
      <c r="K43" s="1097" t="s">
        <v>655</v>
      </c>
      <c r="L43" s="222" t="s">
        <v>358</v>
      </c>
    </row>
    <row r="44" spans="1:12" s="1089" customFormat="1" ht="44.25" customHeight="1" x14ac:dyDescent="0.2">
      <c r="A44" s="1082">
        <v>32</v>
      </c>
      <c r="B44" s="1055" t="s">
        <v>842</v>
      </c>
      <c r="C44" s="179" t="s">
        <v>625</v>
      </c>
      <c r="D44" s="266" t="s">
        <v>1776</v>
      </c>
      <c r="E44" s="1090" t="s">
        <v>331</v>
      </c>
      <c r="F44" s="1082" t="s">
        <v>1268</v>
      </c>
      <c r="G44" s="222">
        <v>2.2734999999999999</v>
      </c>
      <c r="H44" s="222" t="s">
        <v>997</v>
      </c>
      <c r="I44" s="222" t="s">
        <v>998</v>
      </c>
      <c r="J44" s="222" t="s">
        <v>332</v>
      </c>
      <c r="K44" s="222" t="s">
        <v>999</v>
      </c>
      <c r="L44" s="1082" t="s">
        <v>358</v>
      </c>
    </row>
    <row r="45" spans="1:12" s="1089" customFormat="1" ht="45.75" customHeight="1" x14ac:dyDescent="0.2">
      <c r="A45" s="1082">
        <v>33</v>
      </c>
      <c r="B45" s="1055" t="s">
        <v>992</v>
      </c>
      <c r="C45" s="179" t="s">
        <v>625</v>
      </c>
      <c r="D45" s="266" t="s">
        <v>993</v>
      </c>
      <c r="E45" s="1090" t="s">
        <v>994</v>
      </c>
      <c r="F45" s="1082" t="s">
        <v>1229</v>
      </c>
      <c r="G45" s="222">
        <v>30.881</v>
      </c>
      <c r="H45" s="222" t="s">
        <v>1000</v>
      </c>
      <c r="I45" s="222" t="s">
        <v>1001</v>
      </c>
      <c r="J45" s="222" t="s">
        <v>332</v>
      </c>
      <c r="K45" s="222" t="s">
        <v>1002</v>
      </c>
      <c r="L45" s="1082" t="s">
        <v>358</v>
      </c>
    </row>
    <row r="46" spans="1:12" s="1089" customFormat="1" ht="42.75" customHeight="1" x14ac:dyDescent="0.2">
      <c r="A46" s="1082">
        <v>34</v>
      </c>
      <c r="B46" s="1055" t="s">
        <v>843</v>
      </c>
      <c r="C46" s="179" t="s">
        <v>625</v>
      </c>
      <c r="D46" s="266" t="s">
        <v>1777</v>
      </c>
      <c r="E46" s="375" t="s">
        <v>1163</v>
      </c>
      <c r="F46" s="376" t="s">
        <v>1269</v>
      </c>
      <c r="G46" s="222">
        <v>6.05</v>
      </c>
      <c r="H46" s="222" t="s">
        <v>1270</v>
      </c>
      <c r="I46" s="222" t="s">
        <v>1246</v>
      </c>
      <c r="J46" s="222" t="s">
        <v>332</v>
      </c>
      <c r="K46" s="222" t="s">
        <v>1247</v>
      </c>
      <c r="L46" s="222" t="s">
        <v>358</v>
      </c>
    </row>
    <row r="47" spans="1:12" s="1089" customFormat="1" ht="38.25" x14ac:dyDescent="0.2">
      <c r="A47" s="1082">
        <v>35</v>
      </c>
      <c r="B47" s="1057" t="s">
        <v>844</v>
      </c>
      <c r="C47" s="179" t="s">
        <v>625</v>
      </c>
      <c r="D47" s="266" t="s">
        <v>1778</v>
      </c>
      <c r="E47" s="1090" t="s">
        <v>443</v>
      </c>
      <c r="F47" s="1083" t="s">
        <v>1271</v>
      </c>
      <c r="G47" s="222">
        <v>18.600000000000001</v>
      </c>
      <c r="H47" s="1082" t="s">
        <v>485</v>
      </c>
      <c r="I47" s="1082" t="s">
        <v>351</v>
      </c>
      <c r="J47" s="1082" t="s">
        <v>332</v>
      </c>
      <c r="K47" s="222" t="s">
        <v>486</v>
      </c>
      <c r="L47" s="222" t="s">
        <v>358</v>
      </c>
    </row>
    <row r="48" spans="1:12" s="1221" customFormat="1" ht="40.5" customHeight="1" x14ac:dyDescent="0.2">
      <c r="A48" s="1219">
        <v>36</v>
      </c>
      <c r="B48" s="1055" t="s">
        <v>845</v>
      </c>
      <c r="C48" s="179" t="s">
        <v>625</v>
      </c>
      <c r="D48" s="266" t="s">
        <v>1838</v>
      </c>
      <c r="E48" s="1222" t="s">
        <v>444</v>
      </c>
      <c r="F48" s="1219" t="s">
        <v>1221</v>
      </c>
      <c r="G48" s="222">
        <v>34.512999999999998</v>
      </c>
      <c r="H48" s="222" t="s">
        <v>1480</v>
      </c>
      <c r="I48" s="52">
        <v>44229</v>
      </c>
      <c r="J48" s="222" t="s">
        <v>332</v>
      </c>
      <c r="K48" s="222" t="s">
        <v>1481</v>
      </c>
      <c r="L48" s="222" t="s">
        <v>358</v>
      </c>
    </row>
    <row r="49" spans="1:12" s="1089" customFormat="1" ht="38.25" customHeight="1" x14ac:dyDescent="0.2">
      <c r="A49" s="1331">
        <v>37</v>
      </c>
      <c r="B49" s="1407" t="s">
        <v>846</v>
      </c>
      <c r="C49" s="1331" t="s">
        <v>625</v>
      </c>
      <c r="D49" s="1331" t="s">
        <v>1782</v>
      </c>
      <c r="E49" s="1331" t="s">
        <v>878</v>
      </c>
      <c r="F49" s="1082" t="s">
        <v>1272</v>
      </c>
      <c r="G49" s="222">
        <v>12.279</v>
      </c>
      <c r="H49" s="222" t="s">
        <v>1003</v>
      </c>
      <c r="I49" s="222" t="s">
        <v>1004</v>
      </c>
      <c r="J49" s="222" t="s">
        <v>332</v>
      </c>
      <c r="K49" s="222" t="s">
        <v>1005</v>
      </c>
      <c r="L49" s="1082" t="s">
        <v>358</v>
      </c>
    </row>
    <row r="50" spans="1:12" s="1089" customFormat="1" ht="31.5" customHeight="1" x14ac:dyDescent="0.2">
      <c r="A50" s="1392"/>
      <c r="B50" s="1408"/>
      <c r="C50" s="1392"/>
      <c r="D50" s="1392"/>
      <c r="E50" s="1392"/>
      <c r="F50" s="1083" t="s">
        <v>1272</v>
      </c>
      <c r="G50" s="222">
        <v>14.315860000000001</v>
      </c>
      <c r="H50" s="222" t="s">
        <v>1710</v>
      </c>
      <c r="I50" s="222" t="s">
        <v>1711</v>
      </c>
      <c r="J50" s="222" t="s">
        <v>332</v>
      </c>
      <c r="K50" s="222" t="s">
        <v>1712</v>
      </c>
      <c r="L50" s="1082"/>
    </row>
    <row r="51" spans="1:12" s="1089" customFormat="1" ht="52.5" customHeight="1" x14ac:dyDescent="0.2">
      <c r="A51" s="1082">
        <v>38</v>
      </c>
      <c r="B51" s="1055" t="s">
        <v>847</v>
      </c>
      <c r="C51" s="179" t="s">
        <v>625</v>
      </c>
      <c r="D51" s="266" t="s">
        <v>941</v>
      </c>
      <c r="E51" s="1087" t="s">
        <v>608</v>
      </c>
      <c r="F51" s="1083" t="s">
        <v>1223</v>
      </c>
      <c r="G51" s="222">
        <v>16.739999999999998</v>
      </c>
      <c r="H51" s="1082" t="s">
        <v>458</v>
      </c>
      <c r="I51" s="1082" t="s">
        <v>347</v>
      </c>
      <c r="J51" s="1082" t="s">
        <v>332</v>
      </c>
      <c r="K51" s="1082" t="s">
        <v>348</v>
      </c>
      <c r="L51" s="222" t="s">
        <v>358</v>
      </c>
    </row>
    <row r="52" spans="1:12" s="1089" customFormat="1" ht="46.5" customHeight="1" x14ac:dyDescent="0.2">
      <c r="A52" s="1082">
        <v>39</v>
      </c>
      <c r="B52" s="1055" t="s">
        <v>848</v>
      </c>
      <c r="C52" s="179" t="s">
        <v>625</v>
      </c>
      <c r="D52" s="266" t="s">
        <v>1781</v>
      </c>
      <c r="E52" s="1090" t="s">
        <v>445</v>
      </c>
      <c r="F52" s="1082" t="s">
        <v>1244</v>
      </c>
      <c r="G52" s="222">
        <v>107.23</v>
      </c>
      <c r="H52" s="1082" t="s">
        <v>487</v>
      </c>
      <c r="I52" s="1082" t="s">
        <v>493</v>
      </c>
      <c r="J52" s="1082" t="s">
        <v>332</v>
      </c>
      <c r="K52" s="222" t="s">
        <v>488</v>
      </c>
      <c r="L52" s="222" t="s">
        <v>358</v>
      </c>
    </row>
    <row r="53" spans="1:12" s="1089" customFormat="1" ht="56.25" customHeight="1" x14ac:dyDescent="0.2">
      <c r="A53" s="1082">
        <v>40</v>
      </c>
      <c r="B53" s="1055" t="s">
        <v>995</v>
      </c>
      <c r="C53" s="179" t="s">
        <v>625</v>
      </c>
      <c r="D53" s="266" t="s">
        <v>1780</v>
      </c>
      <c r="E53" s="1090" t="s">
        <v>1169</v>
      </c>
      <c r="F53" s="1082" t="s">
        <v>1253</v>
      </c>
      <c r="G53" s="222">
        <v>42.7</v>
      </c>
      <c r="H53" s="1082" t="s">
        <v>1006</v>
      </c>
      <c r="I53" s="1082" t="s">
        <v>1007</v>
      </c>
      <c r="J53" s="1082" t="s">
        <v>332</v>
      </c>
      <c r="K53" s="222" t="s">
        <v>1008</v>
      </c>
      <c r="L53" s="222" t="s">
        <v>358</v>
      </c>
    </row>
    <row r="54" spans="1:12" s="1089" customFormat="1" ht="56.25" customHeight="1" x14ac:dyDescent="0.2">
      <c r="A54" s="1082">
        <v>41</v>
      </c>
      <c r="B54" s="1055" t="s">
        <v>849</v>
      </c>
      <c r="C54" s="266" t="s">
        <v>625</v>
      </c>
      <c r="D54" s="266" t="s">
        <v>1785</v>
      </c>
      <c r="E54" s="1090" t="s">
        <v>446</v>
      </c>
      <c r="F54" s="1082" t="s">
        <v>1273</v>
      </c>
      <c r="G54" s="222">
        <v>37.4</v>
      </c>
      <c r="H54" s="1082" t="s">
        <v>489</v>
      </c>
      <c r="I54" s="1082" t="s">
        <v>490</v>
      </c>
      <c r="J54" s="1082" t="s">
        <v>332</v>
      </c>
      <c r="K54" s="1082" t="s">
        <v>491</v>
      </c>
      <c r="L54" s="222" t="s">
        <v>358</v>
      </c>
    </row>
    <row r="55" spans="1:12" s="1089" customFormat="1" ht="45" customHeight="1" x14ac:dyDescent="0.2">
      <c r="A55" s="1082">
        <v>42</v>
      </c>
      <c r="B55" s="1055" t="s">
        <v>853</v>
      </c>
      <c r="C55" s="13" t="s">
        <v>625</v>
      </c>
      <c r="D55" s="266" t="s">
        <v>854</v>
      </c>
      <c r="E55" s="375" t="s">
        <v>1165</v>
      </c>
      <c r="F55" s="376" t="s">
        <v>1262</v>
      </c>
      <c r="G55" s="222">
        <v>9.8219999999999992</v>
      </c>
      <c r="H55" s="222" t="s">
        <v>1274</v>
      </c>
      <c r="I55" s="222" t="s">
        <v>1275</v>
      </c>
      <c r="J55" s="222" t="s">
        <v>332</v>
      </c>
      <c r="K55" s="222" t="s">
        <v>1276</v>
      </c>
      <c r="L55" s="222" t="s">
        <v>358</v>
      </c>
    </row>
    <row r="56" spans="1:12" s="1089" customFormat="1" ht="56.25" customHeight="1" x14ac:dyDescent="0.2">
      <c r="A56" s="1082">
        <v>43</v>
      </c>
      <c r="B56" s="1055" t="s">
        <v>855</v>
      </c>
      <c r="C56" s="13" t="s">
        <v>625</v>
      </c>
      <c r="D56" s="374" t="s">
        <v>1786</v>
      </c>
      <c r="E56" s="372" t="s">
        <v>1161</v>
      </c>
      <c r="F56" s="1086" t="s">
        <v>1272</v>
      </c>
      <c r="G56" s="222">
        <v>12.6</v>
      </c>
      <c r="H56" s="222" t="s">
        <v>492</v>
      </c>
      <c r="I56" s="222" t="s">
        <v>494</v>
      </c>
      <c r="J56" s="222" t="s">
        <v>332</v>
      </c>
      <c r="K56" s="222" t="s">
        <v>495</v>
      </c>
      <c r="L56" s="222" t="s">
        <v>358</v>
      </c>
    </row>
    <row r="57" spans="1:12" s="1089" customFormat="1" ht="38.25" x14ac:dyDescent="0.2">
      <c r="A57" s="1082">
        <v>44</v>
      </c>
      <c r="B57" s="1055" t="s">
        <v>856</v>
      </c>
      <c r="C57" s="266" t="s">
        <v>625</v>
      </c>
      <c r="D57" s="266" t="s">
        <v>1787</v>
      </c>
      <c r="E57" s="1087" t="s">
        <v>447</v>
      </c>
      <c r="F57" s="1083" t="s">
        <v>1234</v>
      </c>
      <c r="G57" s="222">
        <v>65.201999999999998</v>
      </c>
      <c r="H57" s="222" t="s">
        <v>1277</v>
      </c>
      <c r="I57" s="222" t="s">
        <v>781</v>
      </c>
      <c r="J57" s="222" t="s">
        <v>332</v>
      </c>
      <c r="K57" s="222" t="s">
        <v>783</v>
      </c>
      <c r="L57" s="1082" t="s">
        <v>358</v>
      </c>
    </row>
    <row r="58" spans="1:12" s="1089" customFormat="1" ht="19.5" customHeight="1" x14ac:dyDescent="0.2">
      <c r="A58" s="1331">
        <v>45</v>
      </c>
      <c r="B58" s="1407" t="s">
        <v>996</v>
      </c>
      <c r="C58" s="1331" t="s">
        <v>625</v>
      </c>
      <c r="D58" s="1331" t="s">
        <v>1788</v>
      </c>
      <c r="E58" s="1331" t="s">
        <v>1013</v>
      </c>
      <c r="F58" s="1083" t="s">
        <v>1237</v>
      </c>
      <c r="G58" s="222">
        <v>28.1</v>
      </c>
      <c r="H58" s="222" t="s">
        <v>1278</v>
      </c>
      <c r="I58" s="52" t="s">
        <v>782</v>
      </c>
      <c r="J58" s="222" t="s">
        <v>332</v>
      </c>
      <c r="K58" s="52" t="s">
        <v>777</v>
      </c>
      <c r="L58" s="1083" t="s">
        <v>358</v>
      </c>
    </row>
    <row r="59" spans="1:12" s="1089" customFormat="1" ht="24" customHeight="1" x14ac:dyDescent="0.2">
      <c r="A59" s="1392"/>
      <c r="B59" s="1408"/>
      <c r="C59" s="1392"/>
      <c r="D59" s="1392"/>
      <c r="E59" s="1392"/>
      <c r="F59" s="1083" t="s">
        <v>1237</v>
      </c>
      <c r="G59" s="222">
        <v>6.4</v>
      </c>
      <c r="H59" s="222" t="s">
        <v>1009</v>
      </c>
      <c r="I59" s="52" t="s">
        <v>1010</v>
      </c>
      <c r="J59" s="222" t="s">
        <v>332</v>
      </c>
      <c r="K59" s="52" t="s">
        <v>1011</v>
      </c>
      <c r="L59" s="1083"/>
    </row>
    <row r="60" spans="1:12" s="1089" customFormat="1" ht="53.25" customHeight="1" x14ac:dyDescent="0.2">
      <c r="A60" s="1082">
        <v>46</v>
      </c>
      <c r="B60" s="1056" t="s">
        <v>943</v>
      </c>
      <c r="C60" s="179" t="s">
        <v>625</v>
      </c>
      <c r="D60" s="13" t="s">
        <v>1789</v>
      </c>
      <c r="E60" s="372" t="s">
        <v>1012</v>
      </c>
      <c r="F60" s="1086" t="s">
        <v>1220</v>
      </c>
      <c r="G60" s="222">
        <v>31.19</v>
      </c>
      <c r="H60" s="222" t="s">
        <v>1279</v>
      </c>
      <c r="I60" s="52" t="s">
        <v>952</v>
      </c>
      <c r="J60" s="222" t="s">
        <v>332</v>
      </c>
      <c r="K60" s="52" t="s">
        <v>953</v>
      </c>
      <c r="L60" s="1083" t="s">
        <v>358</v>
      </c>
    </row>
    <row r="61" spans="1:12" s="1089" customFormat="1" ht="45.75" customHeight="1" x14ac:dyDescent="0.2">
      <c r="A61" s="1082">
        <v>47</v>
      </c>
      <c r="B61" s="1055" t="s">
        <v>857</v>
      </c>
      <c r="C61" s="266" t="s">
        <v>625</v>
      </c>
      <c r="D61" s="266" t="s">
        <v>1194</v>
      </c>
      <c r="E61" s="1087" t="s">
        <v>877</v>
      </c>
      <c r="F61" s="1083" t="s">
        <v>1229</v>
      </c>
      <c r="G61" s="222">
        <v>21.3568</v>
      </c>
      <c r="H61" s="222" t="s">
        <v>1280</v>
      </c>
      <c r="I61" s="222" t="s">
        <v>1275</v>
      </c>
      <c r="J61" s="222" t="s">
        <v>332</v>
      </c>
      <c r="K61" s="222" t="s">
        <v>1276</v>
      </c>
      <c r="L61" s="1082" t="s">
        <v>358</v>
      </c>
    </row>
    <row r="62" spans="1:12" s="1089" customFormat="1" ht="43.5" customHeight="1" x14ac:dyDescent="0.2">
      <c r="A62" s="1082">
        <v>48</v>
      </c>
      <c r="B62" s="1053" t="s">
        <v>858</v>
      </c>
      <c r="C62" s="179" t="s">
        <v>625</v>
      </c>
      <c r="D62" s="266" t="s">
        <v>1790</v>
      </c>
      <c r="E62" s="1090" t="s">
        <v>609</v>
      </c>
      <c r="F62" s="1082" t="s">
        <v>1281</v>
      </c>
      <c r="G62" s="222">
        <v>45.999000000000002</v>
      </c>
      <c r="H62" s="222" t="s">
        <v>1282</v>
      </c>
      <c r="I62" s="222" t="s">
        <v>1283</v>
      </c>
      <c r="J62" s="222" t="s">
        <v>332</v>
      </c>
      <c r="K62" s="222" t="s">
        <v>1284</v>
      </c>
      <c r="L62" s="1082" t="s">
        <v>358</v>
      </c>
    </row>
    <row r="63" spans="1:12" s="1221" customFormat="1" ht="31.5" customHeight="1" x14ac:dyDescent="0.2">
      <c r="A63" s="1331">
        <v>49</v>
      </c>
      <c r="B63" s="1422" t="s">
        <v>860</v>
      </c>
      <c r="C63" s="1331" t="s">
        <v>625</v>
      </c>
      <c r="D63" s="1331" t="s">
        <v>808</v>
      </c>
      <c r="E63" s="1331" t="s">
        <v>448</v>
      </c>
      <c r="F63" s="1219" t="s">
        <v>1267</v>
      </c>
      <c r="G63" s="222">
        <v>24.9</v>
      </c>
      <c r="H63" s="1219" t="s">
        <v>496</v>
      </c>
      <c r="I63" s="1219" t="s">
        <v>435</v>
      </c>
      <c r="J63" s="1219" t="s">
        <v>332</v>
      </c>
      <c r="K63" s="222" t="s">
        <v>497</v>
      </c>
      <c r="L63" s="1219" t="s">
        <v>358</v>
      </c>
    </row>
    <row r="64" spans="1:12" s="1221" customFormat="1" ht="28.5" customHeight="1" x14ac:dyDescent="0.2">
      <c r="A64" s="1392"/>
      <c r="B64" s="1423"/>
      <c r="C64" s="1392"/>
      <c r="D64" s="1392"/>
      <c r="E64" s="1392"/>
      <c r="F64" s="1220" t="s">
        <v>1267</v>
      </c>
      <c r="G64" s="222">
        <v>21.9</v>
      </c>
      <c r="H64" s="1219" t="s">
        <v>1285</v>
      </c>
      <c r="I64" s="1219" t="s">
        <v>946</v>
      </c>
      <c r="J64" s="1219" t="s">
        <v>332</v>
      </c>
      <c r="K64" s="222" t="s">
        <v>947</v>
      </c>
      <c r="L64" s="1219"/>
    </row>
    <row r="65" spans="1:12" s="1089" customFormat="1" ht="59.25" customHeight="1" x14ac:dyDescent="0.2">
      <c r="A65" s="1082">
        <v>50</v>
      </c>
      <c r="B65" s="1053" t="s">
        <v>859</v>
      </c>
      <c r="C65" s="1082" t="s">
        <v>625</v>
      </c>
      <c r="D65" s="266" t="s">
        <v>1791</v>
      </c>
      <c r="E65" s="1087" t="s">
        <v>611</v>
      </c>
      <c r="F65" s="1083" t="s">
        <v>1286</v>
      </c>
      <c r="G65" s="222">
        <v>26.401</v>
      </c>
      <c r="H65" s="222" t="s">
        <v>1287</v>
      </c>
      <c r="I65" s="222" t="s">
        <v>1275</v>
      </c>
      <c r="J65" s="222" t="s">
        <v>332</v>
      </c>
      <c r="K65" s="222" t="s">
        <v>1276</v>
      </c>
      <c r="L65" s="1082" t="s">
        <v>358</v>
      </c>
    </row>
    <row r="66" spans="1:12" s="1089" customFormat="1" ht="42.75" customHeight="1" x14ac:dyDescent="0.2">
      <c r="A66" s="1082">
        <v>51</v>
      </c>
      <c r="B66" s="1053" t="s">
        <v>1157</v>
      </c>
      <c r="C66" s="1082" t="s">
        <v>625</v>
      </c>
      <c r="D66" s="266" t="s">
        <v>1792</v>
      </c>
      <c r="E66" s="1090" t="s">
        <v>449</v>
      </c>
      <c r="F66" s="1082" t="s">
        <v>1251</v>
      </c>
      <c r="G66" s="222">
        <v>73.721000000000004</v>
      </c>
      <c r="H66" s="222" t="s">
        <v>631</v>
      </c>
      <c r="I66" s="222" t="s">
        <v>632</v>
      </c>
      <c r="J66" s="222" t="s">
        <v>332</v>
      </c>
      <c r="K66" s="222" t="s">
        <v>633</v>
      </c>
      <c r="L66" s="1082" t="s">
        <v>358</v>
      </c>
    </row>
    <row r="67" spans="1:12" s="1089" customFormat="1" ht="27" customHeight="1" x14ac:dyDescent="0.2">
      <c r="A67" s="1331">
        <v>52</v>
      </c>
      <c r="B67" s="1407" t="s">
        <v>861</v>
      </c>
      <c r="C67" s="1331" t="s">
        <v>625</v>
      </c>
      <c r="D67" s="1331" t="s">
        <v>1793</v>
      </c>
      <c r="E67" s="1409" t="s">
        <v>1197</v>
      </c>
      <c r="F67" s="1082" t="s">
        <v>1288</v>
      </c>
      <c r="G67" s="1082">
        <v>5.8</v>
      </c>
      <c r="H67" s="222" t="s">
        <v>1289</v>
      </c>
      <c r="I67" s="222" t="s">
        <v>784</v>
      </c>
      <c r="J67" s="222" t="s">
        <v>332</v>
      </c>
      <c r="K67" s="222" t="s">
        <v>785</v>
      </c>
      <c r="L67" s="1331" t="s">
        <v>358</v>
      </c>
    </row>
    <row r="68" spans="1:12" s="1089" customFormat="1" ht="42.75" customHeight="1" x14ac:dyDescent="0.2">
      <c r="A68" s="1392"/>
      <c r="B68" s="1408"/>
      <c r="C68" s="1392"/>
      <c r="D68" s="1421"/>
      <c r="E68" s="1410"/>
      <c r="F68" s="1085" t="s">
        <v>1288</v>
      </c>
      <c r="G68" s="1085">
        <v>44.41</v>
      </c>
      <c r="H68" s="222" t="s">
        <v>1290</v>
      </c>
      <c r="I68" s="222" t="s">
        <v>784</v>
      </c>
      <c r="J68" s="222" t="s">
        <v>332</v>
      </c>
      <c r="K68" s="222" t="s">
        <v>785</v>
      </c>
      <c r="L68" s="1392"/>
    </row>
    <row r="69" spans="1:12" s="1089" customFormat="1" ht="31.5" x14ac:dyDescent="0.2">
      <c r="A69" s="1082">
        <v>53</v>
      </c>
      <c r="B69" s="1055" t="s">
        <v>868</v>
      </c>
      <c r="C69" s="1082" t="s">
        <v>625</v>
      </c>
      <c r="D69" s="266" t="s">
        <v>1794</v>
      </c>
      <c r="E69" s="1087" t="s">
        <v>1167</v>
      </c>
      <c r="F69" s="1083" t="s">
        <v>1291</v>
      </c>
      <c r="G69" s="222">
        <v>42</v>
      </c>
      <c r="H69" s="222" t="s">
        <v>1292</v>
      </c>
      <c r="I69" s="222" t="s">
        <v>1293</v>
      </c>
      <c r="J69" s="222" t="s">
        <v>332</v>
      </c>
      <c r="K69" s="222" t="s">
        <v>1294</v>
      </c>
      <c r="L69" s="373" t="s">
        <v>358</v>
      </c>
    </row>
    <row r="70" spans="1:12" s="1089" customFormat="1" ht="45.75" customHeight="1" x14ac:dyDescent="0.2">
      <c r="A70" s="1082">
        <v>54</v>
      </c>
      <c r="B70" s="1053" t="s">
        <v>862</v>
      </c>
      <c r="C70" s="1082" t="s">
        <v>625</v>
      </c>
      <c r="D70" s="266" t="s">
        <v>1795</v>
      </c>
      <c r="E70" s="375" t="s">
        <v>1014</v>
      </c>
      <c r="F70" s="376" t="s">
        <v>1229</v>
      </c>
      <c r="G70" s="222">
        <v>41.96</v>
      </c>
      <c r="H70" s="222" t="s">
        <v>498</v>
      </c>
      <c r="I70" s="222" t="s">
        <v>499</v>
      </c>
      <c r="J70" s="222" t="s">
        <v>332</v>
      </c>
      <c r="K70" s="222" t="s">
        <v>500</v>
      </c>
      <c r="L70" s="222" t="s">
        <v>358</v>
      </c>
    </row>
    <row r="71" spans="1:12" s="1089" customFormat="1" ht="42.75" customHeight="1" x14ac:dyDescent="0.2">
      <c r="A71" s="1082">
        <v>55</v>
      </c>
      <c r="B71" s="1055" t="s">
        <v>863</v>
      </c>
      <c r="C71" s="1082" t="s">
        <v>625</v>
      </c>
      <c r="D71" s="266" t="s">
        <v>612</v>
      </c>
      <c r="E71" s="1090" t="s">
        <v>330</v>
      </c>
      <c r="F71" s="1082" t="s">
        <v>1295</v>
      </c>
      <c r="G71" s="222">
        <v>151.5</v>
      </c>
      <c r="H71" s="1082" t="s">
        <v>501</v>
      </c>
      <c r="I71" s="1082" t="s">
        <v>333</v>
      </c>
      <c r="J71" s="1082" t="s">
        <v>332</v>
      </c>
      <c r="K71" s="1082" t="s">
        <v>334</v>
      </c>
      <c r="L71" s="222" t="s">
        <v>358</v>
      </c>
    </row>
    <row r="72" spans="1:12" s="1089" customFormat="1" ht="23.25" customHeight="1" x14ac:dyDescent="0.2">
      <c r="A72" s="1331">
        <v>56</v>
      </c>
      <c r="B72" s="1407" t="s">
        <v>864</v>
      </c>
      <c r="C72" s="1331" t="s">
        <v>625</v>
      </c>
      <c r="D72" s="1331" t="s">
        <v>1796</v>
      </c>
      <c r="E72" s="1393" t="s">
        <v>450</v>
      </c>
      <c r="F72" s="1088" t="s">
        <v>1296</v>
      </c>
      <c r="G72" s="547">
        <v>56.2</v>
      </c>
      <c r="H72" s="13" t="s">
        <v>502</v>
      </c>
      <c r="I72" s="13" t="s">
        <v>503</v>
      </c>
      <c r="J72" s="13" t="s">
        <v>332</v>
      </c>
      <c r="K72" s="13" t="s">
        <v>504</v>
      </c>
      <c r="L72" s="222" t="s">
        <v>358</v>
      </c>
    </row>
    <row r="73" spans="1:12" s="1089" customFormat="1" ht="22.5" customHeight="1" x14ac:dyDescent="0.2">
      <c r="A73" s="1332"/>
      <c r="B73" s="1424"/>
      <c r="C73" s="1332"/>
      <c r="D73" s="1332"/>
      <c r="E73" s="1394"/>
      <c r="F73" s="1088" t="s">
        <v>1297</v>
      </c>
      <c r="G73" s="547">
        <v>1.94</v>
      </c>
      <c r="H73" s="222" t="s">
        <v>505</v>
      </c>
      <c r="I73" s="222" t="s">
        <v>506</v>
      </c>
      <c r="J73" s="222" t="s">
        <v>332</v>
      </c>
      <c r="K73" s="222" t="s">
        <v>507</v>
      </c>
      <c r="L73" s="222"/>
    </row>
    <row r="74" spans="1:12" s="1089" customFormat="1" ht="23.25" customHeight="1" x14ac:dyDescent="0.2">
      <c r="A74" s="1392"/>
      <c r="B74" s="1408"/>
      <c r="C74" s="1392"/>
      <c r="D74" s="1392"/>
      <c r="E74" s="1395"/>
      <c r="F74" s="376" t="s">
        <v>1220</v>
      </c>
      <c r="G74" s="222">
        <v>46.5</v>
      </c>
      <c r="H74" s="222" t="s">
        <v>1266</v>
      </c>
      <c r="I74" s="222" t="s">
        <v>1242</v>
      </c>
      <c r="J74" s="222" t="s">
        <v>332</v>
      </c>
      <c r="K74" s="222" t="s">
        <v>1243</v>
      </c>
      <c r="L74" s="222" t="s">
        <v>358</v>
      </c>
    </row>
    <row r="75" spans="1:12" s="1089" customFormat="1" ht="53.25" customHeight="1" x14ac:dyDescent="0.2">
      <c r="A75" s="1082">
        <v>57</v>
      </c>
      <c r="B75" s="1056" t="s">
        <v>865</v>
      </c>
      <c r="C75" s="1082" t="s">
        <v>625</v>
      </c>
      <c r="D75" s="266" t="s">
        <v>1797</v>
      </c>
      <c r="E75" s="1090" t="s">
        <v>338</v>
      </c>
      <c r="F75" s="1083" t="s">
        <v>1298</v>
      </c>
      <c r="G75" s="222">
        <v>68.135999999999996</v>
      </c>
      <c r="H75" s="222" t="s">
        <v>1299</v>
      </c>
      <c r="I75" s="222" t="s">
        <v>786</v>
      </c>
      <c r="J75" s="222" t="s">
        <v>332</v>
      </c>
      <c r="K75" s="222" t="s">
        <v>787</v>
      </c>
      <c r="L75" s="1082" t="s">
        <v>358</v>
      </c>
    </row>
    <row r="76" spans="1:12" s="1089" customFormat="1" ht="53.25" customHeight="1" x14ac:dyDescent="0.2">
      <c r="A76" s="1082">
        <v>58</v>
      </c>
      <c r="B76" s="1060" t="s">
        <v>866</v>
      </c>
      <c r="C76" s="1082" t="s">
        <v>625</v>
      </c>
      <c r="D76" s="266" t="s">
        <v>1798</v>
      </c>
      <c r="E76" s="1087" t="s">
        <v>881</v>
      </c>
      <c r="F76" s="1083" t="s">
        <v>1262</v>
      </c>
      <c r="G76" s="222">
        <v>10.7</v>
      </c>
      <c r="H76" s="222" t="s">
        <v>677</v>
      </c>
      <c r="I76" s="52" t="s">
        <v>914</v>
      </c>
      <c r="J76" s="222" t="s">
        <v>332</v>
      </c>
      <c r="K76" s="222" t="s">
        <v>678</v>
      </c>
      <c r="L76" s="373" t="s">
        <v>358</v>
      </c>
    </row>
    <row r="77" spans="1:12" s="1089" customFormat="1" ht="63.75" customHeight="1" x14ac:dyDescent="0.2">
      <c r="A77" s="1082">
        <v>59</v>
      </c>
      <c r="B77" s="1055" t="s">
        <v>867</v>
      </c>
      <c r="C77" s="1082" t="s">
        <v>625</v>
      </c>
      <c r="D77" s="266" t="s">
        <v>1799</v>
      </c>
      <c r="E77" s="1087" t="s">
        <v>879</v>
      </c>
      <c r="F77" s="1083" t="s">
        <v>1300</v>
      </c>
      <c r="G77" s="222">
        <v>31.152000000000001</v>
      </c>
      <c r="H77" s="222" t="s">
        <v>1301</v>
      </c>
      <c r="I77" s="222" t="s">
        <v>1293</v>
      </c>
      <c r="J77" s="222" t="s">
        <v>332</v>
      </c>
      <c r="K77" s="222" t="s">
        <v>1294</v>
      </c>
      <c r="L77" s="373" t="s">
        <v>358</v>
      </c>
    </row>
    <row r="78" spans="1:12" s="1089" customFormat="1" ht="55.5" customHeight="1" x14ac:dyDescent="0.2">
      <c r="A78" s="1082">
        <v>60</v>
      </c>
      <c r="B78" s="1055" t="s">
        <v>895</v>
      </c>
      <c r="C78" s="1082" t="s">
        <v>625</v>
      </c>
      <c r="D78" s="266" t="s">
        <v>1800</v>
      </c>
      <c r="E78" s="1090" t="s">
        <v>613</v>
      </c>
      <c r="F78" s="1082" t="s">
        <v>1244</v>
      </c>
      <c r="G78" s="222">
        <v>28</v>
      </c>
      <c r="H78" s="222" t="s">
        <v>1302</v>
      </c>
      <c r="I78" s="222" t="s">
        <v>1303</v>
      </c>
      <c r="J78" s="222" t="s">
        <v>332</v>
      </c>
      <c r="K78" s="222" t="s">
        <v>1304</v>
      </c>
      <c r="L78" s="373" t="s">
        <v>358</v>
      </c>
    </row>
    <row r="79" spans="1:12" s="1089" customFormat="1" ht="45.75" customHeight="1" x14ac:dyDescent="0.2">
      <c r="A79" s="1082">
        <v>61</v>
      </c>
      <c r="B79" s="1053" t="s">
        <v>896</v>
      </c>
      <c r="C79" s="1082" t="s">
        <v>625</v>
      </c>
      <c r="D79" s="266" t="s">
        <v>1801</v>
      </c>
      <c r="E79" s="1090" t="s">
        <v>451</v>
      </c>
      <c r="F79" s="1082" t="s">
        <v>1305</v>
      </c>
      <c r="G79" s="222">
        <v>13.7</v>
      </c>
      <c r="H79" s="1082" t="s">
        <v>508</v>
      </c>
      <c r="I79" s="1082" t="s">
        <v>647</v>
      </c>
      <c r="J79" s="1082" t="s">
        <v>332</v>
      </c>
      <c r="K79" s="222" t="s">
        <v>509</v>
      </c>
      <c r="L79" s="373" t="s">
        <v>358</v>
      </c>
    </row>
    <row r="80" spans="1:12" s="1089" customFormat="1" ht="38.25" x14ac:dyDescent="0.2">
      <c r="A80" s="1082">
        <v>62</v>
      </c>
      <c r="B80" s="1055" t="s">
        <v>828</v>
      </c>
      <c r="C80" s="266" t="s">
        <v>626</v>
      </c>
      <c r="D80" s="266" t="s">
        <v>1802</v>
      </c>
      <c r="E80" s="1090" t="s">
        <v>876</v>
      </c>
      <c r="F80" s="1082" t="s">
        <v>1306</v>
      </c>
      <c r="G80" s="222">
        <v>95.2</v>
      </c>
      <c r="H80" s="1082" t="s">
        <v>459</v>
      </c>
      <c r="I80" s="1082" t="s">
        <v>430</v>
      </c>
      <c r="J80" s="1082" t="s">
        <v>332</v>
      </c>
      <c r="K80" s="222" t="s">
        <v>473</v>
      </c>
      <c r="L80" s="222" t="s">
        <v>358</v>
      </c>
    </row>
    <row r="81" spans="1:12" s="1089" customFormat="1" ht="48" customHeight="1" x14ac:dyDescent="0.2">
      <c r="A81" s="1082">
        <v>63</v>
      </c>
      <c r="B81" s="1055" t="s">
        <v>1713</v>
      </c>
      <c r="C81" s="1082" t="s">
        <v>625</v>
      </c>
      <c r="D81" s="266" t="s">
        <v>1803</v>
      </c>
      <c r="E81" s="1087" t="s">
        <v>1714</v>
      </c>
      <c r="F81" s="1083" t="s">
        <v>1307</v>
      </c>
      <c r="G81" s="222">
        <v>61.44</v>
      </c>
      <c r="H81" s="222" t="s">
        <v>1308</v>
      </c>
      <c r="I81" s="222" t="s">
        <v>1309</v>
      </c>
      <c r="J81" s="222" t="s">
        <v>332</v>
      </c>
      <c r="K81" s="222" t="s">
        <v>1310</v>
      </c>
      <c r="L81" s="222" t="s">
        <v>358</v>
      </c>
    </row>
    <row r="82" spans="1:12" s="1089" customFormat="1" ht="48" customHeight="1" x14ac:dyDescent="0.2">
      <c r="A82" s="1082">
        <v>64</v>
      </c>
      <c r="B82" s="1054" t="s">
        <v>869</v>
      </c>
      <c r="C82" s="13" t="s">
        <v>624</v>
      </c>
      <c r="D82" s="266" t="s">
        <v>1804</v>
      </c>
      <c r="E82" s="1090" t="s">
        <v>615</v>
      </c>
      <c r="F82" s="1082" t="s">
        <v>1267</v>
      </c>
      <c r="G82" s="222">
        <v>16.399999999999999</v>
      </c>
      <c r="H82" s="222" t="s">
        <v>510</v>
      </c>
      <c r="I82" s="222" t="s">
        <v>511</v>
      </c>
      <c r="J82" s="222" t="s">
        <v>332</v>
      </c>
      <c r="K82" s="222" t="s">
        <v>512</v>
      </c>
      <c r="L82" s="373" t="s">
        <v>358</v>
      </c>
    </row>
    <row r="83" spans="1:12" s="1089" customFormat="1" ht="25.5" customHeight="1" x14ac:dyDescent="0.2">
      <c r="A83" s="1331">
        <v>65</v>
      </c>
      <c r="B83" s="1396" t="s">
        <v>874</v>
      </c>
      <c r="C83" s="1399" t="s">
        <v>624</v>
      </c>
      <c r="D83" s="1402" t="s">
        <v>963</v>
      </c>
      <c r="E83" s="1402" t="s">
        <v>623</v>
      </c>
      <c r="F83" s="139" t="s">
        <v>1228</v>
      </c>
      <c r="G83" s="139">
        <v>10.77</v>
      </c>
      <c r="H83" s="222" t="s">
        <v>521</v>
      </c>
      <c r="I83" s="222" t="s">
        <v>522</v>
      </c>
      <c r="J83" s="222" t="s">
        <v>332</v>
      </c>
      <c r="K83" s="222" t="s">
        <v>523</v>
      </c>
      <c r="L83" s="222" t="s">
        <v>358</v>
      </c>
    </row>
    <row r="84" spans="1:12" s="1089" customFormat="1" ht="25.5" customHeight="1" x14ac:dyDescent="0.2">
      <c r="A84" s="1332"/>
      <c r="B84" s="1397"/>
      <c r="C84" s="1400"/>
      <c r="D84" s="1403"/>
      <c r="E84" s="1403"/>
      <c r="F84" s="139" t="s">
        <v>1251</v>
      </c>
      <c r="G84" s="139">
        <v>10.94</v>
      </c>
      <c r="H84" s="222" t="s">
        <v>524</v>
      </c>
      <c r="I84" s="222" t="s">
        <v>525</v>
      </c>
      <c r="J84" s="222" t="s">
        <v>332</v>
      </c>
      <c r="K84" s="222" t="s">
        <v>473</v>
      </c>
      <c r="L84" s="222" t="s">
        <v>358</v>
      </c>
    </row>
    <row r="85" spans="1:12" s="1089" customFormat="1" ht="25.5" customHeight="1" x14ac:dyDescent="0.2">
      <c r="A85" s="1332"/>
      <c r="B85" s="1397"/>
      <c r="C85" s="1400"/>
      <c r="D85" s="1403"/>
      <c r="E85" s="1403"/>
      <c r="F85" s="139" t="s">
        <v>1311</v>
      </c>
      <c r="G85" s="139">
        <v>49.5</v>
      </c>
      <c r="H85" s="222" t="s">
        <v>526</v>
      </c>
      <c r="I85" s="222" t="s">
        <v>525</v>
      </c>
      <c r="J85" s="222" t="s">
        <v>332</v>
      </c>
      <c r="K85" s="222" t="s">
        <v>473</v>
      </c>
      <c r="L85" s="222" t="s">
        <v>358</v>
      </c>
    </row>
    <row r="86" spans="1:12" s="1089" customFormat="1" ht="25.5" customHeight="1" x14ac:dyDescent="0.2">
      <c r="A86" s="1332"/>
      <c r="B86" s="1397"/>
      <c r="C86" s="1400"/>
      <c r="D86" s="1403"/>
      <c r="E86" s="1403"/>
      <c r="F86" s="139" t="s">
        <v>1305</v>
      </c>
      <c r="G86" s="139">
        <v>101.4</v>
      </c>
      <c r="H86" s="222" t="s">
        <v>529</v>
      </c>
      <c r="I86" s="222" t="s">
        <v>527</v>
      </c>
      <c r="J86" s="222" t="s">
        <v>332</v>
      </c>
      <c r="K86" s="222" t="s">
        <v>528</v>
      </c>
      <c r="L86" s="222" t="s">
        <v>358</v>
      </c>
    </row>
    <row r="87" spans="1:12" s="1089" customFormat="1" ht="25.5" customHeight="1" x14ac:dyDescent="0.2">
      <c r="A87" s="1332"/>
      <c r="B87" s="1397"/>
      <c r="C87" s="1400"/>
      <c r="D87" s="1403"/>
      <c r="E87" s="1403"/>
      <c r="F87" s="139" t="s">
        <v>1262</v>
      </c>
      <c r="G87" s="139">
        <v>101.6</v>
      </c>
      <c r="H87" s="222" t="s">
        <v>530</v>
      </c>
      <c r="I87" s="222" t="s">
        <v>527</v>
      </c>
      <c r="J87" s="222" t="s">
        <v>332</v>
      </c>
      <c r="K87" s="222" t="s">
        <v>528</v>
      </c>
      <c r="L87" s="222" t="s">
        <v>358</v>
      </c>
    </row>
    <row r="88" spans="1:12" s="1089" customFormat="1" ht="25.5" customHeight="1" x14ac:dyDescent="0.2">
      <c r="A88" s="1332"/>
      <c r="B88" s="1397"/>
      <c r="C88" s="1400"/>
      <c r="D88" s="1403"/>
      <c r="E88" s="1403"/>
      <c r="F88" s="139" t="s">
        <v>1312</v>
      </c>
      <c r="G88" s="139">
        <v>99.87</v>
      </c>
      <c r="H88" s="222" t="s">
        <v>531</v>
      </c>
      <c r="I88" s="222" t="s">
        <v>527</v>
      </c>
      <c r="J88" s="222" t="s">
        <v>332</v>
      </c>
      <c r="K88" s="222" t="s">
        <v>528</v>
      </c>
      <c r="L88" s="222" t="s">
        <v>358</v>
      </c>
    </row>
    <row r="89" spans="1:12" s="1089" customFormat="1" ht="25.5" customHeight="1" x14ac:dyDescent="0.2">
      <c r="A89" s="1332"/>
      <c r="B89" s="1397"/>
      <c r="C89" s="1400"/>
      <c r="D89" s="1403"/>
      <c r="E89" s="1403"/>
      <c r="F89" s="139" t="s">
        <v>291</v>
      </c>
      <c r="G89" s="139">
        <v>99.4</v>
      </c>
      <c r="H89" s="222" t="s">
        <v>532</v>
      </c>
      <c r="I89" s="222" t="s">
        <v>527</v>
      </c>
      <c r="J89" s="222" t="s">
        <v>332</v>
      </c>
      <c r="K89" s="222" t="s">
        <v>528</v>
      </c>
      <c r="L89" s="222" t="s">
        <v>358</v>
      </c>
    </row>
    <row r="90" spans="1:12" s="1089" customFormat="1" ht="25.5" customHeight="1" x14ac:dyDescent="0.2">
      <c r="A90" s="1332"/>
      <c r="B90" s="1397"/>
      <c r="C90" s="1400"/>
      <c r="D90" s="1403"/>
      <c r="E90" s="1403"/>
      <c r="F90" s="139" t="s">
        <v>1313</v>
      </c>
      <c r="G90" s="139">
        <v>60.47</v>
      </c>
      <c r="H90" s="222" t="s">
        <v>533</v>
      </c>
      <c r="I90" s="222" t="s">
        <v>534</v>
      </c>
      <c r="J90" s="222" t="s">
        <v>332</v>
      </c>
      <c r="K90" s="222" t="s">
        <v>535</v>
      </c>
      <c r="L90" s="222" t="s">
        <v>358</v>
      </c>
    </row>
    <row r="91" spans="1:12" s="1089" customFormat="1" ht="25.5" customHeight="1" x14ac:dyDescent="0.2">
      <c r="A91" s="1332"/>
      <c r="B91" s="1397"/>
      <c r="C91" s="1400"/>
      <c r="D91" s="1403"/>
      <c r="E91" s="1403"/>
      <c r="F91" s="139" t="s">
        <v>1253</v>
      </c>
      <c r="G91" s="139">
        <v>25.73</v>
      </c>
      <c r="H91" s="222" t="s">
        <v>536</v>
      </c>
      <c r="I91" s="222" t="s">
        <v>534</v>
      </c>
      <c r="J91" s="222" t="s">
        <v>332</v>
      </c>
      <c r="K91" s="222" t="s">
        <v>535</v>
      </c>
      <c r="L91" s="222" t="s">
        <v>358</v>
      </c>
    </row>
    <row r="92" spans="1:12" s="1089" customFormat="1" ht="25.5" customHeight="1" x14ac:dyDescent="0.2">
      <c r="A92" s="1332"/>
      <c r="B92" s="1397"/>
      <c r="C92" s="1400"/>
      <c r="D92" s="1403"/>
      <c r="E92" s="1403"/>
      <c r="F92" s="139" t="s">
        <v>1228</v>
      </c>
      <c r="G92" s="139">
        <v>20.94</v>
      </c>
      <c r="H92" s="222" t="s">
        <v>537</v>
      </c>
      <c r="I92" s="222" t="s">
        <v>534</v>
      </c>
      <c r="J92" s="222" t="s">
        <v>332</v>
      </c>
      <c r="K92" s="222" t="s">
        <v>535</v>
      </c>
      <c r="L92" s="222" t="s">
        <v>358</v>
      </c>
    </row>
    <row r="93" spans="1:12" s="1089" customFormat="1" ht="25.5" customHeight="1" x14ac:dyDescent="0.2">
      <c r="A93" s="1332"/>
      <c r="B93" s="1397"/>
      <c r="C93" s="1400"/>
      <c r="D93" s="1403"/>
      <c r="E93" s="1403"/>
      <c r="F93" s="139" t="s">
        <v>1254</v>
      </c>
      <c r="G93" s="139">
        <v>145.63999999999999</v>
      </c>
      <c r="H93" s="222" t="s">
        <v>538</v>
      </c>
      <c r="I93" s="222" t="s">
        <v>534</v>
      </c>
      <c r="J93" s="222" t="s">
        <v>332</v>
      </c>
      <c r="K93" s="222" t="s">
        <v>535</v>
      </c>
      <c r="L93" s="222" t="s">
        <v>358</v>
      </c>
    </row>
    <row r="94" spans="1:12" s="1089" customFormat="1" ht="25.5" customHeight="1" x14ac:dyDescent="0.2">
      <c r="A94" s="1332"/>
      <c r="B94" s="1397"/>
      <c r="C94" s="1400"/>
      <c r="D94" s="1403"/>
      <c r="E94" s="1403"/>
      <c r="F94" s="139" t="s">
        <v>1296</v>
      </c>
      <c r="G94" s="139">
        <v>40</v>
      </c>
      <c r="H94" s="222" t="s">
        <v>539</v>
      </c>
      <c r="I94" s="222" t="s">
        <v>534</v>
      </c>
      <c r="J94" s="222" t="s">
        <v>332</v>
      </c>
      <c r="K94" s="222" t="s">
        <v>535</v>
      </c>
      <c r="L94" s="222" t="s">
        <v>358</v>
      </c>
    </row>
    <row r="95" spans="1:12" s="1089" customFormat="1" ht="25.5" customHeight="1" x14ac:dyDescent="0.2">
      <c r="A95" s="1332"/>
      <c r="B95" s="1397"/>
      <c r="C95" s="1400"/>
      <c r="D95" s="1403"/>
      <c r="E95" s="1403"/>
      <c r="F95" s="139" t="s">
        <v>1228</v>
      </c>
      <c r="G95" s="139">
        <v>28.81</v>
      </c>
      <c r="H95" s="222" t="s">
        <v>540</v>
      </c>
      <c r="I95" s="222" t="s">
        <v>534</v>
      </c>
      <c r="J95" s="222" t="s">
        <v>332</v>
      </c>
      <c r="K95" s="222" t="s">
        <v>535</v>
      </c>
      <c r="L95" s="222" t="s">
        <v>358</v>
      </c>
    </row>
    <row r="96" spans="1:12" s="1089" customFormat="1" ht="25.5" customHeight="1" x14ac:dyDescent="0.2">
      <c r="A96" s="1332"/>
      <c r="B96" s="1397"/>
      <c r="C96" s="1400"/>
      <c r="D96" s="1403"/>
      <c r="E96" s="1403"/>
      <c r="F96" s="139" t="s">
        <v>1234</v>
      </c>
      <c r="G96" s="139">
        <v>30.61</v>
      </c>
      <c r="H96" s="222" t="s">
        <v>541</v>
      </c>
      <c r="I96" s="222" t="s">
        <v>534</v>
      </c>
      <c r="J96" s="222" t="s">
        <v>332</v>
      </c>
      <c r="K96" s="222" t="s">
        <v>535</v>
      </c>
      <c r="L96" s="222" t="s">
        <v>358</v>
      </c>
    </row>
    <row r="97" spans="1:13" s="1089" customFormat="1" ht="25.5" customHeight="1" x14ac:dyDescent="0.2">
      <c r="A97" s="1332"/>
      <c r="B97" s="1397"/>
      <c r="C97" s="1400"/>
      <c r="D97" s="1403"/>
      <c r="E97" s="1403"/>
      <c r="F97" s="139" t="s">
        <v>1224</v>
      </c>
      <c r="G97" s="139">
        <v>12.689</v>
      </c>
      <c r="H97" s="222" t="s">
        <v>542</v>
      </c>
      <c r="I97" s="222" t="s">
        <v>534</v>
      </c>
      <c r="J97" s="222" t="s">
        <v>332</v>
      </c>
      <c r="K97" s="222" t="s">
        <v>535</v>
      </c>
      <c r="L97" s="222" t="s">
        <v>358</v>
      </c>
    </row>
    <row r="98" spans="1:13" s="1089" customFormat="1" ht="25.5" customHeight="1" x14ac:dyDescent="0.2">
      <c r="A98" s="1332"/>
      <c r="B98" s="1397"/>
      <c r="C98" s="1400"/>
      <c r="D98" s="1403"/>
      <c r="E98" s="1403"/>
      <c r="F98" s="139" t="s">
        <v>1228</v>
      </c>
      <c r="G98" s="139">
        <v>12.4</v>
      </c>
      <c r="H98" s="222" t="s">
        <v>543</v>
      </c>
      <c r="I98" s="222" t="s">
        <v>534</v>
      </c>
      <c r="J98" s="222" t="s">
        <v>332</v>
      </c>
      <c r="K98" s="222" t="s">
        <v>535</v>
      </c>
      <c r="L98" s="222" t="s">
        <v>358</v>
      </c>
    </row>
    <row r="99" spans="1:13" s="1089" customFormat="1" ht="25.5" customHeight="1" x14ac:dyDescent="0.2">
      <c r="A99" s="1332"/>
      <c r="B99" s="1397"/>
      <c r="C99" s="1400"/>
      <c r="D99" s="1403"/>
      <c r="E99" s="1403"/>
      <c r="F99" s="139" t="s">
        <v>1269</v>
      </c>
      <c r="G99" s="139">
        <v>52.456000000000003</v>
      </c>
      <c r="H99" s="222" t="s">
        <v>544</v>
      </c>
      <c r="I99" s="222" t="s">
        <v>534</v>
      </c>
      <c r="J99" s="222" t="s">
        <v>332</v>
      </c>
      <c r="K99" s="222" t="s">
        <v>535</v>
      </c>
      <c r="L99" s="222" t="s">
        <v>358</v>
      </c>
    </row>
    <row r="100" spans="1:13" s="1089" customFormat="1" ht="25.5" customHeight="1" x14ac:dyDescent="0.2">
      <c r="A100" s="1332"/>
      <c r="B100" s="1397"/>
      <c r="C100" s="1400"/>
      <c r="D100" s="1403"/>
      <c r="E100" s="1403"/>
      <c r="F100" s="139" t="s">
        <v>1248</v>
      </c>
      <c r="G100" s="139">
        <v>42.9</v>
      </c>
      <c r="H100" s="222" t="s">
        <v>545</v>
      </c>
      <c r="I100" s="222" t="s">
        <v>534</v>
      </c>
      <c r="J100" s="222" t="s">
        <v>332</v>
      </c>
      <c r="K100" s="222" t="s">
        <v>535</v>
      </c>
      <c r="L100" s="222" t="s">
        <v>358</v>
      </c>
    </row>
    <row r="101" spans="1:13" s="1089" customFormat="1" ht="25.5" customHeight="1" x14ac:dyDescent="0.2">
      <c r="A101" s="1332"/>
      <c r="B101" s="1397"/>
      <c r="C101" s="1400"/>
      <c r="D101" s="1403"/>
      <c r="E101" s="1403"/>
      <c r="F101" s="139" t="s">
        <v>1288</v>
      </c>
      <c r="G101" s="139">
        <v>48</v>
      </c>
      <c r="H101" s="222" t="s">
        <v>546</v>
      </c>
      <c r="I101" s="222" t="s">
        <v>534</v>
      </c>
      <c r="J101" s="222" t="s">
        <v>332</v>
      </c>
      <c r="K101" s="222" t="s">
        <v>535</v>
      </c>
      <c r="L101" s="222" t="s">
        <v>358</v>
      </c>
    </row>
    <row r="102" spans="1:13" s="1089" customFormat="1" ht="25.5" customHeight="1" x14ac:dyDescent="0.2">
      <c r="A102" s="1332"/>
      <c r="B102" s="1397"/>
      <c r="C102" s="1400"/>
      <c r="D102" s="1403"/>
      <c r="E102" s="1403"/>
      <c r="F102" s="139" t="s">
        <v>1222</v>
      </c>
      <c r="G102" s="139">
        <v>25.08</v>
      </c>
      <c r="H102" s="222" t="s">
        <v>547</v>
      </c>
      <c r="I102" s="222" t="s">
        <v>534</v>
      </c>
      <c r="J102" s="222" t="s">
        <v>332</v>
      </c>
      <c r="K102" s="222" t="s">
        <v>535</v>
      </c>
      <c r="L102" s="222" t="s">
        <v>358</v>
      </c>
    </row>
    <row r="103" spans="1:13" s="1089" customFormat="1" ht="25.5" customHeight="1" x14ac:dyDescent="0.2">
      <c r="A103" s="1392"/>
      <c r="B103" s="1398"/>
      <c r="C103" s="1401"/>
      <c r="D103" s="1404"/>
      <c r="E103" s="1404"/>
      <c r="F103" s="139" t="s">
        <v>1223</v>
      </c>
      <c r="G103" s="139">
        <v>28.14</v>
      </c>
      <c r="H103" s="222" t="s">
        <v>661</v>
      </c>
      <c r="I103" s="52" t="s">
        <v>663</v>
      </c>
      <c r="J103" s="222" t="s">
        <v>332</v>
      </c>
      <c r="K103" s="222" t="s">
        <v>662</v>
      </c>
      <c r="L103" s="222" t="s">
        <v>358</v>
      </c>
    </row>
    <row r="104" spans="1:13" s="1089" customFormat="1" ht="48" customHeight="1" x14ac:dyDescent="0.2">
      <c r="A104" s="1082">
        <v>66</v>
      </c>
      <c r="B104" s="1053" t="s">
        <v>835</v>
      </c>
      <c r="C104" s="13" t="s">
        <v>624</v>
      </c>
      <c r="D104" s="266" t="s">
        <v>1805</v>
      </c>
      <c r="E104" s="375" t="s">
        <v>607</v>
      </c>
      <c r="F104" s="376" t="s">
        <v>1297</v>
      </c>
      <c r="G104" s="222">
        <v>10.9</v>
      </c>
      <c r="H104" s="222" t="s">
        <v>1314</v>
      </c>
      <c r="I104" s="222" t="s">
        <v>1231</v>
      </c>
      <c r="J104" s="222" t="s">
        <v>332</v>
      </c>
      <c r="K104" s="222" t="s">
        <v>1232</v>
      </c>
      <c r="L104" s="373" t="s">
        <v>358</v>
      </c>
    </row>
    <row r="105" spans="1:13" s="1117" customFormat="1" ht="24.75" customHeight="1" x14ac:dyDescent="0.2">
      <c r="A105" s="1331">
        <v>67</v>
      </c>
      <c r="B105" s="1422" t="s">
        <v>870</v>
      </c>
      <c r="C105" s="1425" t="s">
        <v>624</v>
      </c>
      <c r="D105" s="1331" t="s">
        <v>1468</v>
      </c>
      <c r="E105" s="1409" t="s">
        <v>617</v>
      </c>
      <c r="F105" s="1112" t="s">
        <v>1239</v>
      </c>
      <c r="G105" s="1112">
        <v>22.094999999999999</v>
      </c>
      <c r="H105" s="222" t="s">
        <v>1315</v>
      </c>
      <c r="I105" s="222" t="s">
        <v>1293</v>
      </c>
      <c r="J105" s="222" t="s">
        <v>332</v>
      </c>
      <c r="K105" s="222" t="s">
        <v>1294</v>
      </c>
      <c r="L105" s="373" t="s">
        <v>358</v>
      </c>
    </row>
    <row r="106" spans="1:13" s="1117" customFormat="1" ht="33.75" customHeight="1" x14ac:dyDescent="0.2">
      <c r="A106" s="1392"/>
      <c r="B106" s="1423"/>
      <c r="C106" s="1426"/>
      <c r="D106" s="1421"/>
      <c r="E106" s="1410"/>
      <c r="F106" s="1112" t="s">
        <v>1235</v>
      </c>
      <c r="G106" s="1112">
        <v>47.314</v>
      </c>
      <c r="H106" s="222" t="s">
        <v>1316</v>
      </c>
      <c r="I106" s="222" t="s">
        <v>1293</v>
      </c>
      <c r="J106" s="222" t="s">
        <v>332</v>
      </c>
      <c r="K106" s="222" t="s">
        <v>1294</v>
      </c>
      <c r="L106" s="373" t="s">
        <v>358</v>
      </c>
    </row>
    <row r="107" spans="1:13" s="1089" customFormat="1" ht="31.5" x14ac:dyDescent="0.2">
      <c r="A107" s="1085">
        <v>68</v>
      </c>
      <c r="B107" s="1056" t="s">
        <v>942</v>
      </c>
      <c r="C107" s="13" t="s">
        <v>624</v>
      </c>
      <c r="D107" s="13" t="s">
        <v>1166</v>
      </c>
      <c r="E107" s="375" t="s">
        <v>945</v>
      </c>
      <c r="F107" s="376" t="s">
        <v>1317</v>
      </c>
      <c r="G107" s="222">
        <v>24.1</v>
      </c>
      <c r="H107" s="222" t="s">
        <v>1318</v>
      </c>
      <c r="I107" s="222" t="s">
        <v>946</v>
      </c>
      <c r="J107" s="222" t="s">
        <v>332</v>
      </c>
      <c r="K107" s="222" t="s">
        <v>947</v>
      </c>
      <c r="L107" s="373" t="s">
        <v>358</v>
      </c>
    </row>
    <row r="108" spans="1:13" s="1089" customFormat="1" ht="38.25" x14ac:dyDescent="0.2">
      <c r="A108" s="1082">
        <v>69</v>
      </c>
      <c r="B108" s="1061" t="s">
        <v>871</v>
      </c>
      <c r="C108" s="13" t="s">
        <v>624</v>
      </c>
      <c r="D108" s="266" t="s">
        <v>1470</v>
      </c>
      <c r="E108" s="375" t="s">
        <v>1806</v>
      </c>
      <c r="F108" s="376" t="s">
        <v>1258</v>
      </c>
      <c r="G108" s="222">
        <v>57.417000000000002</v>
      </c>
      <c r="H108" s="222" t="s">
        <v>1319</v>
      </c>
      <c r="I108" s="222" t="s">
        <v>788</v>
      </c>
      <c r="J108" s="222" t="s">
        <v>332</v>
      </c>
      <c r="K108" s="222" t="s">
        <v>789</v>
      </c>
      <c r="L108" s="1082" t="s">
        <v>358</v>
      </c>
    </row>
    <row r="109" spans="1:13" s="1089" customFormat="1" ht="48" customHeight="1" x14ac:dyDescent="0.2">
      <c r="A109" s="1082">
        <v>70</v>
      </c>
      <c r="B109" s="1054" t="s">
        <v>1475</v>
      </c>
      <c r="C109" s="13" t="s">
        <v>625</v>
      </c>
      <c r="D109" s="1082" t="s">
        <v>1807</v>
      </c>
      <c r="E109" s="375" t="s">
        <v>1476</v>
      </c>
      <c r="F109" s="376" t="s">
        <v>1272</v>
      </c>
      <c r="G109" s="222">
        <v>2.31</v>
      </c>
      <c r="H109" s="222" t="s">
        <v>1477</v>
      </c>
      <c r="I109" s="222" t="s">
        <v>1478</v>
      </c>
      <c r="J109" s="222" t="s">
        <v>332</v>
      </c>
      <c r="K109" s="222" t="s">
        <v>1479</v>
      </c>
      <c r="L109" s="1082" t="s">
        <v>358</v>
      </c>
    </row>
    <row r="110" spans="1:13" s="1089" customFormat="1" ht="38.25" x14ac:dyDescent="0.2">
      <c r="A110" s="1082">
        <v>71</v>
      </c>
      <c r="B110" s="1054" t="s">
        <v>1715</v>
      </c>
      <c r="C110" s="13" t="s">
        <v>625</v>
      </c>
      <c r="D110" s="1082" t="s">
        <v>1808</v>
      </c>
      <c r="E110" s="375" t="s">
        <v>1716</v>
      </c>
      <c r="F110" s="376" t="s">
        <v>1222</v>
      </c>
      <c r="G110" s="222">
        <v>17.5</v>
      </c>
      <c r="H110" s="222" t="s">
        <v>1717</v>
      </c>
      <c r="I110" s="222" t="s">
        <v>1718</v>
      </c>
      <c r="J110" s="222" t="s">
        <v>332</v>
      </c>
      <c r="K110" s="222" t="s">
        <v>1719</v>
      </c>
      <c r="L110" s="1082" t="s">
        <v>358</v>
      </c>
    </row>
    <row r="111" spans="1:13" s="1011" customFormat="1" ht="12.75" customHeight="1" x14ac:dyDescent="0.2">
      <c r="A111" s="1427" t="s">
        <v>178</v>
      </c>
      <c r="B111" s="1427"/>
      <c r="C111" s="1427"/>
      <c r="D111" s="1427"/>
      <c r="E111" s="1020"/>
      <c r="F111" s="1020"/>
      <c r="G111" s="1020"/>
      <c r="H111" s="1020"/>
      <c r="I111" s="1020"/>
      <c r="J111" s="124"/>
      <c r="K111" s="124"/>
      <c r="L111" s="124"/>
      <c r="M111" s="124"/>
    </row>
    <row r="112" spans="1:13" s="1011" customFormat="1" ht="12.75" customHeight="1" x14ac:dyDescent="0.2">
      <c r="A112" s="1010"/>
      <c r="B112" s="1062"/>
      <c r="C112" s="1010"/>
      <c r="D112" s="1010"/>
      <c r="E112" s="1020"/>
      <c r="F112" s="1020"/>
      <c r="G112" s="1020"/>
      <c r="H112" s="1020"/>
      <c r="I112" s="1020"/>
      <c r="J112" s="124"/>
      <c r="K112" s="124"/>
      <c r="L112" s="124"/>
      <c r="M112" s="124"/>
    </row>
    <row r="113" spans="1:13" s="1011" customFormat="1" ht="13.15" customHeight="1" x14ac:dyDescent="0.25">
      <c r="A113" s="309"/>
      <c r="B113" s="1063"/>
      <c r="C113" s="309"/>
      <c r="D113" s="309"/>
      <c r="E113" s="309"/>
      <c r="F113" s="309"/>
      <c r="G113" s="309"/>
      <c r="H113" s="309"/>
      <c r="I113" s="309"/>
      <c r="L113" s="1428" t="s">
        <v>166</v>
      </c>
      <c r="M113" s="1428"/>
    </row>
    <row r="114" spans="1:13" s="1011" customFormat="1" ht="30.75" customHeight="1" x14ac:dyDescent="0.2">
      <c r="A114" s="1322" t="s">
        <v>357</v>
      </c>
      <c r="B114" s="1414" t="s">
        <v>160</v>
      </c>
      <c r="C114" s="1284" t="s">
        <v>1320</v>
      </c>
      <c r="D114" s="1284"/>
      <c r="E114" s="1284"/>
      <c r="F114" s="1284"/>
      <c r="G114" s="1284"/>
      <c r="H114" s="1284"/>
      <c r="I114" s="1284"/>
      <c r="J114" s="1284"/>
      <c r="K114" s="1284"/>
      <c r="L114" s="1284"/>
      <c r="M114" s="1284"/>
    </row>
    <row r="115" spans="1:13" s="1011" customFormat="1" ht="65.25" customHeight="1" x14ac:dyDescent="0.2">
      <c r="A115" s="1323"/>
      <c r="B115" s="1429"/>
      <c r="C115" s="1284" t="s">
        <v>1321</v>
      </c>
      <c r="D115" s="1284" t="s">
        <v>163</v>
      </c>
      <c r="E115" s="1284" t="s">
        <v>164</v>
      </c>
      <c r="F115" s="1284" t="s">
        <v>165</v>
      </c>
      <c r="G115" s="1284" t="s">
        <v>1322</v>
      </c>
      <c r="H115" s="1284" t="s">
        <v>1323</v>
      </c>
      <c r="I115" s="1284" t="s">
        <v>1324</v>
      </c>
      <c r="J115" s="1284"/>
      <c r="K115" s="1284"/>
      <c r="L115" s="1284"/>
      <c r="M115" s="1284"/>
    </row>
    <row r="116" spans="1:13" s="1011" customFormat="1" ht="64.5" customHeight="1" x14ac:dyDescent="0.2">
      <c r="A116" s="1324"/>
      <c r="B116" s="1415"/>
      <c r="C116" s="1284"/>
      <c r="D116" s="1284"/>
      <c r="E116" s="1284"/>
      <c r="F116" s="1284"/>
      <c r="G116" s="1284"/>
      <c r="H116" s="1284"/>
      <c r="I116" s="1003" t="s">
        <v>163</v>
      </c>
      <c r="J116" s="1003" t="s">
        <v>167</v>
      </c>
      <c r="K116" s="1003" t="s">
        <v>165</v>
      </c>
      <c r="L116" s="1003" t="s">
        <v>168</v>
      </c>
      <c r="M116" s="1003" t="s">
        <v>169</v>
      </c>
    </row>
    <row r="117" spans="1:13" s="1011" customFormat="1" ht="14.45" customHeight="1" x14ac:dyDescent="0.2">
      <c r="A117" s="1005">
        <v>1</v>
      </c>
      <c r="B117" s="1052">
        <v>2</v>
      </c>
      <c r="C117" s="1005">
        <v>13</v>
      </c>
      <c r="D117" s="1005">
        <v>14</v>
      </c>
      <c r="E117" s="1005">
        <v>15</v>
      </c>
      <c r="F117" s="1005">
        <v>16</v>
      </c>
      <c r="G117" s="1005">
        <v>17</v>
      </c>
      <c r="H117" s="1005">
        <v>18</v>
      </c>
      <c r="I117" s="1005">
        <v>19</v>
      </c>
      <c r="J117" s="1005">
        <v>20</v>
      </c>
      <c r="K117" s="1005">
        <v>21</v>
      </c>
      <c r="L117" s="1005">
        <v>22</v>
      </c>
      <c r="M117" s="1005">
        <v>23</v>
      </c>
    </row>
    <row r="118" spans="1:13" s="1011" customFormat="1" ht="16.5" customHeight="1" x14ac:dyDescent="0.2">
      <c r="A118" s="1006" t="s">
        <v>358</v>
      </c>
      <c r="B118" s="1064" t="s">
        <v>358</v>
      </c>
      <c r="C118" s="1006" t="s">
        <v>358</v>
      </c>
      <c r="D118" s="13" t="s">
        <v>358</v>
      </c>
      <c r="E118" s="13" t="s">
        <v>358</v>
      </c>
      <c r="F118" s="13" t="s">
        <v>358</v>
      </c>
      <c r="G118" s="13" t="s">
        <v>358</v>
      </c>
      <c r="H118" s="1006" t="s">
        <v>358</v>
      </c>
      <c r="I118" s="1006" t="s">
        <v>358</v>
      </c>
      <c r="J118" s="1006" t="s">
        <v>358</v>
      </c>
      <c r="K118" s="1006" t="s">
        <v>358</v>
      </c>
      <c r="L118" s="1006" t="s">
        <v>358</v>
      </c>
      <c r="M118" s="52" t="s">
        <v>358</v>
      </c>
    </row>
    <row r="119" spans="1:13" x14ac:dyDescent="0.25">
      <c r="H119" s="1011"/>
      <c r="I119" s="1011"/>
      <c r="J119" s="1011"/>
      <c r="K119" s="1011"/>
      <c r="L119" s="1011"/>
      <c r="M119" s="1011"/>
    </row>
  </sheetData>
  <mergeCells count="72">
    <mergeCell ref="A111:D111"/>
    <mergeCell ref="L113:M113"/>
    <mergeCell ref="A114:A116"/>
    <mergeCell ref="B114:B116"/>
    <mergeCell ref="C114:M114"/>
    <mergeCell ref="C115:C116"/>
    <mergeCell ref="D115:D116"/>
    <mergeCell ref="E115:E116"/>
    <mergeCell ref="F115:F116"/>
    <mergeCell ref="G115:G116"/>
    <mergeCell ref="H115:H116"/>
    <mergeCell ref="I115:M115"/>
    <mergeCell ref="A105:A106"/>
    <mergeCell ref="B105:B106"/>
    <mergeCell ref="C105:C106"/>
    <mergeCell ref="D105:D106"/>
    <mergeCell ref="E105:E106"/>
    <mergeCell ref="A63:A64"/>
    <mergeCell ref="B63:B64"/>
    <mergeCell ref="A67:A68"/>
    <mergeCell ref="B67:B68"/>
    <mergeCell ref="A72:A74"/>
    <mergeCell ref="B72:B74"/>
    <mergeCell ref="E63:E64"/>
    <mergeCell ref="C67:C68"/>
    <mergeCell ref="D67:D68"/>
    <mergeCell ref="E67:E68"/>
    <mergeCell ref="L67:L68"/>
    <mergeCell ref="C63:C64"/>
    <mergeCell ref="D63:D64"/>
    <mergeCell ref="E29:E30"/>
    <mergeCell ref="A5:M5"/>
    <mergeCell ref="L1:M1"/>
    <mergeCell ref="A2:M2"/>
    <mergeCell ref="A3:M3"/>
    <mergeCell ref="A4:M4"/>
    <mergeCell ref="A6:M6"/>
    <mergeCell ref="A8:A9"/>
    <mergeCell ref="B8:B9"/>
    <mergeCell ref="C8:C9"/>
    <mergeCell ref="E8:E9"/>
    <mergeCell ref="H8:L8"/>
    <mergeCell ref="D8:D9"/>
    <mergeCell ref="G8:G9"/>
    <mergeCell ref="F8:F9"/>
    <mergeCell ref="D29:D30"/>
    <mergeCell ref="A29:A30"/>
    <mergeCell ref="B29:B30"/>
    <mergeCell ref="C29:C30"/>
    <mergeCell ref="A41:A42"/>
    <mergeCell ref="B41:B42"/>
    <mergeCell ref="C41:C42"/>
    <mergeCell ref="D41:D42"/>
    <mergeCell ref="E41:E42"/>
    <mergeCell ref="A58:A59"/>
    <mergeCell ref="B58:B59"/>
    <mergeCell ref="C58:C59"/>
    <mergeCell ref="D58:D59"/>
    <mergeCell ref="E58:E59"/>
    <mergeCell ref="A49:A50"/>
    <mergeCell ref="B49:B50"/>
    <mergeCell ref="C49:C50"/>
    <mergeCell ref="D49:D50"/>
    <mergeCell ref="E49:E50"/>
    <mergeCell ref="C72:C74"/>
    <mergeCell ref="D72:D74"/>
    <mergeCell ref="E72:E74"/>
    <mergeCell ref="A83:A103"/>
    <mergeCell ref="B83:B103"/>
    <mergeCell ref="C83:C103"/>
    <mergeCell ref="D83:D103"/>
    <mergeCell ref="E83:E103"/>
  </mergeCells>
  <pageMargins left="0.59055118110236227" right="0.59055118110236227" top="0.98425196850393704" bottom="0.59055118110236227" header="0.31496062992125984" footer="0.31496062992125984"/>
  <pageSetup paperSize="9" scale="41" fitToHeight="0" orientation="landscape" r:id="rId1"/>
  <rowBreaks count="4" manualBreakCount="4">
    <brk id="32" max="12" man="1"/>
    <brk id="59" max="12" man="1"/>
    <brk id="82" max="12" man="1"/>
    <brk id="174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84"/>
  <sheetViews>
    <sheetView view="pageBreakPreview" zoomScaleNormal="100" zoomScaleSheetLayoutView="100" workbookViewId="0">
      <pane ySplit="7" topLeftCell="A62" activePane="bottomLeft" state="frozen"/>
      <selection pane="bottomLeft" activeCell="A69" sqref="A69:XFD69"/>
    </sheetView>
  </sheetViews>
  <sheetFormatPr defaultColWidth="9.140625" defaultRowHeight="15" x14ac:dyDescent="0.25"/>
  <cols>
    <col min="1" max="1" width="5.140625" style="150" customWidth="1"/>
    <col min="2" max="2" width="48.7109375" style="150" customWidth="1"/>
    <col min="3" max="3" width="9.140625" style="150"/>
    <col min="4" max="4" width="21.85546875" style="150" customWidth="1"/>
    <col min="5" max="5" width="9.140625" style="150"/>
    <col min="6" max="6" width="13.5703125" style="150" customWidth="1"/>
    <col min="7" max="7" width="13.28515625" style="150" customWidth="1"/>
    <col min="8" max="8" width="9.5703125" style="150" customWidth="1"/>
    <col min="9" max="9" width="34.5703125" style="150" customWidth="1"/>
    <col min="10" max="10" width="10.5703125" style="150" customWidth="1"/>
    <col min="11" max="11" width="9.140625" style="1110"/>
    <col min="12" max="16384" width="9.140625" style="150"/>
  </cols>
  <sheetData>
    <row r="1" spans="1:10" ht="21" customHeight="1" x14ac:dyDescent="0.25">
      <c r="A1" s="1432" t="s">
        <v>166</v>
      </c>
      <c r="B1" s="1432"/>
      <c r="C1" s="1432"/>
      <c r="D1" s="1432"/>
      <c r="E1" s="1432"/>
      <c r="F1" s="1432"/>
      <c r="G1" s="1432"/>
      <c r="H1" s="1432"/>
      <c r="I1" s="1432"/>
      <c r="J1" s="1432"/>
    </row>
    <row r="2" spans="1:10" ht="15" customHeight="1" x14ac:dyDescent="0.25">
      <c r="A2" s="1430" t="s">
        <v>357</v>
      </c>
      <c r="B2" s="1430" t="s">
        <v>1208</v>
      </c>
      <c r="C2" s="1430" t="s">
        <v>638</v>
      </c>
      <c r="D2" s="1430"/>
      <c r="E2" s="1430"/>
      <c r="F2" s="1430"/>
      <c r="G2" s="1430"/>
      <c r="H2" s="1430"/>
      <c r="I2" s="1430"/>
      <c r="J2" s="1430"/>
    </row>
    <row r="3" spans="1:10" ht="15" customHeight="1" x14ac:dyDescent="0.25">
      <c r="A3" s="1430"/>
      <c r="B3" s="1430"/>
      <c r="C3" s="1430" t="s">
        <v>170</v>
      </c>
      <c r="D3" s="1431" t="s">
        <v>1042</v>
      </c>
      <c r="E3" s="1431"/>
      <c r="F3" s="1431"/>
      <c r="G3" s="1431"/>
      <c r="H3" s="1431"/>
      <c r="I3" s="1431"/>
      <c r="J3" s="1431"/>
    </row>
    <row r="4" spans="1:10" ht="19.5" customHeight="1" x14ac:dyDescent="0.25">
      <c r="A4" s="1430"/>
      <c r="B4" s="1430"/>
      <c r="C4" s="1430"/>
      <c r="D4" s="1430" t="s">
        <v>641</v>
      </c>
      <c r="E4" s="1431" t="s">
        <v>639</v>
      </c>
      <c r="F4" s="1431"/>
      <c r="G4" s="1431"/>
      <c r="H4" s="1431" t="s">
        <v>640</v>
      </c>
      <c r="I4" s="1430" t="s">
        <v>1209</v>
      </c>
      <c r="J4" s="1430" t="s">
        <v>642</v>
      </c>
    </row>
    <row r="5" spans="1:10" x14ac:dyDescent="0.25">
      <c r="A5" s="1430"/>
      <c r="B5" s="1430"/>
      <c r="C5" s="1430"/>
      <c r="D5" s="1430"/>
      <c r="E5" s="1431" t="s">
        <v>170</v>
      </c>
      <c r="F5" s="1431" t="s">
        <v>143</v>
      </c>
      <c r="G5" s="1431"/>
      <c r="H5" s="1431"/>
      <c r="I5" s="1430"/>
      <c r="J5" s="1430"/>
    </row>
    <row r="6" spans="1:10" ht="115.5" customHeight="1" x14ac:dyDescent="0.25">
      <c r="A6" s="1430"/>
      <c r="B6" s="1430"/>
      <c r="C6" s="1430"/>
      <c r="D6" s="1430"/>
      <c r="E6" s="1431"/>
      <c r="F6" s="336" t="s">
        <v>1210</v>
      </c>
      <c r="G6" s="336" t="s">
        <v>1211</v>
      </c>
      <c r="H6" s="1431"/>
      <c r="I6" s="1430"/>
      <c r="J6" s="1430"/>
    </row>
    <row r="7" spans="1:10" ht="12.75" customHeight="1" x14ac:dyDescent="0.25">
      <c r="A7" s="337">
        <v>1</v>
      </c>
      <c r="B7" s="338">
        <v>2</v>
      </c>
      <c r="C7" s="339">
        <v>24</v>
      </c>
      <c r="D7" s="339">
        <v>25</v>
      </c>
      <c r="E7" s="340">
        <v>26</v>
      </c>
      <c r="F7" s="338">
        <v>27</v>
      </c>
      <c r="G7" s="338">
        <v>28</v>
      </c>
      <c r="H7" s="340">
        <v>29</v>
      </c>
      <c r="I7" s="338">
        <v>30</v>
      </c>
      <c r="J7" s="338">
        <v>31</v>
      </c>
    </row>
    <row r="8" spans="1:10" ht="15" customHeight="1" x14ac:dyDescent="0.25">
      <c r="A8" s="1097">
        <v>1</v>
      </c>
      <c r="B8" s="341" t="s">
        <v>736</v>
      </c>
      <c r="C8" s="1096">
        <v>10</v>
      </c>
      <c r="D8" s="560">
        <v>6</v>
      </c>
      <c r="E8" s="560">
        <v>1</v>
      </c>
      <c r="F8" s="560">
        <v>0</v>
      </c>
      <c r="G8" s="560">
        <v>0</v>
      </c>
      <c r="H8" s="560">
        <v>1</v>
      </c>
      <c r="I8" s="560">
        <v>0</v>
      </c>
      <c r="J8" s="560">
        <v>2</v>
      </c>
    </row>
    <row r="9" spans="1:10" ht="15" customHeight="1" x14ac:dyDescent="0.25">
      <c r="A9" s="1097">
        <v>2</v>
      </c>
      <c r="B9" s="1100" t="s">
        <v>618</v>
      </c>
      <c r="C9" s="1096">
        <v>1</v>
      </c>
      <c r="D9" s="193">
        <v>3</v>
      </c>
      <c r="E9" s="193">
        <v>0</v>
      </c>
      <c r="F9" s="193">
        <v>0</v>
      </c>
      <c r="G9" s="193">
        <v>0</v>
      </c>
      <c r="H9" s="193">
        <v>1</v>
      </c>
      <c r="I9" s="193">
        <v>0</v>
      </c>
      <c r="J9" s="193">
        <v>0</v>
      </c>
    </row>
    <row r="10" spans="1:10" ht="15" customHeight="1" x14ac:dyDescent="0.25">
      <c r="A10" s="1097">
        <v>3</v>
      </c>
      <c r="B10" s="341" t="s">
        <v>563</v>
      </c>
      <c r="C10" s="1096">
        <v>8</v>
      </c>
      <c r="D10" s="193">
        <v>0</v>
      </c>
      <c r="E10" s="193">
        <v>1</v>
      </c>
      <c r="F10" s="193">
        <v>0</v>
      </c>
      <c r="G10" s="193">
        <v>1</v>
      </c>
      <c r="H10" s="193">
        <v>2</v>
      </c>
      <c r="I10" s="193">
        <v>0</v>
      </c>
      <c r="J10" s="193">
        <v>5</v>
      </c>
    </row>
    <row r="11" spans="1:10" ht="15" customHeight="1" x14ac:dyDescent="0.25">
      <c r="A11" s="1097">
        <v>4</v>
      </c>
      <c r="B11" s="1093" t="s">
        <v>568</v>
      </c>
      <c r="C11" s="1096">
        <v>4</v>
      </c>
      <c r="D11" s="193">
        <v>4</v>
      </c>
      <c r="E11" s="193">
        <v>0</v>
      </c>
      <c r="F11" s="193">
        <v>0</v>
      </c>
      <c r="G11" s="193">
        <v>0</v>
      </c>
      <c r="H11" s="193">
        <v>0</v>
      </c>
      <c r="I11" s="193">
        <v>0</v>
      </c>
      <c r="J11" s="193">
        <v>0</v>
      </c>
    </row>
    <row r="12" spans="1:10" ht="15" customHeight="1" x14ac:dyDescent="0.25">
      <c r="A12" s="1097">
        <v>5</v>
      </c>
      <c r="B12" s="341" t="s">
        <v>572</v>
      </c>
      <c r="C12" s="1096">
        <v>4</v>
      </c>
      <c r="D12" s="193">
        <v>1</v>
      </c>
      <c r="E12" s="193">
        <v>0</v>
      </c>
      <c r="F12" s="193">
        <v>0</v>
      </c>
      <c r="G12" s="193">
        <v>0</v>
      </c>
      <c r="H12" s="193">
        <v>2</v>
      </c>
      <c r="I12" s="193">
        <v>1</v>
      </c>
      <c r="J12" s="193">
        <v>2</v>
      </c>
    </row>
    <row r="13" spans="1:10" ht="15" customHeight="1" x14ac:dyDescent="0.25">
      <c r="A13" s="1097">
        <v>6</v>
      </c>
      <c r="B13" s="341" t="s">
        <v>574</v>
      </c>
      <c r="C13" s="1096">
        <v>2</v>
      </c>
      <c r="D13" s="193">
        <v>1</v>
      </c>
      <c r="E13" s="193">
        <v>1</v>
      </c>
      <c r="F13" s="193">
        <v>1</v>
      </c>
      <c r="G13" s="193">
        <v>0</v>
      </c>
      <c r="H13" s="193">
        <v>1</v>
      </c>
      <c r="I13" s="193">
        <v>0</v>
      </c>
      <c r="J13" s="193">
        <v>0</v>
      </c>
    </row>
    <row r="14" spans="1:10" ht="15" customHeight="1" x14ac:dyDescent="0.25">
      <c r="A14" s="1097">
        <v>7</v>
      </c>
      <c r="B14" s="341" t="s">
        <v>371</v>
      </c>
      <c r="C14" s="1096">
        <v>7</v>
      </c>
      <c r="D14" s="193">
        <v>3</v>
      </c>
      <c r="E14" s="193">
        <v>1</v>
      </c>
      <c r="F14" s="193">
        <v>0</v>
      </c>
      <c r="G14" s="193">
        <v>0</v>
      </c>
      <c r="H14" s="193">
        <v>6</v>
      </c>
      <c r="I14" s="193">
        <v>0</v>
      </c>
      <c r="J14" s="193">
        <v>0</v>
      </c>
    </row>
    <row r="15" spans="1:10" ht="15" customHeight="1" x14ac:dyDescent="0.25">
      <c r="A15" s="1097">
        <v>8</v>
      </c>
      <c r="B15" s="341" t="s">
        <v>372</v>
      </c>
      <c r="C15" s="1096">
        <v>8</v>
      </c>
      <c r="D15" s="193">
        <v>1</v>
      </c>
      <c r="E15" s="193">
        <v>0</v>
      </c>
      <c r="F15" s="193">
        <v>0</v>
      </c>
      <c r="G15" s="193">
        <v>0</v>
      </c>
      <c r="H15" s="193">
        <v>1</v>
      </c>
      <c r="I15" s="193">
        <v>0</v>
      </c>
      <c r="J15" s="193">
        <v>6</v>
      </c>
    </row>
    <row r="16" spans="1:10" ht="15" customHeight="1" x14ac:dyDescent="0.25">
      <c r="A16" s="1097">
        <v>9</v>
      </c>
      <c r="B16" s="1100" t="s">
        <v>576</v>
      </c>
      <c r="C16" s="1096">
        <v>2</v>
      </c>
      <c r="D16" s="193">
        <v>0</v>
      </c>
      <c r="E16" s="193">
        <v>0</v>
      </c>
      <c r="F16" s="193">
        <v>0</v>
      </c>
      <c r="G16" s="193">
        <v>0</v>
      </c>
      <c r="H16" s="193">
        <v>2</v>
      </c>
      <c r="I16" s="193">
        <v>0</v>
      </c>
      <c r="J16" s="193">
        <v>2</v>
      </c>
    </row>
    <row r="17" spans="1:10" ht="15" customHeight="1" x14ac:dyDescent="0.25">
      <c r="A17" s="1097">
        <v>10</v>
      </c>
      <c r="B17" s="1100" t="s">
        <v>1528</v>
      </c>
      <c r="C17" s="1096">
        <v>2</v>
      </c>
      <c r="D17" s="193">
        <v>0</v>
      </c>
      <c r="E17" s="193">
        <v>1</v>
      </c>
      <c r="F17" s="193">
        <v>1</v>
      </c>
      <c r="G17" s="193">
        <v>0</v>
      </c>
      <c r="H17" s="193">
        <v>0</v>
      </c>
      <c r="I17" s="193">
        <v>0</v>
      </c>
      <c r="J17" s="193">
        <v>0</v>
      </c>
    </row>
    <row r="18" spans="1:10" ht="15" customHeight="1" x14ac:dyDescent="0.25">
      <c r="A18" s="1097">
        <v>11</v>
      </c>
      <c r="B18" s="1100" t="s">
        <v>565</v>
      </c>
      <c r="C18" s="1096">
        <v>1</v>
      </c>
      <c r="D18" s="193">
        <v>1</v>
      </c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</row>
    <row r="19" spans="1:10" ht="15" customHeight="1" x14ac:dyDescent="0.25">
      <c r="A19" s="1097">
        <v>12</v>
      </c>
      <c r="B19" s="341" t="s">
        <v>567</v>
      </c>
      <c r="C19" s="1096">
        <v>1</v>
      </c>
      <c r="D19" s="193">
        <v>0</v>
      </c>
      <c r="E19" s="193">
        <v>0</v>
      </c>
      <c r="F19" s="193">
        <v>0</v>
      </c>
      <c r="G19" s="193">
        <v>0</v>
      </c>
      <c r="H19" s="193">
        <v>1</v>
      </c>
      <c r="I19" s="193">
        <v>0</v>
      </c>
      <c r="J19" s="193">
        <v>0</v>
      </c>
    </row>
    <row r="20" spans="1:10" ht="15" customHeight="1" x14ac:dyDescent="0.25">
      <c r="A20" s="1097">
        <v>13</v>
      </c>
      <c r="B20" s="341" t="s">
        <v>566</v>
      </c>
      <c r="C20" s="1096">
        <v>2</v>
      </c>
      <c r="D20" s="193">
        <v>2</v>
      </c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</row>
    <row r="21" spans="1:10" ht="15" customHeight="1" x14ac:dyDescent="0.25">
      <c r="A21" s="1097">
        <v>14</v>
      </c>
      <c r="B21" s="341" t="s">
        <v>579</v>
      </c>
      <c r="C21" s="1096">
        <v>6</v>
      </c>
      <c r="D21" s="193">
        <v>6</v>
      </c>
      <c r="E21" s="193">
        <v>0</v>
      </c>
      <c r="F21" s="193">
        <v>0</v>
      </c>
      <c r="G21" s="193">
        <v>0</v>
      </c>
      <c r="H21" s="193">
        <v>4</v>
      </c>
      <c r="I21" s="193">
        <v>0</v>
      </c>
      <c r="J21" s="193">
        <v>1</v>
      </c>
    </row>
    <row r="22" spans="1:10" ht="15" customHeight="1" x14ac:dyDescent="0.25">
      <c r="A22" s="1097">
        <v>15</v>
      </c>
      <c r="B22" s="1100" t="s">
        <v>850</v>
      </c>
      <c r="C22" s="1096">
        <v>7</v>
      </c>
      <c r="D22" s="193">
        <v>0</v>
      </c>
      <c r="E22" s="193">
        <v>1</v>
      </c>
      <c r="F22" s="193">
        <v>1</v>
      </c>
      <c r="G22" s="193">
        <v>0</v>
      </c>
      <c r="H22" s="193">
        <v>4</v>
      </c>
      <c r="I22" s="193">
        <v>0</v>
      </c>
      <c r="J22" s="193">
        <v>2</v>
      </c>
    </row>
    <row r="23" spans="1:10" ht="15" customHeight="1" x14ac:dyDescent="0.25">
      <c r="A23" s="1097">
        <v>16</v>
      </c>
      <c r="B23" s="1100" t="s">
        <v>569</v>
      </c>
      <c r="C23" s="1096">
        <v>8</v>
      </c>
      <c r="D23" s="193">
        <v>2</v>
      </c>
      <c r="E23" s="193">
        <v>1</v>
      </c>
      <c r="F23" s="193">
        <v>0</v>
      </c>
      <c r="G23" s="193">
        <v>0</v>
      </c>
      <c r="H23" s="193">
        <v>6</v>
      </c>
      <c r="I23" s="193">
        <v>0</v>
      </c>
      <c r="J23" s="193">
        <v>2</v>
      </c>
    </row>
    <row r="24" spans="1:10" ht="15" customHeight="1" x14ac:dyDescent="0.25">
      <c r="A24" s="1097">
        <v>17</v>
      </c>
      <c r="B24" s="1105" t="s">
        <v>570</v>
      </c>
      <c r="C24" s="1096">
        <v>4</v>
      </c>
      <c r="D24" s="193">
        <v>2</v>
      </c>
      <c r="E24" s="193">
        <v>0</v>
      </c>
      <c r="F24" s="193">
        <v>0</v>
      </c>
      <c r="G24" s="193">
        <v>0</v>
      </c>
      <c r="H24" s="193">
        <v>1</v>
      </c>
      <c r="I24" s="193">
        <v>0</v>
      </c>
      <c r="J24" s="193">
        <v>1</v>
      </c>
    </row>
    <row r="25" spans="1:10" ht="15" customHeight="1" x14ac:dyDescent="0.25">
      <c r="A25" s="1112">
        <v>18</v>
      </c>
      <c r="B25" s="1113" t="s">
        <v>580</v>
      </c>
      <c r="C25" s="1096">
        <v>3</v>
      </c>
      <c r="D25" s="193">
        <v>0</v>
      </c>
      <c r="E25" s="193">
        <v>0</v>
      </c>
      <c r="F25" s="193">
        <v>0</v>
      </c>
      <c r="G25" s="193">
        <v>0</v>
      </c>
      <c r="H25" s="193">
        <v>2</v>
      </c>
      <c r="I25" s="193">
        <v>0</v>
      </c>
      <c r="J25" s="193">
        <v>0</v>
      </c>
    </row>
    <row r="26" spans="1:10" ht="15" customHeight="1" x14ac:dyDescent="0.25">
      <c r="A26" s="1097">
        <v>19</v>
      </c>
      <c r="B26" s="1100" t="s">
        <v>582</v>
      </c>
      <c r="C26" s="1096">
        <v>12</v>
      </c>
      <c r="D26" s="193">
        <v>1</v>
      </c>
      <c r="E26" s="193">
        <v>1</v>
      </c>
      <c r="F26" s="193">
        <v>0</v>
      </c>
      <c r="G26" s="193">
        <v>0</v>
      </c>
      <c r="H26" s="193">
        <v>6</v>
      </c>
      <c r="I26" s="193">
        <v>0</v>
      </c>
      <c r="J26" s="193">
        <v>4</v>
      </c>
    </row>
    <row r="27" spans="1:10" ht="15" customHeight="1" x14ac:dyDescent="0.25">
      <c r="A27" s="1097">
        <v>20</v>
      </c>
      <c r="B27" s="1106" t="s">
        <v>350</v>
      </c>
      <c r="C27" s="1096">
        <v>19</v>
      </c>
      <c r="D27" s="193">
        <v>2</v>
      </c>
      <c r="E27" s="193">
        <v>2</v>
      </c>
      <c r="F27" s="193">
        <v>0</v>
      </c>
      <c r="G27" s="193">
        <v>0</v>
      </c>
      <c r="H27" s="193">
        <v>7</v>
      </c>
      <c r="I27" s="193">
        <v>0</v>
      </c>
      <c r="J27" s="193">
        <v>8</v>
      </c>
    </row>
    <row r="28" spans="1:10" ht="15" customHeight="1" x14ac:dyDescent="0.25">
      <c r="A28" s="1097">
        <v>21</v>
      </c>
      <c r="B28" s="1100" t="s">
        <v>373</v>
      </c>
      <c r="C28" s="1096">
        <v>4</v>
      </c>
      <c r="D28" s="193">
        <v>1</v>
      </c>
      <c r="E28" s="193">
        <v>1</v>
      </c>
      <c r="F28" s="193">
        <v>0</v>
      </c>
      <c r="G28" s="193">
        <v>0</v>
      </c>
      <c r="H28" s="193">
        <v>2</v>
      </c>
      <c r="I28" s="193">
        <v>0</v>
      </c>
      <c r="J28" s="193">
        <v>0</v>
      </c>
    </row>
    <row r="29" spans="1:10" ht="15" customHeight="1" x14ac:dyDescent="0.25">
      <c r="A29" s="1097">
        <v>22</v>
      </c>
      <c r="B29" s="1100" t="s">
        <v>353</v>
      </c>
      <c r="C29" s="1096">
        <v>4</v>
      </c>
      <c r="D29" s="193">
        <v>4</v>
      </c>
      <c r="E29" s="193">
        <v>1</v>
      </c>
      <c r="F29" s="193">
        <v>0</v>
      </c>
      <c r="G29" s="193">
        <v>0</v>
      </c>
      <c r="H29" s="193">
        <v>2</v>
      </c>
      <c r="I29" s="193">
        <v>0</v>
      </c>
      <c r="J29" s="193">
        <v>0</v>
      </c>
    </row>
    <row r="30" spans="1:10" ht="15" customHeight="1" x14ac:dyDescent="0.25">
      <c r="A30" s="1097">
        <v>23</v>
      </c>
      <c r="B30" s="341" t="s">
        <v>374</v>
      </c>
      <c r="C30" s="1096">
        <v>2</v>
      </c>
      <c r="D30" s="193">
        <v>0</v>
      </c>
      <c r="E30" s="193">
        <v>1</v>
      </c>
      <c r="F30" s="193">
        <v>0</v>
      </c>
      <c r="G30" s="193">
        <v>0</v>
      </c>
      <c r="H30" s="193">
        <v>0</v>
      </c>
      <c r="I30" s="193">
        <v>0</v>
      </c>
      <c r="J30" s="193">
        <v>1</v>
      </c>
    </row>
    <row r="31" spans="1:10" ht="15" customHeight="1" x14ac:dyDescent="0.25">
      <c r="A31" s="1097">
        <v>24</v>
      </c>
      <c r="B31" s="1100" t="s">
        <v>564</v>
      </c>
      <c r="C31" s="1096">
        <v>1</v>
      </c>
      <c r="D31" s="193">
        <v>1</v>
      </c>
      <c r="E31" s="193">
        <v>0</v>
      </c>
      <c r="F31" s="193">
        <v>0</v>
      </c>
      <c r="G31" s="193">
        <v>1</v>
      </c>
      <c r="H31" s="193">
        <v>1</v>
      </c>
      <c r="I31" s="193">
        <v>0</v>
      </c>
      <c r="J31" s="193">
        <v>3</v>
      </c>
    </row>
    <row r="32" spans="1:10" ht="15" customHeight="1" x14ac:dyDescent="0.25">
      <c r="A32" s="1097">
        <v>25</v>
      </c>
      <c r="B32" s="1100" t="s">
        <v>375</v>
      </c>
      <c r="C32" s="1096">
        <v>4</v>
      </c>
      <c r="D32" s="193">
        <v>2</v>
      </c>
      <c r="E32" s="193">
        <v>1</v>
      </c>
      <c r="F32" s="193">
        <v>0</v>
      </c>
      <c r="G32" s="193">
        <v>0</v>
      </c>
      <c r="H32" s="193">
        <v>2</v>
      </c>
      <c r="I32" s="193">
        <v>0</v>
      </c>
      <c r="J32" s="193">
        <v>1</v>
      </c>
    </row>
    <row r="33" spans="1:10" ht="15" customHeight="1" x14ac:dyDescent="0.25">
      <c r="A33" s="1097">
        <v>26</v>
      </c>
      <c r="B33" s="1100" t="s">
        <v>376</v>
      </c>
      <c r="C33" s="1096">
        <v>1</v>
      </c>
      <c r="D33" s="193">
        <v>1</v>
      </c>
      <c r="E33" s="193">
        <v>0</v>
      </c>
      <c r="F33" s="193">
        <v>0</v>
      </c>
      <c r="G33" s="193">
        <v>0</v>
      </c>
      <c r="H33" s="193">
        <v>0</v>
      </c>
      <c r="I33" s="193">
        <v>0</v>
      </c>
      <c r="J33" s="193">
        <v>0</v>
      </c>
    </row>
    <row r="34" spans="1:10" ht="15" customHeight="1" x14ac:dyDescent="0.25">
      <c r="A34" s="1097">
        <v>27</v>
      </c>
      <c r="B34" s="1100" t="s">
        <v>1811</v>
      </c>
      <c r="C34" s="1096">
        <v>3</v>
      </c>
      <c r="D34" s="193">
        <v>0</v>
      </c>
      <c r="E34" s="193">
        <v>1</v>
      </c>
      <c r="F34" s="193">
        <v>0</v>
      </c>
      <c r="G34" s="193">
        <v>0</v>
      </c>
      <c r="H34" s="193">
        <v>0</v>
      </c>
      <c r="I34" s="193">
        <v>0</v>
      </c>
      <c r="J34" s="193">
        <v>2</v>
      </c>
    </row>
    <row r="35" spans="1:10" ht="15" customHeight="1" x14ac:dyDescent="0.25">
      <c r="A35" s="1097">
        <v>28</v>
      </c>
      <c r="B35" s="1100" t="s">
        <v>377</v>
      </c>
      <c r="C35" s="1096">
        <v>2</v>
      </c>
      <c r="D35" s="193">
        <v>2</v>
      </c>
      <c r="E35" s="193">
        <v>1</v>
      </c>
      <c r="F35" s="193">
        <v>0</v>
      </c>
      <c r="G35" s="193">
        <v>1</v>
      </c>
      <c r="H35" s="193">
        <v>0</v>
      </c>
      <c r="I35" s="193">
        <v>0</v>
      </c>
      <c r="J35" s="193">
        <v>1</v>
      </c>
    </row>
    <row r="36" spans="1:10" ht="15" customHeight="1" x14ac:dyDescent="0.25">
      <c r="A36" s="1097">
        <v>29</v>
      </c>
      <c r="B36" s="1100" t="s">
        <v>399</v>
      </c>
      <c r="C36" s="1096">
        <v>2</v>
      </c>
      <c r="D36" s="193">
        <v>2</v>
      </c>
      <c r="E36" s="193">
        <v>0</v>
      </c>
      <c r="F36" s="193">
        <v>0</v>
      </c>
      <c r="G36" s="193">
        <v>0</v>
      </c>
      <c r="H36" s="193">
        <v>0</v>
      </c>
      <c r="I36" s="193">
        <v>0</v>
      </c>
      <c r="J36" s="193">
        <v>0</v>
      </c>
    </row>
    <row r="37" spans="1:10" ht="15" customHeight="1" x14ac:dyDescent="0.25">
      <c r="A37" s="1097">
        <v>30</v>
      </c>
      <c r="B37" s="1100" t="s">
        <v>378</v>
      </c>
      <c r="C37" s="1096">
        <v>5</v>
      </c>
      <c r="D37" s="193">
        <v>4</v>
      </c>
      <c r="E37" s="193">
        <v>1</v>
      </c>
      <c r="F37" s="193">
        <v>0</v>
      </c>
      <c r="G37" s="193">
        <v>0</v>
      </c>
      <c r="H37" s="193">
        <v>3</v>
      </c>
      <c r="I37" s="193">
        <v>0</v>
      </c>
      <c r="J37" s="193">
        <v>1</v>
      </c>
    </row>
    <row r="38" spans="1:10" ht="15" customHeight="1" x14ac:dyDescent="0.25">
      <c r="A38" s="1097">
        <v>31</v>
      </c>
      <c r="B38" s="341" t="s">
        <v>379</v>
      </c>
      <c r="C38" s="1096">
        <v>5</v>
      </c>
      <c r="D38" s="193">
        <v>5</v>
      </c>
      <c r="E38" s="193">
        <v>0</v>
      </c>
      <c r="F38" s="193">
        <v>0</v>
      </c>
      <c r="G38" s="193">
        <v>0</v>
      </c>
      <c r="H38" s="193">
        <v>3</v>
      </c>
      <c r="I38" s="193">
        <v>0</v>
      </c>
      <c r="J38" s="193">
        <v>1</v>
      </c>
    </row>
    <row r="39" spans="1:10" ht="15" customHeight="1" x14ac:dyDescent="0.25">
      <c r="A39" s="1097">
        <v>32</v>
      </c>
      <c r="B39" s="1100" t="s">
        <v>380</v>
      </c>
      <c r="C39" s="1096">
        <v>1</v>
      </c>
      <c r="D39" s="193">
        <v>0</v>
      </c>
      <c r="E39" s="193">
        <v>0</v>
      </c>
      <c r="F39" s="193">
        <v>0</v>
      </c>
      <c r="G39" s="193">
        <v>0</v>
      </c>
      <c r="H39" s="193">
        <v>0</v>
      </c>
      <c r="I39" s="193">
        <v>0</v>
      </c>
      <c r="J39" s="193">
        <v>1</v>
      </c>
    </row>
    <row r="40" spans="1:10" ht="15" customHeight="1" x14ac:dyDescent="0.25">
      <c r="A40" s="1097">
        <v>33</v>
      </c>
      <c r="B40" s="1100" t="s">
        <v>990</v>
      </c>
      <c r="C40" s="1096">
        <v>13</v>
      </c>
      <c r="D40" s="193">
        <v>6</v>
      </c>
      <c r="E40" s="193">
        <v>1</v>
      </c>
      <c r="F40" s="193">
        <v>0</v>
      </c>
      <c r="G40" s="193">
        <v>0</v>
      </c>
      <c r="H40" s="193">
        <v>2</v>
      </c>
      <c r="I40" s="193">
        <v>0</v>
      </c>
      <c r="J40" s="193">
        <v>4</v>
      </c>
    </row>
    <row r="41" spans="1:10" ht="15" customHeight="1" x14ac:dyDescent="0.25">
      <c r="A41" s="1097">
        <v>34</v>
      </c>
      <c r="B41" s="1100" t="s">
        <v>381</v>
      </c>
      <c r="C41" s="1096">
        <v>4</v>
      </c>
      <c r="D41" s="193">
        <v>1</v>
      </c>
      <c r="E41" s="193">
        <v>2</v>
      </c>
      <c r="F41" s="193">
        <v>2</v>
      </c>
      <c r="G41" s="193">
        <v>0</v>
      </c>
      <c r="H41" s="193">
        <v>2</v>
      </c>
      <c r="I41" s="193">
        <v>0</v>
      </c>
      <c r="J41" s="193">
        <v>0</v>
      </c>
    </row>
    <row r="42" spans="1:10" ht="15" customHeight="1" x14ac:dyDescent="0.25">
      <c r="A42" s="1097">
        <v>35</v>
      </c>
      <c r="B42" s="341" t="s">
        <v>382</v>
      </c>
      <c r="C42" s="1096">
        <v>8</v>
      </c>
      <c r="D42" s="193">
        <v>2</v>
      </c>
      <c r="E42" s="193">
        <v>1</v>
      </c>
      <c r="F42" s="193">
        <v>0</v>
      </c>
      <c r="G42" s="193">
        <v>0</v>
      </c>
      <c r="H42" s="193">
        <v>4</v>
      </c>
      <c r="I42" s="193">
        <v>0</v>
      </c>
      <c r="J42" s="193">
        <v>2</v>
      </c>
    </row>
    <row r="43" spans="1:10" ht="15" customHeight="1" x14ac:dyDescent="0.25">
      <c r="A43" s="1216">
        <v>36</v>
      </c>
      <c r="B43" s="1217" t="s">
        <v>337</v>
      </c>
      <c r="C43" s="1096">
        <v>6</v>
      </c>
      <c r="D43" s="193">
        <v>0</v>
      </c>
      <c r="E43" s="193">
        <v>0</v>
      </c>
      <c r="F43" s="193">
        <v>0</v>
      </c>
      <c r="G43" s="193">
        <v>0</v>
      </c>
      <c r="H43" s="193">
        <v>2</v>
      </c>
      <c r="I43" s="193">
        <v>0</v>
      </c>
      <c r="J43" s="193">
        <v>2</v>
      </c>
    </row>
    <row r="44" spans="1:10" ht="15" customHeight="1" x14ac:dyDescent="0.25">
      <c r="A44" s="1097">
        <v>37</v>
      </c>
      <c r="B44" s="1100" t="s">
        <v>383</v>
      </c>
      <c r="C44" s="1096">
        <v>2</v>
      </c>
      <c r="D44" s="193">
        <v>0</v>
      </c>
      <c r="E44" s="193">
        <v>1</v>
      </c>
      <c r="F44" s="193">
        <v>0</v>
      </c>
      <c r="G44" s="193">
        <v>0</v>
      </c>
      <c r="H44" s="193">
        <v>1</v>
      </c>
      <c r="I44" s="193">
        <v>0</v>
      </c>
      <c r="J44" s="193">
        <v>0</v>
      </c>
    </row>
    <row r="45" spans="1:10" ht="15" customHeight="1" x14ac:dyDescent="0.25">
      <c r="A45" s="1097">
        <v>38</v>
      </c>
      <c r="B45" s="1100" t="s">
        <v>384</v>
      </c>
      <c r="C45" s="1096">
        <v>3</v>
      </c>
      <c r="D45" s="193">
        <v>2</v>
      </c>
      <c r="E45" s="193">
        <v>0</v>
      </c>
      <c r="F45" s="193">
        <v>0</v>
      </c>
      <c r="G45" s="193">
        <v>0</v>
      </c>
      <c r="H45" s="193">
        <v>1</v>
      </c>
      <c r="I45" s="193">
        <v>0</v>
      </c>
      <c r="J45" s="193">
        <v>2</v>
      </c>
    </row>
    <row r="46" spans="1:10" ht="15" customHeight="1" x14ac:dyDescent="0.25">
      <c r="A46" s="1097">
        <v>39</v>
      </c>
      <c r="B46" s="1093" t="s">
        <v>385</v>
      </c>
      <c r="C46" s="1096">
        <v>10</v>
      </c>
      <c r="D46" s="193">
        <v>9</v>
      </c>
      <c r="E46" s="193">
        <v>1</v>
      </c>
      <c r="F46" s="193">
        <v>0</v>
      </c>
      <c r="G46" s="193">
        <v>0</v>
      </c>
      <c r="H46" s="193">
        <v>4</v>
      </c>
      <c r="I46" s="193">
        <v>0</v>
      </c>
      <c r="J46" s="193">
        <v>0</v>
      </c>
    </row>
    <row r="47" spans="1:10" ht="15" customHeight="1" x14ac:dyDescent="0.25">
      <c r="A47" s="1097">
        <v>40</v>
      </c>
      <c r="B47" s="1100" t="s">
        <v>991</v>
      </c>
      <c r="C47" s="1096">
        <v>9</v>
      </c>
      <c r="D47" s="193">
        <v>4</v>
      </c>
      <c r="E47" s="193">
        <v>1</v>
      </c>
      <c r="F47" s="193">
        <v>0</v>
      </c>
      <c r="G47" s="193">
        <v>0</v>
      </c>
      <c r="H47" s="193">
        <v>6</v>
      </c>
      <c r="I47" s="193">
        <v>0</v>
      </c>
      <c r="J47" s="193">
        <v>2</v>
      </c>
    </row>
    <row r="48" spans="1:10" ht="15" customHeight="1" x14ac:dyDescent="0.25">
      <c r="A48" s="1097">
        <v>41</v>
      </c>
      <c r="B48" s="1100" t="s">
        <v>424</v>
      </c>
      <c r="C48" s="1096">
        <v>4</v>
      </c>
      <c r="D48" s="193">
        <v>3</v>
      </c>
      <c r="E48" s="193">
        <v>1</v>
      </c>
      <c r="F48" s="193">
        <v>0</v>
      </c>
      <c r="G48" s="193">
        <v>0</v>
      </c>
      <c r="H48" s="193">
        <v>1</v>
      </c>
      <c r="I48" s="193">
        <v>0</v>
      </c>
      <c r="J48" s="193">
        <v>0</v>
      </c>
    </row>
    <row r="49" spans="1:10" ht="15" customHeight="1" x14ac:dyDescent="0.25">
      <c r="A49" s="1097">
        <v>42</v>
      </c>
      <c r="B49" s="1100" t="s">
        <v>386</v>
      </c>
      <c r="C49" s="1096">
        <v>5</v>
      </c>
      <c r="D49" s="193">
        <v>1</v>
      </c>
      <c r="E49" s="193">
        <v>1</v>
      </c>
      <c r="F49" s="193">
        <v>1</v>
      </c>
      <c r="G49" s="193">
        <v>0</v>
      </c>
      <c r="H49" s="193">
        <v>1</v>
      </c>
      <c r="I49" s="193">
        <v>0</v>
      </c>
      <c r="J49" s="193">
        <v>3</v>
      </c>
    </row>
    <row r="50" spans="1:10" ht="15" customHeight="1" x14ac:dyDescent="0.25">
      <c r="A50" s="1097">
        <v>43</v>
      </c>
      <c r="B50" s="1100" t="s">
        <v>387</v>
      </c>
      <c r="C50" s="1096">
        <v>3</v>
      </c>
      <c r="D50" s="193">
        <v>3</v>
      </c>
      <c r="E50" s="193">
        <v>0</v>
      </c>
      <c r="F50" s="193">
        <v>0</v>
      </c>
      <c r="G50" s="193">
        <v>0</v>
      </c>
      <c r="H50" s="193">
        <v>2</v>
      </c>
      <c r="I50" s="193">
        <v>0</v>
      </c>
      <c r="J50" s="193">
        <v>1</v>
      </c>
    </row>
    <row r="51" spans="1:10" ht="15" customHeight="1" x14ac:dyDescent="0.25">
      <c r="A51" s="1097">
        <v>44</v>
      </c>
      <c r="B51" s="1100" t="s">
        <v>343</v>
      </c>
      <c r="C51" s="1096">
        <v>4</v>
      </c>
      <c r="D51" s="193">
        <v>2</v>
      </c>
      <c r="E51" s="193">
        <v>1</v>
      </c>
      <c r="F51" s="193">
        <v>1</v>
      </c>
      <c r="G51" s="193">
        <v>0</v>
      </c>
      <c r="H51" s="193">
        <v>1</v>
      </c>
      <c r="I51" s="193">
        <v>0</v>
      </c>
      <c r="J51" s="193">
        <v>2</v>
      </c>
    </row>
    <row r="52" spans="1:10" ht="15" customHeight="1" x14ac:dyDescent="0.25">
      <c r="A52" s="1097">
        <v>45</v>
      </c>
      <c r="B52" s="1106" t="s">
        <v>734</v>
      </c>
      <c r="C52" s="1096">
        <v>8</v>
      </c>
      <c r="D52" s="193">
        <v>4</v>
      </c>
      <c r="E52" s="193">
        <v>1</v>
      </c>
      <c r="F52" s="193">
        <v>0</v>
      </c>
      <c r="G52" s="193">
        <v>0</v>
      </c>
      <c r="H52" s="193">
        <v>1</v>
      </c>
      <c r="I52" s="193">
        <v>0</v>
      </c>
      <c r="J52" s="193">
        <v>2</v>
      </c>
    </row>
    <row r="53" spans="1:10" ht="15" customHeight="1" x14ac:dyDescent="0.25">
      <c r="A53" s="1097">
        <v>1</v>
      </c>
      <c r="B53" s="1093" t="s">
        <v>951</v>
      </c>
      <c r="C53" s="1096">
        <v>2</v>
      </c>
      <c r="D53" s="193">
        <v>1</v>
      </c>
      <c r="E53" s="193">
        <v>0</v>
      </c>
      <c r="F53" s="193">
        <v>0</v>
      </c>
      <c r="G53" s="193">
        <v>0</v>
      </c>
      <c r="H53" s="193">
        <v>1</v>
      </c>
      <c r="I53" s="193">
        <v>0</v>
      </c>
      <c r="J53" s="193">
        <v>1</v>
      </c>
    </row>
    <row r="54" spans="1:10" ht="15" customHeight="1" x14ac:dyDescent="0.25">
      <c r="A54" s="1097">
        <v>47</v>
      </c>
      <c r="B54" s="1093" t="s">
        <v>388</v>
      </c>
      <c r="C54" s="1096">
        <v>1</v>
      </c>
      <c r="D54" s="193">
        <v>1</v>
      </c>
      <c r="E54" s="193">
        <v>0</v>
      </c>
      <c r="F54" s="193">
        <v>0</v>
      </c>
      <c r="G54" s="193">
        <v>0</v>
      </c>
      <c r="H54" s="193">
        <v>1</v>
      </c>
      <c r="I54" s="193">
        <v>0</v>
      </c>
      <c r="J54" s="193">
        <v>0</v>
      </c>
    </row>
    <row r="55" spans="1:10" ht="15" customHeight="1" x14ac:dyDescent="0.25">
      <c r="A55" s="1097">
        <v>48</v>
      </c>
      <c r="B55" s="341" t="s">
        <v>1212</v>
      </c>
      <c r="C55" s="1096">
        <v>3</v>
      </c>
      <c r="D55" s="193">
        <v>0</v>
      </c>
      <c r="E55" s="193">
        <v>1</v>
      </c>
      <c r="F55" s="193">
        <v>1</v>
      </c>
      <c r="G55" s="193">
        <v>0</v>
      </c>
      <c r="H55" s="193">
        <v>2</v>
      </c>
      <c r="I55" s="193">
        <v>0</v>
      </c>
      <c r="J55" s="193">
        <v>0</v>
      </c>
    </row>
    <row r="56" spans="1:10" ht="15" customHeight="1" x14ac:dyDescent="0.25">
      <c r="A56" s="1219">
        <v>49</v>
      </c>
      <c r="B56" s="341" t="s">
        <v>390</v>
      </c>
      <c r="C56" s="1096">
        <v>2</v>
      </c>
      <c r="D56" s="193">
        <v>2</v>
      </c>
      <c r="E56" s="193">
        <v>0</v>
      </c>
      <c r="F56" s="193">
        <v>0</v>
      </c>
      <c r="G56" s="193">
        <v>0</v>
      </c>
      <c r="H56" s="193">
        <v>0</v>
      </c>
      <c r="I56" s="193">
        <v>0</v>
      </c>
      <c r="J56" s="193">
        <v>0</v>
      </c>
    </row>
    <row r="57" spans="1:10" ht="15" customHeight="1" x14ac:dyDescent="0.25">
      <c r="A57" s="1097">
        <v>50</v>
      </c>
      <c r="B57" s="341" t="s">
        <v>610</v>
      </c>
      <c r="C57" s="1096">
        <v>4</v>
      </c>
      <c r="D57" s="193">
        <v>2</v>
      </c>
      <c r="E57" s="193">
        <v>1</v>
      </c>
      <c r="F57" s="193">
        <v>1</v>
      </c>
      <c r="G57" s="193">
        <v>0</v>
      </c>
      <c r="H57" s="193">
        <v>2</v>
      </c>
      <c r="I57" s="193">
        <v>0</v>
      </c>
      <c r="J57" s="193">
        <v>1</v>
      </c>
    </row>
    <row r="58" spans="1:10" ht="15" customHeight="1" x14ac:dyDescent="0.25">
      <c r="A58" s="1097">
        <v>51</v>
      </c>
      <c r="B58" s="341" t="s">
        <v>391</v>
      </c>
      <c r="C58" s="1096">
        <v>8</v>
      </c>
      <c r="D58" s="193">
        <v>0</v>
      </c>
      <c r="E58" s="193">
        <v>1</v>
      </c>
      <c r="F58" s="193">
        <v>0</v>
      </c>
      <c r="G58" s="193">
        <v>0</v>
      </c>
      <c r="H58" s="193">
        <v>1</v>
      </c>
      <c r="I58" s="193">
        <v>0</v>
      </c>
      <c r="J58" s="193">
        <v>6</v>
      </c>
    </row>
    <row r="59" spans="1:10" ht="15" customHeight="1" x14ac:dyDescent="0.25">
      <c r="A59" s="1097">
        <v>52</v>
      </c>
      <c r="B59" s="1100" t="s">
        <v>392</v>
      </c>
      <c r="C59" s="1096">
        <v>5</v>
      </c>
      <c r="D59" s="193">
        <v>5</v>
      </c>
      <c r="E59" s="193">
        <v>1</v>
      </c>
      <c r="F59" s="193">
        <v>0</v>
      </c>
      <c r="G59" s="193">
        <v>1</v>
      </c>
      <c r="H59" s="193">
        <v>1</v>
      </c>
      <c r="I59" s="193">
        <v>0</v>
      </c>
      <c r="J59" s="193">
        <v>2</v>
      </c>
    </row>
    <row r="60" spans="1:10" ht="15" customHeight="1" x14ac:dyDescent="0.25">
      <c r="A60" s="1097">
        <v>53</v>
      </c>
      <c r="B60" s="1100" t="s">
        <v>340</v>
      </c>
      <c r="C60" s="1096">
        <v>4</v>
      </c>
      <c r="D60" s="193">
        <v>3</v>
      </c>
      <c r="E60" s="193">
        <v>1</v>
      </c>
      <c r="F60" s="193">
        <v>0</v>
      </c>
      <c r="G60" s="193">
        <v>0</v>
      </c>
      <c r="H60" s="193">
        <v>3</v>
      </c>
      <c r="I60" s="193">
        <v>0</v>
      </c>
      <c r="J60" s="193">
        <v>0</v>
      </c>
    </row>
    <row r="61" spans="1:10" ht="15" customHeight="1" x14ac:dyDescent="0.25">
      <c r="A61" s="1159">
        <v>54</v>
      </c>
      <c r="B61" s="341" t="s">
        <v>393</v>
      </c>
      <c r="C61" s="1096">
        <v>2</v>
      </c>
      <c r="D61" s="193">
        <v>1</v>
      </c>
      <c r="E61" s="193">
        <v>1</v>
      </c>
      <c r="F61" s="193">
        <v>0</v>
      </c>
      <c r="G61" s="193">
        <v>0</v>
      </c>
      <c r="H61" s="193">
        <v>1</v>
      </c>
      <c r="I61" s="193">
        <v>0</v>
      </c>
      <c r="J61" s="193">
        <v>3</v>
      </c>
    </row>
    <row r="62" spans="1:10" ht="15" customHeight="1" x14ac:dyDescent="0.25">
      <c r="A62" s="1097">
        <v>55</v>
      </c>
      <c r="B62" s="1100" t="s">
        <v>394</v>
      </c>
      <c r="C62" s="1096">
        <v>8</v>
      </c>
      <c r="D62" s="193">
        <v>6</v>
      </c>
      <c r="E62" s="193">
        <v>1</v>
      </c>
      <c r="F62" s="193">
        <v>1</v>
      </c>
      <c r="G62" s="193">
        <v>0</v>
      </c>
      <c r="H62" s="193">
        <v>7</v>
      </c>
      <c r="I62" s="193">
        <v>0</v>
      </c>
      <c r="J62" s="193">
        <v>0</v>
      </c>
    </row>
    <row r="63" spans="1:10" ht="15" customHeight="1" x14ac:dyDescent="0.25">
      <c r="A63" s="1097">
        <v>56</v>
      </c>
      <c r="B63" s="1100" t="s">
        <v>395</v>
      </c>
      <c r="C63" s="1096">
        <v>8</v>
      </c>
      <c r="D63" s="193">
        <v>4</v>
      </c>
      <c r="E63" s="193">
        <v>1</v>
      </c>
      <c r="F63" s="193">
        <v>0</v>
      </c>
      <c r="G63" s="193">
        <v>1</v>
      </c>
      <c r="H63" s="193">
        <v>4</v>
      </c>
      <c r="I63" s="193">
        <v>0</v>
      </c>
      <c r="J63" s="193">
        <v>0</v>
      </c>
    </row>
    <row r="64" spans="1:10" ht="15" customHeight="1" x14ac:dyDescent="0.25">
      <c r="A64" s="1097">
        <v>57</v>
      </c>
      <c r="B64" s="1093" t="s">
        <v>396</v>
      </c>
      <c r="C64" s="1096">
        <v>5</v>
      </c>
      <c r="D64" s="193">
        <v>1</v>
      </c>
      <c r="E64" s="193">
        <v>1</v>
      </c>
      <c r="F64" s="193">
        <v>0</v>
      </c>
      <c r="G64" s="193">
        <v>0</v>
      </c>
      <c r="H64" s="193">
        <v>4</v>
      </c>
      <c r="I64" s="193">
        <v>0</v>
      </c>
      <c r="J64" s="193">
        <v>0</v>
      </c>
    </row>
    <row r="65" spans="1:13" ht="15" customHeight="1" x14ac:dyDescent="0.25">
      <c r="A65" s="1097">
        <v>58</v>
      </c>
      <c r="B65" s="1100" t="s">
        <v>667</v>
      </c>
      <c r="C65" s="1096">
        <v>1</v>
      </c>
      <c r="D65" s="193">
        <v>1</v>
      </c>
      <c r="E65" s="193">
        <v>0</v>
      </c>
      <c r="F65" s="193">
        <v>0</v>
      </c>
      <c r="G65" s="193">
        <v>0</v>
      </c>
      <c r="H65" s="193">
        <v>0</v>
      </c>
      <c r="I65" s="193">
        <v>0</v>
      </c>
      <c r="J65" s="193">
        <v>0</v>
      </c>
    </row>
    <row r="66" spans="1:13" ht="15" customHeight="1" x14ac:dyDescent="0.25">
      <c r="A66" s="1097">
        <v>59</v>
      </c>
      <c r="B66" s="1100" t="s">
        <v>397</v>
      </c>
      <c r="C66" s="1096">
        <v>6</v>
      </c>
      <c r="D66" s="193">
        <v>1</v>
      </c>
      <c r="E66" s="193">
        <v>0</v>
      </c>
      <c r="F66" s="193">
        <v>0</v>
      </c>
      <c r="G66" s="193">
        <v>0</v>
      </c>
      <c r="H66" s="193">
        <v>5</v>
      </c>
      <c r="I66" s="193">
        <v>0</v>
      </c>
      <c r="J66" s="193">
        <v>0</v>
      </c>
    </row>
    <row r="67" spans="1:13" ht="15" customHeight="1" x14ac:dyDescent="0.25">
      <c r="A67" s="1097">
        <v>60</v>
      </c>
      <c r="B67" s="1100" t="s">
        <v>637</v>
      </c>
      <c r="C67" s="1096">
        <v>3</v>
      </c>
      <c r="D67" s="193">
        <v>2</v>
      </c>
      <c r="E67" s="193">
        <v>1</v>
      </c>
      <c r="F67" s="193">
        <v>1</v>
      </c>
      <c r="G67" s="193">
        <v>1</v>
      </c>
      <c r="H67" s="193">
        <v>1</v>
      </c>
      <c r="I67" s="193">
        <v>0</v>
      </c>
      <c r="J67" s="193">
        <v>0</v>
      </c>
    </row>
    <row r="68" spans="1:13" ht="15" customHeight="1" x14ac:dyDescent="0.25">
      <c r="A68" s="1097">
        <v>61</v>
      </c>
      <c r="B68" s="341" t="s">
        <v>398</v>
      </c>
      <c r="C68" s="1096">
        <v>10</v>
      </c>
      <c r="D68" s="193">
        <v>1</v>
      </c>
      <c r="E68" s="193">
        <v>0</v>
      </c>
      <c r="F68" s="193">
        <v>0</v>
      </c>
      <c r="G68" s="193">
        <v>0</v>
      </c>
      <c r="H68" s="193">
        <v>1</v>
      </c>
      <c r="I68" s="193">
        <v>0</v>
      </c>
      <c r="J68" s="193">
        <v>0</v>
      </c>
    </row>
    <row r="69" spans="1:13" ht="15" customHeight="1" x14ac:dyDescent="0.25">
      <c r="A69" s="1097">
        <v>62</v>
      </c>
      <c r="B69" s="1093" t="s">
        <v>584</v>
      </c>
      <c r="C69" s="1096">
        <v>11</v>
      </c>
      <c r="D69" s="193">
        <v>8</v>
      </c>
      <c r="E69" s="193">
        <v>1</v>
      </c>
      <c r="F69" s="193">
        <v>0</v>
      </c>
      <c r="G69" s="193">
        <v>0</v>
      </c>
      <c r="H69" s="193">
        <v>8</v>
      </c>
      <c r="I69" s="193">
        <v>0</v>
      </c>
      <c r="J69" s="193">
        <v>0</v>
      </c>
      <c r="K69" s="1110">
        <v>11</v>
      </c>
    </row>
    <row r="70" spans="1:13" ht="15" customHeight="1" x14ac:dyDescent="0.25">
      <c r="A70" s="1097">
        <v>63</v>
      </c>
      <c r="B70" s="1084" t="s">
        <v>439</v>
      </c>
      <c r="C70" s="1096">
        <v>22</v>
      </c>
      <c r="D70" s="193">
        <v>2</v>
      </c>
      <c r="E70" s="193">
        <v>0</v>
      </c>
      <c r="F70" s="193">
        <v>0</v>
      </c>
      <c r="G70" s="193">
        <v>0</v>
      </c>
      <c r="H70" s="193">
        <v>4</v>
      </c>
      <c r="I70" s="193">
        <v>0</v>
      </c>
      <c r="J70" s="193">
        <v>18</v>
      </c>
    </row>
    <row r="71" spans="1:13" ht="15" customHeight="1" x14ac:dyDescent="0.25">
      <c r="A71" s="1097">
        <v>64</v>
      </c>
      <c r="B71" s="1100" t="s">
        <v>614</v>
      </c>
      <c r="C71" s="1096">
        <v>6</v>
      </c>
      <c r="D71" s="560">
        <v>3</v>
      </c>
      <c r="E71" s="560">
        <v>1</v>
      </c>
      <c r="F71" s="560">
        <v>0</v>
      </c>
      <c r="G71" s="560">
        <v>2</v>
      </c>
      <c r="H71" s="560">
        <v>1</v>
      </c>
      <c r="I71" s="560">
        <v>0</v>
      </c>
      <c r="J71" s="560">
        <v>1</v>
      </c>
    </row>
    <row r="72" spans="1:13" ht="15" customHeight="1" x14ac:dyDescent="0.25">
      <c r="A72" s="1097">
        <v>65</v>
      </c>
      <c r="B72" s="341" t="s">
        <v>622</v>
      </c>
      <c r="C72" s="1096">
        <v>63</v>
      </c>
      <c r="D72" s="193">
        <v>58</v>
      </c>
      <c r="E72" s="193">
        <v>3</v>
      </c>
      <c r="F72" s="193">
        <v>2</v>
      </c>
      <c r="G72" s="193">
        <v>1</v>
      </c>
      <c r="H72" s="193">
        <v>60</v>
      </c>
      <c r="I72" s="193">
        <v>0</v>
      </c>
      <c r="J72" s="193">
        <v>9</v>
      </c>
    </row>
    <row r="73" spans="1:13" ht="15" customHeight="1" x14ac:dyDescent="0.25">
      <c r="A73" s="1097">
        <v>66</v>
      </c>
      <c r="B73" s="341" t="s">
        <v>606</v>
      </c>
      <c r="C73" s="1096">
        <v>2</v>
      </c>
      <c r="D73" s="193">
        <v>1</v>
      </c>
      <c r="E73" s="193">
        <v>0</v>
      </c>
      <c r="F73" s="193">
        <v>0</v>
      </c>
      <c r="G73" s="193">
        <v>0</v>
      </c>
      <c r="H73" s="193">
        <v>1</v>
      </c>
      <c r="I73" s="193">
        <v>0</v>
      </c>
      <c r="J73" s="193">
        <v>1</v>
      </c>
    </row>
    <row r="74" spans="1:13" ht="15" customHeight="1" x14ac:dyDescent="0.25">
      <c r="A74" s="1112">
        <v>67</v>
      </c>
      <c r="B74" s="341" t="s">
        <v>616</v>
      </c>
      <c r="C74" s="1096">
        <v>1</v>
      </c>
      <c r="D74" s="193">
        <v>0</v>
      </c>
      <c r="E74" s="193">
        <v>0</v>
      </c>
      <c r="F74" s="193">
        <v>0</v>
      </c>
      <c r="G74" s="193">
        <v>0</v>
      </c>
      <c r="H74" s="193">
        <v>1</v>
      </c>
      <c r="I74" s="193">
        <v>0</v>
      </c>
      <c r="J74" s="193">
        <v>1</v>
      </c>
    </row>
    <row r="75" spans="1:13" ht="15" customHeight="1" x14ac:dyDescent="0.25">
      <c r="A75" s="1097">
        <v>68</v>
      </c>
      <c r="B75" s="341" t="s">
        <v>944</v>
      </c>
      <c r="C75" s="1096">
        <v>3</v>
      </c>
      <c r="D75" s="193">
        <v>1</v>
      </c>
      <c r="E75" s="193">
        <v>0</v>
      </c>
      <c r="F75" s="193">
        <v>0</v>
      </c>
      <c r="G75" s="193">
        <v>0</v>
      </c>
      <c r="H75" s="193">
        <v>1</v>
      </c>
      <c r="I75" s="193">
        <v>0</v>
      </c>
      <c r="J75" s="193">
        <v>1</v>
      </c>
    </row>
    <row r="76" spans="1:13" ht="15" customHeight="1" x14ac:dyDescent="0.25">
      <c r="A76" s="1097">
        <v>69</v>
      </c>
      <c r="B76" s="1093" t="s">
        <v>352</v>
      </c>
      <c r="C76" s="1096">
        <v>3</v>
      </c>
      <c r="D76" s="193">
        <v>0</v>
      </c>
      <c r="E76" s="193">
        <v>1</v>
      </c>
      <c r="F76" s="193">
        <v>0</v>
      </c>
      <c r="G76" s="193">
        <v>0</v>
      </c>
      <c r="H76" s="193">
        <v>1</v>
      </c>
      <c r="I76" s="193">
        <v>0</v>
      </c>
      <c r="J76" s="193">
        <v>1</v>
      </c>
    </row>
    <row r="77" spans="1:13" ht="15" customHeight="1" x14ac:dyDescent="0.25">
      <c r="A77" s="1204">
        <v>70</v>
      </c>
      <c r="B77" s="1206" t="s">
        <v>1482</v>
      </c>
      <c r="C77" s="1096">
        <v>1</v>
      </c>
      <c r="D77" s="193">
        <v>0</v>
      </c>
      <c r="E77" s="193">
        <v>1</v>
      </c>
      <c r="F77" s="193">
        <v>0</v>
      </c>
      <c r="G77" s="193">
        <v>0</v>
      </c>
      <c r="H77" s="193">
        <v>0</v>
      </c>
      <c r="I77" s="193">
        <v>0</v>
      </c>
      <c r="J77" s="193">
        <v>1</v>
      </c>
    </row>
    <row r="78" spans="1:13" s="1102" customFormat="1" ht="14.25" customHeight="1" x14ac:dyDescent="0.2">
      <c r="A78" s="1097">
        <v>71</v>
      </c>
      <c r="B78" s="44" t="s">
        <v>1812</v>
      </c>
      <c r="C78" s="1096">
        <v>2</v>
      </c>
      <c r="D78" s="193">
        <v>2</v>
      </c>
      <c r="E78" s="193">
        <v>2</v>
      </c>
      <c r="F78" s="193">
        <v>1</v>
      </c>
      <c r="G78" s="193">
        <v>1</v>
      </c>
      <c r="H78" s="193">
        <v>0</v>
      </c>
      <c r="I78" s="193">
        <v>0</v>
      </c>
      <c r="J78" s="193">
        <v>0</v>
      </c>
      <c r="K78" s="379"/>
    </row>
    <row r="79" spans="1:13" s="1102" customFormat="1" ht="14.25" customHeight="1" x14ac:dyDescent="0.2">
      <c r="A79" s="1128"/>
      <c r="B79" s="1129"/>
      <c r="C79" s="1130"/>
      <c r="D79" s="1131"/>
      <c r="E79" s="1131"/>
      <c r="F79" s="1131"/>
      <c r="G79" s="1131"/>
      <c r="H79" s="1131"/>
      <c r="I79" s="1131"/>
      <c r="J79" s="1131"/>
      <c r="K79" s="379"/>
    </row>
    <row r="80" spans="1:13" x14ac:dyDescent="0.25">
      <c r="A80" s="317" t="s">
        <v>1483</v>
      </c>
      <c r="B80" s="317"/>
      <c r="C80" s="317"/>
      <c r="D80" s="317"/>
      <c r="E80" s="317"/>
      <c r="F80" s="317"/>
      <c r="G80" s="317"/>
      <c r="H80" s="317"/>
      <c r="I80" s="317"/>
      <c r="J80" s="317"/>
      <c r="K80" s="1092"/>
      <c r="L80" s="320"/>
      <c r="M80" s="320"/>
    </row>
    <row r="81" spans="1:13" x14ac:dyDescent="0.25">
      <c r="A81" s="1321" t="s">
        <v>1484</v>
      </c>
      <c r="B81" s="1321"/>
      <c r="C81" s="327" t="s">
        <v>603</v>
      </c>
      <c r="D81" s="1321" t="s">
        <v>1486</v>
      </c>
      <c r="E81" s="1321"/>
      <c r="F81" s="342"/>
      <c r="G81" s="1384" t="s">
        <v>1485</v>
      </c>
      <c r="H81" s="1384"/>
      <c r="I81" s="1384"/>
      <c r="J81" s="342"/>
      <c r="K81" s="1111"/>
      <c r="L81" s="343"/>
      <c r="M81" s="343"/>
    </row>
    <row r="82" spans="1:13" x14ac:dyDescent="0.25">
      <c r="A82" s="326" t="s">
        <v>722</v>
      </c>
      <c r="B82" s="325"/>
      <c r="C82" s="369" t="s">
        <v>1473</v>
      </c>
      <c r="D82" s="327"/>
      <c r="E82" s="329"/>
      <c r="F82" s="329"/>
      <c r="G82" s="329"/>
      <c r="H82" s="329"/>
      <c r="I82" s="329"/>
      <c r="J82" s="329"/>
      <c r="K82" s="1092"/>
      <c r="L82" s="328"/>
      <c r="M82" s="328"/>
    </row>
    <row r="83" spans="1:13" x14ac:dyDescent="0.25">
      <c r="A83" s="323" t="s">
        <v>555</v>
      </c>
      <c r="B83" s="324"/>
      <c r="C83" s="1298" t="s">
        <v>556</v>
      </c>
      <c r="D83" s="1365"/>
      <c r="E83" s="1365"/>
      <c r="F83" s="1365"/>
      <c r="G83" s="1365"/>
      <c r="H83" s="1365"/>
      <c r="I83" s="329"/>
      <c r="J83" s="329"/>
      <c r="K83" s="1092"/>
      <c r="L83" s="328"/>
      <c r="M83" s="328"/>
    </row>
    <row r="84" spans="1:13" x14ac:dyDescent="0.25">
      <c r="A84" s="1387"/>
      <c r="B84" s="1387"/>
      <c r="C84" s="1387"/>
      <c r="D84" s="1387"/>
      <c r="E84" s="1387"/>
      <c r="F84" s="1387"/>
      <c r="G84" s="1387"/>
      <c r="H84" s="1387"/>
      <c r="I84" s="1387"/>
      <c r="J84" s="1387"/>
      <c r="K84" s="1092"/>
      <c r="L84" s="328"/>
      <c r="M84" s="328"/>
    </row>
  </sheetData>
  <mergeCells count="18">
    <mergeCell ref="J4:J6"/>
    <mergeCell ref="E5:E6"/>
    <mergeCell ref="F5:G5"/>
    <mergeCell ref="A1:J1"/>
    <mergeCell ref="A2:A6"/>
    <mergeCell ref="B2:B6"/>
    <mergeCell ref="C2:J2"/>
    <mergeCell ref="C3:C6"/>
    <mergeCell ref="D3:J3"/>
    <mergeCell ref="D4:D6"/>
    <mergeCell ref="E4:G4"/>
    <mergeCell ref="H4:H6"/>
    <mergeCell ref="I4:I6"/>
    <mergeCell ref="A84:J84"/>
    <mergeCell ref="A81:B81"/>
    <mergeCell ref="G81:I81"/>
    <mergeCell ref="D81:E81"/>
    <mergeCell ref="C83:H83"/>
  </mergeCells>
  <pageMargins left="0.7" right="0.7" top="0.75" bottom="0.75" header="0.3" footer="0.3"/>
  <pageSetup paperSize="9" scale="67" orientation="landscape" r:id="rId1"/>
  <rowBreaks count="1" manualBreakCount="1">
    <brk id="42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G26"/>
  <sheetViews>
    <sheetView view="pageBreakPreview" topLeftCell="A4" zoomScale="110" zoomScaleSheetLayoutView="110" workbookViewId="0">
      <selection activeCell="C22" sqref="C22"/>
    </sheetView>
  </sheetViews>
  <sheetFormatPr defaultColWidth="8.85546875" defaultRowHeight="12.75" x14ac:dyDescent="0.2"/>
  <cols>
    <col min="1" max="1" width="5.140625" style="3" customWidth="1"/>
    <col min="2" max="2" width="23" style="3" customWidth="1"/>
    <col min="3" max="3" width="19.28515625" style="3" customWidth="1"/>
    <col min="4" max="4" width="21.140625" style="3" customWidth="1"/>
    <col min="5" max="5" width="16" style="3" customWidth="1"/>
    <col min="6" max="6" width="42.85546875" style="3" customWidth="1"/>
    <col min="7" max="7" width="14" style="3" customWidth="1"/>
    <col min="8" max="16384" width="8.85546875" style="3"/>
  </cols>
  <sheetData>
    <row r="1" spans="1:7" x14ac:dyDescent="0.2">
      <c r="G1" s="21" t="s">
        <v>173</v>
      </c>
    </row>
    <row r="2" spans="1:7" x14ac:dyDescent="0.2">
      <c r="A2" s="1302" t="s">
        <v>0</v>
      </c>
      <c r="B2" s="1302"/>
      <c r="C2" s="1302"/>
      <c r="D2" s="1302"/>
      <c r="E2" s="1302"/>
      <c r="F2" s="1302"/>
      <c r="G2" s="1302"/>
    </row>
    <row r="3" spans="1:7" s="366" customFormat="1" x14ac:dyDescent="0.2">
      <c r="A3" s="1304" t="s">
        <v>171</v>
      </c>
      <c r="B3" s="1304"/>
      <c r="C3" s="1304"/>
      <c r="D3" s="1304"/>
      <c r="E3" s="1304"/>
      <c r="F3" s="1304"/>
      <c r="G3" s="1304"/>
    </row>
    <row r="4" spans="1:7" s="1117" customFormat="1" x14ac:dyDescent="0.2">
      <c r="A4" s="1304" t="s">
        <v>1578</v>
      </c>
      <c r="B4" s="1304"/>
      <c r="C4" s="1304"/>
      <c r="D4" s="1304"/>
      <c r="E4" s="1304"/>
      <c r="F4" s="1304"/>
      <c r="G4" s="1304"/>
    </row>
    <row r="6" spans="1:7" x14ac:dyDescent="0.2">
      <c r="A6" s="1299" t="s">
        <v>365</v>
      </c>
      <c r="B6" s="1299"/>
      <c r="C6" s="1299"/>
      <c r="D6" s="1299"/>
      <c r="E6" s="1299"/>
      <c r="F6" s="1299"/>
      <c r="G6" s="1299"/>
    </row>
    <row r="7" spans="1:7" ht="27.6" customHeight="1" x14ac:dyDescent="0.2">
      <c r="A7" s="1300" t="s">
        <v>803</v>
      </c>
      <c r="B7" s="1299"/>
      <c r="C7" s="1299"/>
      <c r="D7" s="1299"/>
      <c r="E7" s="1299"/>
      <c r="F7" s="1299"/>
      <c r="G7" s="1299"/>
    </row>
    <row r="9" spans="1:7" ht="60" customHeight="1" x14ac:dyDescent="0.2">
      <c r="A9" s="146" t="s">
        <v>362</v>
      </c>
      <c r="B9" s="146" t="s">
        <v>174</v>
      </c>
      <c r="C9" s="146" t="s">
        <v>161</v>
      </c>
      <c r="D9" s="146" t="s">
        <v>1131</v>
      </c>
      <c r="E9" s="146" t="s">
        <v>175</v>
      </c>
      <c r="F9" s="146" t="s">
        <v>176</v>
      </c>
      <c r="G9" s="146" t="s">
        <v>177</v>
      </c>
    </row>
    <row r="10" spans="1:7" x14ac:dyDescent="0.2">
      <c r="A10" s="147">
        <v>1</v>
      </c>
      <c r="B10" s="147">
        <v>2</v>
      </c>
      <c r="C10" s="147">
        <v>3</v>
      </c>
      <c r="D10" s="147">
        <v>4</v>
      </c>
      <c r="E10" s="147">
        <v>5</v>
      </c>
      <c r="F10" s="147">
        <v>6</v>
      </c>
      <c r="G10" s="147">
        <v>7</v>
      </c>
    </row>
    <row r="11" spans="1:7" s="141" customFormat="1" x14ac:dyDescent="0.2">
      <c r="A11" s="1331">
        <v>1</v>
      </c>
      <c r="B11" s="1309" t="s">
        <v>883</v>
      </c>
      <c r="C11" s="1309" t="s">
        <v>884</v>
      </c>
      <c r="D11" s="1309" t="s">
        <v>1822</v>
      </c>
      <c r="E11" s="142" t="s">
        <v>885</v>
      </c>
      <c r="F11" s="1138" t="s">
        <v>886</v>
      </c>
      <c r="G11" s="148"/>
    </row>
    <row r="12" spans="1:7" x14ac:dyDescent="0.2">
      <c r="A12" s="1435"/>
      <c r="B12" s="1434"/>
      <c r="C12" s="1434"/>
      <c r="D12" s="1434"/>
      <c r="E12" s="198" t="s">
        <v>887</v>
      </c>
      <c r="F12" s="1139" t="s">
        <v>1814</v>
      </c>
      <c r="G12" s="10"/>
    </row>
    <row r="13" spans="1:7" s="140" customFormat="1" x14ac:dyDescent="0.2">
      <c r="A13" s="1435"/>
      <c r="B13" s="1434"/>
      <c r="C13" s="1434"/>
      <c r="D13" s="1434"/>
      <c r="E13" s="198" t="s">
        <v>979</v>
      </c>
      <c r="F13" s="143" t="s">
        <v>888</v>
      </c>
      <c r="G13" s="10"/>
    </row>
    <row r="14" spans="1:7" s="1099" customFormat="1" ht="51" x14ac:dyDescent="0.2">
      <c r="A14" s="1435"/>
      <c r="B14" s="1434"/>
      <c r="C14" s="1434"/>
      <c r="D14" s="1434"/>
      <c r="E14" s="198" t="s">
        <v>1815</v>
      </c>
      <c r="F14" s="143" t="s">
        <v>1816</v>
      </c>
      <c r="G14" s="10"/>
    </row>
    <row r="15" spans="1:7" s="140" customFormat="1" ht="25.5" x14ac:dyDescent="0.2">
      <c r="A15" s="1435"/>
      <c r="B15" s="1434"/>
      <c r="C15" s="1434"/>
      <c r="D15" s="1434"/>
      <c r="E15" s="198" t="s">
        <v>889</v>
      </c>
      <c r="F15" s="143" t="s">
        <v>893</v>
      </c>
      <c r="G15" s="10"/>
    </row>
    <row r="16" spans="1:7" ht="38.25" customHeight="1" x14ac:dyDescent="0.2">
      <c r="A16" s="1435"/>
      <c r="B16" s="1434"/>
      <c r="C16" s="1434"/>
      <c r="D16" s="1434"/>
      <c r="E16" s="199" t="s">
        <v>890</v>
      </c>
      <c r="F16" s="143" t="s">
        <v>1817</v>
      </c>
      <c r="G16" s="5"/>
    </row>
    <row r="17" spans="1:7" s="140" customFormat="1" x14ac:dyDescent="0.2">
      <c r="A17" s="1435"/>
      <c r="B17" s="1434"/>
      <c r="C17" s="1434"/>
      <c r="D17" s="1434"/>
      <c r="E17" s="199" t="s">
        <v>891</v>
      </c>
      <c r="F17" s="143" t="s">
        <v>1818</v>
      </c>
      <c r="G17" s="5"/>
    </row>
    <row r="18" spans="1:7" s="140" customFormat="1" x14ac:dyDescent="0.2">
      <c r="A18" s="1435"/>
      <c r="B18" s="1434"/>
      <c r="C18" s="1434"/>
      <c r="D18" s="1434"/>
      <c r="E18" s="199" t="s">
        <v>1819</v>
      </c>
      <c r="F18" s="143" t="s">
        <v>1820</v>
      </c>
      <c r="G18" s="5"/>
    </row>
    <row r="19" spans="1:7" s="140" customFormat="1" ht="26.25" customHeight="1" x14ac:dyDescent="0.2">
      <c r="A19" s="1436"/>
      <c r="B19" s="1434"/>
      <c r="C19" s="1434"/>
      <c r="D19" s="1434"/>
      <c r="E19" s="199" t="s">
        <v>892</v>
      </c>
      <c r="F19" s="143" t="s">
        <v>1821</v>
      </c>
      <c r="G19" s="5"/>
    </row>
    <row r="20" spans="1:7" ht="29.25" customHeight="1" x14ac:dyDescent="0.2">
      <c r="A20" s="1433" t="s">
        <v>1487</v>
      </c>
      <c r="B20" s="1433"/>
      <c r="C20" s="1433"/>
      <c r="D20" s="1433"/>
      <c r="E20" s="1433"/>
      <c r="F20" s="1433"/>
      <c r="G20" s="1433"/>
    </row>
    <row r="21" spans="1:7" s="49" customFormat="1" ht="15.6" customHeight="1" x14ac:dyDescent="0.25">
      <c r="A21" s="55"/>
      <c r="B21" s="55" t="s">
        <v>643</v>
      </c>
      <c r="C21" s="56" t="s">
        <v>602</v>
      </c>
      <c r="F21" s="172" t="s">
        <v>959</v>
      </c>
      <c r="G21" s="55" t="s">
        <v>552</v>
      </c>
    </row>
    <row r="22" spans="1:7" x14ac:dyDescent="0.2">
      <c r="A22" s="41" t="s">
        <v>562</v>
      </c>
      <c r="B22" s="48"/>
      <c r="C22" s="168" t="s">
        <v>1828</v>
      </c>
      <c r="D22" s="55"/>
      <c r="E22" s="46"/>
      <c r="F22" s="46"/>
      <c r="G22" s="46"/>
    </row>
    <row r="23" spans="1:7" x14ac:dyDescent="0.2">
      <c r="A23" s="47" t="s">
        <v>555</v>
      </c>
      <c r="B23" s="46"/>
      <c r="C23" s="1293" t="s">
        <v>556</v>
      </c>
      <c r="D23" s="1294"/>
      <c r="E23" s="1294"/>
      <c r="F23" s="1294"/>
      <c r="G23" s="1294"/>
    </row>
    <row r="24" spans="1:7" s="48" customFormat="1" x14ac:dyDescent="0.2">
      <c r="A24" s="47"/>
      <c r="B24" s="46"/>
      <c r="C24" s="47"/>
      <c r="D24" s="46"/>
      <c r="E24" s="46"/>
      <c r="F24" s="46"/>
      <c r="G24" s="46"/>
    </row>
    <row r="25" spans="1:7" x14ac:dyDescent="0.2">
      <c r="A25" s="3" t="s">
        <v>178</v>
      </c>
    </row>
    <row r="26" spans="1:7" x14ac:dyDescent="0.2">
      <c r="A26" s="48" t="s">
        <v>644</v>
      </c>
    </row>
  </sheetData>
  <mergeCells count="11">
    <mergeCell ref="C23:G23"/>
    <mergeCell ref="A6:G6"/>
    <mergeCell ref="A7:G7"/>
    <mergeCell ref="A2:G2"/>
    <mergeCell ref="A3:G3"/>
    <mergeCell ref="A4:G4"/>
    <mergeCell ref="A20:G20"/>
    <mergeCell ref="B11:B19"/>
    <mergeCell ref="C11:C19"/>
    <mergeCell ref="D11:D19"/>
    <mergeCell ref="A11:A19"/>
  </mergeCells>
  <pageMargins left="0.78740157480314965" right="0.78740157480314965" top="0.98425196850393704" bottom="0.59055118110236227" header="0.31496062992125984" footer="0.31496062992125984"/>
  <pageSetup paperSize="9" scale="9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AD366"/>
  <sheetViews>
    <sheetView zoomScaleNormal="100" workbookViewId="0">
      <pane ySplit="16" topLeftCell="A20" activePane="bottomLeft" state="frozen"/>
      <selection pane="bottomLeft" activeCell="R20" sqref="R20"/>
    </sheetView>
  </sheetViews>
  <sheetFormatPr defaultColWidth="8.85546875" defaultRowHeight="12.75" x14ac:dyDescent="0.2"/>
  <cols>
    <col min="1" max="1" width="3.85546875" style="610" customWidth="1"/>
    <col min="2" max="2" width="19.7109375" style="610" customWidth="1"/>
    <col min="3" max="3" width="40" style="610" customWidth="1"/>
    <col min="4" max="4" width="6.85546875" style="611" customWidth="1"/>
    <col min="5" max="5" width="6.7109375" style="610" customWidth="1"/>
    <col min="6" max="6" width="6.85546875" style="609" customWidth="1"/>
    <col min="7" max="7" width="6.7109375" style="250" customWidth="1"/>
    <col min="8" max="8" width="6" style="610" customWidth="1"/>
    <col min="9" max="9" width="7.7109375" style="609" customWidth="1"/>
    <col min="10" max="10" width="7.42578125" style="379" customWidth="1"/>
    <col min="11" max="11" width="8.85546875" style="379" customWidth="1"/>
    <col min="12" max="12" width="6.85546875" style="379" customWidth="1"/>
    <col min="13" max="13" width="7.140625" style="379" customWidth="1"/>
    <col min="14" max="14" width="8.28515625" style="379" customWidth="1"/>
    <col min="15" max="15" width="7.7109375" style="379" customWidth="1"/>
    <col min="16" max="16" width="7.28515625" style="379" customWidth="1"/>
    <col min="17" max="17" width="5.7109375" style="610" customWidth="1"/>
    <col min="18" max="19" width="8.85546875" style="610"/>
    <col min="20" max="20" width="6.7109375" style="610" customWidth="1"/>
    <col min="21" max="16384" width="8.85546875" style="610"/>
  </cols>
  <sheetData>
    <row r="1" spans="1:30" ht="11.25" customHeight="1" x14ac:dyDescent="0.2">
      <c r="A1" s="252"/>
      <c r="B1" s="252"/>
      <c r="C1" s="252"/>
      <c r="D1" s="252"/>
      <c r="E1" s="252"/>
      <c r="F1" s="253"/>
      <c r="G1" s="252"/>
      <c r="H1" s="252"/>
      <c r="I1" s="253"/>
      <c r="J1" s="253"/>
      <c r="K1" s="253"/>
      <c r="L1" s="253"/>
      <c r="M1" s="253"/>
      <c r="N1" s="253"/>
      <c r="O1" s="1443" t="s">
        <v>1678</v>
      </c>
      <c r="P1" s="1443"/>
    </row>
    <row r="2" spans="1:30" s="611" customFormat="1" ht="12.75" customHeight="1" x14ac:dyDescent="0.2">
      <c r="A2" s="1444" t="s">
        <v>0</v>
      </c>
      <c r="B2" s="1444"/>
      <c r="C2" s="1444"/>
      <c r="D2" s="1444"/>
      <c r="E2" s="1444"/>
      <c r="F2" s="1444"/>
      <c r="G2" s="1444"/>
      <c r="H2" s="1444"/>
      <c r="I2" s="1444"/>
      <c r="J2" s="1444"/>
      <c r="K2" s="1444"/>
      <c r="L2" s="1444"/>
      <c r="M2" s="1444"/>
      <c r="N2" s="1444"/>
      <c r="O2" s="1444"/>
      <c r="P2" s="1444"/>
    </row>
    <row r="3" spans="1:30" s="611" customFormat="1" ht="15.75" customHeight="1" x14ac:dyDescent="0.2">
      <c r="A3" s="1304" t="s">
        <v>1456</v>
      </c>
      <c r="B3" s="1304"/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  <c r="N3" s="1304"/>
      <c r="O3" s="1304"/>
      <c r="P3" s="1304"/>
    </row>
    <row r="4" spans="1:30" s="1117" customFormat="1" ht="15" customHeigh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  <c r="K4" s="1304"/>
      <c r="L4" s="1304"/>
      <c r="M4" s="1304"/>
      <c r="N4" s="1304"/>
      <c r="O4" s="1304"/>
      <c r="P4" s="1304"/>
    </row>
    <row r="5" spans="1:30" s="611" customFormat="1" ht="11.25" customHeight="1" x14ac:dyDescent="0.2">
      <c r="F5" s="379"/>
      <c r="I5" s="379"/>
      <c r="J5" s="379"/>
      <c r="K5" s="379"/>
      <c r="L5" s="379"/>
      <c r="M5" s="379"/>
      <c r="N5" s="379"/>
      <c r="O5" s="379"/>
      <c r="P5" s="379"/>
    </row>
    <row r="6" spans="1:30" s="611" customFormat="1" ht="11.25" customHeight="1" x14ac:dyDescent="0.2">
      <c r="A6" s="1445" t="s">
        <v>415</v>
      </c>
      <c r="B6" s="1445"/>
      <c r="C6" s="1445"/>
      <c r="D6" s="1445"/>
      <c r="E6" s="1445"/>
      <c r="F6" s="1445"/>
      <c r="G6" s="1445"/>
      <c r="H6" s="1445"/>
      <c r="I6" s="1445"/>
      <c r="J6" s="1445"/>
      <c r="K6" s="1445"/>
      <c r="L6" s="1445"/>
      <c r="M6" s="1445"/>
      <c r="N6" s="1445"/>
      <c r="O6" s="1445"/>
      <c r="P6" s="1445"/>
    </row>
    <row r="7" spans="1:30" s="611" customFormat="1" ht="12.75" customHeight="1" x14ac:dyDescent="0.2">
      <c r="A7" s="1390" t="s">
        <v>912</v>
      </c>
      <c r="B7" s="1390"/>
      <c r="C7" s="1445"/>
      <c r="D7" s="1445"/>
      <c r="E7" s="1445"/>
      <c r="F7" s="1445"/>
      <c r="G7" s="1445"/>
      <c r="H7" s="1445"/>
      <c r="I7" s="1445"/>
      <c r="J7" s="1445"/>
      <c r="K7" s="1445"/>
      <c r="L7" s="1445"/>
      <c r="M7" s="1445"/>
      <c r="N7" s="1445"/>
      <c r="O7" s="1445"/>
      <c r="P7" s="1445"/>
    </row>
    <row r="8" spans="1:30" s="611" customFormat="1" x14ac:dyDescent="0.2">
      <c r="F8" s="379"/>
      <c r="I8" s="379"/>
      <c r="J8" s="379"/>
      <c r="K8" s="379"/>
      <c r="L8" s="379"/>
      <c r="M8" s="379"/>
      <c r="N8" s="379"/>
      <c r="O8" s="379"/>
      <c r="P8" s="379"/>
    </row>
    <row r="9" spans="1:30" s="611" customFormat="1" x14ac:dyDescent="0.2">
      <c r="A9" s="1446" t="s">
        <v>708</v>
      </c>
      <c r="B9" s="1446"/>
      <c r="C9" s="1446"/>
      <c r="D9" s="1446"/>
      <c r="E9" s="1446"/>
      <c r="F9" s="1446"/>
      <c r="I9" s="379"/>
      <c r="J9" s="379"/>
      <c r="K9" s="379"/>
      <c r="L9" s="379"/>
      <c r="M9" s="379"/>
      <c r="N9" s="379"/>
      <c r="O9" s="379"/>
      <c r="P9" s="379"/>
    </row>
    <row r="10" spans="1:30" s="613" customFormat="1" x14ac:dyDescent="0.2">
      <c r="A10" s="1442" t="s">
        <v>1659</v>
      </c>
      <c r="B10" s="1442"/>
      <c r="C10" s="1442"/>
      <c r="D10" s="1442"/>
      <c r="E10" s="1442"/>
      <c r="F10" s="1442"/>
      <c r="G10" s="1442"/>
      <c r="H10" s="1442"/>
      <c r="I10" s="1442"/>
      <c r="J10" s="1442"/>
      <c r="K10" s="1442"/>
      <c r="L10" s="1442"/>
      <c r="M10" s="1442"/>
      <c r="N10" s="1442"/>
      <c r="O10" s="1442"/>
      <c r="P10" s="1442"/>
      <c r="AD10" s="446"/>
    </row>
    <row r="11" spans="1:30" s="613" customFormat="1" x14ac:dyDescent="0.2">
      <c r="A11" s="1442"/>
      <c r="B11" s="1442"/>
      <c r="C11" s="1442"/>
      <c r="D11" s="1442"/>
      <c r="E11" s="1442"/>
      <c r="F11" s="1442"/>
      <c r="G11" s="1442"/>
      <c r="H11" s="1442"/>
      <c r="I11" s="1442"/>
      <c r="J11" s="1442"/>
      <c r="K11" s="1442"/>
      <c r="L11" s="1442"/>
      <c r="M11" s="1442"/>
      <c r="N11" s="1442"/>
      <c r="O11" s="1442"/>
      <c r="P11" s="1442"/>
      <c r="AD11" s="446"/>
    </row>
    <row r="12" spans="1:30" ht="11.25" customHeight="1" x14ac:dyDescent="0.2">
      <c r="E12" s="611"/>
      <c r="F12" s="379"/>
      <c r="G12" s="611"/>
      <c r="H12" s="611"/>
      <c r="I12" s="379"/>
    </row>
    <row r="13" spans="1:30" ht="37.9" customHeight="1" x14ac:dyDescent="0.2">
      <c r="A13" s="856" t="s">
        <v>180</v>
      </c>
      <c r="B13" s="1248" t="s">
        <v>181</v>
      </c>
      <c r="C13" s="1248"/>
      <c r="D13" s="1248" t="s">
        <v>182</v>
      </c>
      <c r="E13" s="1248"/>
      <c r="F13" s="1248"/>
      <c r="G13" s="1248" t="s">
        <v>183</v>
      </c>
      <c r="H13" s="1248"/>
      <c r="I13" s="1248"/>
      <c r="J13" s="1248" t="s">
        <v>1017</v>
      </c>
      <c r="K13" s="1248" t="s">
        <v>184</v>
      </c>
      <c r="L13" s="1248"/>
      <c r="M13" s="1248"/>
      <c r="N13" s="1248"/>
      <c r="O13" s="1248"/>
      <c r="P13" s="1248"/>
    </row>
    <row r="14" spans="1:30" ht="13.9" customHeight="1" x14ac:dyDescent="0.2">
      <c r="A14" s="857"/>
      <c r="B14" s="1248"/>
      <c r="C14" s="1248"/>
      <c r="D14" s="1248" t="s">
        <v>170</v>
      </c>
      <c r="E14" s="1248" t="s">
        <v>143</v>
      </c>
      <c r="F14" s="1248"/>
      <c r="G14" s="1248" t="s">
        <v>170</v>
      </c>
      <c r="H14" s="1248" t="s">
        <v>143</v>
      </c>
      <c r="I14" s="1248"/>
      <c r="J14" s="1248"/>
      <c r="K14" s="1248" t="s">
        <v>139</v>
      </c>
      <c r="L14" s="1248"/>
      <c r="M14" s="1248"/>
      <c r="N14" s="1248" t="s">
        <v>185</v>
      </c>
      <c r="O14" s="1248"/>
      <c r="P14" s="1248"/>
    </row>
    <row r="15" spans="1:30" ht="15" customHeight="1" x14ac:dyDescent="0.2">
      <c r="A15" s="857"/>
      <c r="B15" s="1248"/>
      <c r="C15" s="1248"/>
      <c r="D15" s="1248"/>
      <c r="E15" s="1248" t="s">
        <v>139</v>
      </c>
      <c r="F15" s="1248" t="s">
        <v>185</v>
      </c>
      <c r="G15" s="1248"/>
      <c r="H15" s="1248" t="s">
        <v>139</v>
      </c>
      <c r="I15" s="1248" t="s">
        <v>185</v>
      </c>
      <c r="J15" s="1248"/>
      <c r="K15" s="1248" t="s">
        <v>170</v>
      </c>
      <c r="L15" s="1248" t="s">
        <v>143</v>
      </c>
      <c r="M15" s="1248"/>
      <c r="N15" s="1248" t="s">
        <v>170</v>
      </c>
      <c r="O15" s="1248" t="s">
        <v>143</v>
      </c>
      <c r="P15" s="1248"/>
    </row>
    <row r="16" spans="1:30" ht="22.15" customHeight="1" x14ac:dyDescent="0.2">
      <c r="A16" s="858"/>
      <c r="B16" s="1248"/>
      <c r="C16" s="1248"/>
      <c r="D16" s="1248"/>
      <c r="E16" s="1248"/>
      <c r="F16" s="1248"/>
      <c r="G16" s="1248"/>
      <c r="H16" s="1248"/>
      <c r="I16" s="1248"/>
      <c r="J16" s="1248"/>
      <c r="K16" s="1248"/>
      <c r="L16" s="859" t="s">
        <v>186</v>
      </c>
      <c r="M16" s="859" t="s">
        <v>187</v>
      </c>
      <c r="N16" s="1248"/>
      <c r="O16" s="859" t="s">
        <v>186</v>
      </c>
      <c r="P16" s="859" t="s">
        <v>187</v>
      </c>
    </row>
    <row r="17" spans="1:16" ht="12.75" customHeight="1" x14ac:dyDescent="0.2">
      <c r="A17" s="700">
        <v>1</v>
      </c>
      <c r="B17" s="700"/>
      <c r="C17" s="700">
        <v>2</v>
      </c>
      <c r="D17" s="700">
        <v>3</v>
      </c>
      <c r="E17" s="700">
        <v>4</v>
      </c>
      <c r="F17" s="700">
        <v>5</v>
      </c>
      <c r="G17" s="700">
        <v>6</v>
      </c>
      <c r="H17" s="700">
        <v>7</v>
      </c>
      <c r="I17" s="700">
        <v>8</v>
      </c>
      <c r="J17" s="700">
        <v>9</v>
      </c>
      <c r="K17" s="700">
        <v>10</v>
      </c>
      <c r="L17" s="700">
        <v>11</v>
      </c>
      <c r="M17" s="700">
        <v>12</v>
      </c>
      <c r="N17" s="700">
        <v>13</v>
      </c>
      <c r="O17" s="700">
        <v>14</v>
      </c>
      <c r="P17" s="700">
        <v>15</v>
      </c>
    </row>
    <row r="18" spans="1:16" s="611" customFormat="1" ht="13.9" customHeight="1" x14ac:dyDescent="0.25">
      <c r="A18" s="1439">
        <v>1</v>
      </c>
      <c r="B18" s="1440" t="s">
        <v>284</v>
      </c>
      <c r="C18" s="860" t="s">
        <v>679</v>
      </c>
      <c r="D18" s="707">
        <v>30</v>
      </c>
      <c r="E18" s="710"/>
      <c r="F18" s="861"/>
      <c r="G18" s="707">
        <v>30</v>
      </c>
      <c r="H18" s="710">
        <v>7</v>
      </c>
      <c r="I18" s="710">
        <v>23</v>
      </c>
      <c r="J18" s="707">
        <v>30</v>
      </c>
      <c r="K18" s="707">
        <v>7</v>
      </c>
      <c r="L18" s="707">
        <v>7</v>
      </c>
      <c r="M18" s="707">
        <v>0</v>
      </c>
      <c r="N18" s="707">
        <v>23</v>
      </c>
      <c r="O18" s="707">
        <v>23</v>
      </c>
      <c r="P18" s="707">
        <v>0</v>
      </c>
    </row>
    <row r="19" spans="1:16" s="611" customFormat="1" ht="13.9" customHeight="1" x14ac:dyDescent="0.25">
      <c r="A19" s="1439"/>
      <c r="B19" s="1440"/>
      <c r="C19" s="860" t="s">
        <v>919</v>
      </c>
      <c r="D19" s="707">
        <v>0</v>
      </c>
      <c r="E19" s="710">
        <v>0</v>
      </c>
      <c r="F19" s="710">
        <v>0</v>
      </c>
      <c r="G19" s="707">
        <v>0</v>
      </c>
      <c r="H19" s="710">
        <v>0</v>
      </c>
      <c r="I19" s="710">
        <v>0</v>
      </c>
      <c r="J19" s="707">
        <v>0</v>
      </c>
      <c r="K19" s="707">
        <v>0</v>
      </c>
      <c r="L19" s="707">
        <v>0</v>
      </c>
      <c r="M19" s="707">
        <v>0</v>
      </c>
      <c r="N19" s="707">
        <v>0</v>
      </c>
      <c r="O19" s="707">
        <v>0</v>
      </c>
      <c r="P19" s="707">
        <v>0</v>
      </c>
    </row>
    <row r="20" spans="1:16" s="611" customFormat="1" ht="13.9" customHeight="1" x14ac:dyDescent="0.25">
      <c r="A20" s="1439"/>
      <c r="B20" s="1440"/>
      <c r="C20" s="860" t="s">
        <v>589</v>
      </c>
      <c r="D20" s="707">
        <v>4</v>
      </c>
      <c r="E20" s="710">
        <v>1</v>
      </c>
      <c r="F20" s="862">
        <v>3</v>
      </c>
      <c r="G20" s="707">
        <v>4</v>
      </c>
      <c r="H20" s="710">
        <v>1</v>
      </c>
      <c r="I20" s="710">
        <v>3</v>
      </c>
      <c r="J20" s="707">
        <v>4</v>
      </c>
      <c r="K20" s="707">
        <v>1</v>
      </c>
      <c r="L20" s="707">
        <v>1</v>
      </c>
      <c r="M20" s="707">
        <v>0</v>
      </c>
      <c r="N20" s="707">
        <v>3</v>
      </c>
      <c r="O20" s="707">
        <v>2</v>
      </c>
      <c r="P20" s="707">
        <v>1</v>
      </c>
    </row>
    <row r="21" spans="1:16" s="611" customFormat="1" ht="13.9" customHeight="1" x14ac:dyDescent="0.25">
      <c r="A21" s="1439">
        <v>2</v>
      </c>
      <c r="B21" s="1440" t="s">
        <v>285</v>
      </c>
      <c r="C21" s="860" t="s">
        <v>740</v>
      </c>
      <c r="D21" s="707">
        <v>0</v>
      </c>
      <c r="E21" s="710"/>
      <c r="F21" s="861"/>
      <c r="G21" s="707">
        <v>0</v>
      </c>
      <c r="H21" s="710">
        <v>0</v>
      </c>
      <c r="I21" s="710">
        <v>0</v>
      </c>
      <c r="J21" s="707">
        <v>0</v>
      </c>
      <c r="K21" s="707">
        <v>0</v>
      </c>
      <c r="L21" s="707">
        <v>0</v>
      </c>
      <c r="M21" s="707">
        <v>0</v>
      </c>
      <c r="N21" s="707">
        <v>0</v>
      </c>
      <c r="O21" s="707">
        <v>0</v>
      </c>
      <c r="P21" s="707">
        <v>0</v>
      </c>
    </row>
    <row r="22" spans="1:16" s="611" customFormat="1" ht="13.9" customHeight="1" x14ac:dyDescent="0.25">
      <c r="A22" s="1439"/>
      <c r="B22" s="1440"/>
      <c r="C22" s="860" t="s">
        <v>589</v>
      </c>
      <c r="D22" s="707">
        <v>1</v>
      </c>
      <c r="E22" s="710">
        <v>1</v>
      </c>
      <c r="F22" s="862">
        <v>0</v>
      </c>
      <c r="G22" s="707">
        <v>1</v>
      </c>
      <c r="H22" s="710">
        <v>1</v>
      </c>
      <c r="I22" s="710">
        <v>0</v>
      </c>
      <c r="J22" s="707">
        <v>1</v>
      </c>
      <c r="K22" s="707">
        <v>1</v>
      </c>
      <c r="L22" s="707">
        <v>1</v>
      </c>
      <c r="M22" s="707">
        <v>0</v>
      </c>
      <c r="N22" s="707">
        <v>0</v>
      </c>
      <c r="O22" s="707">
        <v>0</v>
      </c>
      <c r="P22" s="707">
        <v>0</v>
      </c>
    </row>
    <row r="23" spans="1:16" s="611" customFormat="1" ht="13.9" customHeight="1" x14ac:dyDescent="0.25">
      <c r="A23" s="1439">
        <v>3</v>
      </c>
      <c r="B23" s="1440" t="s">
        <v>286</v>
      </c>
      <c r="C23" s="860" t="s">
        <v>680</v>
      </c>
      <c r="D23" s="707">
        <v>7</v>
      </c>
      <c r="E23" s="710"/>
      <c r="F23" s="710"/>
      <c r="G23" s="716">
        <v>7</v>
      </c>
      <c r="H23" s="714">
        <v>2</v>
      </c>
      <c r="I23" s="714">
        <v>5</v>
      </c>
      <c r="J23" s="716">
        <v>7</v>
      </c>
      <c r="K23" s="707">
        <v>2</v>
      </c>
      <c r="L23" s="707">
        <v>1</v>
      </c>
      <c r="M23" s="707">
        <v>1</v>
      </c>
      <c r="N23" s="707">
        <v>5</v>
      </c>
      <c r="O23" s="707">
        <v>5</v>
      </c>
      <c r="P23" s="707">
        <v>0</v>
      </c>
    </row>
    <row r="24" spans="1:16" s="611" customFormat="1" ht="13.9" customHeight="1" x14ac:dyDescent="0.25">
      <c r="A24" s="1439"/>
      <c r="B24" s="1440"/>
      <c r="C24" s="860" t="s">
        <v>401</v>
      </c>
      <c r="D24" s="707">
        <v>18</v>
      </c>
      <c r="E24" s="710"/>
      <c r="F24" s="710"/>
      <c r="G24" s="716">
        <v>18</v>
      </c>
      <c r="H24" s="714">
        <v>8</v>
      </c>
      <c r="I24" s="714">
        <v>10</v>
      </c>
      <c r="J24" s="716">
        <v>18</v>
      </c>
      <c r="K24" s="707">
        <v>8</v>
      </c>
      <c r="L24" s="707">
        <v>8</v>
      </c>
      <c r="M24" s="707">
        <v>0</v>
      </c>
      <c r="N24" s="707">
        <v>10</v>
      </c>
      <c r="O24" s="707">
        <v>4</v>
      </c>
      <c r="P24" s="707">
        <v>6</v>
      </c>
    </row>
    <row r="25" spans="1:16" s="611" customFormat="1" ht="13.9" customHeight="1" x14ac:dyDescent="0.25">
      <c r="A25" s="1439"/>
      <c r="B25" s="1440"/>
      <c r="C25" s="860" t="s">
        <v>747</v>
      </c>
      <c r="D25" s="707">
        <v>0</v>
      </c>
      <c r="E25" s="710">
        <v>0</v>
      </c>
      <c r="F25" s="710">
        <v>0</v>
      </c>
      <c r="G25" s="716">
        <v>0</v>
      </c>
      <c r="H25" s="714">
        <v>0</v>
      </c>
      <c r="I25" s="714">
        <v>0</v>
      </c>
      <c r="J25" s="716">
        <v>0</v>
      </c>
      <c r="K25" s="707">
        <v>0</v>
      </c>
      <c r="L25" s="707">
        <v>0</v>
      </c>
      <c r="M25" s="707">
        <v>0</v>
      </c>
      <c r="N25" s="707">
        <v>0</v>
      </c>
      <c r="O25" s="707">
        <v>0</v>
      </c>
      <c r="P25" s="707">
        <v>0</v>
      </c>
    </row>
    <row r="26" spans="1:16" s="611" customFormat="1" ht="13.9" customHeight="1" x14ac:dyDescent="0.25">
      <c r="A26" s="1439"/>
      <c r="B26" s="1440"/>
      <c r="C26" s="860" t="s">
        <v>589</v>
      </c>
      <c r="D26" s="707">
        <v>0</v>
      </c>
      <c r="E26" s="710">
        <v>0</v>
      </c>
      <c r="F26" s="710">
        <v>0</v>
      </c>
      <c r="G26" s="716">
        <v>0</v>
      </c>
      <c r="H26" s="714">
        <v>0</v>
      </c>
      <c r="I26" s="714">
        <v>0</v>
      </c>
      <c r="J26" s="716">
        <v>0</v>
      </c>
      <c r="K26" s="707">
        <v>0</v>
      </c>
      <c r="L26" s="707">
        <v>0</v>
      </c>
      <c r="M26" s="707">
        <v>0</v>
      </c>
      <c r="N26" s="707">
        <v>0</v>
      </c>
      <c r="O26" s="707">
        <v>0</v>
      </c>
      <c r="P26" s="707">
        <v>0</v>
      </c>
    </row>
    <row r="27" spans="1:16" s="611" customFormat="1" ht="13.9" customHeight="1" x14ac:dyDescent="0.25">
      <c r="A27" s="1439">
        <v>4</v>
      </c>
      <c r="B27" s="1440" t="s">
        <v>287</v>
      </c>
      <c r="C27" s="860" t="s">
        <v>681</v>
      </c>
      <c r="D27" s="707">
        <v>35</v>
      </c>
      <c r="E27" s="710"/>
      <c r="F27" s="710"/>
      <c r="G27" s="716">
        <v>35</v>
      </c>
      <c r="H27" s="714">
        <v>7</v>
      </c>
      <c r="I27" s="714">
        <v>28</v>
      </c>
      <c r="J27" s="716">
        <v>35</v>
      </c>
      <c r="K27" s="707">
        <v>7</v>
      </c>
      <c r="L27" s="707">
        <v>6</v>
      </c>
      <c r="M27" s="707">
        <v>1</v>
      </c>
      <c r="N27" s="707">
        <v>28</v>
      </c>
      <c r="O27" s="707">
        <v>24</v>
      </c>
      <c r="P27" s="707">
        <v>4</v>
      </c>
    </row>
    <row r="28" spans="1:16" s="611" customFormat="1" ht="13.9" customHeight="1" x14ac:dyDescent="0.2">
      <c r="A28" s="1439"/>
      <c r="B28" s="1440"/>
      <c r="C28" s="863" t="s">
        <v>938</v>
      </c>
      <c r="D28" s="707">
        <v>0</v>
      </c>
      <c r="E28" s="710"/>
      <c r="F28" s="710"/>
      <c r="G28" s="716">
        <v>0</v>
      </c>
      <c r="H28" s="714">
        <v>0</v>
      </c>
      <c r="I28" s="714">
        <v>0</v>
      </c>
      <c r="J28" s="716">
        <v>0</v>
      </c>
      <c r="K28" s="707">
        <v>0</v>
      </c>
      <c r="L28" s="707">
        <v>0</v>
      </c>
      <c r="M28" s="707">
        <v>0</v>
      </c>
      <c r="N28" s="707">
        <v>0</v>
      </c>
      <c r="O28" s="707">
        <v>0</v>
      </c>
      <c r="P28" s="707">
        <v>0</v>
      </c>
    </row>
    <row r="29" spans="1:16" s="611" customFormat="1" ht="13.9" customHeight="1" x14ac:dyDescent="0.25">
      <c r="A29" s="1439">
        <v>5</v>
      </c>
      <c r="B29" s="1440" t="s">
        <v>288</v>
      </c>
      <c r="C29" s="805" t="s">
        <v>795</v>
      </c>
      <c r="D29" s="707">
        <v>3</v>
      </c>
      <c r="E29" s="710"/>
      <c r="F29" s="861"/>
      <c r="G29" s="716">
        <v>3</v>
      </c>
      <c r="H29" s="714">
        <v>1</v>
      </c>
      <c r="I29" s="714">
        <v>2</v>
      </c>
      <c r="J29" s="716">
        <v>3</v>
      </c>
      <c r="K29" s="707">
        <v>1</v>
      </c>
      <c r="L29" s="707">
        <v>1</v>
      </c>
      <c r="M29" s="707">
        <v>0</v>
      </c>
      <c r="N29" s="707">
        <v>2</v>
      </c>
      <c r="O29" s="707">
        <v>2</v>
      </c>
      <c r="P29" s="707">
        <v>0</v>
      </c>
    </row>
    <row r="30" spans="1:16" s="611" customFormat="1" ht="13.9" customHeight="1" x14ac:dyDescent="0.25">
      <c r="A30" s="1439"/>
      <c r="B30" s="1440"/>
      <c r="C30" s="860" t="s">
        <v>739</v>
      </c>
      <c r="D30" s="707">
        <v>3</v>
      </c>
      <c r="E30" s="710"/>
      <c r="F30" s="861"/>
      <c r="G30" s="716">
        <v>3</v>
      </c>
      <c r="H30" s="714">
        <v>1</v>
      </c>
      <c r="I30" s="714">
        <v>2</v>
      </c>
      <c r="J30" s="716">
        <v>3</v>
      </c>
      <c r="K30" s="707">
        <v>1</v>
      </c>
      <c r="L30" s="707">
        <v>0</v>
      </c>
      <c r="M30" s="707">
        <v>1</v>
      </c>
      <c r="N30" s="707">
        <v>2</v>
      </c>
      <c r="O30" s="707">
        <v>2</v>
      </c>
      <c r="P30" s="707">
        <v>0</v>
      </c>
    </row>
    <row r="31" spans="1:16" s="611" customFormat="1" ht="13.9" customHeight="1" x14ac:dyDescent="0.25">
      <c r="A31" s="1439"/>
      <c r="B31" s="1440"/>
      <c r="C31" s="860" t="s">
        <v>1020</v>
      </c>
      <c r="D31" s="707">
        <v>0</v>
      </c>
      <c r="E31" s="710"/>
      <c r="F31" s="861"/>
      <c r="G31" s="716">
        <v>0</v>
      </c>
      <c r="H31" s="714">
        <v>0</v>
      </c>
      <c r="I31" s="714">
        <v>0</v>
      </c>
      <c r="J31" s="716">
        <v>0</v>
      </c>
      <c r="K31" s="707">
        <v>0</v>
      </c>
      <c r="L31" s="707">
        <v>0</v>
      </c>
      <c r="M31" s="707">
        <v>0</v>
      </c>
      <c r="N31" s="707">
        <v>0</v>
      </c>
      <c r="O31" s="707">
        <v>0</v>
      </c>
      <c r="P31" s="707">
        <v>0</v>
      </c>
    </row>
    <row r="32" spans="1:16" s="611" customFormat="1" ht="13.9" customHeight="1" x14ac:dyDescent="0.25">
      <c r="A32" s="1439"/>
      <c r="B32" s="1440"/>
      <c r="C32" s="860" t="s">
        <v>682</v>
      </c>
      <c r="D32" s="707">
        <v>0</v>
      </c>
      <c r="E32" s="710"/>
      <c r="F32" s="710"/>
      <c r="G32" s="716">
        <v>0</v>
      </c>
      <c r="H32" s="714">
        <v>0</v>
      </c>
      <c r="I32" s="714">
        <v>0</v>
      </c>
      <c r="J32" s="716">
        <v>0</v>
      </c>
      <c r="K32" s="707">
        <v>0</v>
      </c>
      <c r="L32" s="707">
        <v>0</v>
      </c>
      <c r="M32" s="707">
        <v>0</v>
      </c>
      <c r="N32" s="707">
        <v>0</v>
      </c>
      <c r="O32" s="707">
        <v>0</v>
      </c>
      <c r="P32" s="707">
        <v>0</v>
      </c>
    </row>
    <row r="33" spans="1:16" s="611" customFormat="1" ht="13.9" customHeight="1" x14ac:dyDescent="0.25">
      <c r="A33" s="1439"/>
      <c r="B33" s="1440"/>
      <c r="C33" s="860" t="s">
        <v>747</v>
      </c>
      <c r="D33" s="707">
        <v>0</v>
      </c>
      <c r="E33" s="710">
        <v>0</v>
      </c>
      <c r="F33" s="710">
        <v>0</v>
      </c>
      <c r="G33" s="716">
        <v>0</v>
      </c>
      <c r="H33" s="714">
        <v>0</v>
      </c>
      <c r="I33" s="714">
        <v>0</v>
      </c>
      <c r="J33" s="716">
        <v>0</v>
      </c>
      <c r="K33" s="707">
        <v>0</v>
      </c>
      <c r="L33" s="707">
        <v>0</v>
      </c>
      <c r="M33" s="707">
        <v>0</v>
      </c>
      <c r="N33" s="707">
        <v>0</v>
      </c>
      <c r="O33" s="707">
        <v>0</v>
      </c>
      <c r="P33" s="707">
        <v>0</v>
      </c>
    </row>
    <row r="34" spans="1:16" s="611" customFormat="1" ht="13.9" customHeight="1" x14ac:dyDescent="0.25">
      <c r="A34" s="1439"/>
      <c r="B34" s="1440"/>
      <c r="C34" s="860" t="s">
        <v>589</v>
      </c>
      <c r="D34" s="707">
        <v>1</v>
      </c>
      <c r="E34" s="710">
        <v>1</v>
      </c>
      <c r="F34" s="862">
        <v>0</v>
      </c>
      <c r="G34" s="716">
        <v>1</v>
      </c>
      <c r="H34" s="714">
        <v>1</v>
      </c>
      <c r="I34" s="714">
        <v>0</v>
      </c>
      <c r="J34" s="716">
        <v>1</v>
      </c>
      <c r="K34" s="707">
        <v>1</v>
      </c>
      <c r="L34" s="707">
        <v>1</v>
      </c>
      <c r="M34" s="707">
        <v>0</v>
      </c>
      <c r="N34" s="707">
        <v>0</v>
      </c>
      <c r="O34" s="707">
        <v>0</v>
      </c>
      <c r="P34" s="707">
        <v>0</v>
      </c>
    </row>
    <row r="35" spans="1:16" s="611" customFormat="1" ht="13.9" customHeight="1" x14ac:dyDescent="0.25">
      <c r="A35" s="1441">
        <v>6</v>
      </c>
      <c r="B35" s="1440" t="s">
        <v>289</v>
      </c>
      <c r="C35" s="860" t="s">
        <v>683</v>
      </c>
      <c r="D35" s="707">
        <v>20</v>
      </c>
      <c r="E35" s="710"/>
      <c r="F35" s="861"/>
      <c r="G35" s="716">
        <v>20</v>
      </c>
      <c r="H35" s="714">
        <v>4</v>
      </c>
      <c r="I35" s="714">
        <v>16</v>
      </c>
      <c r="J35" s="716">
        <v>20</v>
      </c>
      <c r="K35" s="707">
        <v>4</v>
      </c>
      <c r="L35" s="707">
        <v>3</v>
      </c>
      <c r="M35" s="707">
        <v>1</v>
      </c>
      <c r="N35" s="707">
        <v>16</v>
      </c>
      <c r="O35" s="707">
        <v>9</v>
      </c>
      <c r="P35" s="707">
        <v>7</v>
      </c>
    </row>
    <row r="36" spans="1:16" s="611" customFormat="1" ht="13.9" customHeight="1" x14ac:dyDescent="0.25">
      <c r="A36" s="1441"/>
      <c r="B36" s="1440"/>
      <c r="C36" s="860" t="s">
        <v>589</v>
      </c>
      <c r="D36" s="707">
        <v>2</v>
      </c>
      <c r="E36" s="710">
        <v>1</v>
      </c>
      <c r="F36" s="710">
        <v>1</v>
      </c>
      <c r="G36" s="716">
        <v>2</v>
      </c>
      <c r="H36" s="714">
        <v>1</v>
      </c>
      <c r="I36" s="714">
        <v>1</v>
      </c>
      <c r="J36" s="716">
        <v>2</v>
      </c>
      <c r="K36" s="707">
        <v>1</v>
      </c>
      <c r="L36" s="707">
        <v>1</v>
      </c>
      <c r="M36" s="707">
        <v>0</v>
      </c>
      <c r="N36" s="707">
        <v>1</v>
      </c>
      <c r="O36" s="707">
        <v>1</v>
      </c>
      <c r="P36" s="707">
        <v>0</v>
      </c>
    </row>
    <row r="37" spans="1:16" s="611" customFormat="1" ht="13.9" customHeight="1" x14ac:dyDescent="0.25">
      <c r="A37" s="1439">
        <v>7</v>
      </c>
      <c r="B37" s="1440" t="s">
        <v>290</v>
      </c>
      <c r="C37" s="860" t="s">
        <v>742</v>
      </c>
      <c r="D37" s="707">
        <v>7</v>
      </c>
      <c r="E37" s="710"/>
      <c r="F37" s="861"/>
      <c r="G37" s="716">
        <v>7</v>
      </c>
      <c r="H37" s="714">
        <v>2</v>
      </c>
      <c r="I37" s="714">
        <v>5</v>
      </c>
      <c r="J37" s="716">
        <v>7</v>
      </c>
      <c r="K37" s="707">
        <v>2</v>
      </c>
      <c r="L37" s="707">
        <v>1</v>
      </c>
      <c r="M37" s="707">
        <v>1</v>
      </c>
      <c r="N37" s="707">
        <v>5</v>
      </c>
      <c r="O37" s="707">
        <v>3</v>
      </c>
      <c r="P37" s="707">
        <v>2</v>
      </c>
    </row>
    <row r="38" spans="1:16" s="611" customFormat="1" ht="13.9" customHeight="1" x14ac:dyDescent="0.25">
      <c r="A38" s="1439"/>
      <c r="B38" s="1440"/>
      <c r="C38" s="860" t="s">
        <v>796</v>
      </c>
      <c r="D38" s="707">
        <v>4</v>
      </c>
      <c r="E38" s="710"/>
      <c r="F38" s="861"/>
      <c r="G38" s="716">
        <v>4</v>
      </c>
      <c r="H38" s="714">
        <v>1</v>
      </c>
      <c r="I38" s="714">
        <v>3</v>
      </c>
      <c r="J38" s="716">
        <v>4</v>
      </c>
      <c r="K38" s="707">
        <v>1</v>
      </c>
      <c r="L38" s="707">
        <v>1</v>
      </c>
      <c r="M38" s="707">
        <v>0</v>
      </c>
      <c r="N38" s="707">
        <v>3</v>
      </c>
      <c r="O38" s="707">
        <v>3</v>
      </c>
      <c r="P38" s="707">
        <v>0</v>
      </c>
    </row>
    <row r="39" spans="1:16" s="611" customFormat="1" ht="13.9" customHeight="1" x14ac:dyDescent="0.25">
      <c r="A39" s="1439"/>
      <c r="B39" s="1440"/>
      <c r="C39" s="860" t="s">
        <v>590</v>
      </c>
      <c r="D39" s="707">
        <v>4</v>
      </c>
      <c r="E39" s="710"/>
      <c r="F39" s="861"/>
      <c r="G39" s="716">
        <v>4</v>
      </c>
      <c r="H39" s="714">
        <v>1</v>
      </c>
      <c r="I39" s="714">
        <v>3</v>
      </c>
      <c r="J39" s="716">
        <v>4</v>
      </c>
      <c r="K39" s="707">
        <v>1</v>
      </c>
      <c r="L39" s="707">
        <v>0</v>
      </c>
      <c r="M39" s="707">
        <v>1</v>
      </c>
      <c r="N39" s="707">
        <v>3</v>
      </c>
      <c r="O39" s="707">
        <v>3</v>
      </c>
      <c r="P39" s="707">
        <v>0</v>
      </c>
    </row>
    <row r="40" spans="1:16" s="611" customFormat="1" ht="13.9" customHeight="1" x14ac:dyDescent="0.25">
      <c r="A40" s="1439"/>
      <c r="B40" s="1440"/>
      <c r="C40" s="860" t="s">
        <v>684</v>
      </c>
      <c r="D40" s="707">
        <v>13</v>
      </c>
      <c r="E40" s="710"/>
      <c r="F40" s="861"/>
      <c r="G40" s="716">
        <v>13</v>
      </c>
      <c r="H40" s="714">
        <v>3</v>
      </c>
      <c r="I40" s="714">
        <v>10</v>
      </c>
      <c r="J40" s="716">
        <v>13</v>
      </c>
      <c r="K40" s="707">
        <v>3</v>
      </c>
      <c r="L40" s="707">
        <v>1</v>
      </c>
      <c r="M40" s="707">
        <v>2</v>
      </c>
      <c r="N40" s="707">
        <v>10</v>
      </c>
      <c r="O40" s="707">
        <v>7</v>
      </c>
      <c r="P40" s="707">
        <v>3</v>
      </c>
    </row>
    <row r="41" spans="1:16" s="611" customFormat="1" ht="13.9" customHeight="1" x14ac:dyDescent="0.25">
      <c r="A41" s="1439"/>
      <c r="B41" s="1440"/>
      <c r="C41" s="860" t="s">
        <v>589</v>
      </c>
      <c r="D41" s="707">
        <v>4</v>
      </c>
      <c r="E41" s="710">
        <v>1</v>
      </c>
      <c r="F41" s="862">
        <v>3</v>
      </c>
      <c r="G41" s="716">
        <v>4</v>
      </c>
      <c r="H41" s="714">
        <v>1</v>
      </c>
      <c r="I41" s="714">
        <v>3</v>
      </c>
      <c r="J41" s="716">
        <v>4</v>
      </c>
      <c r="K41" s="707">
        <v>1</v>
      </c>
      <c r="L41" s="707">
        <v>1</v>
      </c>
      <c r="M41" s="707">
        <v>0</v>
      </c>
      <c r="N41" s="716">
        <v>3</v>
      </c>
      <c r="O41" s="707">
        <v>0</v>
      </c>
      <c r="P41" s="707">
        <v>3</v>
      </c>
    </row>
    <row r="42" spans="1:16" s="611" customFormat="1" ht="13.9" customHeight="1" x14ac:dyDescent="0.25">
      <c r="A42" s="797">
        <v>8</v>
      </c>
      <c r="B42" s="864" t="s">
        <v>291</v>
      </c>
      <c r="C42" s="860" t="s">
        <v>743</v>
      </c>
      <c r="D42" s="707">
        <v>1</v>
      </c>
      <c r="E42" s="710"/>
      <c r="F42" s="710"/>
      <c r="G42" s="716">
        <v>1</v>
      </c>
      <c r="H42" s="714">
        <v>1</v>
      </c>
      <c r="I42" s="714">
        <v>0</v>
      </c>
      <c r="J42" s="716">
        <v>1</v>
      </c>
      <c r="K42" s="707">
        <v>1</v>
      </c>
      <c r="L42" s="707">
        <v>1</v>
      </c>
      <c r="M42" s="707">
        <v>0</v>
      </c>
      <c r="N42" s="707">
        <v>0</v>
      </c>
      <c r="O42" s="707">
        <v>0</v>
      </c>
      <c r="P42" s="707">
        <v>0</v>
      </c>
    </row>
    <row r="43" spans="1:16" s="611" customFormat="1" ht="13.9" customHeight="1" x14ac:dyDescent="0.25">
      <c r="A43" s="1439">
        <v>9</v>
      </c>
      <c r="B43" s="1440" t="s">
        <v>292</v>
      </c>
      <c r="C43" s="860" t="s">
        <v>744</v>
      </c>
      <c r="D43" s="707">
        <v>0</v>
      </c>
      <c r="E43" s="710"/>
      <c r="F43" s="861"/>
      <c r="G43" s="716">
        <v>0</v>
      </c>
      <c r="H43" s="714">
        <v>0</v>
      </c>
      <c r="I43" s="714">
        <v>0</v>
      </c>
      <c r="J43" s="716">
        <v>0</v>
      </c>
      <c r="K43" s="707">
        <v>0</v>
      </c>
      <c r="L43" s="707">
        <v>0</v>
      </c>
      <c r="M43" s="707">
        <v>0</v>
      </c>
      <c r="N43" s="707">
        <v>0</v>
      </c>
      <c r="O43" s="707">
        <v>0</v>
      </c>
      <c r="P43" s="707">
        <v>0</v>
      </c>
    </row>
    <row r="44" spans="1:16" s="611" customFormat="1" ht="13.9" customHeight="1" x14ac:dyDescent="0.25">
      <c r="A44" s="1439"/>
      <c r="B44" s="1440"/>
      <c r="C44" s="860" t="s">
        <v>685</v>
      </c>
      <c r="D44" s="707">
        <v>15</v>
      </c>
      <c r="E44" s="710"/>
      <c r="F44" s="710"/>
      <c r="G44" s="716">
        <v>15</v>
      </c>
      <c r="H44" s="714">
        <v>3</v>
      </c>
      <c r="I44" s="714">
        <v>12</v>
      </c>
      <c r="J44" s="716">
        <v>15</v>
      </c>
      <c r="K44" s="707">
        <v>3</v>
      </c>
      <c r="L44" s="707">
        <v>2</v>
      </c>
      <c r="M44" s="707">
        <v>1</v>
      </c>
      <c r="N44" s="707">
        <v>12</v>
      </c>
      <c r="O44" s="707">
        <v>6</v>
      </c>
      <c r="P44" s="707">
        <v>6</v>
      </c>
    </row>
    <row r="45" spans="1:16" s="611" customFormat="1" ht="13.9" customHeight="1" x14ac:dyDescent="0.25">
      <c r="A45" s="1439"/>
      <c r="B45" s="1440"/>
      <c r="C45" s="860" t="s">
        <v>797</v>
      </c>
      <c r="D45" s="707">
        <v>0</v>
      </c>
      <c r="E45" s="710"/>
      <c r="F45" s="710"/>
      <c r="G45" s="716">
        <v>0</v>
      </c>
      <c r="H45" s="714">
        <v>0</v>
      </c>
      <c r="I45" s="714">
        <v>0</v>
      </c>
      <c r="J45" s="716">
        <v>0</v>
      </c>
      <c r="K45" s="707">
        <v>0</v>
      </c>
      <c r="L45" s="707">
        <v>0</v>
      </c>
      <c r="M45" s="707">
        <v>0</v>
      </c>
      <c r="N45" s="707">
        <v>0</v>
      </c>
      <c r="O45" s="707">
        <v>0</v>
      </c>
      <c r="P45" s="707">
        <v>0</v>
      </c>
    </row>
    <row r="46" spans="1:16" s="611" customFormat="1" ht="13.9" customHeight="1" x14ac:dyDescent="0.25">
      <c r="A46" s="1439"/>
      <c r="B46" s="1440"/>
      <c r="C46" s="860" t="s">
        <v>591</v>
      </c>
      <c r="D46" s="707">
        <v>0</v>
      </c>
      <c r="E46" s="710">
        <v>0</v>
      </c>
      <c r="F46" s="710">
        <v>0</v>
      </c>
      <c r="G46" s="716">
        <v>0</v>
      </c>
      <c r="H46" s="714">
        <v>0</v>
      </c>
      <c r="I46" s="714">
        <v>0</v>
      </c>
      <c r="J46" s="716">
        <v>0</v>
      </c>
      <c r="K46" s="707">
        <v>0</v>
      </c>
      <c r="L46" s="707">
        <v>0</v>
      </c>
      <c r="M46" s="707">
        <v>0</v>
      </c>
      <c r="N46" s="707">
        <v>0</v>
      </c>
      <c r="O46" s="707">
        <v>0</v>
      </c>
      <c r="P46" s="707">
        <v>0</v>
      </c>
    </row>
    <row r="47" spans="1:16" s="611" customFormat="1" ht="13.9" customHeight="1" x14ac:dyDescent="0.25">
      <c r="A47" s="1439"/>
      <c r="B47" s="1440"/>
      <c r="C47" s="860" t="s">
        <v>1015</v>
      </c>
      <c r="D47" s="707">
        <v>8</v>
      </c>
      <c r="E47" s="710"/>
      <c r="F47" s="710"/>
      <c r="G47" s="716">
        <v>8</v>
      </c>
      <c r="H47" s="714">
        <v>2</v>
      </c>
      <c r="I47" s="714">
        <v>6</v>
      </c>
      <c r="J47" s="716">
        <v>8</v>
      </c>
      <c r="K47" s="707">
        <v>2</v>
      </c>
      <c r="L47" s="707">
        <v>2</v>
      </c>
      <c r="M47" s="707">
        <v>0</v>
      </c>
      <c r="N47" s="707">
        <v>6</v>
      </c>
      <c r="O47" s="707">
        <v>6</v>
      </c>
      <c r="P47" s="707">
        <v>0</v>
      </c>
    </row>
    <row r="48" spans="1:16" s="611" customFormat="1" ht="13.9" customHeight="1" x14ac:dyDescent="0.25">
      <c r="A48" s="1439"/>
      <c r="B48" s="1440"/>
      <c r="C48" s="860" t="s">
        <v>589</v>
      </c>
      <c r="D48" s="707">
        <v>0</v>
      </c>
      <c r="E48" s="710">
        <v>0</v>
      </c>
      <c r="F48" s="862">
        <v>0</v>
      </c>
      <c r="G48" s="716">
        <v>0</v>
      </c>
      <c r="H48" s="714">
        <v>0</v>
      </c>
      <c r="I48" s="714">
        <v>0</v>
      </c>
      <c r="J48" s="716">
        <v>0</v>
      </c>
      <c r="K48" s="707">
        <v>0</v>
      </c>
      <c r="L48" s="707">
        <v>0</v>
      </c>
      <c r="M48" s="707">
        <v>0</v>
      </c>
      <c r="N48" s="707">
        <v>0</v>
      </c>
      <c r="O48" s="707">
        <v>0</v>
      </c>
      <c r="P48" s="707">
        <v>0</v>
      </c>
    </row>
    <row r="49" spans="1:16" s="611" customFormat="1" ht="13.9" customHeight="1" x14ac:dyDescent="0.2">
      <c r="A49" s="865">
        <v>10</v>
      </c>
      <c r="B49" s="866" t="s">
        <v>293</v>
      </c>
      <c r="C49" s="867" t="s">
        <v>1651</v>
      </c>
      <c r="D49" s="702">
        <v>5</v>
      </c>
      <c r="E49" s="706"/>
      <c r="F49" s="706"/>
      <c r="G49" s="702">
        <v>5</v>
      </c>
      <c r="H49" s="706">
        <v>0</v>
      </c>
      <c r="I49" s="706">
        <v>5</v>
      </c>
      <c r="J49" s="702">
        <v>5</v>
      </c>
      <c r="K49" s="702">
        <v>0</v>
      </c>
      <c r="L49" s="702">
        <v>0</v>
      </c>
      <c r="M49" s="702">
        <v>0</v>
      </c>
      <c r="N49" s="702">
        <v>5</v>
      </c>
      <c r="O49" s="702">
        <v>5</v>
      </c>
      <c r="P49" s="702">
        <v>0</v>
      </c>
    </row>
    <row r="50" spans="1:16" s="611" customFormat="1" ht="13.9" customHeight="1" x14ac:dyDescent="0.25">
      <c r="A50" s="1439">
        <v>11</v>
      </c>
      <c r="B50" s="1440" t="s">
        <v>294</v>
      </c>
      <c r="C50" s="868" t="s">
        <v>746</v>
      </c>
      <c r="D50" s="702">
        <v>3</v>
      </c>
      <c r="E50" s="706"/>
      <c r="F50" s="869"/>
      <c r="G50" s="702">
        <v>3</v>
      </c>
      <c r="H50" s="706">
        <v>1</v>
      </c>
      <c r="I50" s="706">
        <v>2</v>
      </c>
      <c r="J50" s="702">
        <v>3</v>
      </c>
      <c r="K50" s="702">
        <v>1</v>
      </c>
      <c r="L50" s="702">
        <v>0</v>
      </c>
      <c r="M50" s="702">
        <v>1</v>
      </c>
      <c r="N50" s="702">
        <v>2</v>
      </c>
      <c r="O50" s="702">
        <v>2</v>
      </c>
      <c r="P50" s="702">
        <v>0</v>
      </c>
    </row>
    <row r="51" spans="1:16" s="611" customFormat="1" ht="13.9" customHeight="1" x14ac:dyDescent="0.25">
      <c r="A51" s="1439"/>
      <c r="B51" s="1440"/>
      <c r="C51" s="860" t="s">
        <v>589</v>
      </c>
      <c r="D51" s="707">
        <v>1</v>
      </c>
      <c r="E51" s="710">
        <v>1</v>
      </c>
      <c r="F51" s="710">
        <v>0</v>
      </c>
      <c r="G51" s="716">
        <v>1</v>
      </c>
      <c r="H51" s="714">
        <v>1</v>
      </c>
      <c r="I51" s="714">
        <v>0</v>
      </c>
      <c r="J51" s="716">
        <v>1</v>
      </c>
      <c r="K51" s="707">
        <v>1</v>
      </c>
      <c r="L51" s="707">
        <v>1</v>
      </c>
      <c r="M51" s="707">
        <v>0</v>
      </c>
      <c r="N51" s="707">
        <v>0</v>
      </c>
      <c r="O51" s="707">
        <v>0</v>
      </c>
      <c r="P51" s="707">
        <v>0</v>
      </c>
    </row>
    <row r="52" spans="1:16" s="611" customFormat="1" ht="13.9" customHeight="1" x14ac:dyDescent="0.25">
      <c r="A52" s="1441">
        <v>12</v>
      </c>
      <c r="B52" s="1440" t="s">
        <v>295</v>
      </c>
      <c r="C52" s="860" t="s">
        <v>589</v>
      </c>
      <c r="D52" s="707">
        <v>0</v>
      </c>
      <c r="E52" s="710">
        <v>0</v>
      </c>
      <c r="F52" s="710">
        <v>0</v>
      </c>
      <c r="G52" s="716">
        <v>0</v>
      </c>
      <c r="H52" s="714">
        <v>0</v>
      </c>
      <c r="I52" s="714">
        <v>0</v>
      </c>
      <c r="J52" s="716">
        <v>0</v>
      </c>
      <c r="K52" s="707">
        <v>0</v>
      </c>
      <c r="L52" s="707">
        <v>0</v>
      </c>
      <c r="M52" s="707">
        <v>0</v>
      </c>
      <c r="N52" s="707">
        <v>0</v>
      </c>
      <c r="O52" s="707">
        <v>0</v>
      </c>
      <c r="P52" s="707">
        <v>0</v>
      </c>
    </row>
    <row r="53" spans="1:16" s="611" customFormat="1" ht="13.9" customHeight="1" x14ac:dyDescent="0.25">
      <c r="A53" s="1441"/>
      <c r="B53" s="1440"/>
      <c r="C53" s="860" t="s">
        <v>591</v>
      </c>
      <c r="D53" s="707">
        <v>0</v>
      </c>
      <c r="E53" s="710">
        <v>0</v>
      </c>
      <c r="F53" s="710">
        <v>0</v>
      </c>
      <c r="G53" s="716">
        <v>0</v>
      </c>
      <c r="H53" s="714">
        <v>0</v>
      </c>
      <c r="I53" s="714">
        <v>0</v>
      </c>
      <c r="J53" s="716">
        <v>0</v>
      </c>
      <c r="K53" s="707">
        <v>0</v>
      </c>
      <c r="L53" s="707">
        <v>0</v>
      </c>
      <c r="M53" s="707">
        <v>0</v>
      </c>
      <c r="N53" s="707">
        <v>0</v>
      </c>
      <c r="O53" s="707">
        <v>0</v>
      </c>
      <c r="P53" s="707">
        <v>0</v>
      </c>
    </row>
    <row r="54" spans="1:16" s="611" customFormat="1" ht="13.9" customHeight="1" x14ac:dyDescent="0.25">
      <c r="A54" s="1441"/>
      <c r="B54" s="1440"/>
      <c r="C54" s="860" t="s">
        <v>592</v>
      </c>
      <c r="D54" s="707">
        <v>4</v>
      </c>
      <c r="E54" s="710"/>
      <c r="F54" s="861"/>
      <c r="G54" s="716">
        <v>4</v>
      </c>
      <c r="H54" s="714">
        <v>1</v>
      </c>
      <c r="I54" s="714">
        <v>3</v>
      </c>
      <c r="J54" s="716">
        <v>4</v>
      </c>
      <c r="K54" s="707">
        <v>1</v>
      </c>
      <c r="L54" s="707">
        <v>0</v>
      </c>
      <c r="M54" s="707">
        <v>1</v>
      </c>
      <c r="N54" s="707">
        <v>3</v>
      </c>
      <c r="O54" s="707">
        <v>1</v>
      </c>
      <c r="P54" s="707">
        <v>2</v>
      </c>
    </row>
    <row r="55" spans="1:16" s="611" customFormat="1" ht="13.9" customHeight="1" x14ac:dyDescent="0.25">
      <c r="A55" s="1441"/>
      <c r="B55" s="1440"/>
      <c r="C55" s="860" t="s">
        <v>797</v>
      </c>
      <c r="D55" s="707">
        <v>0</v>
      </c>
      <c r="E55" s="710"/>
      <c r="F55" s="710"/>
      <c r="G55" s="716">
        <v>0</v>
      </c>
      <c r="H55" s="714">
        <v>0</v>
      </c>
      <c r="I55" s="714">
        <v>0</v>
      </c>
      <c r="J55" s="716">
        <v>0</v>
      </c>
      <c r="K55" s="707">
        <v>0</v>
      </c>
      <c r="L55" s="707">
        <v>0</v>
      </c>
      <c r="M55" s="707">
        <v>0</v>
      </c>
      <c r="N55" s="707">
        <v>0</v>
      </c>
      <c r="O55" s="707">
        <v>0</v>
      </c>
      <c r="P55" s="707">
        <v>0</v>
      </c>
    </row>
    <row r="56" spans="1:16" s="611" customFormat="1" ht="13.9" customHeight="1" x14ac:dyDescent="0.25">
      <c r="A56" s="1439">
        <v>13</v>
      </c>
      <c r="B56" s="1440" t="s">
        <v>296</v>
      </c>
      <c r="C56" s="860" t="s">
        <v>748</v>
      </c>
      <c r="D56" s="707">
        <v>8</v>
      </c>
      <c r="E56" s="710"/>
      <c r="F56" s="710"/>
      <c r="G56" s="716">
        <v>8</v>
      </c>
      <c r="H56" s="714">
        <v>2</v>
      </c>
      <c r="I56" s="714">
        <v>6</v>
      </c>
      <c r="J56" s="716">
        <v>8</v>
      </c>
      <c r="K56" s="707">
        <v>2</v>
      </c>
      <c r="L56" s="707">
        <v>1</v>
      </c>
      <c r="M56" s="707">
        <v>1</v>
      </c>
      <c r="N56" s="707">
        <v>6</v>
      </c>
      <c r="O56" s="707">
        <v>6</v>
      </c>
      <c r="P56" s="707">
        <v>0</v>
      </c>
    </row>
    <row r="57" spans="1:16" s="611" customFormat="1" ht="13.9" customHeight="1" x14ac:dyDescent="0.25">
      <c r="A57" s="1439"/>
      <c r="B57" s="1440"/>
      <c r="C57" s="860" t="s">
        <v>412</v>
      </c>
      <c r="D57" s="707">
        <v>2</v>
      </c>
      <c r="E57" s="710"/>
      <c r="F57" s="710"/>
      <c r="G57" s="716">
        <v>2</v>
      </c>
      <c r="H57" s="714">
        <v>1</v>
      </c>
      <c r="I57" s="714">
        <v>1</v>
      </c>
      <c r="J57" s="716">
        <v>2</v>
      </c>
      <c r="K57" s="707">
        <v>1</v>
      </c>
      <c r="L57" s="707">
        <v>1</v>
      </c>
      <c r="M57" s="707">
        <v>0</v>
      </c>
      <c r="N57" s="707">
        <v>1</v>
      </c>
      <c r="O57" s="707">
        <v>1</v>
      </c>
      <c r="P57" s="707">
        <v>0</v>
      </c>
    </row>
    <row r="58" spans="1:16" s="611" customFormat="1" ht="13.9" customHeight="1" x14ac:dyDescent="0.25">
      <c r="A58" s="1439"/>
      <c r="B58" s="1440"/>
      <c r="C58" s="860" t="s">
        <v>589</v>
      </c>
      <c r="D58" s="707">
        <v>0</v>
      </c>
      <c r="E58" s="710">
        <v>0</v>
      </c>
      <c r="F58" s="710">
        <v>0</v>
      </c>
      <c r="G58" s="716">
        <v>0</v>
      </c>
      <c r="H58" s="714">
        <v>0</v>
      </c>
      <c r="I58" s="714">
        <v>0</v>
      </c>
      <c r="J58" s="716">
        <v>0</v>
      </c>
      <c r="K58" s="707">
        <v>0</v>
      </c>
      <c r="L58" s="707">
        <v>0</v>
      </c>
      <c r="M58" s="707">
        <v>0</v>
      </c>
      <c r="N58" s="707">
        <v>0</v>
      </c>
      <c r="O58" s="707">
        <v>0</v>
      </c>
      <c r="P58" s="707">
        <v>0</v>
      </c>
    </row>
    <row r="59" spans="1:16" s="611" customFormat="1" ht="13.9" customHeight="1" x14ac:dyDescent="0.25">
      <c r="A59" s="1439">
        <v>14</v>
      </c>
      <c r="B59" s="1440" t="s">
        <v>297</v>
      </c>
      <c r="C59" s="860" t="s">
        <v>749</v>
      </c>
      <c r="D59" s="707">
        <v>3</v>
      </c>
      <c r="E59" s="710"/>
      <c r="F59" s="710"/>
      <c r="G59" s="716">
        <v>3</v>
      </c>
      <c r="H59" s="714">
        <v>1</v>
      </c>
      <c r="I59" s="714">
        <v>2</v>
      </c>
      <c r="J59" s="716">
        <v>3</v>
      </c>
      <c r="K59" s="707">
        <v>1</v>
      </c>
      <c r="L59" s="707">
        <v>1</v>
      </c>
      <c r="M59" s="707">
        <v>0</v>
      </c>
      <c r="N59" s="707">
        <v>2</v>
      </c>
      <c r="O59" s="707">
        <v>2</v>
      </c>
      <c r="P59" s="707">
        <v>0</v>
      </c>
    </row>
    <row r="60" spans="1:16" s="611" customFormat="1" ht="13.9" customHeight="1" x14ac:dyDescent="0.25">
      <c r="A60" s="1439"/>
      <c r="B60" s="1440"/>
      <c r="C60" s="860" t="s">
        <v>403</v>
      </c>
      <c r="D60" s="707">
        <v>0</v>
      </c>
      <c r="E60" s="710"/>
      <c r="F60" s="710"/>
      <c r="G60" s="716">
        <v>0</v>
      </c>
      <c r="H60" s="714">
        <v>0</v>
      </c>
      <c r="I60" s="714">
        <v>0</v>
      </c>
      <c r="J60" s="716">
        <v>0</v>
      </c>
      <c r="K60" s="707">
        <v>0</v>
      </c>
      <c r="L60" s="707">
        <v>0</v>
      </c>
      <c r="M60" s="707">
        <v>0</v>
      </c>
      <c r="N60" s="707">
        <v>0</v>
      </c>
      <c r="O60" s="707">
        <v>0</v>
      </c>
      <c r="P60" s="707">
        <v>0</v>
      </c>
    </row>
    <row r="61" spans="1:16" s="611" customFormat="1" ht="13.9" customHeight="1" x14ac:dyDescent="0.25">
      <c r="A61" s="1439">
        <v>15</v>
      </c>
      <c r="B61" s="1440" t="s">
        <v>363</v>
      </c>
      <c r="C61" s="860" t="s">
        <v>750</v>
      </c>
      <c r="D61" s="707">
        <v>10</v>
      </c>
      <c r="E61" s="710"/>
      <c r="F61" s="861"/>
      <c r="G61" s="716">
        <v>10</v>
      </c>
      <c r="H61" s="714">
        <v>2</v>
      </c>
      <c r="I61" s="714">
        <v>8</v>
      </c>
      <c r="J61" s="716">
        <v>10</v>
      </c>
      <c r="K61" s="707">
        <v>2</v>
      </c>
      <c r="L61" s="707">
        <v>2</v>
      </c>
      <c r="M61" s="707">
        <v>0</v>
      </c>
      <c r="N61" s="707">
        <v>8</v>
      </c>
      <c r="O61" s="707">
        <v>7</v>
      </c>
      <c r="P61" s="707">
        <v>1</v>
      </c>
    </row>
    <row r="62" spans="1:16" s="611" customFormat="1" ht="13.9" customHeight="1" x14ac:dyDescent="0.25">
      <c r="A62" s="1439"/>
      <c r="B62" s="1440"/>
      <c r="C62" s="860" t="s">
        <v>687</v>
      </c>
      <c r="D62" s="707">
        <v>2</v>
      </c>
      <c r="E62" s="710"/>
      <c r="F62" s="861"/>
      <c r="G62" s="716">
        <v>2</v>
      </c>
      <c r="H62" s="714">
        <v>1</v>
      </c>
      <c r="I62" s="714">
        <v>1</v>
      </c>
      <c r="J62" s="716">
        <v>2</v>
      </c>
      <c r="K62" s="707">
        <v>1</v>
      </c>
      <c r="L62" s="707">
        <v>1</v>
      </c>
      <c r="M62" s="707">
        <v>0</v>
      </c>
      <c r="N62" s="707">
        <v>1</v>
      </c>
      <c r="O62" s="707">
        <v>1</v>
      </c>
      <c r="P62" s="707">
        <v>0</v>
      </c>
    </row>
    <row r="63" spans="1:16" s="611" customFormat="1" ht="13.9" customHeight="1" x14ac:dyDescent="0.25">
      <c r="A63" s="1439"/>
      <c r="B63" s="1440"/>
      <c r="C63" s="860" t="s">
        <v>593</v>
      </c>
      <c r="D63" s="707">
        <v>0</v>
      </c>
      <c r="E63" s="710">
        <v>0</v>
      </c>
      <c r="F63" s="710">
        <v>0</v>
      </c>
      <c r="G63" s="716">
        <v>0</v>
      </c>
      <c r="H63" s="714">
        <v>0</v>
      </c>
      <c r="I63" s="714">
        <v>0</v>
      </c>
      <c r="J63" s="716">
        <v>0</v>
      </c>
      <c r="K63" s="707">
        <v>0</v>
      </c>
      <c r="L63" s="707">
        <v>0</v>
      </c>
      <c r="M63" s="707">
        <v>0</v>
      </c>
      <c r="N63" s="707">
        <v>0</v>
      </c>
      <c r="O63" s="707">
        <v>0</v>
      </c>
      <c r="P63" s="707">
        <v>0</v>
      </c>
    </row>
    <row r="64" spans="1:16" s="611" customFormat="1" ht="13.9" customHeight="1" x14ac:dyDescent="0.25">
      <c r="A64" s="1441">
        <v>16</v>
      </c>
      <c r="B64" s="1441" t="s">
        <v>299</v>
      </c>
      <c r="C64" s="870" t="s">
        <v>410</v>
      </c>
      <c r="D64" s="707">
        <v>8</v>
      </c>
      <c r="E64" s="710"/>
      <c r="F64" s="861"/>
      <c r="G64" s="716">
        <v>8</v>
      </c>
      <c r="H64" s="714">
        <v>2</v>
      </c>
      <c r="I64" s="714">
        <v>6</v>
      </c>
      <c r="J64" s="716">
        <v>8</v>
      </c>
      <c r="K64" s="707">
        <v>2</v>
      </c>
      <c r="L64" s="707">
        <v>1</v>
      </c>
      <c r="M64" s="707">
        <v>1</v>
      </c>
      <c r="N64" s="707">
        <v>6</v>
      </c>
      <c r="O64" s="707">
        <v>3</v>
      </c>
      <c r="P64" s="707">
        <v>3</v>
      </c>
    </row>
    <row r="65" spans="1:16" s="611" customFormat="1" ht="13.9" customHeight="1" x14ac:dyDescent="0.25">
      <c r="A65" s="1441"/>
      <c r="B65" s="1441"/>
      <c r="C65" s="870" t="s">
        <v>411</v>
      </c>
      <c r="D65" s="707">
        <v>8</v>
      </c>
      <c r="E65" s="710"/>
      <c r="F65" s="861"/>
      <c r="G65" s="716">
        <v>8</v>
      </c>
      <c r="H65" s="714">
        <v>2</v>
      </c>
      <c r="I65" s="714">
        <v>6</v>
      </c>
      <c r="J65" s="716">
        <v>8</v>
      </c>
      <c r="K65" s="707">
        <v>2</v>
      </c>
      <c r="L65" s="707">
        <v>2</v>
      </c>
      <c r="M65" s="707">
        <v>0</v>
      </c>
      <c r="N65" s="707">
        <v>6</v>
      </c>
      <c r="O65" s="707">
        <v>6</v>
      </c>
      <c r="P65" s="707">
        <v>0</v>
      </c>
    </row>
    <row r="66" spans="1:16" s="611" customFormat="1" ht="13.9" customHeight="1" x14ac:dyDescent="0.25">
      <c r="A66" s="1441"/>
      <c r="B66" s="1441"/>
      <c r="C66" s="870" t="s">
        <v>916</v>
      </c>
      <c r="D66" s="707">
        <v>0</v>
      </c>
      <c r="E66" s="710"/>
      <c r="F66" s="710"/>
      <c r="G66" s="716">
        <v>0</v>
      </c>
      <c r="H66" s="714">
        <v>0</v>
      </c>
      <c r="I66" s="714">
        <v>0</v>
      </c>
      <c r="J66" s="716">
        <v>0</v>
      </c>
      <c r="K66" s="707">
        <v>0</v>
      </c>
      <c r="L66" s="707">
        <v>0</v>
      </c>
      <c r="M66" s="707">
        <v>0</v>
      </c>
      <c r="N66" s="707">
        <v>0</v>
      </c>
      <c r="O66" s="707">
        <v>0</v>
      </c>
      <c r="P66" s="707">
        <v>0</v>
      </c>
    </row>
    <row r="67" spans="1:16" s="611" customFormat="1" ht="13.9" customHeight="1" x14ac:dyDescent="0.25">
      <c r="A67" s="1441"/>
      <c r="B67" s="1441"/>
      <c r="C67" s="870" t="s">
        <v>917</v>
      </c>
      <c r="D67" s="707">
        <v>4</v>
      </c>
      <c r="E67" s="710"/>
      <c r="F67" s="710"/>
      <c r="G67" s="716">
        <v>4</v>
      </c>
      <c r="H67" s="714">
        <v>1</v>
      </c>
      <c r="I67" s="714">
        <v>3</v>
      </c>
      <c r="J67" s="716">
        <v>4</v>
      </c>
      <c r="K67" s="707">
        <v>1</v>
      </c>
      <c r="L67" s="707">
        <v>1</v>
      </c>
      <c r="M67" s="707">
        <v>0</v>
      </c>
      <c r="N67" s="707">
        <v>3</v>
      </c>
      <c r="O67" s="707">
        <v>3</v>
      </c>
      <c r="P67" s="707">
        <v>0</v>
      </c>
    </row>
    <row r="68" spans="1:16" s="611" customFormat="1" ht="13.9" customHeight="1" x14ac:dyDescent="0.25">
      <c r="A68" s="1441"/>
      <c r="B68" s="1441"/>
      <c r="C68" s="870" t="s">
        <v>797</v>
      </c>
      <c r="D68" s="707">
        <v>0</v>
      </c>
      <c r="E68" s="710"/>
      <c r="F68" s="710"/>
      <c r="G68" s="716">
        <v>0</v>
      </c>
      <c r="H68" s="714">
        <v>0</v>
      </c>
      <c r="I68" s="714">
        <v>0</v>
      </c>
      <c r="J68" s="716">
        <v>0</v>
      </c>
      <c r="K68" s="707">
        <v>0</v>
      </c>
      <c r="L68" s="707">
        <v>0</v>
      </c>
      <c r="M68" s="707">
        <v>0</v>
      </c>
      <c r="N68" s="707">
        <v>0</v>
      </c>
      <c r="O68" s="707">
        <v>0</v>
      </c>
      <c r="P68" s="707">
        <v>0</v>
      </c>
    </row>
    <row r="69" spans="1:16" s="611" customFormat="1" ht="13.9" customHeight="1" x14ac:dyDescent="0.25">
      <c r="A69" s="1441"/>
      <c r="B69" s="1441"/>
      <c r="C69" s="870" t="s">
        <v>688</v>
      </c>
      <c r="D69" s="707">
        <v>0</v>
      </c>
      <c r="E69" s="710"/>
      <c r="F69" s="710"/>
      <c r="G69" s="716">
        <v>0</v>
      </c>
      <c r="H69" s="714">
        <v>0</v>
      </c>
      <c r="I69" s="714">
        <v>0</v>
      </c>
      <c r="J69" s="716">
        <v>0</v>
      </c>
      <c r="K69" s="707">
        <v>0</v>
      </c>
      <c r="L69" s="707">
        <v>0</v>
      </c>
      <c r="M69" s="707">
        <v>0</v>
      </c>
      <c r="N69" s="707">
        <v>0</v>
      </c>
      <c r="O69" s="707">
        <v>0</v>
      </c>
      <c r="P69" s="707">
        <v>0</v>
      </c>
    </row>
    <row r="70" spans="1:16" s="611" customFormat="1" ht="13.9" customHeight="1" x14ac:dyDescent="0.25">
      <c r="A70" s="1441"/>
      <c r="B70" s="1441"/>
      <c r="C70" s="870" t="s">
        <v>589</v>
      </c>
      <c r="D70" s="707">
        <v>0</v>
      </c>
      <c r="E70" s="710">
        <v>0</v>
      </c>
      <c r="F70" s="710">
        <v>0</v>
      </c>
      <c r="G70" s="716">
        <v>0</v>
      </c>
      <c r="H70" s="714">
        <v>0</v>
      </c>
      <c r="I70" s="714">
        <v>0</v>
      </c>
      <c r="J70" s="716">
        <v>0</v>
      </c>
      <c r="K70" s="707">
        <v>0</v>
      </c>
      <c r="L70" s="707">
        <v>0</v>
      </c>
      <c r="M70" s="707">
        <v>0</v>
      </c>
      <c r="N70" s="707">
        <v>0</v>
      </c>
      <c r="O70" s="707">
        <v>0</v>
      </c>
      <c r="P70" s="707">
        <v>0</v>
      </c>
    </row>
    <row r="71" spans="1:16" s="611" customFormat="1" ht="13.9" customHeight="1" x14ac:dyDescent="0.25">
      <c r="A71" s="1439">
        <v>17</v>
      </c>
      <c r="B71" s="1440" t="s">
        <v>300</v>
      </c>
      <c r="C71" s="870" t="s">
        <v>414</v>
      </c>
      <c r="D71" s="707">
        <v>0</v>
      </c>
      <c r="E71" s="710"/>
      <c r="F71" s="710"/>
      <c r="G71" s="716">
        <v>0</v>
      </c>
      <c r="H71" s="714">
        <v>0</v>
      </c>
      <c r="I71" s="714">
        <v>0</v>
      </c>
      <c r="J71" s="716">
        <v>0</v>
      </c>
      <c r="K71" s="707">
        <v>0</v>
      </c>
      <c r="L71" s="707">
        <v>0</v>
      </c>
      <c r="M71" s="707">
        <v>0</v>
      </c>
      <c r="N71" s="707">
        <v>0</v>
      </c>
      <c r="O71" s="707">
        <v>0</v>
      </c>
      <c r="P71" s="707">
        <v>0</v>
      </c>
    </row>
    <row r="72" spans="1:16" s="611" customFormat="1" ht="13.9" customHeight="1" x14ac:dyDescent="0.25">
      <c r="A72" s="1439"/>
      <c r="B72" s="1440"/>
      <c r="C72" s="860" t="s">
        <v>589</v>
      </c>
      <c r="D72" s="707">
        <v>0</v>
      </c>
      <c r="E72" s="710">
        <v>0</v>
      </c>
      <c r="F72" s="710">
        <v>0</v>
      </c>
      <c r="G72" s="716">
        <v>0</v>
      </c>
      <c r="H72" s="714">
        <v>0</v>
      </c>
      <c r="I72" s="714">
        <v>0</v>
      </c>
      <c r="J72" s="716">
        <v>0</v>
      </c>
      <c r="K72" s="707">
        <v>0</v>
      </c>
      <c r="L72" s="707">
        <v>0</v>
      </c>
      <c r="M72" s="707">
        <v>0</v>
      </c>
      <c r="N72" s="707">
        <v>0</v>
      </c>
      <c r="O72" s="707">
        <v>0</v>
      </c>
      <c r="P72" s="707">
        <v>0</v>
      </c>
    </row>
    <row r="73" spans="1:16" s="611" customFormat="1" ht="13.9" customHeight="1" x14ac:dyDescent="0.25">
      <c r="A73" s="1439">
        <v>18</v>
      </c>
      <c r="B73" s="1440" t="s">
        <v>594</v>
      </c>
      <c r="C73" s="860" t="s">
        <v>751</v>
      </c>
      <c r="D73" s="707">
        <v>1</v>
      </c>
      <c r="E73" s="710"/>
      <c r="F73" s="710"/>
      <c r="G73" s="716">
        <v>1</v>
      </c>
      <c r="H73" s="714">
        <v>1</v>
      </c>
      <c r="I73" s="714">
        <v>0</v>
      </c>
      <c r="J73" s="716">
        <v>1</v>
      </c>
      <c r="K73" s="707">
        <v>1</v>
      </c>
      <c r="L73" s="707">
        <v>1</v>
      </c>
      <c r="M73" s="707">
        <v>0</v>
      </c>
      <c r="N73" s="707">
        <v>0</v>
      </c>
      <c r="O73" s="707">
        <v>0</v>
      </c>
      <c r="P73" s="707">
        <v>0</v>
      </c>
    </row>
    <row r="74" spans="1:16" s="611" customFormat="1" ht="13.9" customHeight="1" x14ac:dyDescent="0.25">
      <c r="A74" s="1439"/>
      <c r="B74" s="1440"/>
      <c r="C74" s="860" t="s">
        <v>595</v>
      </c>
      <c r="D74" s="707">
        <v>10</v>
      </c>
      <c r="E74" s="710"/>
      <c r="F74" s="861"/>
      <c r="G74" s="716">
        <v>10</v>
      </c>
      <c r="H74" s="714">
        <v>2</v>
      </c>
      <c r="I74" s="714">
        <v>8</v>
      </c>
      <c r="J74" s="716">
        <v>10</v>
      </c>
      <c r="K74" s="707">
        <v>2</v>
      </c>
      <c r="L74" s="707">
        <v>1</v>
      </c>
      <c r="M74" s="707">
        <v>1</v>
      </c>
      <c r="N74" s="707">
        <v>8</v>
      </c>
      <c r="O74" s="707">
        <v>6</v>
      </c>
      <c r="P74" s="707">
        <v>2</v>
      </c>
    </row>
    <row r="75" spans="1:16" s="611" customFormat="1" ht="13.9" customHeight="1" x14ac:dyDescent="0.25">
      <c r="A75" s="1439"/>
      <c r="B75" s="1440"/>
      <c r="C75" s="860" t="s">
        <v>589</v>
      </c>
      <c r="D75" s="707">
        <v>0</v>
      </c>
      <c r="E75" s="710">
        <v>0</v>
      </c>
      <c r="F75" s="710">
        <v>0</v>
      </c>
      <c r="G75" s="716">
        <v>0</v>
      </c>
      <c r="H75" s="714">
        <v>0</v>
      </c>
      <c r="I75" s="714">
        <v>0</v>
      </c>
      <c r="J75" s="716">
        <v>0</v>
      </c>
      <c r="K75" s="707">
        <v>0</v>
      </c>
      <c r="L75" s="707">
        <v>0</v>
      </c>
      <c r="M75" s="707">
        <v>0</v>
      </c>
      <c r="N75" s="707">
        <v>0</v>
      </c>
      <c r="O75" s="707">
        <v>0</v>
      </c>
      <c r="P75" s="707">
        <v>0</v>
      </c>
    </row>
    <row r="76" spans="1:16" s="611" customFormat="1" ht="13.9" customHeight="1" x14ac:dyDescent="0.25">
      <c r="A76" s="1439">
        <v>19</v>
      </c>
      <c r="B76" s="1440" t="s">
        <v>302</v>
      </c>
      <c r="C76" s="860" t="s">
        <v>690</v>
      </c>
      <c r="D76" s="707">
        <v>25</v>
      </c>
      <c r="E76" s="710"/>
      <c r="F76" s="861"/>
      <c r="G76" s="716">
        <v>25</v>
      </c>
      <c r="H76" s="714">
        <v>5</v>
      </c>
      <c r="I76" s="714">
        <v>20</v>
      </c>
      <c r="J76" s="716">
        <v>25</v>
      </c>
      <c r="K76" s="707">
        <v>5</v>
      </c>
      <c r="L76" s="707">
        <v>5</v>
      </c>
      <c r="M76" s="707">
        <v>0</v>
      </c>
      <c r="N76" s="707">
        <v>20</v>
      </c>
      <c r="O76" s="707">
        <v>19</v>
      </c>
      <c r="P76" s="707">
        <v>1</v>
      </c>
    </row>
    <row r="77" spans="1:16" s="611" customFormat="1" ht="13.9" customHeight="1" x14ac:dyDescent="0.25">
      <c r="A77" s="1439"/>
      <c r="B77" s="1440"/>
      <c r="C77" s="868" t="s">
        <v>1652</v>
      </c>
      <c r="D77" s="702">
        <v>15</v>
      </c>
      <c r="E77" s="706"/>
      <c r="F77" s="706"/>
      <c r="G77" s="702">
        <v>15</v>
      </c>
      <c r="H77" s="706">
        <v>2</v>
      </c>
      <c r="I77" s="706">
        <v>13</v>
      </c>
      <c r="J77" s="702">
        <v>15</v>
      </c>
      <c r="K77" s="702">
        <v>2</v>
      </c>
      <c r="L77" s="702">
        <v>2</v>
      </c>
      <c r="M77" s="702">
        <v>0</v>
      </c>
      <c r="N77" s="702">
        <v>13</v>
      </c>
      <c r="O77" s="702">
        <v>8</v>
      </c>
      <c r="P77" s="702">
        <v>5</v>
      </c>
    </row>
    <row r="78" spans="1:16" s="611" customFormat="1" ht="13.9" customHeight="1" x14ac:dyDescent="0.25">
      <c r="A78" s="1439"/>
      <c r="B78" s="1440"/>
      <c r="C78" s="860" t="s">
        <v>707</v>
      </c>
      <c r="D78" s="707">
        <v>4</v>
      </c>
      <c r="E78" s="710"/>
      <c r="F78" s="861"/>
      <c r="G78" s="716">
        <v>4</v>
      </c>
      <c r="H78" s="714">
        <v>1</v>
      </c>
      <c r="I78" s="714">
        <v>3</v>
      </c>
      <c r="J78" s="716">
        <v>4</v>
      </c>
      <c r="K78" s="707">
        <v>1</v>
      </c>
      <c r="L78" s="707">
        <v>1</v>
      </c>
      <c r="M78" s="707">
        <v>0</v>
      </c>
      <c r="N78" s="707">
        <v>3</v>
      </c>
      <c r="O78" s="707">
        <v>3</v>
      </c>
      <c r="P78" s="707">
        <v>0</v>
      </c>
    </row>
    <row r="79" spans="1:16" s="611" customFormat="1" ht="13.9" customHeight="1" x14ac:dyDescent="0.25">
      <c r="A79" s="1439"/>
      <c r="B79" s="1440"/>
      <c r="C79" s="860" t="s">
        <v>402</v>
      </c>
      <c r="D79" s="707">
        <v>4</v>
      </c>
      <c r="E79" s="710"/>
      <c r="F79" s="861"/>
      <c r="G79" s="716">
        <v>4</v>
      </c>
      <c r="H79" s="714">
        <v>1</v>
      </c>
      <c r="I79" s="714">
        <v>3</v>
      </c>
      <c r="J79" s="716">
        <v>4</v>
      </c>
      <c r="K79" s="707">
        <v>1</v>
      </c>
      <c r="L79" s="707">
        <v>1</v>
      </c>
      <c r="M79" s="707">
        <v>0</v>
      </c>
      <c r="N79" s="707">
        <v>3</v>
      </c>
      <c r="O79" s="707">
        <v>3</v>
      </c>
      <c r="P79" s="707">
        <v>0</v>
      </c>
    </row>
    <row r="80" spans="1:16" s="611" customFormat="1" ht="13.9" customHeight="1" x14ac:dyDescent="0.25">
      <c r="A80" s="1439"/>
      <c r="B80" s="1440"/>
      <c r="C80" s="860" t="s">
        <v>689</v>
      </c>
      <c r="D80" s="707">
        <v>10</v>
      </c>
      <c r="E80" s="710"/>
      <c r="F80" s="861"/>
      <c r="G80" s="716">
        <v>10</v>
      </c>
      <c r="H80" s="714">
        <v>2</v>
      </c>
      <c r="I80" s="714">
        <v>8</v>
      </c>
      <c r="J80" s="716">
        <v>10</v>
      </c>
      <c r="K80" s="707">
        <v>2</v>
      </c>
      <c r="L80" s="707">
        <v>2</v>
      </c>
      <c r="M80" s="707">
        <v>0</v>
      </c>
      <c r="N80" s="707">
        <v>8</v>
      </c>
      <c r="O80" s="707">
        <v>7</v>
      </c>
      <c r="P80" s="707">
        <v>1</v>
      </c>
    </row>
    <row r="81" spans="1:16" s="611" customFormat="1" ht="13.9" customHeight="1" x14ac:dyDescent="0.25">
      <c r="A81" s="1439"/>
      <c r="B81" s="1440"/>
      <c r="C81" s="860" t="s">
        <v>984</v>
      </c>
      <c r="D81" s="707">
        <v>10</v>
      </c>
      <c r="E81" s="710"/>
      <c r="F81" s="861"/>
      <c r="G81" s="716">
        <v>10</v>
      </c>
      <c r="H81" s="714">
        <v>2</v>
      </c>
      <c r="I81" s="714">
        <v>8</v>
      </c>
      <c r="J81" s="716">
        <v>10</v>
      </c>
      <c r="K81" s="707">
        <v>2</v>
      </c>
      <c r="L81" s="707">
        <v>0</v>
      </c>
      <c r="M81" s="707">
        <v>2</v>
      </c>
      <c r="N81" s="707">
        <v>8</v>
      </c>
      <c r="O81" s="707">
        <v>7</v>
      </c>
      <c r="P81" s="707">
        <v>1</v>
      </c>
    </row>
    <row r="82" spans="1:16" s="611" customFormat="1" ht="13.9" customHeight="1" x14ac:dyDescent="0.25">
      <c r="A82" s="1439">
        <v>20</v>
      </c>
      <c r="B82" s="1440" t="s">
        <v>303</v>
      </c>
      <c r="C82" s="860" t="s">
        <v>798</v>
      </c>
      <c r="D82" s="707">
        <v>3</v>
      </c>
      <c r="E82" s="710"/>
      <c r="F82" s="862"/>
      <c r="G82" s="716">
        <v>3</v>
      </c>
      <c r="H82" s="714">
        <v>1</v>
      </c>
      <c r="I82" s="714">
        <v>2</v>
      </c>
      <c r="J82" s="716">
        <v>3</v>
      </c>
      <c r="K82" s="707">
        <v>1</v>
      </c>
      <c r="L82" s="707">
        <v>1</v>
      </c>
      <c r="M82" s="707">
        <v>0</v>
      </c>
      <c r="N82" s="707">
        <v>2</v>
      </c>
      <c r="O82" s="707">
        <v>2</v>
      </c>
      <c r="P82" s="707">
        <v>0</v>
      </c>
    </row>
    <row r="83" spans="1:16" s="611" customFormat="1" ht="13.9" customHeight="1" x14ac:dyDescent="0.25">
      <c r="A83" s="1439"/>
      <c r="B83" s="1440"/>
      <c r="C83" s="860" t="s">
        <v>752</v>
      </c>
      <c r="D83" s="707">
        <v>10</v>
      </c>
      <c r="E83" s="710"/>
      <c r="F83" s="861"/>
      <c r="G83" s="716">
        <v>10</v>
      </c>
      <c r="H83" s="714">
        <v>2</v>
      </c>
      <c r="I83" s="714">
        <v>8</v>
      </c>
      <c r="J83" s="716">
        <v>10</v>
      </c>
      <c r="K83" s="707">
        <v>2</v>
      </c>
      <c r="L83" s="707">
        <v>2</v>
      </c>
      <c r="M83" s="707">
        <v>0</v>
      </c>
      <c r="N83" s="707">
        <v>8</v>
      </c>
      <c r="O83" s="707">
        <v>6</v>
      </c>
      <c r="P83" s="707">
        <v>2</v>
      </c>
    </row>
    <row r="84" spans="1:16" s="611" customFormat="1" ht="13.9" customHeight="1" x14ac:dyDescent="0.25">
      <c r="A84" s="1439"/>
      <c r="B84" s="1440"/>
      <c r="C84" s="860" t="s">
        <v>799</v>
      </c>
      <c r="D84" s="707">
        <v>7</v>
      </c>
      <c r="E84" s="710"/>
      <c r="F84" s="710"/>
      <c r="G84" s="716">
        <v>7</v>
      </c>
      <c r="H84" s="714">
        <v>2</v>
      </c>
      <c r="I84" s="714">
        <v>5</v>
      </c>
      <c r="J84" s="716">
        <v>7</v>
      </c>
      <c r="K84" s="707">
        <v>2</v>
      </c>
      <c r="L84" s="707">
        <v>1</v>
      </c>
      <c r="M84" s="707">
        <v>1</v>
      </c>
      <c r="N84" s="707">
        <v>5</v>
      </c>
      <c r="O84" s="707">
        <v>4</v>
      </c>
      <c r="P84" s="707">
        <v>1</v>
      </c>
    </row>
    <row r="85" spans="1:16" s="611" customFormat="1" ht="13.9" customHeight="1" x14ac:dyDescent="0.25">
      <c r="A85" s="1439"/>
      <c r="B85" s="1440"/>
      <c r="C85" s="860" t="s">
        <v>753</v>
      </c>
      <c r="D85" s="707">
        <v>0</v>
      </c>
      <c r="E85" s="710"/>
      <c r="F85" s="861"/>
      <c r="G85" s="716">
        <v>0</v>
      </c>
      <c r="H85" s="714">
        <v>0</v>
      </c>
      <c r="I85" s="714">
        <v>0</v>
      </c>
      <c r="J85" s="716">
        <v>0</v>
      </c>
      <c r="K85" s="707">
        <v>0</v>
      </c>
      <c r="L85" s="707">
        <v>0</v>
      </c>
      <c r="M85" s="707">
        <v>0</v>
      </c>
      <c r="N85" s="707">
        <v>0</v>
      </c>
      <c r="O85" s="707">
        <v>0</v>
      </c>
      <c r="P85" s="707">
        <v>0</v>
      </c>
    </row>
    <row r="86" spans="1:16" s="611" customFormat="1" ht="13.9" customHeight="1" x14ac:dyDescent="0.25">
      <c r="A86" s="1439"/>
      <c r="B86" s="1440"/>
      <c r="C86" s="868" t="s">
        <v>1653</v>
      </c>
      <c r="D86" s="702">
        <v>1</v>
      </c>
      <c r="E86" s="706"/>
      <c r="F86" s="706"/>
      <c r="G86" s="702">
        <v>1</v>
      </c>
      <c r="H86" s="706">
        <v>0</v>
      </c>
      <c r="I86" s="706">
        <v>1</v>
      </c>
      <c r="J86" s="702">
        <v>1</v>
      </c>
      <c r="K86" s="702">
        <v>0</v>
      </c>
      <c r="L86" s="702">
        <v>0</v>
      </c>
      <c r="M86" s="702">
        <v>0</v>
      </c>
      <c r="N86" s="702">
        <v>1</v>
      </c>
      <c r="O86" s="702">
        <v>1</v>
      </c>
      <c r="P86" s="702">
        <v>0</v>
      </c>
    </row>
    <row r="87" spans="1:16" s="611" customFormat="1" ht="13.9" customHeight="1" x14ac:dyDescent="0.25">
      <c r="A87" s="1439"/>
      <c r="B87" s="1440"/>
      <c r="C87" s="860" t="s">
        <v>589</v>
      </c>
      <c r="D87" s="707">
        <v>0</v>
      </c>
      <c r="E87" s="710">
        <v>0</v>
      </c>
      <c r="F87" s="710">
        <v>0</v>
      </c>
      <c r="G87" s="716">
        <v>0</v>
      </c>
      <c r="H87" s="714">
        <v>0</v>
      </c>
      <c r="I87" s="714">
        <v>0</v>
      </c>
      <c r="J87" s="716">
        <v>0</v>
      </c>
      <c r="K87" s="707">
        <v>0</v>
      </c>
      <c r="L87" s="707">
        <v>0</v>
      </c>
      <c r="M87" s="707">
        <v>0</v>
      </c>
      <c r="N87" s="707">
        <v>0</v>
      </c>
      <c r="O87" s="707">
        <v>0</v>
      </c>
      <c r="P87" s="707">
        <v>0</v>
      </c>
    </row>
    <row r="88" spans="1:16" s="611" customFormat="1" ht="13.9" customHeight="1" x14ac:dyDescent="0.25">
      <c r="A88" s="1439">
        <v>21</v>
      </c>
      <c r="B88" s="1441" t="s">
        <v>304</v>
      </c>
      <c r="C88" s="860" t="s">
        <v>692</v>
      </c>
      <c r="D88" s="707">
        <v>8</v>
      </c>
      <c r="E88" s="710"/>
      <c r="F88" s="861"/>
      <c r="G88" s="716">
        <v>8</v>
      </c>
      <c r="H88" s="714">
        <v>2</v>
      </c>
      <c r="I88" s="714">
        <v>6</v>
      </c>
      <c r="J88" s="716">
        <v>8</v>
      </c>
      <c r="K88" s="707">
        <v>2</v>
      </c>
      <c r="L88" s="707">
        <v>2</v>
      </c>
      <c r="M88" s="707">
        <v>0</v>
      </c>
      <c r="N88" s="707">
        <v>6</v>
      </c>
      <c r="O88" s="707">
        <v>6</v>
      </c>
      <c r="P88" s="707">
        <v>0</v>
      </c>
    </row>
    <row r="89" spans="1:16" s="611" customFormat="1" ht="13.9" customHeight="1" x14ac:dyDescent="0.25">
      <c r="A89" s="1439"/>
      <c r="B89" s="1441"/>
      <c r="C89" s="860" t="s">
        <v>755</v>
      </c>
      <c r="D89" s="707">
        <v>2</v>
      </c>
      <c r="E89" s="710"/>
      <c r="F89" s="861"/>
      <c r="G89" s="716">
        <v>2</v>
      </c>
      <c r="H89" s="714">
        <v>1</v>
      </c>
      <c r="I89" s="714">
        <v>1</v>
      </c>
      <c r="J89" s="716">
        <v>2</v>
      </c>
      <c r="K89" s="707">
        <v>1</v>
      </c>
      <c r="L89" s="707">
        <v>1</v>
      </c>
      <c r="M89" s="707">
        <v>0</v>
      </c>
      <c r="N89" s="707">
        <v>1</v>
      </c>
      <c r="O89" s="707">
        <v>1</v>
      </c>
      <c r="P89" s="707">
        <v>0</v>
      </c>
    </row>
    <row r="90" spans="1:16" s="611" customFormat="1" ht="13.9" customHeight="1" x14ac:dyDescent="0.25">
      <c r="A90" s="1439"/>
      <c r="B90" s="1441"/>
      <c r="C90" s="860" t="s">
        <v>589</v>
      </c>
      <c r="D90" s="707">
        <v>0</v>
      </c>
      <c r="E90" s="710">
        <v>0</v>
      </c>
      <c r="F90" s="710">
        <v>0</v>
      </c>
      <c r="G90" s="716">
        <v>0</v>
      </c>
      <c r="H90" s="714">
        <v>0</v>
      </c>
      <c r="I90" s="714">
        <v>0</v>
      </c>
      <c r="J90" s="716">
        <v>0</v>
      </c>
      <c r="K90" s="707">
        <v>0</v>
      </c>
      <c r="L90" s="707">
        <v>0</v>
      </c>
      <c r="M90" s="707">
        <v>0</v>
      </c>
      <c r="N90" s="707">
        <v>0</v>
      </c>
      <c r="O90" s="707">
        <v>0</v>
      </c>
      <c r="P90" s="707">
        <v>0</v>
      </c>
    </row>
    <row r="91" spans="1:16" s="611" customFormat="1" ht="13.9" customHeight="1" x14ac:dyDescent="0.25">
      <c r="A91" s="1439">
        <v>22</v>
      </c>
      <c r="B91" s="1440" t="s">
        <v>305</v>
      </c>
      <c r="C91" s="860" t="s">
        <v>756</v>
      </c>
      <c r="D91" s="707">
        <v>2</v>
      </c>
      <c r="E91" s="710"/>
      <c r="F91" s="710"/>
      <c r="G91" s="716">
        <v>2</v>
      </c>
      <c r="H91" s="714">
        <v>1</v>
      </c>
      <c r="I91" s="714">
        <v>1</v>
      </c>
      <c r="J91" s="716">
        <v>2</v>
      </c>
      <c r="K91" s="707">
        <v>1</v>
      </c>
      <c r="L91" s="707">
        <v>1</v>
      </c>
      <c r="M91" s="707">
        <v>0</v>
      </c>
      <c r="N91" s="707">
        <v>1</v>
      </c>
      <c r="O91" s="707">
        <v>1</v>
      </c>
      <c r="P91" s="707">
        <v>0</v>
      </c>
    </row>
    <row r="92" spans="1:16" s="611" customFormat="1" ht="15" customHeight="1" x14ac:dyDescent="0.25">
      <c r="A92" s="1439"/>
      <c r="B92" s="1440"/>
      <c r="C92" s="871" t="s">
        <v>687</v>
      </c>
      <c r="D92" s="707">
        <v>2</v>
      </c>
      <c r="E92" s="710"/>
      <c r="F92" s="861"/>
      <c r="G92" s="716">
        <v>2</v>
      </c>
      <c r="H92" s="714">
        <v>1</v>
      </c>
      <c r="I92" s="714">
        <v>1</v>
      </c>
      <c r="J92" s="716">
        <v>2</v>
      </c>
      <c r="K92" s="707">
        <v>1</v>
      </c>
      <c r="L92" s="707">
        <v>1</v>
      </c>
      <c r="M92" s="707">
        <v>0</v>
      </c>
      <c r="N92" s="707">
        <v>1</v>
      </c>
      <c r="O92" s="707">
        <v>1</v>
      </c>
      <c r="P92" s="707">
        <v>0</v>
      </c>
    </row>
    <row r="93" spans="1:16" s="611" customFormat="1" ht="15" customHeight="1" x14ac:dyDescent="0.25">
      <c r="A93" s="1439"/>
      <c r="B93" s="1440"/>
      <c r="C93" s="871" t="s">
        <v>1458</v>
      </c>
      <c r="D93" s="707">
        <v>3</v>
      </c>
      <c r="E93" s="710"/>
      <c r="F93" s="710"/>
      <c r="G93" s="716">
        <v>3</v>
      </c>
      <c r="H93" s="714">
        <v>1</v>
      </c>
      <c r="I93" s="714">
        <v>2</v>
      </c>
      <c r="J93" s="716">
        <v>3</v>
      </c>
      <c r="K93" s="707">
        <v>1</v>
      </c>
      <c r="L93" s="707">
        <v>1</v>
      </c>
      <c r="M93" s="707">
        <v>0</v>
      </c>
      <c r="N93" s="707">
        <v>2</v>
      </c>
      <c r="O93" s="707">
        <v>2</v>
      </c>
      <c r="P93" s="707">
        <v>0</v>
      </c>
    </row>
    <row r="94" spans="1:16" s="611" customFormat="1" ht="15" customHeight="1" x14ac:dyDescent="0.25">
      <c r="A94" s="1439">
        <v>23</v>
      </c>
      <c r="B94" s="1440" t="s">
        <v>306</v>
      </c>
      <c r="C94" s="871" t="s">
        <v>693</v>
      </c>
      <c r="D94" s="773">
        <v>2</v>
      </c>
      <c r="E94" s="776"/>
      <c r="F94" s="862"/>
      <c r="G94" s="715">
        <v>2</v>
      </c>
      <c r="H94" s="744">
        <v>1</v>
      </c>
      <c r="I94" s="744">
        <v>1</v>
      </c>
      <c r="J94" s="715">
        <v>2</v>
      </c>
      <c r="K94" s="773">
        <v>1</v>
      </c>
      <c r="L94" s="773">
        <v>0</v>
      </c>
      <c r="M94" s="773">
        <v>1</v>
      </c>
      <c r="N94" s="773">
        <v>1</v>
      </c>
      <c r="O94" s="773">
        <v>1</v>
      </c>
      <c r="P94" s="773">
        <v>0</v>
      </c>
    </row>
    <row r="95" spans="1:16" s="611" customFormat="1" ht="13.9" customHeight="1" x14ac:dyDescent="0.25">
      <c r="A95" s="1439"/>
      <c r="B95" s="1440"/>
      <c r="C95" s="860" t="s">
        <v>758</v>
      </c>
      <c r="D95" s="707">
        <v>0</v>
      </c>
      <c r="E95" s="710"/>
      <c r="F95" s="861"/>
      <c r="G95" s="716">
        <v>0</v>
      </c>
      <c r="H95" s="714">
        <v>0</v>
      </c>
      <c r="I95" s="714">
        <v>0</v>
      </c>
      <c r="J95" s="716">
        <v>0</v>
      </c>
      <c r="K95" s="707">
        <v>0</v>
      </c>
      <c r="L95" s="707">
        <v>0</v>
      </c>
      <c r="M95" s="707">
        <v>0</v>
      </c>
      <c r="N95" s="707">
        <v>0</v>
      </c>
      <c r="O95" s="707">
        <v>0</v>
      </c>
      <c r="P95" s="707">
        <v>0</v>
      </c>
    </row>
    <row r="96" spans="1:16" s="611" customFormat="1" ht="13.9" customHeight="1" x14ac:dyDescent="0.25">
      <c r="A96" s="1439"/>
      <c r="B96" s="1440"/>
      <c r="C96" s="860" t="s">
        <v>797</v>
      </c>
      <c r="D96" s="707">
        <v>0</v>
      </c>
      <c r="E96" s="710"/>
      <c r="F96" s="861"/>
      <c r="G96" s="716">
        <v>0</v>
      </c>
      <c r="H96" s="714">
        <v>0</v>
      </c>
      <c r="I96" s="714">
        <v>0</v>
      </c>
      <c r="J96" s="716">
        <v>0</v>
      </c>
      <c r="K96" s="707">
        <v>0</v>
      </c>
      <c r="L96" s="707">
        <v>0</v>
      </c>
      <c r="M96" s="707">
        <v>0</v>
      </c>
      <c r="N96" s="707">
        <v>0</v>
      </c>
      <c r="O96" s="707">
        <v>0</v>
      </c>
      <c r="P96" s="707">
        <v>0</v>
      </c>
    </row>
    <row r="97" spans="1:16" s="611" customFormat="1" ht="13.9" customHeight="1" x14ac:dyDescent="0.25">
      <c r="A97" s="1439">
        <v>24</v>
      </c>
      <c r="B97" s="1440" t="s">
        <v>307</v>
      </c>
      <c r="C97" s="860" t="s">
        <v>696</v>
      </c>
      <c r="D97" s="707">
        <v>11</v>
      </c>
      <c r="E97" s="710"/>
      <c r="F97" s="710"/>
      <c r="G97" s="716">
        <v>11</v>
      </c>
      <c r="H97" s="714">
        <v>3</v>
      </c>
      <c r="I97" s="714">
        <v>8</v>
      </c>
      <c r="J97" s="716">
        <v>11</v>
      </c>
      <c r="K97" s="707">
        <v>3</v>
      </c>
      <c r="L97" s="707">
        <v>3</v>
      </c>
      <c r="M97" s="707">
        <v>0</v>
      </c>
      <c r="N97" s="707">
        <v>8</v>
      </c>
      <c r="O97" s="707">
        <v>2</v>
      </c>
      <c r="P97" s="707">
        <v>6</v>
      </c>
    </row>
    <row r="98" spans="1:16" s="611" customFormat="1" ht="13.9" customHeight="1" x14ac:dyDescent="0.25">
      <c r="A98" s="1439"/>
      <c r="B98" s="1440"/>
      <c r="C98" s="860" t="s">
        <v>694</v>
      </c>
      <c r="D98" s="707">
        <v>4</v>
      </c>
      <c r="E98" s="710"/>
      <c r="F98" s="861"/>
      <c r="G98" s="716">
        <v>4</v>
      </c>
      <c r="H98" s="714">
        <v>1</v>
      </c>
      <c r="I98" s="714">
        <v>3</v>
      </c>
      <c r="J98" s="716">
        <v>4</v>
      </c>
      <c r="K98" s="707">
        <v>1</v>
      </c>
      <c r="L98" s="707">
        <v>0</v>
      </c>
      <c r="M98" s="707">
        <v>1</v>
      </c>
      <c r="N98" s="707">
        <v>3</v>
      </c>
      <c r="O98" s="707">
        <v>2</v>
      </c>
      <c r="P98" s="707">
        <v>1</v>
      </c>
    </row>
    <row r="99" spans="1:16" s="611" customFormat="1" ht="13.9" customHeight="1" x14ac:dyDescent="0.25">
      <c r="A99" s="1439"/>
      <c r="B99" s="1440"/>
      <c r="C99" s="860" t="s">
        <v>759</v>
      </c>
      <c r="D99" s="707">
        <v>6</v>
      </c>
      <c r="E99" s="710"/>
      <c r="F99" s="861"/>
      <c r="G99" s="716">
        <v>6</v>
      </c>
      <c r="H99" s="714">
        <v>2</v>
      </c>
      <c r="I99" s="714">
        <v>4</v>
      </c>
      <c r="J99" s="716">
        <v>6</v>
      </c>
      <c r="K99" s="707">
        <v>2</v>
      </c>
      <c r="L99" s="707">
        <v>2</v>
      </c>
      <c r="M99" s="707">
        <v>0</v>
      </c>
      <c r="N99" s="707">
        <v>4</v>
      </c>
      <c r="O99" s="707">
        <v>3</v>
      </c>
      <c r="P99" s="707">
        <v>1</v>
      </c>
    </row>
    <row r="100" spans="1:16" s="611" customFormat="1" ht="13.9" customHeight="1" x14ac:dyDescent="0.25">
      <c r="A100" s="1439"/>
      <c r="B100" s="1440"/>
      <c r="C100" s="860" t="s">
        <v>408</v>
      </c>
      <c r="D100" s="707">
        <v>4</v>
      </c>
      <c r="E100" s="710"/>
      <c r="F100" s="710"/>
      <c r="G100" s="716">
        <v>4</v>
      </c>
      <c r="H100" s="714">
        <v>1</v>
      </c>
      <c r="I100" s="714">
        <v>3</v>
      </c>
      <c r="J100" s="716">
        <v>4</v>
      </c>
      <c r="K100" s="707">
        <v>1</v>
      </c>
      <c r="L100" s="707">
        <v>1</v>
      </c>
      <c r="M100" s="707">
        <v>0</v>
      </c>
      <c r="N100" s="707">
        <v>3</v>
      </c>
      <c r="O100" s="707">
        <v>3</v>
      </c>
      <c r="P100" s="707">
        <v>0</v>
      </c>
    </row>
    <row r="101" spans="1:16" s="611" customFormat="1" ht="13.9" customHeight="1" x14ac:dyDescent="0.25">
      <c r="A101" s="1439"/>
      <c r="B101" s="1440"/>
      <c r="C101" s="860" t="s">
        <v>329</v>
      </c>
      <c r="D101" s="707">
        <v>0</v>
      </c>
      <c r="E101" s="710"/>
      <c r="F101" s="861"/>
      <c r="G101" s="716">
        <v>0</v>
      </c>
      <c r="H101" s="714">
        <v>0</v>
      </c>
      <c r="I101" s="714">
        <v>0</v>
      </c>
      <c r="J101" s="716">
        <v>0</v>
      </c>
      <c r="K101" s="707">
        <v>0</v>
      </c>
      <c r="L101" s="707">
        <v>0</v>
      </c>
      <c r="M101" s="707">
        <v>0</v>
      </c>
      <c r="N101" s="707">
        <v>0</v>
      </c>
      <c r="O101" s="707">
        <v>0</v>
      </c>
      <c r="P101" s="707">
        <v>0</v>
      </c>
    </row>
    <row r="102" spans="1:16" s="611" customFormat="1" ht="13.9" customHeight="1" x14ac:dyDescent="0.25">
      <c r="A102" s="1439"/>
      <c r="B102" s="1440"/>
      <c r="C102" s="860" t="s">
        <v>695</v>
      </c>
      <c r="D102" s="707">
        <v>1</v>
      </c>
      <c r="E102" s="710"/>
      <c r="F102" s="710"/>
      <c r="G102" s="716">
        <v>1</v>
      </c>
      <c r="H102" s="714">
        <v>1</v>
      </c>
      <c r="I102" s="714">
        <v>0</v>
      </c>
      <c r="J102" s="716">
        <v>1</v>
      </c>
      <c r="K102" s="707">
        <v>1</v>
      </c>
      <c r="L102" s="707">
        <v>1</v>
      </c>
      <c r="M102" s="707">
        <v>0</v>
      </c>
      <c r="N102" s="707">
        <v>0</v>
      </c>
      <c r="O102" s="707">
        <v>0</v>
      </c>
      <c r="P102" s="707">
        <v>0</v>
      </c>
    </row>
    <row r="103" spans="1:16" s="611" customFormat="1" ht="13.9" customHeight="1" x14ac:dyDescent="0.25">
      <c r="A103" s="1439"/>
      <c r="B103" s="1440"/>
      <c r="C103" s="860" t="s">
        <v>589</v>
      </c>
      <c r="D103" s="707">
        <v>0</v>
      </c>
      <c r="E103" s="710">
        <v>0</v>
      </c>
      <c r="F103" s="710">
        <v>0</v>
      </c>
      <c r="G103" s="716">
        <v>0</v>
      </c>
      <c r="H103" s="714">
        <v>0</v>
      </c>
      <c r="I103" s="714">
        <v>0</v>
      </c>
      <c r="J103" s="716">
        <v>0</v>
      </c>
      <c r="K103" s="707">
        <v>0</v>
      </c>
      <c r="L103" s="707">
        <v>0</v>
      </c>
      <c r="M103" s="707">
        <v>0</v>
      </c>
      <c r="N103" s="707">
        <v>0</v>
      </c>
      <c r="O103" s="707">
        <v>0</v>
      </c>
      <c r="P103" s="707">
        <v>0</v>
      </c>
    </row>
    <row r="104" spans="1:16" s="611" customFormat="1" ht="13.9" customHeight="1" x14ac:dyDescent="0.25">
      <c r="A104" s="1439">
        <v>25</v>
      </c>
      <c r="B104" s="1440" t="s">
        <v>308</v>
      </c>
      <c r="C104" s="860" t="s">
        <v>404</v>
      </c>
      <c r="D104" s="707">
        <v>18</v>
      </c>
      <c r="E104" s="710"/>
      <c r="F104" s="710"/>
      <c r="G104" s="716">
        <v>18</v>
      </c>
      <c r="H104" s="714">
        <v>4</v>
      </c>
      <c r="I104" s="714">
        <v>14</v>
      </c>
      <c r="J104" s="716">
        <v>18</v>
      </c>
      <c r="K104" s="707">
        <v>4</v>
      </c>
      <c r="L104" s="707">
        <v>2</v>
      </c>
      <c r="M104" s="707">
        <v>2</v>
      </c>
      <c r="N104" s="707">
        <v>14</v>
      </c>
      <c r="O104" s="707">
        <v>9</v>
      </c>
      <c r="P104" s="707">
        <v>5</v>
      </c>
    </row>
    <row r="105" spans="1:16" s="611" customFormat="1" ht="13.9" customHeight="1" x14ac:dyDescent="0.25">
      <c r="A105" s="1439"/>
      <c r="B105" s="1440"/>
      <c r="C105" s="860" t="s">
        <v>589</v>
      </c>
      <c r="D105" s="707">
        <v>5</v>
      </c>
      <c r="E105" s="710">
        <v>1</v>
      </c>
      <c r="F105" s="861">
        <v>4</v>
      </c>
      <c r="G105" s="716">
        <v>5</v>
      </c>
      <c r="H105" s="714">
        <v>1</v>
      </c>
      <c r="I105" s="714">
        <v>4</v>
      </c>
      <c r="J105" s="716">
        <v>5</v>
      </c>
      <c r="K105" s="707">
        <v>1</v>
      </c>
      <c r="L105" s="707">
        <v>0</v>
      </c>
      <c r="M105" s="707">
        <v>1</v>
      </c>
      <c r="N105" s="707">
        <v>4</v>
      </c>
      <c r="O105" s="707">
        <v>1</v>
      </c>
      <c r="P105" s="707">
        <v>3</v>
      </c>
    </row>
    <row r="106" spans="1:16" s="611" customFormat="1" ht="13.9" customHeight="1" x14ac:dyDescent="0.25">
      <c r="A106" s="1439">
        <v>26</v>
      </c>
      <c r="B106" s="1440" t="s">
        <v>309</v>
      </c>
      <c r="C106" s="868" t="s">
        <v>1654</v>
      </c>
      <c r="D106" s="702">
        <v>5</v>
      </c>
      <c r="E106" s="706"/>
      <c r="F106" s="543"/>
      <c r="G106" s="702">
        <v>5</v>
      </c>
      <c r="H106" s="706">
        <v>0</v>
      </c>
      <c r="I106" s="706">
        <v>5</v>
      </c>
      <c r="J106" s="702">
        <v>5</v>
      </c>
      <c r="K106" s="702">
        <v>0</v>
      </c>
      <c r="L106" s="702">
        <v>0</v>
      </c>
      <c r="M106" s="702">
        <v>0</v>
      </c>
      <c r="N106" s="702">
        <v>5</v>
      </c>
      <c r="O106" s="702">
        <v>5</v>
      </c>
      <c r="P106" s="702">
        <v>0</v>
      </c>
    </row>
    <row r="107" spans="1:16" s="611" customFormat="1" ht="13.9" customHeight="1" x14ac:dyDescent="0.25">
      <c r="A107" s="1439"/>
      <c r="B107" s="1440"/>
      <c r="C107" s="860" t="s">
        <v>596</v>
      </c>
      <c r="D107" s="707">
        <v>4</v>
      </c>
      <c r="E107" s="710"/>
      <c r="F107" s="861"/>
      <c r="G107" s="716">
        <v>4</v>
      </c>
      <c r="H107" s="714">
        <v>1</v>
      </c>
      <c r="I107" s="714">
        <v>3</v>
      </c>
      <c r="J107" s="716">
        <v>4</v>
      </c>
      <c r="K107" s="707">
        <v>1</v>
      </c>
      <c r="L107" s="707">
        <v>1</v>
      </c>
      <c r="M107" s="707">
        <v>0</v>
      </c>
      <c r="N107" s="707">
        <v>3</v>
      </c>
      <c r="O107" s="707">
        <v>3</v>
      </c>
      <c r="P107" s="707">
        <v>0</v>
      </c>
    </row>
    <row r="108" spans="1:16" s="611" customFormat="1" ht="13.9" customHeight="1" x14ac:dyDescent="0.25">
      <c r="A108" s="1439"/>
      <c r="B108" s="1440"/>
      <c r="C108" s="860" t="s">
        <v>407</v>
      </c>
      <c r="D108" s="707">
        <v>2</v>
      </c>
      <c r="E108" s="710"/>
      <c r="F108" s="861"/>
      <c r="G108" s="716">
        <v>2</v>
      </c>
      <c r="H108" s="714">
        <v>1</v>
      </c>
      <c r="I108" s="714">
        <v>1</v>
      </c>
      <c r="J108" s="716">
        <v>2</v>
      </c>
      <c r="K108" s="707">
        <v>1</v>
      </c>
      <c r="L108" s="707">
        <v>1</v>
      </c>
      <c r="M108" s="707">
        <v>0</v>
      </c>
      <c r="N108" s="707">
        <v>1</v>
      </c>
      <c r="O108" s="707">
        <v>1</v>
      </c>
      <c r="P108" s="707">
        <v>0</v>
      </c>
    </row>
    <row r="109" spans="1:16" s="611" customFormat="1" ht="13.9" customHeight="1" x14ac:dyDescent="0.25">
      <c r="A109" s="1439"/>
      <c r="B109" s="1440"/>
      <c r="C109" s="860" t="s">
        <v>597</v>
      </c>
      <c r="D109" s="707">
        <v>16</v>
      </c>
      <c r="E109" s="710"/>
      <c r="F109" s="710"/>
      <c r="G109" s="716">
        <v>16</v>
      </c>
      <c r="H109" s="714">
        <v>4</v>
      </c>
      <c r="I109" s="714">
        <v>12</v>
      </c>
      <c r="J109" s="716">
        <v>16</v>
      </c>
      <c r="K109" s="707">
        <v>4</v>
      </c>
      <c r="L109" s="707">
        <v>2</v>
      </c>
      <c r="M109" s="707">
        <v>2</v>
      </c>
      <c r="N109" s="707">
        <v>12</v>
      </c>
      <c r="O109" s="707">
        <v>8</v>
      </c>
      <c r="P109" s="707">
        <v>4</v>
      </c>
    </row>
    <row r="110" spans="1:16" s="611" customFormat="1" ht="13.9" customHeight="1" x14ac:dyDescent="0.25">
      <c r="A110" s="1439"/>
      <c r="B110" s="1440"/>
      <c r="C110" s="872" t="s">
        <v>797</v>
      </c>
      <c r="D110" s="707">
        <v>0</v>
      </c>
      <c r="E110" s="710"/>
      <c r="F110" s="861"/>
      <c r="G110" s="716">
        <v>0</v>
      </c>
      <c r="H110" s="714">
        <v>0</v>
      </c>
      <c r="I110" s="714">
        <v>0</v>
      </c>
      <c r="J110" s="716">
        <v>0</v>
      </c>
      <c r="K110" s="707">
        <v>0</v>
      </c>
      <c r="L110" s="707">
        <v>0</v>
      </c>
      <c r="M110" s="707">
        <v>0</v>
      </c>
      <c r="N110" s="707">
        <v>0</v>
      </c>
      <c r="O110" s="707">
        <v>0</v>
      </c>
      <c r="P110" s="707">
        <v>0</v>
      </c>
    </row>
    <row r="111" spans="1:16" s="611" customFormat="1" ht="13.9" customHeight="1" x14ac:dyDescent="0.25">
      <c r="A111" s="1439"/>
      <c r="B111" s="1440"/>
      <c r="C111" s="868" t="s">
        <v>697</v>
      </c>
      <c r="D111" s="702">
        <v>11</v>
      </c>
      <c r="E111" s="706"/>
      <c r="F111" s="706"/>
      <c r="G111" s="702">
        <v>11</v>
      </c>
      <c r="H111" s="706">
        <v>3</v>
      </c>
      <c r="I111" s="706">
        <v>8</v>
      </c>
      <c r="J111" s="702">
        <v>11</v>
      </c>
      <c r="K111" s="702">
        <v>3</v>
      </c>
      <c r="L111" s="702">
        <v>3</v>
      </c>
      <c r="M111" s="702">
        <v>0</v>
      </c>
      <c r="N111" s="702">
        <v>8</v>
      </c>
      <c r="O111" s="702">
        <v>6</v>
      </c>
      <c r="P111" s="702">
        <v>2</v>
      </c>
    </row>
    <row r="112" spans="1:16" s="611" customFormat="1" ht="13.9" customHeight="1" x14ac:dyDescent="0.25">
      <c r="A112" s="1439"/>
      <c r="B112" s="1440"/>
      <c r="C112" s="860" t="s">
        <v>760</v>
      </c>
      <c r="D112" s="707">
        <v>0</v>
      </c>
      <c r="E112" s="710"/>
      <c r="F112" s="710"/>
      <c r="G112" s="716">
        <v>0</v>
      </c>
      <c r="H112" s="714">
        <v>0</v>
      </c>
      <c r="I112" s="714">
        <v>0</v>
      </c>
      <c r="J112" s="716">
        <v>0</v>
      </c>
      <c r="K112" s="707">
        <v>0</v>
      </c>
      <c r="L112" s="707">
        <v>0</v>
      </c>
      <c r="M112" s="707">
        <v>0</v>
      </c>
      <c r="N112" s="707">
        <v>0</v>
      </c>
      <c r="O112" s="707">
        <v>0</v>
      </c>
      <c r="P112" s="707">
        <v>0</v>
      </c>
    </row>
    <row r="113" spans="1:16" s="611" customFormat="1" ht="13.9" customHeight="1" x14ac:dyDescent="0.25">
      <c r="A113" s="1439"/>
      <c r="B113" s="1440"/>
      <c r="C113" s="868" t="s">
        <v>1655</v>
      </c>
      <c r="D113" s="702">
        <v>2</v>
      </c>
      <c r="E113" s="706"/>
      <c r="F113" s="706"/>
      <c r="G113" s="702">
        <v>2</v>
      </c>
      <c r="H113" s="706">
        <v>0</v>
      </c>
      <c r="I113" s="706">
        <v>2</v>
      </c>
      <c r="J113" s="702">
        <v>2</v>
      </c>
      <c r="K113" s="702">
        <v>0</v>
      </c>
      <c r="L113" s="702">
        <v>0</v>
      </c>
      <c r="M113" s="702">
        <v>0</v>
      </c>
      <c r="N113" s="702">
        <v>2</v>
      </c>
      <c r="O113" s="702">
        <v>2</v>
      </c>
      <c r="P113" s="702">
        <v>0</v>
      </c>
    </row>
    <row r="114" spans="1:16" s="611" customFormat="1" ht="13.9" customHeight="1" x14ac:dyDescent="0.25">
      <c r="A114" s="1439"/>
      <c r="B114" s="1440"/>
      <c r="C114" s="860" t="s">
        <v>767</v>
      </c>
      <c r="D114" s="707">
        <v>0</v>
      </c>
      <c r="E114" s="710">
        <v>0</v>
      </c>
      <c r="F114" s="710">
        <v>0</v>
      </c>
      <c r="G114" s="716">
        <v>0</v>
      </c>
      <c r="H114" s="714">
        <v>0</v>
      </c>
      <c r="I114" s="714">
        <v>0</v>
      </c>
      <c r="J114" s="716">
        <v>0</v>
      </c>
      <c r="K114" s="707">
        <v>0</v>
      </c>
      <c r="L114" s="707">
        <v>0</v>
      </c>
      <c r="M114" s="707">
        <v>0</v>
      </c>
      <c r="N114" s="707">
        <v>0</v>
      </c>
      <c r="O114" s="707">
        <v>0</v>
      </c>
      <c r="P114" s="707">
        <v>0</v>
      </c>
    </row>
    <row r="115" spans="1:16" s="611" customFormat="1" ht="13.9" customHeight="1" x14ac:dyDescent="0.25">
      <c r="A115" s="1439"/>
      <c r="B115" s="1440"/>
      <c r="C115" s="860" t="s">
        <v>589</v>
      </c>
      <c r="D115" s="707">
        <v>0</v>
      </c>
      <c r="E115" s="710">
        <v>0</v>
      </c>
      <c r="F115" s="710">
        <v>0</v>
      </c>
      <c r="G115" s="716">
        <v>0</v>
      </c>
      <c r="H115" s="714">
        <v>0</v>
      </c>
      <c r="I115" s="714">
        <v>0</v>
      </c>
      <c r="J115" s="716">
        <v>0</v>
      </c>
      <c r="K115" s="707">
        <v>0</v>
      </c>
      <c r="L115" s="707">
        <v>0</v>
      </c>
      <c r="M115" s="707">
        <v>0</v>
      </c>
      <c r="N115" s="707">
        <v>0</v>
      </c>
      <c r="O115" s="707">
        <v>0</v>
      </c>
      <c r="P115" s="707">
        <v>0</v>
      </c>
    </row>
    <row r="116" spans="1:16" s="611" customFormat="1" ht="13.9" customHeight="1" x14ac:dyDescent="0.25">
      <c r="A116" s="797">
        <v>27</v>
      </c>
      <c r="B116" s="864" t="s">
        <v>310</v>
      </c>
      <c r="C116" s="860" t="s">
        <v>589</v>
      </c>
      <c r="D116" s="707">
        <v>0</v>
      </c>
      <c r="E116" s="710">
        <v>0</v>
      </c>
      <c r="F116" s="862">
        <v>0</v>
      </c>
      <c r="G116" s="716">
        <v>0</v>
      </c>
      <c r="H116" s="714">
        <v>0</v>
      </c>
      <c r="I116" s="714">
        <v>0</v>
      </c>
      <c r="J116" s="716">
        <v>0</v>
      </c>
      <c r="K116" s="707">
        <v>0</v>
      </c>
      <c r="L116" s="707">
        <v>0</v>
      </c>
      <c r="M116" s="707">
        <v>0</v>
      </c>
      <c r="N116" s="707">
        <v>0</v>
      </c>
      <c r="O116" s="707">
        <v>0</v>
      </c>
      <c r="P116" s="707">
        <v>0</v>
      </c>
    </row>
    <row r="117" spans="1:16" s="611" customFormat="1" ht="13.9" customHeight="1" x14ac:dyDescent="0.25">
      <c r="A117" s="1439">
        <v>28</v>
      </c>
      <c r="B117" s="1440" t="s">
        <v>311</v>
      </c>
      <c r="C117" s="868" t="s">
        <v>1656</v>
      </c>
      <c r="D117" s="702">
        <v>21</v>
      </c>
      <c r="E117" s="706"/>
      <c r="F117" s="869"/>
      <c r="G117" s="702">
        <v>21</v>
      </c>
      <c r="H117" s="706">
        <v>3</v>
      </c>
      <c r="I117" s="706">
        <v>18</v>
      </c>
      <c r="J117" s="702">
        <v>21</v>
      </c>
      <c r="K117" s="702">
        <v>3</v>
      </c>
      <c r="L117" s="702">
        <v>3</v>
      </c>
      <c r="M117" s="702">
        <v>0</v>
      </c>
      <c r="N117" s="702">
        <v>18</v>
      </c>
      <c r="O117" s="702">
        <v>10</v>
      </c>
      <c r="P117" s="702">
        <v>8</v>
      </c>
    </row>
    <row r="118" spans="1:16" s="611" customFormat="1" ht="13.9" customHeight="1" x14ac:dyDescent="0.25">
      <c r="A118" s="1439"/>
      <c r="B118" s="1440"/>
      <c r="C118" s="860" t="s">
        <v>598</v>
      </c>
      <c r="D118" s="707">
        <v>6</v>
      </c>
      <c r="E118" s="710"/>
      <c r="F118" s="861"/>
      <c r="G118" s="716">
        <v>6</v>
      </c>
      <c r="H118" s="714">
        <v>2</v>
      </c>
      <c r="I118" s="714">
        <v>4</v>
      </c>
      <c r="J118" s="716">
        <v>6</v>
      </c>
      <c r="K118" s="707">
        <v>2</v>
      </c>
      <c r="L118" s="707">
        <v>2</v>
      </c>
      <c r="M118" s="707">
        <v>0</v>
      </c>
      <c r="N118" s="707">
        <v>4</v>
      </c>
      <c r="O118" s="707">
        <v>4</v>
      </c>
      <c r="P118" s="707">
        <v>0</v>
      </c>
    </row>
    <row r="119" spans="1:16" s="611" customFormat="1" ht="13.9" customHeight="1" x14ac:dyDescent="0.25">
      <c r="A119" s="1439"/>
      <c r="B119" s="1440"/>
      <c r="C119" s="860" t="s">
        <v>761</v>
      </c>
      <c r="D119" s="707">
        <v>4</v>
      </c>
      <c r="E119" s="710"/>
      <c r="F119" s="861"/>
      <c r="G119" s="716">
        <v>4</v>
      </c>
      <c r="H119" s="714">
        <v>1</v>
      </c>
      <c r="I119" s="714">
        <v>3</v>
      </c>
      <c r="J119" s="716">
        <v>4</v>
      </c>
      <c r="K119" s="707">
        <v>1</v>
      </c>
      <c r="L119" s="707">
        <v>1</v>
      </c>
      <c r="M119" s="707">
        <v>0</v>
      </c>
      <c r="N119" s="707">
        <v>3</v>
      </c>
      <c r="O119" s="707">
        <v>3</v>
      </c>
      <c r="P119" s="707">
        <v>0</v>
      </c>
    </row>
    <row r="120" spans="1:16" s="611" customFormat="1" ht="13.9" customHeight="1" x14ac:dyDescent="0.25">
      <c r="A120" s="1439"/>
      <c r="B120" s="1440"/>
      <c r="C120" s="860" t="s">
        <v>800</v>
      </c>
      <c r="D120" s="707">
        <v>4</v>
      </c>
      <c r="E120" s="710"/>
      <c r="F120" s="861"/>
      <c r="G120" s="716">
        <v>4</v>
      </c>
      <c r="H120" s="714">
        <v>1</v>
      </c>
      <c r="I120" s="714">
        <v>3</v>
      </c>
      <c r="J120" s="716">
        <v>4</v>
      </c>
      <c r="K120" s="707">
        <v>1</v>
      </c>
      <c r="L120" s="707">
        <v>1</v>
      </c>
      <c r="M120" s="707">
        <v>0</v>
      </c>
      <c r="N120" s="707">
        <v>3</v>
      </c>
      <c r="O120" s="707">
        <v>2</v>
      </c>
      <c r="P120" s="707">
        <v>1</v>
      </c>
    </row>
    <row r="121" spans="1:16" s="611" customFormat="1" ht="13.9" customHeight="1" x14ac:dyDescent="0.25">
      <c r="A121" s="1439">
        <v>29</v>
      </c>
      <c r="B121" s="1440" t="s">
        <v>312</v>
      </c>
      <c r="C121" s="860" t="s">
        <v>762</v>
      </c>
      <c r="D121" s="707">
        <v>6</v>
      </c>
      <c r="E121" s="710"/>
      <c r="F121" s="861"/>
      <c r="G121" s="716">
        <v>6</v>
      </c>
      <c r="H121" s="714">
        <v>2</v>
      </c>
      <c r="I121" s="714">
        <v>4</v>
      </c>
      <c r="J121" s="716">
        <v>6</v>
      </c>
      <c r="K121" s="707">
        <v>2</v>
      </c>
      <c r="L121" s="707">
        <v>1</v>
      </c>
      <c r="M121" s="707">
        <v>1</v>
      </c>
      <c r="N121" s="707">
        <v>4</v>
      </c>
      <c r="O121" s="707">
        <v>4</v>
      </c>
      <c r="P121" s="707">
        <v>0</v>
      </c>
    </row>
    <row r="122" spans="1:16" s="611" customFormat="1" ht="13.9" customHeight="1" x14ac:dyDescent="0.25">
      <c r="A122" s="1439"/>
      <c r="B122" s="1440"/>
      <c r="C122" s="860" t="s">
        <v>763</v>
      </c>
      <c r="D122" s="707">
        <v>14</v>
      </c>
      <c r="E122" s="710"/>
      <c r="F122" s="710"/>
      <c r="G122" s="716">
        <v>14</v>
      </c>
      <c r="H122" s="714">
        <v>3</v>
      </c>
      <c r="I122" s="714">
        <v>11</v>
      </c>
      <c r="J122" s="716">
        <v>14</v>
      </c>
      <c r="K122" s="707">
        <v>3</v>
      </c>
      <c r="L122" s="707">
        <v>3</v>
      </c>
      <c r="M122" s="707">
        <v>0</v>
      </c>
      <c r="N122" s="707">
        <v>11</v>
      </c>
      <c r="O122" s="707">
        <v>10</v>
      </c>
      <c r="P122" s="707">
        <v>1</v>
      </c>
    </row>
    <row r="123" spans="1:16" s="611" customFormat="1" ht="13.9" customHeight="1" x14ac:dyDescent="0.25">
      <c r="A123" s="1439"/>
      <c r="B123" s="1440"/>
      <c r="C123" s="860" t="s">
        <v>699</v>
      </c>
      <c r="D123" s="707">
        <v>9</v>
      </c>
      <c r="E123" s="710"/>
      <c r="F123" s="710"/>
      <c r="G123" s="716">
        <v>9</v>
      </c>
      <c r="H123" s="714">
        <v>2</v>
      </c>
      <c r="I123" s="714">
        <v>7</v>
      </c>
      <c r="J123" s="716">
        <v>9</v>
      </c>
      <c r="K123" s="707">
        <v>2</v>
      </c>
      <c r="L123" s="707">
        <v>1</v>
      </c>
      <c r="M123" s="707">
        <v>1</v>
      </c>
      <c r="N123" s="707">
        <v>7</v>
      </c>
      <c r="O123" s="707">
        <v>7</v>
      </c>
      <c r="P123" s="707">
        <v>0</v>
      </c>
    </row>
    <row r="124" spans="1:16" s="611" customFormat="1" ht="13.9" customHeight="1" x14ac:dyDescent="0.25">
      <c r="A124" s="1439"/>
      <c r="B124" s="1440"/>
      <c r="C124" s="860" t="s">
        <v>589</v>
      </c>
      <c r="D124" s="707">
        <v>0</v>
      </c>
      <c r="E124" s="710">
        <v>0</v>
      </c>
      <c r="F124" s="861">
        <v>0</v>
      </c>
      <c r="G124" s="716">
        <v>0</v>
      </c>
      <c r="H124" s="714">
        <v>0</v>
      </c>
      <c r="I124" s="714">
        <v>0</v>
      </c>
      <c r="J124" s="716">
        <v>0</v>
      </c>
      <c r="K124" s="707">
        <v>0</v>
      </c>
      <c r="L124" s="707">
        <v>0</v>
      </c>
      <c r="M124" s="707">
        <v>0</v>
      </c>
      <c r="N124" s="707">
        <v>0</v>
      </c>
      <c r="O124" s="707">
        <v>0</v>
      </c>
      <c r="P124" s="707">
        <v>0</v>
      </c>
    </row>
    <row r="125" spans="1:16" s="611" customFormat="1" ht="13.9" customHeight="1" x14ac:dyDescent="0.25">
      <c r="A125" s="1439">
        <v>30</v>
      </c>
      <c r="B125" s="1440" t="s">
        <v>313</v>
      </c>
      <c r="C125" s="860" t="s">
        <v>764</v>
      </c>
      <c r="D125" s="707">
        <v>12</v>
      </c>
      <c r="E125" s="710"/>
      <c r="F125" s="861"/>
      <c r="G125" s="716">
        <v>12</v>
      </c>
      <c r="H125" s="714">
        <v>3</v>
      </c>
      <c r="I125" s="714">
        <v>9</v>
      </c>
      <c r="J125" s="716">
        <v>12</v>
      </c>
      <c r="K125" s="707">
        <v>3</v>
      </c>
      <c r="L125" s="707">
        <v>2</v>
      </c>
      <c r="M125" s="707">
        <v>1</v>
      </c>
      <c r="N125" s="707">
        <v>9</v>
      </c>
      <c r="O125" s="707">
        <v>7</v>
      </c>
      <c r="P125" s="707">
        <v>2</v>
      </c>
    </row>
    <row r="126" spans="1:16" s="611" customFormat="1" ht="13.9" customHeight="1" x14ac:dyDescent="0.25">
      <c r="A126" s="1439"/>
      <c r="B126" s="1440"/>
      <c r="C126" s="860" t="s">
        <v>701</v>
      </c>
      <c r="D126" s="707">
        <v>9</v>
      </c>
      <c r="E126" s="710"/>
      <c r="F126" s="861"/>
      <c r="G126" s="716">
        <v>9</v>
      </c>
      <c r="H126" s="714">
        <v>2</v>
      </c>
      <c r="I126" s="714">
        <v>7</v>
      </c>
      <c r="J126" s="716">
        <v>9</v>
      </c>
      <c r="K126" s="707">
        <v>2</v>
      </c>
      <c r="L126" s="707">
        <v>1</v>
      </c>
      <c r="M126" s="707">
        <v>1</v>
      </c>
      <c r="N126" s="707">
        <v>7</v>
      </c>
      <c r="O126" s="707">
        <v>3</v>
      </c>
      <c r="P126" s="707">
        <v>4</v>
      </c>
    </row>
    <row r="127" spans="1:16" s="611" customFormat="1" ht="13.9" customHeight="1" x14ac:dyDescent="0.25">
      <c r="A127" s="1439"/>
      <c r="B127" s="1440"/>
      <c r="C127" s="860" t="s">
        <v>700</v>
      </c>
      <c r="D127" s="707">
        <v>11</v>
      </c>
      <c r="E127" s="710"/>
      <c r="F127" s="861"/>
      <c r="G127" s="716">
        <v>11</v>
      </c>
      <c r="H127" s="714">
        <v>3</v>
      </c>
      <c r="I127" s="714">
        <v>8</v>
      </c>
      <c r="J127" s="716">
        <v>11</v>
      </c>
      <c r="K127" s="707">
        <v>3</v>
      </c>
      <c r="L127" s="707">
        <v>3</v>
      </c>
      <c r="M127" s="707">
        <v>0</v>
      </c>
      <c r="N127" s="707">
        <v>8</v>
      </c>
      <c r="O127" s="707">
        <v>8</v>
      </c>
      <c r="P127" s="707">
        <v>0</v>
      </c>
    </row>
    <row r="128" spans="1:16" s="611" customFormat="1" ht="13.9" customHeight="1" x14ac:dyDescent="0.25">
      <c r="A128" s="1439"/>
      <c r="B128" s="1440"/>
      <c r="C128" s="860" t="s">
        <v>652</v>
      </c>
      <c r="D128" s="707">
        <v>0</v>
      </c>
      <c r="E128" s="710"/>
      <c r="F128" s="861"/>
      <c r="G128" s="716">
        <v>0</v>
      </c>
      <c r="H128" s="714">
        <v>0</v>
      </c>
      <c r="I128" s="714">
        <v>0</v>
      </c>
      <c r="J128" s="716">
        <v>0</v>
      </c>
      <c r="K128" s="707">
        <v>0</v>
      </c>
      <c r="L128" s="707">
        <v>0</v>
      </c>
      <c r="M128" s="707">
        <v>0</v>
      </c>
      <c r="N128" s="707">
        <v>0</v>
      </c>
      <c r="O128" s="707">
        <v>0</v>
      </c>
      <c r="P128" s="707">
        <v>0</v>
      </c>
    </row>
    <row r="129" spans="1:17" s="611" customFormat="1" ht="13.9" customHeight="1" x14ac:dyDescent="0.25">
      <c r="A129" s="1439"/>
      <c r="B129" s="1440"/>
      <c r="C129" s="860" t="s">
        <v>589</v>
      </c>
      <c r="D129" s="707">
        <v>2</v>
      </c>
      <c r="E129" s="710">
        <v>1</v>
      </c>
      <c r="F129" s="861">
        <v>1</v>
      </c>
      <c r="G129" s="716">
        <v>2</v>
      </c>
      <c r="H129" s="714">
        <v>1</v>
      </c>
      <c r="I129" s="714">
        <v>1</v>
      </c>
      <c r="J129" s="716">
        <v>2</v>
      </c>
      <c r="K129" s="707">
        <v>1</v>
      </c>
      <c r="L129" s="707">
        <v>0</v>
      </c>
      <c r="M129" s="707">
        <v>1</v>
      </c>
      <c r="N129" s="707">
        <v>1</v>
      </c>
      <c r="O129" s="707">
        <v>0</v>
      </c>
      <c r="P129" s="707">
        <v>1</v>
      </c>
    </row>
    <row r="130" spans="1:17" s="611" customFormat="1" ht="13.9" customHeight="1" x14ac:dyDescent="0.25">
      <c r="A130" s="1439">
        <v>31</v>
      </c>
      <c r="B130" s="1440" t="s">
        <v>314</v>
      </c>
      <c r="C130" s="860" t="s">
        <v>409</v>
      </c>
      <c r="D130" s="707">
        <v>12</v>
      </c>
      <c r="E130" s="710"/>
      <c r="F130" s="710"/>
      <c r="G130" s="716">
        <v>12</v>
      </c>
      <c r="H130" s="714">
        <v>3</v>
      </c>
      <c r="I130" s="714">
        <v>9</v>
      </c>
      <c r="J130" s="716">
        <v>12</v>
      </c>
      <c r="K130" s="707">
        <v>3</v>
      </c>
      <c r="L130" s="707">
        <v>3</v>
      </c>
      <c r="M130" s="707">
        <v>0</v>
      </c>
      <c r="N130" s="707">
        <v>9</v>
      </c>
      <c r="O130" s="707">
        <v>6</v>
      </c>
      <c r="P130" s="707">
        <v>3</v>
      </c>
    </row>
    <row r="131" spans="1:17" s="611" customFormat="1" ht="13.9" customHeight="1" x14ac:dyDescent="0.25">
      <c r="A131" s="1439"/>
      <c r="B131" s="1440"/>
      <c r="C131" s="860" t="s">
        <v>921</v>
      </c>
      <c r="D131" s="707">
        <v>0</v>
      </c>
      <c r="E131" s="710"/>
      <c r="F131" s="861"/>
      <c r="G131" s="716">
        <v>0</v>
      </c>
      <c r="H131" s="714">
        <v>0</v>
      </c>
      <c r="I131" s="714">
        <v>0</v>
      </c>
      <c r="J131" s="716">
        <v>0</v>
      </c>
      <c r="K131" s="707">
        <v>0</v>
      </c>
      <c r="L131" s="707">
        <v>0</v>
      </c>
      <c r="M131" s="707">
        <v>0</v>
      </c>
      <c r="N131" s="707">
        <v>0</v>
      </c>
      <c r="O131" s="707">
        <v>0</v>
      </c>
      <c r="P131" s="707">
        <v>0</v>
      </c>
    </row>
    <row r="132" spans="1:17" s="611" customFormat="1" ht="13.9" customHeight="1" x14ac:dyDescent="0.25">
      <c r="A132" s="1439"/>
      <c r="B132" s="1440"/>
      <c r="C132" s="873" t="s">
        <v>700</v>
      </c>
      <c r="D132" s="707">
        <v>0</v>
      </c>
      <c r="E132" s="710"/>
      <c r="F132" s="710"/>
      <c r="G132" s="716">
        <v>0</v>
      </c>
      <c r="H132" s="714">
        <v>0</v>
      </c>
      <c r="I132" s="714">
        <v>0</v>
      </c>
      <c r="J132" s="716">
        <v>0</v>
      </c>
      <c r="K132" s="707">
        <v>0</v>
      </c>
      <c r="L132" s="707">
        <v>0</v>
      </c>
      <c r="M132" s="707">
        <v>0</v>
      </c>
      <c r="N132" s="707">
        <v>0</v>
      </c>
      <c r="O132" s="707">
        <v>0</v>
      </c>
      <c r="P132" s="707">
        <v>0</v>
      </c>
      <c r="Q132" s="613"/>
    </row>
    <row r="133" spans="1:17" s="611" customFormat="1" ht="13.9" customHeight="1" x14ac:dyDescent="0.25">
      <c r="A133" s="1439"/>
      <c r="B133" s="1440"/>
      <c r="C133" s="873" t="s">
        <v>589</v>
      </c>
      <c r="D133" s="707">
        <v>0</v>
      </c>
      <c r="E133" s="710">
        <v>0</v>
      </c>
      <c r="F133" s="710">
        <v>0</v>
      </c>
      <c r="G133" s="716">
        <v>0</v>
      </c>
      <c r="H133" s="714">
        <v>0</v>
      </c>
      <c r="I133" s="714">
        <v>0</v>
      </c>
      <c r="J133" s="716">
        <v>0</v>
      </c>
      <c r="K133" s="707">
        <v>0</v>
      </c>
      <c r="L133" s="707">
        <v>0</v>
      </c>
      <c r="M133" s="707">
        <v>0</v>
      </c>
      <c r="N133" s="707">
        <v>0</v>
      </c>
      <c r="O133" s="707">
        <v>0</v>
      </c>
      <c r="P133" s="707">
        <v>0</v>
      </c>
    </row>
    <row r="134" spans="1:17" s="611" customFormat="1" ht="13.9" customHeight="1" x14ac:dyDescent="0.25">
      <c r="A134" s="1439">
        <v>32</v>
      </c>
      <c r="B134" s="1440" t="s">
        <v>315</v>
      </c>
      <c r="C134" s="860" t="s">
        <v>765</v>
      </c>
      <c r="D134" s="707">
        <v>17</v>
      </c>
      <c r="E134" s="710"/>
      <c r="F134" s="710"/>
      <c r="G134" s="716">
        <v>17</v>
      </c>
      <c r="H134" s="714">
        <v>6</v>
      </c>
      <c r="I134" s="714">
        <v>11</v>
      </c>
      <c r="J134" s="716">
        <v>17</v>
      </c>
      <c r="K134" s="707">
        <v>6</v>
      </c>
      <c r="L134" s="707">
        <v>5</v>
      </c>
      <c r="M134" s="707">
        <v>1</v>
      </c>
      <c r="N134" s="707">
        <v>11</v>
      </c>
      <c r="O134" s="707">
        <v>10</v>
      </c>
      <c r="P134" s="707">
        <v>1</v>
      </c>
    </row>
    <row r="135" spans="1:17" s="611" customFormat="1" ht="13.9" customHeight="1" x14ac:dyDescent="0.25">
      <c r="A135" s="1439"/>
      <c r="B135" s="1440"/>
      <c r="C135" s="860" t="s">
        <v>702</v>
      </c>
      <c r="D135" s="707">
        <v>7</v>
      </c>
      <c r="E135" s="710"/>
      <c r="F135" s="861"/>
      <c r="G135" s="716">
        <v>7</v>
      </c>
      <c r="H135" s="714">
        <v>2</v>
      </c>
      <c r="I135" s="714">
        <v>5</v>
      </c>
      <c r="J135" s="716">
        <v>7</v>
      </c>
      <c r="K135" s="707">
        <v>2</v>
      </c>
      <c r="L135" s="707">
        <v>2</v>
      </c>
      <c r="M135" s="707">
        <v>0</v>
      </c>
      <c r="N135" s="707">
        <v>5</v>
      </c>
      <c r="O135" s="707">
        <v>5</v>
      </c>
      <c r="P135" s="707">
        <v>0</v>
      </c>
    </row>
    <row r="136" spans="1:17" s="611" customFormat="1" ht="13.9" customHeight="1" x14ac:dyDescent="0.25">
      <c r="A136" s="1439"/>
      <c r="B136" s="1440"/>
      <c r="C136" s="860" t="s">
        <v>1537</v>
      </c>
      <c r="D136" s="707">
        <v>0</v>
      </c>
      <c r="E136" s="710"/>
      <c r="F136" s="861"/>
      <c r="G136" s="716">
        <v>0</v>
      </c>
      <c r="H136" s="714">
        <v>0</v>
      </c>
      <c r="I136" s="714">
        <v>0</v>
      </c>
      <c r="J136" s="716">
        <v>0</v>
      </c>
      <c r="K136" s="707">
        <v>0</v>
      </c>
      <c r="L136" s="707">
        <v>0</v>
      </c>
      <c r="M136" s="707">
        <v>0</v>
      </c>
      <c r="N136" s="707">
        <v>0</v>
      </c>
      <c r="O136" s="707">
        <v>0</v>
      </c>
      <c r="P136" s="707">
        <v>0</v>
      </c>
    </row>
    <row r="137" spans="1:17" s="611" customFormat="1" ht="13.9" customHeight="1" x14ac:dyDescent="0.25">
      <c r="A137" s="1439"/>
      <c r="B137" s="1440"/>
      <c r="C137" s="860" t="s">
        <v>747</v>
      </c>
      <c r="D137" s="707">
        <v>0</v>
      </c>
      <c r="E137" s="710"/>
      <c r="F137" s="861"/>
      <c r="G137" s="716">
        <v>0</v>
      </c>
      <c r="H137" s="714">
        <v>0</v>
      </c>
      <c r="I137" s="714">
        <v>0</v>
      </c>
      <c r="J137" s="716">
        <v>0</v>
      </c>
      <c r="K137" s="707">
        <v>0</v>
      </c>
      <c r="L137" s="707">
        <v>0</v>
      </c>
      <c r="M137" s="707">
        <v>0</v>
      </c>
      <c r="N137" s="707">
        <v>0</v>
      </c>
      <c r="O137" s="707">
        <v>0</v>
      </c>
      <c r="P137" s="707">
        <v>0</v>
      </c>
    </row>
    <row r="138" spans="1:17" s="611" customFormat="1" ht="13.9" customHeight="1" x14ac:dyDescent="0.25">
      <c r="A138" s="1439"/>
      <c r="B138" s="1440"/>
      <c r="C138" s="860" t="s">
        <v>589</v>
      </c>
      <c r="D138" s="707">
        <v>1</v>
      </c>
      <c r="E138" s="710">
        <v>1</v>
      </c>
      <c r="F138" s="710">
        <v>0</v>
      </c>
      <c r="G138" s="716">
        <v>1</v>
      </c>
      <c r="H138" s="714">
        <v>1</v>
      </c>
      <c r="I138" s="714">
        <v>0</v>
      </c>
      <c r="J138" s="716">
        <v>1</v>
      </c>
      <c r="K138" s="707">
        <v>1</v>
      </c>
      <c r="L138" s="707">
        <v>1</v>
      </c>
      <c r="M138" s="707">
        <v>0</v>
      </c>
      <c r="N138" s="707">
        <v>0</v>
      </c>
      <c r="O138" s="707">
        <v>0</v>
      </c>
      <c r="P138" s="707">
        <v>0</v>
      </c>
    </row>
    <row r="139" spans="1:17" s="611" customFormat="1" ht="13.9" customHeight="1" x14ac:dyDescent="0.25">
      <c r="A139" s="1439">
        <v>33</v>
      </c>
      <c r="B139" s="1440" t="s">
        <v>316</v>
      </c>
      <c r="C139" s="860" t="s">
        <v>793</v>
      </c>
      <c r="D139" s="707">
        <v>4</v>
      </c>
      <c r="E139" s="710"/>
      <c r="F139" s="862"/>
      <c r="G139" s="716">
        <v>4</v>
      </c>
      <c r="H139" s="714">
        <v>1</v>
      </c>
      <c r="I139" s="714">
        <v>3</v>
      </c>
      <c r="J139" s="716">
        <v>4</v>
      </c>
      <c r="K139" s="707">
        <v>1</v>
      </c>
      <c r="L139" s="707">
        <v>1</v>
      </c>
      <c r="M139" s="707">
        <v>0</v>
      </c>
      <c r="N139" s="707">
        <v>3</v>
      </c>
      <c r="O139" s="707">
        <v>3</v>
      </c>
      <c r="P139" s="707">
        <v>0</v>
      </c>
    </row>
    <row r="140" spans="1:17" s="611" customFormat="1" ht="13.9" customHeight="1" x14ac:dyDescent="0.25">
      <c r="A140" s="1439"/>
      <c r="B140" s="1440"/>
      <c r="C140" s="860" t="s">
        <v>329</v>
      </c>
      <c r="D140" s="707">
        <v>10</v>
      </c>
      <c r="E140" s="710"/>
      <c r="F140" s="710"/>
      <c r="G140" s="716">
        <v>10</v>
      </c>
      <c r="H140" s="714">
        <v>2</v>
      </c>
      <c r="I140" s="714">
        <v>8</v>
      </c>
      <c r="J140" s="716">
        <v>10</v>
      </c>
      <c r="K140" s="707">
        <v>2</v>
      </c>
      <c r="L140" s="707">
        <v>2</v>
      </c>
      <c r="M140" s="707">
        <v>0</v>
      </c>
      <c r="N140" s="707">
        <v>8</v>
      </c>
      <c r="O140" s="707">
        <v>8</v>
      </c>
      <c r="P140" s="707">
        <v>0</v>
      </c>
    </row>
    <row r="141" spans="1:17" s="611" customFormat="1" ht="13.9" customHeight="1" x14ac:dyDescent="0.25">
      <c r="A141" s="1439"/>
      <c r="B141" s="1440"/>
      <c r="C141" s="868" t="s">
        <v>1657</v>
      </c>
      <c r="D141" s="702">
        <v>2</v>
      </c>
      <c r="E141" s="706"/>
      <c r="F141" s="869"/>
      <c r="G141" s="702">
        <v>2</v>
      </c>
      <c r="H141" s="706">
        <v>0</v>
      </c>
      <c r="I141" s="706">
        <v>2</v>
      </c>
      <c r="J141" s="702">
        <v>2</v>
      </c>
      <c r="K141" s="702">
        <v>0</v>
      </c>
      <c r="L141" s="702">
        <v>0</v>
      </c>
      <c r="M141" s="702">
        <v>0</v>
      </c>
      <c r="N141" s="702">
        <v>2</v>
      </c>
      <c r="O141" s="702">
        <v>2</v>
      </c>
      <c r="P141" s="702">
        <v>0</v>
      </c>
    </row>
    <row r="142" spans="1:17" s="611" customFormat="1" ht="13.9" customHeight="1" x14ac:dyDescent="0.25">
      <c r="A142" s="1439"/>
      <c r="B142" s="1440"/>
      <c r="C142" s="860" t="s">
        <v>797</v>
      </c>
      <c r="D142" s="707">
        <v>0</v>
      </c>
      <c r="E142" s="710"/>
      <c r="F142" s="710"/>
      <c r="G142" s="716">
        <v>0</v>
      </c>
      <c r="H142" s="714">
        <v>0</v>
      </c>
      <c r="I142" s="714">
        <v>0</v>
      </c>
      <c r="J142" s="716">
        <v>0</v>
      </c>
      <c r="K142" s="707">
        <v>0</v>
      </c>
      <c r="L142" s="707">
        <v>0</v>
      </c>
      <c r="M142" s="707">
        <v>0</v>
      </c>
      <c r="N142" s="707">
        <v>0</v>
      </c>
      <c r="O142" s="707">
        <v>0</v>
      </c>
      <c r="P142" s="707">
        <v>0</v>
      </c>
    </row>
    <row r="143" spans="1:17" s="611" customFormat="1" ht="13.9" customHeight="1" x14ac:dyDescent="0.25">
      <c r="A143" s="1439"/>
      <c r="B143" s="1440"/>
      <c r="C143" s="874" t="s">
        <v>767</v>
      </c>
      <c r="D143" s="742">
        <v>0</v>
      </c>
      <c r="E143" s="718">
        <v>0</v>
      </c>
      <c r="F143" s="718">
        <v>0</v>
      </c>
      <c r="G143" s="875">
        <v>0</v>
      </c>
      <c r="H143" s="719">
        <v>0</v>
      </c>
      <c r="I143" s="719">
        <v>0</v>
      </c>
      <c r="J143" s="875">
        <v>0</v>
      </c>
      <c r="K143" s="742">
        <v>0</v>
      </c>
      <c r="L143" s="742">
        <v>0</v>
      </c>
      <c r="M143" s="742">
        <v>0</v>
      </c>
      <c r="N143" s="742">
        <v>0</v>
      </c>
      <c r="O143" s="742">
        <v>0</v>
      </c>
      <c r="P143" s="742">
        <v>0</v>
      </c>
    </row>
    <row r="144" spans="1:17" s="611" customFormat="1" ht="13.9" customHeight="1" x14ac:dyDescent="0.25">
      <c r="A144" s="1439">
        <v>34</v>
      </c>
      <c r="B144" s="1440" t="s">
        <v>317</v>
      </c>
      <c r="C144" s="873" t="s">
        <v>600</v>
      </c>
      <c r="D144" s="707">
        <v>0</v>
      </c>
      <c r="E144" s="710"/>
      <c r="F144" s="710"/>
      <c r="G144" s="716">
        <v>0</v>
      </c>
      <c r="H144" s="714">
        <v>0</v>
      </c>
      <c r="I144" s="714">
        <v>0</v>
      </c>
      <c r="J144" s="716">
        <v>0</v>
      </c>
      <c r="K144" s="707">
        <v>0</v>
      </c>
      <c r="L144" s="707">
        <v>0</v>
      </c>
      <c r="M144" s="707">
        <v>0</v>
      </c>
      <c r="N144" s="707">
        <v>0</v>
      </c>
      <c r="O144" s="707">
        <v>0</v>
      </c>
      <c r="P144" s="707">
        <v>0</v>
      </c>
    </row>
    <row r="145" spans="1:17" s="611" customFormat="1" ht="13.9" customHeight="1" x14ac:dyDescent="0.25">
      <c r="A145" s="1439"/>
      <c r="B145" s="1440"/>
      <c r="C145" s="873" t="s">
        <v>1538</v>
      </c>
      <c r="D145" s="707">
        <v>0</v>
      </c>
      <c r="E145" s="710"/>
      <c r="F145" s="710"/>
      <c r="G145" s="716">
        <v>0</v>
      </c>
      <c r="H145" s="714">
        <v>0</v>
      </c>
      <c r="I145" s="714">
        <v>0</v>
      </c>
      <c r="J145" s="716">
        <v>0</v>
      </c>
      <c r="K145" s="707">
        <v>0</v>
      </c>
      <c r="L145" s="707">
        <v>0</v>
      </c>
      <c r="M145" s="707">
        <v>0</v>
      </c>
      <c r="N145" s="707">
        <v>0</v>
      </c>
      <c r="O145" s="707">
        <v>0</v>
      </c>
      <c r="P145" s="707">
        <v>0</v>
      </c>
      <c r="Q145" s="613"/>
    </row>
    <row r="146" spans="1:17" s="611" customFormat="1" ht="13.9" customHeight="1" x14ac:dyDescent="0.25">
      <c r="A146" s="1439"/>
      <c r="B146" s="1440"/>
      <c r="C146" s="873" t="s">
        <v>413</v>
      </c>
      <c r="D146" s="707">
        <v>6</v>
      </c>
      <c r="E146" s="710"/>
      <c r="F146" s="861"/>
      <c r="G146" s="716">
        <v>6</v>
      </c>
      <c r="H146" s="714">
        <v>2</v>
      </c>
      <c r="I146" s="714">
        <v>4</v>
      </c>
      <c r="J146" s="716">
        <v>6</v>
      </c>
      <c r="K146" s="707">
        <v>2</v>
      </c>
      <c r="L146" s="707">
        <v>2</v>
      </c>
      <c r="M146" s="707">
        <v>0</v>
      </c>
      <c r="N146" s="707">
        <v>4</v>
      </c>
      <c r="O146" s="707">
        <v>4</v>
      </c>
      <c r="P146" s="707">
        <v>0</v>
      </c>
    </row>
    <row r="147" spans="1:17" s="611" customFormat="1" ht="13.9" customHeight="1" x14ac:dyDescent="0.25">
      <c r="A147" s="1439"/>
      <c r="B147" s="1440"/>
      <c r="C147" s="873" t="s">
        <v>696</v>
      </c>
      <c r="D147" s="707">
        <v>0</v>
      </c>
      <c r="E147" s="710"/>
      <c r="F147" s="861"/>
      <c r="G147" s="716">
        <v>0</v>
      </c>
      <c r="H147" s="714">
        <v>0</v>
      </c>
      <c r="I147" s="714">
        <v>0</v>
      </c>
      <c r="J147" s="716">
        <v>0</v>
      </c>
      <c r="K147" s="707">
        <v>0</v>
      </c>
      <c r="L147" s="707">
        <v>0</v>
      </c>
      <c r="M147" s="707">
        <v>0</v>
      </c>
      <c r="N147" s="707">
        <v>0</v>
      </c>
      <c r="O147" s="707">
        <v>0</v>
      </c>
      <c r="P147" s="707">
        <v>0</v>
      </c>
    </row>
    <row r="148" spans="1:17" s="611" customFormat="1" ht="13.9" customHeight="1" x14ac:dyDescent="0.25">
      <c r="A148" s="1439"/>
      <c r="B148" s="1440"/>
      <c r="C148" s="873" t="s">
        <v>801</v>
      </c>
      <c r="D148" s="707">
        <v>0</v>
      </c>
      <c r="E148" s="710"/>
      <c r="F148" s="710"/>
      <c r="G148" s="716">
        <v>0</v>
      </c>
      <c r="H148" s="714">
        <v>0</v>
      </c>
      <c r="I148" s="714">
        <v>0</v>
      </c>
      <c r="J148" s="716">
        <v>0</v>
      </c>
      <c r="K148" s="707">
        <v>0</v>
      </c>
      <c r="L148" s="707">
        <v>0</v>
      </c>
      <c r="M148" s="707">
        <v>0</v>
      </c>
      <c r="N148" s="707">
        <v>0</v>
      </c>
      <c r="O148" s="707">
        <v>0</v>
      </c>
      <c r="P148" s="707">
        <v>0</v>
      </c>
    </row>
    <row r="149" spans="1:17" s="611" customFormat="1" ht="13.9" customHeight="1" x14ac:dyDescent="0.25">
      <c r="A149" s="1439"/>
      <c r="B149" s="1440"/>
      <c r="C149" s="873" t="s">
        <v>767</v>
      </c>
      <c r="D149" s="707">
        <v>0</v>
      </c>
      <c r="E149" s="710">
        <v>0</v>
      </c>
      <c r="F149" s="710">
        <v>0</v>
      </c>
      <c r="G149" s="716">
        <v>0</v>
      </c>
      <c r="H149" s="714">
        <v>0</v>
      </c>
      <c r="I149" s="714">
        <v>0</v>
      </c>
      <c r="J149" s="716">
        <v>0</v>
      </c>
      <c r="K149" s="707">
        <v>0</v>
      </c>
      <c r="L149" s="707">
        <v>0</v>
      </c>
      <c r="M149" s="707">
        <v>0</v>
      </c>
      <c r="N149" s="707">
        <v>0</v>
      </c>
      <c r="O149" s="707">
        <v>0</v>
      </c>
      <c r="P149" s="707">
        <v>0</v>
      </c>
    </row>
    <row r="150" spans="1:17" s="611" customFormat="1" ht="13.9" customHeight="1" x14ac:dyDescent="0.25">
      <c r="A150" s="1439"/>
      <c r="B150" s="1440"/>
      <c r="C150" s="873" t="s">
        <v>589</v>
      </c>
      <c r="D150" s="707">
        <v>4</v>
      </c>
      <c r="E150" s="710">
        <v>1</v>
      </c>
      <c r="F150" s="710">
        <v>3</v>
      </c>
      <c r="G150" s="716">
        <v>4</v>
      </c>
      <c r="H150" s="714">
        <v>1</v>
      </c>
      <c r="I150" s="714">
        <v>3</v>
      </c>
      <c r="J150" s="716">
        <v>4</v>
      </c>
      <c r="K150" s="707">
        <v>1</v>
      </c>
      <c r="L150" s="707">
        <v>0</v>
      </c>
      <c r="M150" s="707">
        <v>1</v>
      </c>
      <c r="N150" s="707">
        <v>3</v>
      </c>
      <c r="O150" s="707">
        <v>2</v>
      </c>
      <c r="P150" s="707">
        <v>1</v>
      </c>
    </row>
    <row r="151" spans="1:17" s="611" customFormat="1" ht="13.9" customHeight="1" x14ac:dyDescent="0.25">
      <c r="A151" s="1439">
        <v>35</v>
      </c>
      <c r="B151" s="1440" t="s">
        <v>318</v>
      </c>
      <c r="C151" s="860" t="s">
        <v>797</v>
      </c>
      <c r="D151" s="707">
        <v>25</v>
      </c>
      <c r="E151" s="710"/>
      <c r="F151" s="710"/>
      <c r="G151" s="716">
        <v>25</v>
      </c>
      <c r="H151" s="714">
        <v>5</v>
      </c>
      <c r="I151" s="714">
        <v>20</v>
      </c>
      <c r="J151" s="716">
        <v>25</v>
      </c>
      <c r="K151" s="707">
        <v>5</v>
      </c>
      <c r="L151" s="707">
        <v>5</v>
      </c>
      <c r="M151" s="707">
        <v>0</v>
      </c>
      <c r="N151" s="707">
        <v>20</v>
      </c>
      <c r="O151" s="707">
        <v>20</v>
      </c>
      <c r="P151" s="707">
        <v>0</v>
      </c>
    </row>
    <row r="152" spans="1:17" s="611" customFormat="1" ht="13.9" customHeight="1" x14ac:dyDescent="0.25">
      <c r="A152" s="1439"/>
      <c r="B152" s="1440"/>
      <c r="C152" s="860" t="s">
        <v>328</v>
      </c>
      <c r="D152" s="707">
        <v>0</v>
      </c>
      <c r="E152" s="710"/>
      <c r="F152" s="710"/>
      <c r="G152" s="716">
        <v>0</v>
      </c>
      <c r="H152" s="714">
        <v>0</v>
      </c>
      <c r="I152" s="714">
        <v>0</v>
      </c>
      <c r="J152" s="716">
        <v>0</v>
      </c>
      <c r="K152" s="707">
        <v>0</v>
      </c>
      <c r="L152" s="707">
        <v>0</v>
      </c>
      <c r="M152" s="707">
        <v>0</v>
      </c>
      <c r="N152" s="707">
        <v>0</v>
      </c>
      <c r="O152" s="707">
        <v>0</v>
      </c>
      <c r="P152" s="707">
        <v>0</v>
      </c>
    </row>
    <row r="153" spans="1:17" s="611" customFormat="1" ht="14.25" customHeight="1" x14ac:dyDescent="0.25">
      <c r="A153" s="1439"/>
      <c r="B153" s="1440"/>
      <c r="C153" s="860" t="s">
        <v>767</v>
      </c>
      <c r="D153" s="707">
        <v>0</v>
      </c>
      <c r="E153" s="710"/>
      <c r="F153" s="861"/>
      <c r="G153" s="716">
        <v>0</v>
      </c>
      <c r="H153" s="714">
        <v>0</v>
      </c>
      <c r="I153" s="714">
        <v>0</v>
      </c>
      <c r="J153" s="716">
        <v>0</v>
      </c>
      <c r="K153" s="707">
        <v>0</v>
      </c>
      <c r="L153" s="707">
        <v>0</v>
      </c>
      <c r="M153" s="707">
        <v>0</v>
      </c>
      <c r="N153" s="707">
        <v>0</v>
      </c>
      <c r="O153" s="707">
        <v>0</v>
      </c>
      <c r="P153" s="707">
        <v>0</v>
      </c>
    </row>
    <row r="154" spans="1:17" s="611" customFormat="1" ht="13.9" customHeight="1" x14ac:dyDescent="0.25">
      <c r="A154" s="1439">
        <v>36</v>
      </c>
      <c r="B154" s="1440" t="s">
        <v>319</v>
      </c>
      <c r="C154" s="860" t="s">
        <v>768</v>
      </c>
      <c r="D154" s="707">
        <v>3</v>
      </c>
      <c r="E154" s="710"/>
      <c r="F154" s="861"/>
      <c r="G154" s="716">
        <v>3</v>
      </c>
      <c r="H154" s="714">
        <v>1</v>
      </c>
      <c r="I154" s="714">
        <v>2</v>
      </c>
      <c r="J154" s="716">
        <v>3</v>
      </c>
      <c r="K154" s="707">
        <v>1</v>
      </c>
      <c r="L154" s="707">
        <v>0</v>
      </c>
      <c r="M154" s="707">
        <v>1</v>
      </c>
      <c r="N154" s="707">
        <v>2</v>
      </c>
      <c r="O154" s="707">
        <v>1</v>
      </c>
      <c r="P154" s="707">
        <v>1</v>
      </c>
    </row>
    <row r="155" spans="1:17" s="611" customFormat="1" ht="13.9" customHeight="1" x14ac:dyDescent="0.25">
      <c r="A155" s="1439"/>
      <c r="B155" s="1440"/>
      <c r="C155" s="860" t="s">
        <v>589</v>
      </c>
      <c r="D155" s="707">
        <v>1</v>
      </c>
      <c r="E155" s="710">
        <v>1</v>
      </c>
      <c r="F155" s="710">
        <v>0</v>
      </c>
      <c r="G155" s="716">
        <v>1</v>
      </c>
      <c r="H155" s="714">
        <v>1</v>
      </c>
      <c r="I155" s="714">
        <v>0</v>
      </c>
      <c r="J155" s="716">
        <v>1</v>
      </c>
      <c r="K155" s="707">
        <v>1</v>
      </c>
      <c r="L155" s="707">
        <v>0</v>
      </c>
      <c r="M155" s="707">
        <v>1</v>
      </c>
      <c r="N155" s="707">
        <v>0</v>
      </c>
      <c r="O155" s="707">
        <v>0</v>
      </c>
      <c r="P155" s="707">
        <v>0</v>
      </c>
    </row>
    <row r="156" spans="1:17" s="611" customFormat="1" ht="13.9" customHeight="1" x14ac:dyDescent="0.25">
      <c r="A156" s="1439">
        <v>37</v>
      </c>
      <c r="B156" s="1440" t="s">
        <v>320</v>
      </c>
      <c r="C156" s="860" t="s">
        <v>769</v>
      </c>
      <c r="D156" s="707">
        <v>2</v>
      </c>
      <c r="E156" s="710"/>
      <c r="F156" s="861"/>
      <c r="G156" s="716">
        <v>2</v>
      </c>
      <c r="H156" s="714">
        <v>1</v>
      </c>
      <c r="I156" s="714">
        <v>1</v>
      </c>
      <c r="J156" s="716">
        <v>2</v>
      </c>
      <c r="K156" s="707">
        <v>1</v>
      </c>
      <c r="L156" s="707">
        <v>1</v>
      </c>
      <c r="M156" s="707">
        <v>0</v>
      </c>
      <c r="N156" s="707">
        <v>1</v>
      </c>
      <c r="O156" s="707">
        <v>1</v>
      </c>
      <c r="P156" s="707">
        <v>0</v>
      </c>
    </row>
    <row r="157" spans="1:17" s="611" customFormat="1" ht="13.5" customHeight="1" x14ac:dyDescent="0.25">
      <c r="A157" s="1439"/>
      <c r="B157" s="1440"/>
      <c r="C157" s="860" t="s">
        <v>589</v>
      </c>
      <c r="D157" s="707">
        <v>0</v>
      </c>
      <c r="E157" s="710">
        <v>0</v>
      </c>
      <c r="F157" s="710">
        <v>0</v>
      </c>
      <c r="G157" s="716">
        <v>0</v>
      </c>
      <c r="H157" s="714">
        <v>0</v>
      </c>
      <c r="I157" s="714">
        <v>0</v>
      </c>
      <c r="J157" s="716">
        <v>0</v>
      </c>
      <c r="K157" s="707">
        <v>0</v>
      </c>
      <c r="L157" s="707">
        <v>0</v>
      </c>
      <c r="M157" s="707">
        <v>0</v>
      </c>
      <c r="N157" s="707">
        <v>0</v>
      </c>
      <c r="O157" s="707">
        <v>0</v>
      </c>
      <c r="P157" s="707">
        <v>0</v>
      </c>
    </row>
    <row r="158" spans="1:17" s="611" customFormat="1" ht="13.9" customHeight="1" x14ac:dyDescent="0.25">
      <c r="A158" s="1439">
        <v>38</v>
      </c>
      <c r="B158" s="1440" t="s">
        <v>321</v>
      </c>
      <c r="C158" s="860" t="s">
        <v>770</v>
      </c>
      <c r="D158" s="707">
        <v>6</v>
      </c>
      <c r="E158" s="710"/>
      <c r="F158" s="861"/>
      <c r="G158" s="716">
        <v>6</v>
      </c>
      <c r="H158" s="714">
        <v>2</v>
      </c>
      <c r="I158" s="714">
        <v>4</v>
      </c>
      <c r="J158" s="716">
        <v>6</v>
      </c>
      <c r="K158" s="707">
        <v>2</v>
      </c>
      <c r="L158" s="707">
        <v>2</v>
      </c>
      <c r="M158" s="707">
        <v>0</v>
      </c>
      <c r="N158" s="707">
        <v>4</v>
      </c>
      <c r="O158" s="707">
        <v>4</v>
      </c>
      <c r="P158" s="707">
        <v>0</v>
      </c>
    </row>
    <row r="159" spans="1:17" s="611" customFormat="1" ht="13.9" customHeight="1" x14ac:dyDescent="0.2">
      <c r="A159" s="1439"/>
      <c r="B159" s="1440"/>
      <c r="C159" s="876" t="s">
        <v>665</v>
      </c>
      <c r="D159" s="707">
        <v>6</v>
      </c>
      <c r="E159" s="710"/>
      <c r="F159" s="862"/>
      <c r="G159" s="716">
        <v>6</v>
      </c>
      <c r="H159" s="714">
        <v>2</v>
      </c>
      <c r="I159" s="714">
        <v>4</v>
      </c>
      <c r="J159" s="716">
        <v>6</v>
      </c>
      <c r="K159" s="707">
        <v>2</v>
      </c>
      <c r="L159" s="707">
        <v>2</v>
      </c>
      <c r="M159" s="707">
        <v>0</v>
      </c>
      <c r="N159" s="707">
        <v>4</v>
      </c>
      <c r="O159" s="707">
        <v>4</v>
      </c>
      <c r="P159" s="707">
        <v>0</v>
      </c>
    </row>
    <row r="160" spans="1:17" s="611" customFormat="1" ht="13.9" customHeight="1" x14ac:dyDescent="0.25">
      <c r="A160" s="1439"/>
      <c r="B160" s="1440"/>
      <c r="C160" s="860" t="s">
        <v>703</v>
      </c>
      <c r="D160" s="707">
        <v>4</v>
      </c>
      <c r="E160" s="710"/>
      <c r="F160" s="861"/>
      <c r="G160" s="716">
        <v>4</v>
      </c>
      <c r="H160" s="714">
        <v>2</v>
      </c>
      <c r="I160" s="714">
        <v>2</v>
      </c>
      <c r="J160" s="716">
        <v>4</v>
      </c>
      <c r="K160" s="707">
        <v>2</v>
      </c>
      <c r="L160" s="707">
        <v>2</v>
      </c>
      <c r="M160" s="707">
        <v>0</v>
      </c>
      <c r="N160" s="707">
        <v>2</v>
      </c>
      <c r="O160" s="707">
        <v>2</v>
      </c>
      <c r="P160" s="707">
        <v>0</v>
      </c>
    </row>
    <row r="161" spans="1:17" s="611" customFormat="1" ht="13.5" customHeight="1" x14ac:dyDescent="0.25">
      <c r="A161" s="1439"/>
      <c r="B161" s="1440"/>
      <c r="C161" s="860" t="s">
        <v>1155</v>
      </c>
      <c r="D161" s="707">
        <v>0</v>
      </c>
      <c r="E161" s="710"/>
      <c r="F161" s="861"/>
      <c r="G161" s="716">
        <v>0</v>
      </c>
      <c r="H161" s="714">
        <v>0</v>
      </c>
      <c r="I161" s="714">
        <v>0</v>
      </c>
      <c r="J161" s="716">
        <v>0</v>
      </c>
      <c r="K161" s="707">
        <v>0</v>
      </c>
      <c r="L161" s="707">
        <v>0</v>
      </c>
      <c r="M161" s="707">
        <v>0</v>
      </c>
      <c r="N161" s="707">
        <v>0</v>
      </c>
      <c r="O161" s="707">
        <v>0</v>
      </c>
      <c r="P161" s="707">
        <v>0</v>
      </c>
    </row>
    <row r="162" spans="1:17" s="611" customFormat="1" ht="13.9" customHeight="1" x14ac:dyDescent="0.25">
      <c r="A162" s="1439"/>
      <c r="B162" s="1440"/>
      <c r="C162" s="860" t="s">
        <v>589</v>
      </c>
      <c r="D162" s="707">
        <v>0</v>
      </c>
      <c r="E162" s="710">
        <v>0</v>
      </c>
      <c r="F162" s="861">
        <v>0</v>
      </c>
      <c r="G162" s="716">
        <v>0</v>
      </c>
      <c r="H162" s="714">
        <v>0</v>
      </c>
      <c r="I162" s="714">
        <v>0</v>
      </c>
      <c r="J162" s="716">
        <v>0</v>
      </c>
      <c r="K162" s="707">
        <v>0</v>
      </c>
      <c r="L162" s="707">
        <v>0</v>
      </c>
      <c r="M162" s="707">
        <v>0</v>
      </c>
      <c r="N162" s="707">
        <v>0</v>
      </c>
      <c r="O162" s="707">
        <v>0</v>
      </c>
      <c r="P162" s="707">
        <v>0</v>
      </c>
    </row>
    <row r="163" spans="1:17" s="611" customFormat="1" ht="13.9" customHeight="1" x14ac:dyDescent="0.25">
      <c r="A163" s="1439">
        <v>39</v>
      </c>
      <c r="B163" s="1440" t="s">
        <v>322</v>
      </c>
      <c r="C163" s="860" t="s">
        <v>400</v>
      </c>
      <c r="D163" s="707">
        <v>5</v>
      </c>
      <c r="E163" s="710"/>
      <c r="F163" s="861"/>
      <c r="G163" s="716">
        <v>5</v>
      </c>
      <c r="H163" s="714">
        <v>1</v>
      </c>
      <c r="I163" s="714">
        <v>4</v>
      </c>
      <c r="J163" s="716">
        <v>5</v>
      </c>
      <c r="K163" s="707">
        <v>1</v>
      </c>
      <c r="L163" s="707">
        <v>0</v>
      </c>
      <c r="M163" s="707">
        <v>1</v>
      </c>
      <c r="N163" s="707">
        <v>4</v>
      </c>
      <c r="O163" s="707">
        <v>4</v>
      </c>
      <c r="P163" s="707">
        <v>0</v>
      </c>
    </row>
    <row r="164" spans="1:17" s="611" customFormat="1" ht="13.9" customHeight="1" x14ac:dyDescent="0.25">
      <c r="A164" s="1439"/>
      <c r="B164" s="1440"/>
      <c r="C164" s="860" t="s">
        <v>704</v>
      </c>
      <c r="D164" s="707">
        <v>4</v>
      </c>
      <c r="E164" s="710"/>
      <c r="F164" s="710"/>
      <c r="G164" s="716">
        <v>4</v>
      </c>
      <c r="H164" s="714">
        <v>1</v>
      </c>
      <c r="I164" s="714">
        <v>3</v>
      </c>
      <c r="J164" s="716">
        <v>4</v>
      </c>
      <c r="K164" s="707">
        <v>1</v>
      </c>
      <c r="L164" s="707">
        <v>1</v>
      </c>
      <c r="M164" s="707">
        <v>0</v>
      </c>
      <c r="N164" s="707">
        <v>3</v>
      </c>
      <c r="O164" s="707">
        <v>2</v>
      </c>
      <c r="P164" s="707">
        <v>1</v>
      </c>
    </row>
    <row r="165" spans="1:17" s="611" customFormat="1" ht="13.9" customHeight="1" x14ac:dyDescent="0.25">
      <c r="A165" s="1439"/>
      <c r="B165" s="1440"/>
      <c r="C165" s="860" t="s">
        <v>589</v>
      </c>
      <c r="D165" s="707">
        <v>0</v>
      </c>
      <c r="E165" s="710">
        <v>0</v>
      </c>
      <c r="F165" s="861">
        <v>0</v>
      </c>
      <c r="G165" s="716">
        <v>0</v>
      </c>
      <c r="H165" s="714">
        <v>0</v>
      </c>
      <c r="I165" s="714">
        <v>0</v>
      </c>
      <c r="J165" s="716">
        <v>0</v>
      </c>
      <c r="K165" s="707">
        <v>0</v>
      </c>
      <c r="L165" s="707">
        <v>0</v>
      </c>
      <c r="M165" s="707">
        <v>0</v>
      </c>
      <c r="N165" s="707">
        <v>0</v>
      </c>
      <c r="O165" s="707">
        <v>0</v>
      </c>
      <c r="P165" s="707">
        <v>0</v>
      </c>
    </row>
    <row r="166" spans="1:17" s="611" customFormat="1" ht="13.9" customHeight="1" x14ac:dyDescent="0.25">
      <c r="A166" s="1439">
        <v>40</v>
      </c>
      <c r="B166" s="1440" t="s">
        <v>323</v>
      </c>
      <c r="C166" s="860" t="s">
        <v>767</v>
      </c>
      <c r="D166" s="707">
        <v>0</v>
      </c>
      <c r="E166" s="710"/>
      <c r="F166" s="710"/>
      <c r="G166" s="716">
        <v>0</v>
      </c>
      <c r="H166" s="714">
        <v>0</v>
      </c>
      <c r="I166" s="714">
        <v>0</v>
      </c>
      <c r="J166" s="716">
        <v>0</v>
      </c>
      <c r="K166" s="707">
        <v>0</v>
      </c>
      <c r="L166" s="707">
        <v>0</v>
      </c>
      <c r="M166" s="707">
        <v>0</v>
      </c>
      <c r="N166" s="707">
        <v>0</v>
      </c>
      <c r="O166" s="707">
        <v>0</v>
      </c>
      <c r="P166" s="707">
        <v>0</v>
      </c>
    </row>
    <row r="167" spans="1:17" s="611" customFormat="1" ht="13.9" customHeight="1" x14ac:dyDescent="0.25">
      <c r="A167" s="1439"/>
      <c r="B167" s="1440"/>
      <c r="C167" s="860" t="s">
        <v>797</v>
      </c>
      <c r="D167" s="707">
        <v>0</v>
      </c>
      <c r="E167" s="710"/>
      <c r="F167" s="710"/>
      <c r="G167" s="716">
        <v>0</v>
      </c>
      <c r="H167" s="714">
        <v>0</v>
      </c>
      <c r="I167" s="714">
        <v>0</v>
      </c>
      <c r="J167" s="716">
        <v>0</v>
      </c>
      <c r="K167" s="707">
        <v>0</v>
      </c>
      <c r="L167" s="707">
        <v>0</v>
      </c>
      <c r="M167" s="707">
        <v>0</v>
      </c>
      <c r="N167" s="707">
        <v>0</v>
      </c>
      <c r="O167" s="707">
        <v>0</v>
      </c>
      <c r="P167" s="707">
        <v>0</v>
      </c>
    </row>
    <row r="168" spans="1:17" s="611" customFormat="1" ht="13.9" customHeight="1" x14ac:dyDescent="0.25">
      <c r="A168" s="1439">
        <v>41</v>
      </c>
      <c r="B168" s="1440" t="s">
        <v>324</v>
      </c>
      <c r="C168" s="860" t="s">
        <v>771</v>
      </c>
      <c r="D168" s="707">
        <v>4</v>
      </c>
      <c r="E168" s="710"/>
      <c r="F168" s="710"/>
      <c r="G168" s="716">
        <v>4</v>
      </c>
      <c r="H168" s="714">
        <v>1</v>
      </c>
      <c r="I168" s="714">
        <v>3</v>
      </c>
      <c r="J168" s="716">
        <v>4</v>
      </c>
      <c r="K168" s="707">
        <v>1</v>
      </c>
      <c r="L168" s="707">
        <v>1</v>
      </c>
      <c r="M168" s="707">
        <v>0</v>
      </c>
      <c r="N168" s="707">
        <v>3</v>
      </c>
      <c r="O168" s="707">
        <v>3</v>
      </c>
      <c r="P168" s="707">
        <v>0</v>
      </c>
    </row>
    <row r="169" spans="1:17" s="611" customFormat="1" ht="13.9" customHeight="1" x14ac:dyDescent="0.25">
      <c r="A169" s="1439"/>
      <c r="B169" s="1440"/>
      <c r="C169" s="860" t="s">
        <v>598</v>
      </c>
      <c r="D169" s="707">
        <v>8</v>
      </c>
      <c r="E169" s="710"/>
      <c r="F169" s="710"/>
      <c r="G169" s="716">
        <v>8</v>
      </c>
      <c r="H169" s="714">
        <v>2</v>
      </c>
      <c r="I169" s="714">
        <v>6</v>
      </c>
      <c r="J169" s="716">
        <v>8</v>
      </c>
      <c r="K169" s="707">
        <v>2</v>
      </c>
      <c r="L169" s="707">
        <v>2</v>
      </c>
      <c r="M169" s="707">
        <v>0</v>
      </c>
      <c r="N169" s="707">
        <v>6</v>
      </c>
      <c r="O169" s="707">
        <v>5</v>
      </c>
      <c r="P169" s="707">
        <v>1</v>
      </c>
    </row>
    <row r="170" spans="1:17" s="611" customFormat="1" ht="13.9" customHeight="1" x14ac:dyDescent="0.25">
      <c r="A170" s="1439"/>
      <c r="B170" s="1440"/>
      <c r="C170" s="860" t="s">
        <v>589</v>
      </c>
      <c r="D170" s="707">
        <v>0</v>
      </c>
      <c r="E170" s="710">
        <v>0</v>
      </c>
      <c r="F170" s="861">
        <v>0</v>
      </c>
      <c r="G170" s="716">
        <v>0</v>
      </c>
      <c r="H170" s="714">
        <v>0</v>
      </c>
      <c r="I170" s="714">
        <v>0</v>
      </c>
      <c r="J170" s="716">
        <v>0</v>
      </c>
      <c r="K170" s="707">
        <v>0</v>
      </c>
      <c r="L170" s="707">
        <v>0</v>
      </c>
      <c r="M170" s="707">
        <v>0</v>
      </c>
      <c r="N170" s="707">
        <v>0</v>
      </c>
      <c r="O170" s="707">
        <v>0</v>
      </c>
      <c r="P170" s="707">
        <v>0</v>
      </c>
    </row>
    <row r="171" spans="1:17" s="611" customFormat="1" ht="13.9" customHeight="1" x14ac:dyDescent="0.25">
      <c r="A171" s="1439">
        <v>42</v>
      </c>
      <c r="B171" s="1440" t="s">
        <v>325</v>
      </c>
      <c r="C171" s="860" t="s">
        <v>682</v>
      </c>
      <c r="D171" s="707">
        <v>5</v>
      </c>
      <c r="E171" s="710"/>
      <c r="F171" s="861"/>
      <c r="G171" s="716">
        <v>5</v>
      </c>
      <c r="H171" s="714">
        <v>1</v>
      </c>
      <c r="I171" s="714">
        <v>4</v>
      </c>
      <c r="J171" s="716">
        <v>5</v>
      </c>
      <c r="K171" s="707">
        <v>1</v>
      </c>
      <c r="L171" s="707">
        <v>1</v>
      </c>
      <c r="M171" s="707">
        <v>0</v>
      </c>
      <c r="N171" s="707">
        <v>4</v>
      </c>
      <c r="O171" s="707">
        <v>4</v>
      </c>
      <c r="P171" s="707">
        <v>0</v>
      </c>
    </row>
    <row r="172" spans="1:17" s="611" customFormat="1" ht="13.9" customHeight="1" x14ac:dyDescent="0.25">
      <c r="A172" s="1439"/>
      <c r="B172" s="1440"/>
      <c r="C172" s="860" t="s">
        <v>589</v>
      </c>
      <c r="D172" s="707">
        <v>0</v>
      </c>
      <c r="E172" s="710">
        <v>0</v>
      </c>
      <c r="F172" s="710">
        <v>0</v>
      </c>
      <c r="G172" s="716">
        <v>0</v>
      </c>
      <c r="H172" s="714">
        <v>0</v>
      </c>
      <c r="I172" s="714">
        <v>0</v>
      </c>
      <c r="J172" s="716">
        <v>0</v>
      </c>
      <c r="K172" s="707">
        <v>0</v>
      </c>
      <c r="L172" s="707">
        <v>0</v>
      </c>
      <c r="M172" s="707">
        <v>0</v>
      </c>
      <c r="N172" s="707">
        <v>0</v>
      </c>
      <c r="O172" s="707">
        <v>0</v>
      </c>
      <c r="P172" s="707">
        <v>0</v>
      </c>
    </row>
    <row r="173" spans="1:17" s="611" customFormat="1" ht="13.9" customHeight="1" x14ac:dyDescent="0.25">
      <c r="A173" s="797">
        <v>43</v>
      </c>
      <c r="B173" s="864" t="s">
        <v>326</v>
      </c>
      <c r="C173" s="860" t="s">
        <v>589</v>
      </c>
      <c r="D173" s="707">
        <v>3</v>
      </c>
      <c r="E173" s="710">
        <v>1</v>
      </c>
      <c r="F173" s="710">
        <v>2</v>
      </c>
      <c r="G173" s="707">
        <v>3</v>
      </c>
      <c r="H173" s="710">
        <v>1</v>
      </c>
      <c r="I173" s="710">
        <v>2</v>
      </c>
      <c r="J173" s="707">
        <v>3</v>
      </c>
      <c r="K173" s="707">
        <v>1</v>
      </c>
      <c r="L173" s="707">
        <v>0</v>
      </c>
      <c r="M173" s="707">
        <v>1</v>
      </c>
      <c r="N173" s="707">
        <v>2</v>
      </c>
      <c r="O173" s="707">
        <v>2</v>
      </c>
      <c r="P173" s="707">
        <v>0</v>
      </c>
    </row>
    <row r="174" spans="1:17" s="611" customFormat="1" ht="13.5" customHeight="1" x14ac:dyDescent="0.2">
      <c r="A174" s="1439" t="s">
        <v>21</v>
      </c>
      <c r="B174" s="1439"/>
      <c r="C174" s="1439"/>
      <c r="D174" s="707">
        <f t="shared" ref="D174:P174" si="0">SUM(D18:D173)</f>
        <v>683</v>
      </c>
      <c r="E174" s="707">
        <f t="shared" si="0"/>
        <v>12</v>
      </c>
      <c r="F174" s="707">
        <f t="shared" si="0"/>
        <v>17</v>
      </c>
      <c r="G174" s="707">
        <f t="shared" si="0"/>
        <v>683</v>
      </c>
      <c r="H174" s="707">
        <f t="shared" si="0"/>
        <v>175</v>
      </c>
      <c r="I174" s="707">
        <f t="shared" si="0"/>
        <v>508</v>
      </c>
      <c r="J174" s="707">
        <f t="shared" si="0"/>
        <v>683</v>
      </c>
      <c r="K174" s="707">
        <f t="shared" si="0"/>
        <v>175</v>
      </c>
      <c r="L174" s="707">
        <f t="shared" si="0"/>
        <v>140</v>
      </c>
      <c r="M174" s="707">
        <f t="shared" si="0"/>
        <v>35</v>
      </c>
      <c r="N174" s="707">
        <f t="shared" si="0"/>
        <v>508</v>
      </c>
      <c r="O174" s="707">
        <f t="shared" si="0"/>
        <v>410</v>
      </c>
      <c r="P174" s="707">
        <f t="shared" si="0"/>
        <v>98</v>
      </c>
      <c r="Q174" s="267"/>
    </row>
    <row r="175" spans="1:17" s="611" customFormat="1" ht="19.5" customHeight="1" x14ac:dyDescent="0.25">
      <c r="A175" s="877" t="s">
        <v>1658</v>
      </c>
      <c r="B175" s="878"/>
      <c r="C175" s="878"/>
      <c r="D175" s="800"/>
      <c r="E175" s="800"/>
      <c r="F175" s="879"/>
      <c r="G175" s="800"/>
      <c r="H175" s="800"/>
      <c r="I175" s="879"/>
      <c r="J175" s="879"/>
      <c r="K175" s="879"/>
      <c r="L175" s="879"/>
      <c r="M175" s="879"/>
      <c r="N175" s="879"/>
      <c r="O175" s="879"/>
      <c r="P175" s="879"/>
      <c r="Q175" s="267"/>
    </row>
    <row r="176" spans="1:17" s="681" customFormat="1" ht="19.5" customHeight="1" x14ac:dyDescent="0.25">
      <c r="A176" s="877" t="s">
        <v>1660</v>
      </c>
      <c r="B176" s="878"/>
      <c r="C176" s="878"/>
      <c r="D176" s="800"/>
      <c r="E176" s="800"/>
      <c r="F176" s="879"/>
      <c r="G176" s="800"/>
      <c r="H176" s="800"/>
      <c r="I176" s="879"/>
      <c r="J176" s="879"/>
      <c r="K176" s="879"/>
      <c r="L176" s="879"/>
      <c r="M176" s="879"/>
      <c r="N176" s="879"/>
      <c r="O176" s="879"/>
      <c r="P176" s="879"/>
      <c r="Q176" s="267"/>
    </row>
    <row r="177" spans="1:17" s="611" customFormat="1" ht="19.5" customHeight="1" x14ac:dyDescent="0.25">
      <c r="A177" s="877" t="s">
        <v>1661</v>
      </c>
      <c r="B177" s="878"/>
      <c r="C177" s="878"/>
      <c r="D177" s="800"/>
      <c r="E177" s="800"/>
      <c r="F177" s="879"/>
      <c r="G177" s="379"/>
      <c r="H177" s="379"/>
      <c r="I177" s="379"/>
      <c r="J177" s="379"/>
      <c r="K177" s="379"/>
      <c r="L177" s="379"/>
      <c r="M177" s="379"/>
      <c r="N177" s="379"/>
      <c r="O177" s="379"/>
      <c r="P177" s="379"/>
      <c r="Q177" s="267"/>
    </row>
    <row r="178" spans="1:17" s="611" customFormat="1" ht="16.5" customHeight="1" x14ac:dyDescent="0.2">
      <c r="A178" s="1437" t="s">
        <v>1488</v>
      </c>
      <c r="B178" s="1437"/>
      <c r="C178" s="1437"/>
      <c r="D178" s="1437"/>
      <c r="E178" s="1437"/>
      <c r="F178" s="1437"/>
      <c r="G178" s="1437"/>
      <c r="H178" s="1437"/>
      <c r="I178" s="1437"/>
      <c r="J178" s="1437"/>
      <c r="K178" s="1437"/>
      <c r="L178" s="1437"/>
      <c r="M178" s="1437"/>
      <c r="N178" s="1437"/>
      <c r="O178" s="1437"/>
      <c r="P178" s="1437"/>
      <c r="Q178" s="166"/>
    </row>
    <row r="179" spans="1:17" s="611" customFormat="1" ht="10.9" customHeight="1" x14ac:dyDescent="0.2">
      <c r="A179" s="163"/>
      <c r="B179" s="163" t="s">
        <v>643</v>
      </c>
      <c r="D179" s="164"/>
      <c r="E179" s="165"/>
      <c r="F179" s="379"/>
      <c r="I179" s="167"/>
      <c r="J179" s="167"/>
      <c r="K179" s="166"/>
      <c r="M179" s="166"/>
      <c r="N179" s="166"/>
      <c r="P179" s="166"/>
      <c r="Q179" s="379"/>
    </row>
    <row r="180" spans="1:17" s="33" customFormat="1" x14ac:dyDescent="0.2">
      <c r="A180" s="1438" t="s">
        <v>562</v>
      </c>
      <c r="B180" s="1438"/>
      <c r="C180" s="611"/>
      <c r="D180" s="611"/>
      <c r="E180" s="611"/>
      <c r="F180" s="611"/>
      <c r="G180" s="611"/>
      <c r="H180" s="611"/>
      <c r="I180" s="1438" t="s">
        <v>1829</v>
      </c>
      <c r="J180" s="1438"/>
      <c r="K180" s="1438"/>
      <c r="L180" s="379"/>
      <c r="M180" s="379"/>
      <c r="N180" s="379"/>
      <c r="O180" s="612"/>
      <c r="P180" s="379"/>
      <c r="Q180" s="379"/>
    </row>
    <row r="181" spans="1:17" s="33" customFormat="1" ht="8.25" customHeight="1" x14ac:dyDescent="0.2">
      <c r="A181" s="1371" t="s">
        <v>961</v>
      </c>
      <c r="B181" s="1371"/>
      <c r="C181" s="611"/>
      <c r="D181" s="611"/>
      <c r="E181" s="611"/>
      <c r="F181" s="611"/>
      <c r="G181" s="611"/>
      <c r="H181" s="611"/>
      <c r="I181" s="1371" t="s">
        <v>1466</v>
      </c>
      <c r="J181" s="1371"/>
      <c r="K181" s="1371"/>
      <c r="L181" s="267"/>
      <c r="M181" s="267"/>
      <c r="N181" s="267"/>
      <c r="O181" s="379"/>
      <c r="P181" s="379"/>
      <c r="Q181" s="379"/>
    </row>
    <row r="182" spans="1:17" s="33" customFormat="1" x14ac:dyDescent="0.2">
      <c r="A182" s="611"/>
      <c r="B182" s="611"/>
      <c r="C182" s="611"/>
      <c r="D182" s="379"/>
      <c r="E182" s="379"/>
      <c r="F182" s="379"/>
      <c r="G182" s="379"/>
      <c r="H182" s="379"/>
      <c r="I182" s="379"/>
      <c r="J182" s="379"/>
      <c r="K182" s="379"/>
      <c r="L182" s="379"/>
      <c r="M182" s="379"/>
      <c r="N182" s="379"/>
      <c r="O182" s="379"/>
      <c r="P182" s="379"/>
      <c r="Q182" s="379"/>
    </row>
    <row r="183" spans="1:17" s="33" customFormat="1" x14ac:dyDescent="0.2">
      <c r="A183" s="81"/>
      <c r="B183" s="81"/>
      <c r="C183" s="81"/>
      <c r="D183" s="81"/>
      <c r="E183" s="81"/>
      <c r="F183" s="306"/>
      <c r="G183" s="81"/>
      <c r="H183" s="81"/>
      <c r="I183" s="306"/>
      <c r="J183" s="306"/>
      <c r="K183" s="306"/>
      <c r="L183" s="306"/>
      <c r="M183" s="306"/>
      <c r="N183" s="306"/>
      <c r="O183" s="306"/>
      <c r="P183" s="306"/>
    </row>
    <row r="184" spans="1:17" s="33" customFormat="1" x14ac:dyDescent="0.2">
      <c r="A184" s="81"/>
      <c r="B184" s="81"/>
      <c r="C184" s="81"/>
      <c r="D184" s="81"/>
      <c r="E184" s="81"/>
      <c r="F184" s="306"/>
      <c r="G184" s="81"/>
      <c r="H184" s="81"/>
      <c r="I184" s="306"/>
      <c r="J184" s="306"/>
      <c r="K184" s="306"/>
      <c r="L184" s="306"/>
      <c r="M184" s="306"/>
      <c r="N184" s="306"/>
      <c r="O184" s="306"/>
      <c r="P184" s="306"/>
    </row>
    <row r="185" spans="1:17" s="33" customFormat="1" x14ac:dyDescent="0.2">
      <c r="A185" s="81"/>
      <c r="B185" s="81"/>
      <c r="C185" s="81"/>
      <c r="D185" s="81"/>
      <c r="E185" s="81"/>
      <c r="F185" s="306"/>
      <c r="G185" s="81"/>
      <c r="H185" s="81"/>
      <c r="I185" s="306"/>
      <c r="J185" s="306"/>
      <c r="K185" s="306"/>
      <c r="L185" s="306"/>
      <c r="M185" s="306"/>
      <c r="N185" s="306"/>
      <c r="O185" s="306"/>
      <c r="P185" s="306"/>
    </row>
    <row r="186" spans="1:17" s="33" customFormat="1" x14ac:dyDescent="0.2">
      <c r="A186" s="81"/>
      <c r="B186" s="81"/>
      <c r="C186" s="81"/>
      <c r="D186" s="81"/>
      <c r="E186" s="81"/>
      <c r="F186" s="306"/>
      <c r="G186" s="81"/>
      <c r="H186" s="81"/>
      <c r="I186" s="306"/>
      <c r="J186" s="306"/>
      <c r="K186" s="306"/>
      <c r="L186" s="306"/>
      <c r="M186" s="306"/>
      <c r="N186" s="306"/>
      <c r="O186" s="306"/>
      <c r="P186" s="306"/>
    </row>
    <row r="187" spans="1:17" s="33" customFormat="1" x14ac:dyDescent="0.2">
      <c r="A187" s="81"/>
      <c r="B187" s="81"/>
      <c r="C187" s="81"/>
      <c r="D187" s="81"/>
      <c r="E187" s="81"/>
      <c r="F187" s="306"/>
      <c r="G187" s="81"/>
      <c r="H187" s="81"/>
      <c r="I187" s="306"/>
      <c r="J187" s="306"/>
      <c r="K187" s="306"/>
      <c r="L187" s="306"/>
      <c r="M187" s="306"/>
      <c r="N187" s="306"/>
      <c r="O187" s="306"/>
      <c r="P187" s="306"/>
    </row>
    <row r="188" spans="1:17" s="33" customFormat="1" x14ac:dyDescent="0.2">
      <c r="A188" s="81"/>
      <c r="B188" s="81"/>
      <c r="C188" s="81"/>
      <c r="D188" s="81"/>
      <c r="E188" s="81"/>
      <c r="F188" s="306"/>
      <c r="G188" s="81"/>
      <c r="H188" s="81"/>
      <c r="I188" s="306"/>
      <c r="J188" s="306"/>
      <c r="K188" s="306"/>
      <c r="L188" s="306"/>
      <c r="M188" s="306"/>
      <c r="N188" s="306"/>
      <c r="O188" s="306"/>
      <c r="P188" s="306"/>
    </row>
    <row r="189" spans="1:17" s="33" customFormat="1" x14ac:dyDescent="0.2">
      <c r="A189" s="81"/>
      <c r="B189" s="81"/>
      <c r="C189" s="81"/>
      <c r="D189" s="81"/>
      <c r="E189" s="81"/>
      <c r="F189" s="306"/>
      <c r="G189" s="81"/>
      <c r="H189" s="81"/>
      <c r="I189" s="306"/>
      <c r="J189" s="306"/>
      <c r="K189" s="306"/>
      <c r="L189" s="306"/>
      <c r="M189" s="306"/>
      <c r="N189" s="306"/>
      <c r="O189" s="306"/>
      <c r="P189" s="306"/>
    </row>
    <row r="190" spans="1:17" x14ac:dyDescent="0.2">
      <c r="A190" s="611"/>
      <c r="B190" s="611"/>
      <c r="C190" s="611"/>
      <c r="E190" s="611"/>
      <c r="F190" s="379"/>
      <c r="G190" s="611"/>
      <c r="H190" s="611"/>
      <c r="I190" s="379"/>
    </row>
    <row r="191" spans="1:17" x14ac:dyDescent="0.2">
      <c r="A191" s="611"/>
      <c r="B191" s="611"/>
      <c r="C191" s="611"/>
      <c r="E191" s="611"/>
      <c r="F191" s="379"/>
      <c r="G191" s="611"/>
      <c r="H191" s="611"/>
      <c r="I191" s="379"/>
    </row>
    <row r="192" spans="1:17" x14ac:dyDescent="0.2">
      <c r="A192" s="611"/>
      <c r="B192" s="611"/>
      <c r="C192" s="611"/>
      <c r="E192" s="611"/>
      <c r="F192" s="379"/>
      <c r="G192" s="611"/>
      <c r="H192" s="611"/>
      <c r="I192" s="379"/>
    </row>
    <row r="193" spans="1:9" x14ac:dyDescent="0.2">
      <c r="A193" s="611"/>
      <c r="B193" s="611"/>
      <c r="C193" s="611"/>
      <c r="E193" s="611"/>
      <c r="F193" s="379"/>
      <c r="G193" s="611"/>
      <c r="H193" s="611"/>
      <c r="I193" s="379"/>
    </row>
    <row r="194" spans="1:9" x14ac:dyDescent="0.2">
      <c r="A194" s="611"/>
      <c r="B194" s="611"/>
      <c r="C194" s="611"/>
      <c r="E194" s="611"/>
      <c r="F194" s="379"/>
      <c r="G194" s="611"/>
      <c r="H194" s="611"/>
      <c r="I194" s="379"/>
    </row>
    <row r="195" spans="1:9" x14ac:dyDescent="0.2">
      <c r="A195" s="611"/>
      <c r="B195" s="611"/>
      <c r="C195" s="611"/>
      <c r="E195" s="611"/>
      <c r="F195" s="379"/>
      <c r="G195" s="611"/>
      <c r="H195" s="611"/>
      <c r="I195" s="379"/>
    </row>
    <row r="196" spans="1:9" x14ac:dyDescent="0.2">
      <c r="A196" s="611"/>
      <c r="B196" s="611"/>
      <c r="C196" s="611"/>
      <c r="E196" s="611"/>
      <c r="F196" s="379"/>
      <c r="G196" s="611"/>
      <c r="H196" s="611"/>
      <c r="I196" s="379"/>
    </row>
    <row r="197" spans="1:9" x14ac:dyDescent="0.2">
      <c r="A197" s="611"/>
      <c r="B197" s="611"/>
      <c r="C197" s="611"/>
      <c r="E197" s="611"/>
      <c r="F197" s="379"/>
      <c r="G197" s="611"/>
      <c r="H197" s="611"/>
      <c r="I197" s="379"/>
    </row>
    <row r="198" spans="1:9" x14ac:dyDescent="0.2">
      <c r="A198" s="611"/>
      <c r="B198" s="611"/>
      <c r="C198" s="611"/>
      <c r="E198" s="611"/>
      <c r="F198" s="379"/>
      <c r="G198" s="611"/>
      <c r="H198" s="611"/>
      <c r="I198" s="379"/>
    </row>
    <row r="199" spans="1:9" x14ac:dyDescent="0.2">
      <c r="A199" s="611"/>
      <c r="B199" s="611"/>
      <c r="C199" s="611"/>
      <c r="E199" s="611"/>
      <c r="F199" s="379"/>
      <c r="G199" s="611"/>
      <c r="H199" s="611"/>
      <c r="I199" s="379"/>
    </row>
    <row r="200" spans="1:9" x14ac:dyDescent="0.2">
      <c r="A200" s="611"/>
      <c r="B200" s="611"/>
      <c r="C200" s="611"/>
      <c r="E200" s="611"/>
      <c r="F200" s="379"/>
      <c r="G200" s="611"/>
      <c r="H200" s="611"/>
      <c r="I200" s="379"/>
    </row>
    <row r="201" spans="1:9" x14ac:dyDescent="0.2">
      <c r="A201" s="611"/>
      <c r="B201" s="611"/>
      <c r="C201" s="611"/>
      <c r="E201" s="611"/>
      <c r="F201" s="379"/>
      <c r="G201" s="611"/>
      <c r="H201" s="611"/>
      <c r="I201" s="379"/>
    </row>
    <row r="202" spans="1:9" x14ac:dyDescent="0.2">
      <c r="A202" s="611"/>
      <c r="B202" s="611"/>
      <c r="C202" s="611"/>
      <c r="E202" s="611"/>
      <c r="F202" s="379"/>
      <c r="G202" s="611"/>
      <c r="H202" s="611"/>
      <c r="I202" s="379"/>
    </row>
    <row r="203" spans="1:9" x14ac:dyDescent="0.2">
      <c r="A203" s="611"/>
      <c r="B203" s="611"/>
      <c r="C203" s="611"/>
      <c r="E203" s="611"/>
      <c r="F203" s="379"/>
      <c r="G203" s="611"/>
      <c r="H203" s="611"/>
      <c r="I203" s="379"/>
    </row>
    <row r="204" spans="1:9" x14ac:dyDescent="0.2">
      <c r="A204" s="611"/>
      <c r="B204" s="611"/>
      <c r="C204" s="611"/>
      <c r="E204" s="611"/>
      <c r="F204" s="379"/>
      <c r="G204" s="611"/>
      <c r="H204" s="611"/>
      <c r="I204" s="379"/>
    </row>
    <row r="205" spans="1:9" x14ac:dyDescent="0.2">
      <c r="A205" s="611"/>
      <c r="B205" s="611"/>
      <c r="C205" s="611"/>
      <c r="E205" s="611"/>
      <c r="F205" s="379"/>
      <c r="G205" s="611"/>
      <c r="H205" s="611"/>
      <c r="I205" s="379"/>
    </row>
    <row r="206" spans="1:9" x14ac:dyDescent="0.2">
      <c r="A206" s="611"/>
      <c r="B206" s="611"/>
      <c r="C206" s="611"/>
      <c r="E206" s="611"/>
      <c r="F206" s="379"/>
      <c r="G206" s="611"/>
      <c r="H206" s="611"/>
      <c r="I206" s="379"/>
    </row>
    <row r="207" spans="1:9" x14ac:dyDescent="0.2">
      <c r="A207" s="611"/>
      <c r="B207" s="611"/>
      <c r="C207" s="611"/>
      <c r="E207" s="611"/>
      <c r="F207" s="379"/>
      <c r="G207" s="611"/>
      <c r="H207" s="611"/>
      <c r="I207" s="379"/>
    </row>
    <row r="208" spans="1:9" x14ac:dyDescent="0.2">
      <c r="A208" s="611"/>
      <c r="B208" s="611"/>
      <c r="C208" s="611"/>
      <c r="E208" s="611"/>
      <c r="F208" s="379"/>
      <c r="G208" s="611"/>
      <c r="H208" s="611"/>
      <c r="I208" s="379"/>
    </row>
    <row r="209" spans="1:9" x14ac:dyDescent="0.2">
      <c r="A209" s="611"/>
      <c r="B209" s="611"/>
      <c r="C209" s="611"/>
      <c r="E209" s="611"/>
      <c r="F209" s="379"/>
      <c r="G209" s="611"/>
      <c r="H209" s="611"/>
      <c r="I209" s="379"/>
    </row>
    <row r="210" spans="1:9" x14ac:dyDescent="0.2">
      <c r="A210" s="611"/>
      <c r="B210" s="611"/>
      <c r="C210" s="611"/>
      <c r="E210" s="611"/>
      <c r="F210" s="379"/>
      <c r="G210" s="611"/>
      <c r="H210" s="611"/>
      <c r="I210" s="379"/>
    </row>
    <row r="211" spans="1:9" x14ac:dyDescent="0.2">
      <c r="A211" s="611"/>
      <c r="B211" s="611"/>
      <c r="C211" s="611"/>
      <c r="E211" s="611"/>
      <c r="F211" s="379"/>
      <c r="G211" s="611"/>
      <c r="H211" s="611"/>
      <c r="I211" s="379"/>
    </row>
    <row r="212" spans="1:9" x14ac:dyDescent="0.2">
      <c r="A212" s="611"/>
      <c r="B212" s="611"/>
      <c r="C212" s="611"/>
      <c r="E212" s="611"/>
      <c r="F212" s="379"/>
      <c r="G212" s="611"/>
      <c r="H212" s="611"/>
      <c r="I212" s="379"/>
    </row>
    <row r="213" spans="1:9" x14ac:dyDescent="0.2">
      <c r="A213" s="611"/>
      <c r="B213" s="611"/>
      <c r="C213" s="611"/>
      <c r="E213" s="611"/>
      <c r="F213" s="379"/>
      <c r="G213" s="611"/>
      <c r="H213" s="611"/>
      <c r="I213" s="379"/>
    </row>
    <row r="214" spans="1:9" x14ac:dyDescent="0.2">
      <c r="A214" s="611"/>
      <c r="B214" s="611"/>
      <c r="C214" s="611"/>
      <c r="E214" s="611"/>
      <c r="F214" s="379"/>
      <c r="G214" s="611"/>
      <c r="H214" s="611"/>
      <c r="I214" s="379"/>
    </row>
    <row r="215" spans="1:9" x14ac:dyDescent="0.2">
      <c r="A215" s="611"/>
      <c r="B215" s="611"/>
      <c r="C215" s="611"/>
      <c r="E215" s="611"/>
      <c r="F215" s="379"/>
      <c r="G215" s="611"/>
      <c r="H215" s="611"/>
      <c r="I215" s="379"/>
    </row>
    <row r="216" spans="1:9" x14ac:dyDescent="0.2">
      <c r="A216" s="611"/>
      <c r="B216" s="611"/>
      <c r="C216" s="611"/>
      <c r="E216" s="611"/>
      <c r="F216" s="379"/>
      <c r="G216" s="611"/>
      <c r="H216" s="611"/>
      <c r="I216" s="379"/>
    </row>
    <row r="217" spans="1:9" x14ac:dyDescent="0.2">
      <c r="A217" s="611"/>
      <c r="B217" s="611"/>
      <c r="C217" s="611"/>
      <c r="E217" s="611"/>
      <c r="F217" s="379"/>
      <c r="G217" s="611"/>
      <c r="H217" s="611"/>
      <c r="I217" s="379"/>
    </row>
    <row r="218" spans="1:9" x14ac:dyDescent="0.2">
      <c r="A218" s="611"/>
      <c r="B218" s="611"/>
      <c r="C218" s="611"/>
      <c r="E218" s="611"/>
      <c r="F218" s="379"/>
      <c r="G218" s="611"/>
      <c r="H218" s="611"/>
      <c r="I218" s="379"/>
    </row>
    <row r="219" spans="1:9" x14ac:dyDescent="0.2">
      <c r="A219" s="611"/>
      <c r="B219" s="611"/>
      <c r="C219" s="611"/>
      <c r="E219" s="611"/>
      <c r="F219" s="379"/>
      <c r="G219" s="611"/>
      <c r="H219" s="611"/>
      <c r="I219" s="379"/>
    </row>
    <row r="220" spans="1:9" x14ac:dyDescent="0.2">
      <c r="A220" s="611"/>
      <c r="B220" s="611"/>
      <c r="C220" s="611"/>
      <c r="E220" s="611"/>
      <c r="F220" s="379"/>
      <c r="G220" s="611"/>
      <c r="H220" s="611"/>
      <c r="I220" s="379"/>
    </row>
    <row r="221" spans="1:9" x14ac:dyDescent="0.2">
      <c r="A221" s="611"/>
      <c r="B221" s="611"/>
      <c r="C221" s="611"/>
      <c r="E221" s="611"/>
      <c r="F221" s="379"/>
      <c r="G221" s="611"/>
      <c r="H221" s="611"/>
      <c r="I221" s="379"/>
    </row>
    <row r="222" spans="1:9" x14ac:dyDescent="0.2">
      <c r="A222" s="611"/>
      <c r="B222" s="611"/>
      <c r="C222" s="611"/>
      <c r="E222" s="611"/>
      <c r="F222" s="379"/>
      <c r="G222" s="611"/>
      <c r="H222" s="611"/>
      <c r="I222" s="379"/>
    </row>
    <row r="223" spans="1:9" x14ac:dyDescent="0.2">
      <c r="A223" s="611"/>
      <c r="B223" s="611"/>
      <c r="C223" s="611"/>
      <c r="E223" s="611"/>
      <c r="F223" s="379"/>
      <c r="G223" s="611"/>
      <c r="H223" s="611"/>
      <c r="I223" s="379"/>
    </row>
    <row r="224" spans="1:9" x14ac:dyDescent="0.2">
      <c r="A224" s="611"/>
      <c r="B224" s="611"/>
      <c r="C224" s="611"/>
      <c r="E224" s="611"/>
      <c r="F224" s="379"/>
      <c r="G224" s="611"/>
      <c r="H224" s="611"/>
      <c r="I224" s="379"/>
    </row>
    <row r="225" spans="1:9" x14ac:dyDescent="0.2">
      <c r="A225" s="611"/>
      <c r="B225" s="611"/>
      <c r="C225" s="611"/>
      <c r="E225" s="611"/>
      <c r="F225" s="379"/>
      <c r="G225" s="611"/>
      <c r="H225" s="611"/>
      <c r="I225" s="379"/>
    </row>
    <row r="226" spans="1:9" x14ac:dyDescent="0.2">
      <c r="A226" s="611"/>
      <c r="B226" s="611"/>
      <c r="C226" s="611"/>
      <c r="E226" s="611"/>
      <c r="F226" s="379"/>
      <c r="G226" s="611"/>
      <c r="H226" s="611"/>
      <c r="I226" s="379"/>
    </row>
    <row r="227" spans="1:9" x14ac:dyDescent="0.2">
      <c r="A227" s="611"/>
      <c r="B227" s="611"/>
      <c r="C227" s="611"/>
      <c r="E227" s="611"/>
      <c r="F227" s="379"/>
      <c r="G227" s="611"/>
      <c r="H227" s="611"/>
      <c r="I227" s="379"/>
    </row>
    <row r="228" spans="1:9" x14ac:dyDescent="0.2">
      <c r="A228" s="611"/>
      <c r="B228" s="611"/>
      <c r="C228" s="611"/>
      <c r="E228" s="611"/>
      <c r="F228" s="379"/>
      <c r="G228" s="611"/>
      <c r="H228" s="611"/>
      <c r="I228" s="379"/>
    </row>
    <row r="229" spans="1:9" x14ac:dyDescent="0.2">
      <c r="A229" s="611"/>
      <c r="B229" s="611"/>
      <c r="C229" s="611"/>
      <c r="E229" s="611"/>
      <c r="F229" s="379"/>
      <c r="G229" s="611"/>
      <c r="H229" s="611"/>
      <c r="I229" s="379"/>
    </row>
    <row r="230" spans="1:9" x14ac:dyDescent="0.2">
      <c r="A230" s="611"/>
      <c r="B230" s="611"/>
      <c r="C230" s="611"/>
      <c r="E230" s="611"/>
      <c r="F230" s="379"/>
      <c r="G230" s="611"/>
      <c r="H230" s="611"/>
      <c r="I230" s="379"/>
    </row>
    <row r="231" spans="1:9" x14ac:dyDescent="0.2">
      <c r="A231" s="611"/>
      <c r="B231" s="611"/>
      <c r="C231" s="611"/>
      <c r="E231" s="611"/>
      <c r="F231" s="379"/>
      <c r="G231" s="611"/>
      <c r="H231" s="611"/>
      <c r="I231" s="379"/>
    </row>
    <row r="232" spans="1:9" x14ac:dyDescent="0.2">
      <c r="A232" s="611"/>
      <c r="B232" s="611"/>
      <c r="C232" s="611"/>
      <c r="E232" s="611"/>
      <c r="F232" s="379"/>
      <c r="G232" s="611"/>
      <c r="H232" s="611"/>
      <c r="I232" s="379"/>
    </row>
    <row r="233" spans="1:9" x14ac:dyDescent="0.2">
      <c r="A233" s="611"/>
      <c r="B233" s="611"/>
      <c r="C233" s="611"/>
      <c r="E233" s="611"/>
      <c r="F233" s="379"/>
      <c r="G233" s="611"/>
      <c r="H233" s="611"/>
      <c r="I233" s="379"/>
    </row>
    <row r="234" spans="1:9" x14ac:dyDescent="0.2">
      <c r="A234" s="611"/>
      <c r="B234" s="611"/>
      <c r="C234" s="611"/>
      <c r="E234" s="611"/>
      <c r="F234" s="379"/>
      <c r="G234" s="611"/>
      <c r="H234" s="611"/>
      <c r="I234" s="379"/>
    </row>
    <row r="235" spans="1:9" x14ac:dyDescent="0.2">
      <c r="A235" s="611"/>
      <c r="B235" s="611"/>
      <c r="C235" s="611"/>
      <c r="E235" s="611"/>
      <c r="F235" s="379"/>
      <c r="G235" s="611"/>
      <c r="H235" s="611"/>
      <c r="I235" s="379"/>
    </row>
    <row r="236" spans="1:9" x14ac:dyDescent="0.2">
      <c r="A236" s="611"/>
      <c r="B236" s="611"/>
      <c r="C236" s="611"/>
      <c r="E236" s="611"/>
      <c r="F236" s="379"/>
      <c r="G236" s="611"/>
      <c r="H236" s="611"/>
      <c r="I236" s="379"/>
    </row>
    <row r="237" spans="1:9" x14ac:dyDescent="0.2">
      <c r="A237" s="611"/>
      <c r="B237" s="611"/>
      <c r="C237" s="611"/>
      <c r="E237" s="611"/>
      <c r="F237" s="379"/>
      <c r="G237" s="611"/>
      <c r="H237" s="611"/>
      <c r="I237" s="379"/>
    </row>
    <row r="238" spans="1:9" x14ac:dyDescent="0.2">
      <c r="A238" s="611"/>
      <c r="B238" s="611"/>
      <c r="C238" s="611"/>
      <c r="E238" s="611"/>
      <c r="F238" s="379"/>
      <c r="G238" s="611"/>
      <c r="H238" s="611"/>
      <c r="I238" s="379"/>
    </row>
    <row r="239" spans="1:9" x14ac:dyDescent="0.2">
      <c r="A239" s="611"/>
      <c r="B239" s="611"/>
      <c r="C239" s="611"/>
      <c r="E239" s="611"/>
      <c r="F239" s="379"/>
      <c r="G239" s="611"/>
      <c r="H239" s="611"/>
      <c r="I239" s="379"/>
    </row>
    <row r="240" spans="1:9" x14ac:dyDescent="0.2">
      <c r="A240" s="611"/>
      <c r="B240" s="611"/>
      <c r="C240" s="611"/>
      <c r="E240" s="611"/>
      <c r="F240" s="379"/>
      <c r="G240" s="611"/>
      <c r="H240" s="611"/>
      <c r="I240" s="379"/>
    </row>
    <row r="241" spans="1:9" x14ac:dyDescent="0.2">
      <c r="A241" s="611"/>
      <c r="B241" s="611"/>
      <c r="C241" s="611"/>
      <c r="E241" s="611"/>
      <c r="F241" s="379"/>
      <c r="G241" s="611"/>
      <c r="H241" s="611"/>
      <c r="I241" s="379"/>
    </row>
    <row r="242" spans="1:9" x14ac:dyDescent="0.2">
      <c r="A242" s="611"/>
      <c r="B242" s="611"/>
      <c r="C242" s="611"/>
      <c r="E242" s="611"/>
      <c r="F242" s="379"/>
      <c r="G242" s="611"/>
      <c r="H242" s="611"/>
      <c r="I242" s="379"/>
    </row>
    <row r="243" spans="1:9" x14ac:dyDescent="0.2">
      <c r="A243" s="611"/>
      <c r="B243" s="611"/>
      <c r="C243" s="611"/>
      <c r="E243" s="611"/>
      <c r="F243" s="379"/>
      <c r="G243" s="611"/>
      <c r="H243" s="611"/>
      <c r="I243" s="379"/>
    </row>
    <row r="244" spans="1:9" x14ac:dyDescent="0.2">
      <c r="A244" s="611"/>
      <c r="B244" s="611"/>
      <c r="C244" s="611"/>
      <c r="E244" s="611"/>
      <c r="F244" s="379"/>
      <c r="G244" s="611"/>
      <c r="H244" s="611"/>
      <c r="I244" s="379"/>
    </row>
    <row r="245" spans="1:9" x14ac:dyDescent="0.2">
      <c r="A245" s="611"/>
      <c r="B245" s="611"/>
      <c r="C245" s="611"/>
      <c r="E245" s="611"/>
      <c r="F245" s="379"/>
      <c r="G245" s="611"/>
      <c r="H245" s="611"/>
      <c r="I245" s="379"/>
    </row>
    <row r="246" spans="1:9" x14ac:dyDescent="0.2">
      <c r="A246" s="611"/>
      <c r="B246" s="611"/>
      <c r="C246" s="611"/>
      <c r="E246" s="611"/>
      <c r="F246" s="379"/>
      <c r="G246" s="611"/>
      <c r="H246" s="611"/>
      <c r="I246" s="379"/>
    </row>
    <row r="247" spans="1:9" x14ac:dyDescent="0.2">
      <c r="A247" s="611"/>
      <c r="B247" s="611"/>
      <c r="C247" s="611"/>
      <c r="E247" s="611"/>
      <c r="F247" s="379"/>
      <c r="G247" s="611"/>
      <c r="H247" s="611"/>
      <c r="I247" s="379"/>
    </row>
    <row r="248" spans="1:9" x14ac:dyDescent="0.2">
      <c r="A248" s="611"/>
      <c r="B248" s="611"/>
      <c r="C248" s="611"/>
      <c r="E248" s="611"/>
      <c r="F248" s="379"/>
      <c r="G248" s="611"/>
      <c r="H248" s="611"/>
      <c r="I248" s="379"/>
    </row>
    <row r="249" spans="1:9" x14ac:dyDescent="0.2">
      <c r="A249" s="611"/>
      <c r="B249" s="611"/>
      <c r="C249" s="611"/>
      <c r="E249" s="611"/>
      <c r="F249" s="379"/>
      <c r="G249" s="611"/>
      <c r="H249" s="611"/>
      <c r="I249" s="379"/>
    </row>
    <row r="250" spans="1:9" x14ac:dyDescent="0.2">
      <c r="A250" s="611"/>
      <c r="B250" s="611"/>
      <c r="C250" s="611"/>
      <c r="E250" s="611"/>
      <c r="F250" s="379"/>
      <c r="G250" s="611"/>
      <c r="H250" s="611"/>
      <c r="I250" s="379"/>
    </row>
    <row r="251" spans="1:9" x14ac:dyDescent="0.2">
      <c r="A251" s="611"/>
      <c r="B251" s="611"/>
      <c r="C251" s="611"/>
      <c r="E251" s="611"/>
      <c r="F251" s="379"/>
      <c r="G251" s="611"/>
      <c r="H251" s="611"/>
      <c r="I251" s="379"/>
    </row>
    <row r="252" spans="1:9" x14ac:dyDescent="0.2">
      <c r="A252" s="611"/>
      <c r="B252" s="611"/>
      <c r="C252" s="611"/>
      <c r="E252" s="611"/>
      <c r="F252" s="379"/>
      <c r="G252" s="611"/>
      <c r="H252" s="611"/>
      <c r="I252" s="379"/>
    </row>
    <row r="253" spans="1:9" x14ac:dyDescent="0.2">
      <c r="A253" s="611"/>
      <c r="B253" s="611"/>
      <c r="C253" s="611"/>
      <c r="E253" s="611"/>
      <c r="F253" s="379"/>
      <c r="G253" s="611"/>
      <c r="H253" s="611"/>
      <c r="I253" s="379"/>
    </row>
    <row r="254" spans="1:9" x14ac:dyDescent="0.2">
      <c r="A254" s="611"/>
      <c r="B254" s="611"/>
      <c r="C254" s="611"/>
      <c r="E254" s="611"/>
      <c r="F254" s="379"/>
      <c r="G254" s="611"/>
      <c r="H254" s="611"/>
      <c r="I254" s="379"/>
    </row>
    <row r="255" spans="1:9" x14ac:dyDescent="0.2">
      <c r="A255" s="611"/>
      <c r="B255" s="611"/>
      <c r="C255" s="611"/>
      <c r="E255" s="611"/>
      <c r="F255" s="379"/>
      <c r="G255" s="611"/>
      <c r="H255" s="611"/>
      <c r="I255" s="379"/>
    </row>
    <row r="256" spans="1:9" x14ac:dyDescent="0.2">
      <c r="A256" s="611"/>
      <c r="B256" s="611"/>
      <c r="C256" s="611"/>
      <c r="E256" s="611"/>
      <c r="F256" s="379"/>
      <c r="G256" s="611"/>
      <c r="H256" s="611"/>
      <c r="I256" s="379"/>
    </row>
    <row r="257" spans="1:9" x14ac:dyDescent="0.2">
      <c r="A257" s="611"/>
      <c r="B257" s="611"/>
      <c r="C257" s="611"/>
      <c r="E257" s="611"/>
      <c r="F257" s="379"/>
      <c r="G257" s="611"/>
      <c r="H257" s="611"/>
      <c r="I257" s="379"/>
    </row>
    <row r="258" spans="1:9" x14ac:dyDescent="0.2">
      <c r="A258" s="611"/>
      <c r="B258" s="611"/>
      <c r="C258" s="611"/>
      <c r="E258" s="611"/>
      <c r="F258" s="379"/>
      <c r="G258" s="611"/>
      <c r="H258" s="611"/>
      <c r="I258" s="379"/>
    </row>
    <row r="259" spans="1:9" x14ac:dyDescent="0.2">
      <c r="A259" s="611"/>
      <c r="B259" s="611"/>
      <c r="C259" s="611"/>
      <c r="E259" s="611"/>
      <c r="F259" s="379"/>
      <c r="G259" s="611"/>
      <c r="H259" s="611"/>
      <c r="I259" s="379"/>
    </row>
    <row r="260" spans="1:9" x14ac:dyDescent="0.2">
      <c r="A260" s="611"/>
      <c r="B260" s="611"/>
      <c r="C260" s="611"/>
      <c r="E260" s="611"/>
      <c r="F260" s="379"/>
      <c r="G260" s="611"/>
      <c r="H260" s="611"/>
      <c r="I260" s="379"/>
    </row>
    <row r="261" spans="1:9" x14ac:dyDescent="0.2">
      <c r="A261" s="611"/>
      <c r="B261" s="611"/>
      <c r="C261" s="611"/>
      <c r="E261" s="611"/>
      <c r="F261" s="379"/>
      <c r="G261" s="611"/>
      <c r="H261" s="611"/>
      <c r="I261" s="379"/>
    </row>
    <row r="262" spans="1:9" x14ac:dyDescent="0.2">
      <c r="A262" s="611"/>
      <c r="B262" s="611"/>
      <c r="C262" s="611"/>
      <c r="E262" s="611"/>
      <c r="F262" s="379"/>
      <c r="G262" s="611"/>
      <c r="H262" s="611"/>
      <c r="I262" s="379"/>
    </row>
    <row r="263" spans="1:9" x14ac:dyDescent="0.2">
      <c r="A263" s="611"/>
      <c r="B263" s="611"/>
      <c r="C263" s="611"/>
      <c r="E263" s="611"/>
      <c r="F263" s="379"/>
      <c r="G263" s="611"/>
      <c r="H263" s="611"/>
      <c r="I263" s="379"/>
    </row>
    <row r="264" spans="1:9" x14ac:dyDescent="0.2">
      <c r="A264" s="611"/>
      <c r="B264" s="611"/>
      <c r="C264" s="611"/>
      <c r="E264" s="611"/>
      <c r="F264" s="379"/>
      <c r="G264" s="611"/>
      <c r="H264" s="611"/>
      <c r="I264" s="379"/>
    </row>
    <row r="265" spans="1:9" x14ac:dyDescent="0.2">
      <c r="A265" s="611"/>
      <c r="B265" s="611"/>
      <c r="C265" s="611"/>
      <c r="E265" s="611"/>
      <c r="F265" s="379"/>
      <c r="G265" s="611"/>
      <c r="H265" s="611"/>
      <c r="I265" s="379"/>
    </row>
    <row r="266" spans="1:9" x14ac:dyDescent="0.2">
      <c r="A266" s="611"/>
      <c r="B266" s="611"/>
      <c r="C266" s="611"/>
      <c r="E266" s="611"/>
      <c r="F266" s="379"/>
      <c r="G266" s="611"/>
      <c r="H266" s="611"/>
      <c r="I266" s="379"/>
    </row>
    <row r="267" spans="1:9" x14ac:dyDescent="0.2">
      <c r="A267" s="611"/>
      <c r="B267" s="611"/>
      <c r="C267" s="611"/>
      <c r="E267" s="611"/>
      <c r="F267" s="379"/>
      <c r="G267" s="611"/>
      <c r="H267" s="611"/>
      <c r="I267" s="379"/>
    </row>
    <row r="268" spans="1:9" x14ac:dyDescent="0.2">
      <c r="A268" s="611"/>
      <c r="B268" s="611"/>
      <c r="C268" s="611"/>
      <c r="E268" s="611"/>
      <c r="F268" s="379"/>
      <c r="G268" s="611"/>
      <c r="H268" s="611"/>
      <c r="I268" s="379"/>
    </row>
    <row r="269" spans="1:9" x14ac:dyDescent="0.2">
      <c r="A269" s="611"/>
      <c r="B269" s="611"/>
      <c r="C269" s="611"/>
      <c r="E269" s="611"/>
      <c r="F269" s="379"/>
      <c r="G269" s="611"/>
      <c r="H269" s="611"/>
      <c r="I269" s="379"/>
    </row>
    <row r="270" spans="1:9" x14ac:dyDescent="0.2">
      <c r="A270" s="611"/>
      <c r="B270" s="611"/>
      <c r="C270" s="611"/>
      <c r="E270" s="611"/>
      <c r="F270" s="379"/>
      <c r="G270" s="611"/>
      <c r="H270" s="611"/>
      <c r="I270" s="379"/>
    </row>
    <row r="271" spans="1:9" x14ac:dyDescent="0.2">
      <c r="A271" s="611"/>
      <c r="B271" s="611"/>
      <c r="C271" s="611"/>
      <c r="E271" s="611"/>
      <c r="F271" s="379"/>
      <c r="G271" s="611"/>
      <c r="H271" s="611"/>
      <c r="I271" s="379"/>
    </row>
    <row r="272" spans="1:9" x14ac:dyDescent="0.2">
      <c r="A272" s="611"/>
      <c r="B272" s="611"/>
      <c r="C272" s="611"/>
      <c r="E272" s="611"/>
      <c r="F272" s="379"/>
      <c r="G272" s="611"/>
      <c r="H272" s="611"/>
      <c r="I272" s="379"/>
    </row>
    <row r="273" spans="1:9" x14ac:dyDescent="0.2">
      <c r="A273" s="611"/>
      <c r="B273" s="611"/>
      <c r="C273" s="611"/>
      <c r="E273" s="611"/>
      <c r="F273" s="379"/>
      <c r="G273" s="611"/>
      <c r="H273" s="611"/>
      <c r="I273" s="379"/>
    </row>
    <row r="274" spans="1:9" x14ac:dyDescent="0.2">
      <c r="A274" s="611"/>
      <c r="B274" s="611"/>
      <c r="C274" s="611"/>
      <c r="E274" s="611"/>
      <c r="F274" s="379"/>
      <c r="G274" s="611"/>
      <c r="H274" s="611"/>
      <c r="I274" s="379"/>
    </row>
    <row r="275" spans="1:9" x14ac:dyDescent="0.2">
      <c r="A275" s="611"/>
      <c r="B275" s="611"/>
      <c r="C275" s="611"/>
      <c r="E275" s="611"/>
      <c r="F275" s="379"/>
      <c r="G275" s="611"/>
      <c r="H275" s="611"/>
      <c r="I275" s="379"/>
    </row>
    <row r="276" spans="1:9" x14ac:dyDescent="0.2">
      <c r="A276" s="611"/>
      <c r="B276" s="611"/>
      <c r="C276" s="611"/>
      <c r="E276" s="611"/>
      <c r="F276" s="379"/>
      <c r="G276" s="611"/>
      <c r="H276" s="611"/>
      <c r="I276" s="379"/>
    </row>
    <row r="277" spans="1:9" x14ac:dyDescent="0.2">
      <c r="A277" s="611"/>
      <c r="B277" s="611"/>
      <c r="C277" s="611"/>
      <c r="E277" s="611"/>
      <c r="F277" s="379"/>
      <c r="G277" s="611"/>
      <c r="H277" s="611"/>
      <c r="I277" s="379"/>
    </row>
    <row r="278" spans="1:9" x14ac:dyDescent="0.2">
      <c r="A278" s="611"/>
      <c r="B278" s="611"/>
      <c r="C278" s="611"/>
      <c r="E278" s="611"/>
      <c r="F278" s="379"/>
      <c r="G278" s="611"/>
      <c r="H278" s="611"/>
      <c r="I278" s="379"/>
    </row>
    <row r="279" spans="1:9" x14ac:dyDescent="0.2">
      <c r="A279" s="611"/>
      <c r="B279" s="611"/>
      <c r="C279" s="611"/>
      <c r="E279" s="611"/>
      <c r="F279" s="379"/>
      <c r="G279" s="611"/>
      <c r="H279" s="611"/>
      <c r="I279" s="379"/>
    </row>
    <row r="280" spans="1:9" x14ac:dyDescent="0.2">
      <c r="A280" s="611"/>
      <c r="B280" s="611"/>
      <c r="C280" s="611"/>
      <c r="E280" s="611"/>
      <c r="F280" s="379"/>
      <c r="G280" s="611"/>
      <c r="H280" s="611"/>
      <c r="I280" s="379"/>
    </row>
    <row r="281" spans="1:9" x14ac:dyDescent="0.2">
      <c r="A281" s="611"/>
      <c r="B281" s="611"/>
      <c r="C281" s="611"/>
      <c r="E281" s="611"/>
      <c r="F281" s="379"/>
      <c r="G281" s="611"/>
      <c r="H281" s="611"/>
      <c r="I281" s="379"/>
    </row>
    <row r="282" spans="1:9" x14ac:dyDescent="0.2">
      <c r="A282" s="611"/>
      <c r="B282" s="611"/>
      <c r="C282" s="611"/>
      <c r="E282" s="611"/>
      <c r="F282" s="379"/>
      <c r="G282" s="611"/>
      <c r="H282" s="611"/>
      <c r="I282" s="379"/>
    </row>
    <row r="283" spans="1:9" x14ac:dyDescent="0.2">
      <c r="A283" s="611"/>
      <c r="B283" s="611"/>
      <c r="C283" s="611"/>
      <c r="E283" s="611"/>
      <c r="F283" s="379"/>
      <c r="G283" s="611"/>
      <c r="H283" s="611"/>
      <c r="I283" s="379"/>
    </row>
    <row r="284" spans="1:9" x14ac:dyDescent="0.2">
      <c r="A284" s="611"/>
      <c r="B284" s="611"/>
      <c r="C284" s="611"/>
      <c r="E284" s="611"/>
      <c r="F284" s="379"/>
      <c r="G284" s="611"/>
      <c r="H284" s="611"/>
      <c r="I284" s="379"/>
    </row>
    <row r="285" spans="1:9" x14ac:dyDescent="0.2">
      <c r="A285" s="611"/>
      <c r="B285" s="611"/>
      <c r="C285" s="611"/>
      <c r="E285" s="611"/>
      <c r="F285" s="379"/>
      <c r="G285" s="611"/>
      <c r="H285" s="611"/>
      <c r="I285" s="379"/>
    </row>
    <row r="286" spans="1:9" x14ac:dyDescent="0.2">
      <c r="A286" s="611"/>
      <c r="B286" s="611"/>
      <c r="C286" s="611"/>
      <c r="E286" s="611"/>
      <c r="F286" s="379"/>
      <c r="G286" s="611"/>
      <c r="H286" s="611"/>
      <c r="I286" s="379"/>
    </row>
    <row r="287" spans="1:9" x14ac:dyDescent="0.2">
      <c r="A287" s="611"/>
      <c r="B287" s="611"/>
      <c r="C287" s="611"/>
      <c r="E287" s="611"/>
      <c r="F287" s="379"/>
      <c r="G287" s="611"/>
      <c r="H287" s="611"/>
      <c r="I287" s="379"/>
    </row>
    <row r="288" spans="1:9" x14ac:dyDescent="0.2">
      <c r="A288" s="611"/>
      <c r="B288" s="611"/>
      <c r="C288" s="611"/>
      <c r="E288" s="611"/>
      <c r="F288" s="379"/>
      <c r="G288" s="611"/>
      <c r="H288" s="611"/>
      <c r="I288" s="379"/>
    </row>
    <row r="289" spans="1:9" x14ac:dyDescent="0.2">
      <c r="A289" s="611"/>
      <c r="B289" s="611"/>
      <c r="C289" s="611"/>
      <c r="E289" s="611"/>
      <c r="F289" s="379"/>
      <c r="G289" s="611"/>
      <c r="H289" s="611"/>
      <c r="I289" s="379"/>
    </row>
    <row r="290" spans="1:9" x14ac:dyDescent="0.2">
      <c r="A290" s="611"/>
      <c r="B290" s="611"/>
      <c r="C290" s="611"/>
      <c r="E290" s="611"/>
      <c r="F290" s="379"/>
      <c r="G290" s="611"/>
      <c r="H290" s="611"/>
      <c r="I290" s="379"/>
    </row>
    <row r="291" spans="1:9" x14ac:dyDescent="0.2">
      <c r="A291" s="611"/>
      <c r="B291" s="611"/>
      <c r="C291" s="611"/>
      <c r="E291" s="611"/>
      <c r="F291" s="379"/>
      <c r="G291" s="611"/>
      <c r="H291" s="611"/>
      <c r="I291" s="379"/>
    </row>
    <row r="292" spans="1:9" x14ac:dyDescent="0.2">
      <c r="A292" s="611"/>
      <c r="B292" s="611"/>
      <c r="C292" s="611"/>
      <c r="E292" s="611"/>
      <c r="F292" s="379"/>
      <c r="G292" s="611"/>
      <c r="H292" s="611"/>
      <c r="I292" s="379"/>
    </row>
    <row r="293" spans="1:9" x14ac:dyDescent="0.2">
      <c r="A293" s="611"/>
      <c r="B293" s="611"/>
      <c r="C293" s="611"/>
      <c r="E293" s="611"/>
      <c r="F293" s="379"/>
      <c r="G293" s="611"/>
      <c r="H293" s="611"/>
      <c r="I293" s="379"/>
    </row>
    <row r="294" spans="1:9" x14ac:dyDescent="0.2">
      <c r="A294" s="611"/>
      <c r="B294" s="611"/>
      <c r="C294" s="611"/>
      <c r="E294" s="611"/>
      <c r="F294" s="379"/>
      <c r="G294" s="611"/>
      <c r="H294" s="611"/>
      <c r="I294" s="379"/>
    </row>
    <row r="295" spans="1:9" x14ac:dyDescent="0.2">
      <c r="A295" s="611"/>
      <c r="B295" s="611"/>
      <c r="C295" s="611"/>
      <c r="E295" s="611"/>
      <c r="F295" s="379"/>
      <c r="G295" s="611"/>
      <c r="H295" s="611"/>
      <c r="I295" s="379"/>
    </row>
    <row r="296" spans="1:9" x14ac:dyDescent="0.2">
      <c r="A296" s="611"/>
      <c r="B296" s="611"/>
      <c r="C296" s="611"/>
      <c r="E296" s="611"/>
      <c r="F296" s="379"/>
      <c r="G296" s="611"/>
      <c r="H296" s="611"/>
      <c r="I296" s="379"/>
    </row>
    <row r="297" spans="1:9" x14ac:dyDescent="0.2">
      <c r="A297" s="611"/>
      <c r="B297" s="611"/>
      <c r="C297" s="611"/>
      <c r="E297" s="611"/>
      <c r="F297" s="379"/>
      <c r="G297" s="611"/>
      <c r="H297" s="611"/>
      <c r="I297" s="379"/>
    </row>
    <row r="298" spans="1:9" x14ac:dyDescent="0.2">
      <c r="A298" s="611"/>
      <c r="B298" s="611"/>
      <c r="C298" s="611"/>
      <c r="E298" s="611"/>
      <c r="F298" s="379"/>
      <c r="G298" s="611"/>
      <c r="H298" s="611"/>
      <c r="I298" s="379"/>
    </row>
    <row r="299" spans="1:9" x14ac:dyDescent="0.2">
      <c r="A299" s="611"/>
      <c r="B299" s="611"/>
      <c r="C299" s="611"/>
      <c r="E299" s="611"/>
      <c r="F299" s="379"/>
      <c r="G299" s="611"/>
      <c r="H299" s="611"/>
      <c r="I299" s="379"/>
    </row>
    <row r="300" spans="1:9" x14ac:dyDescent="0.2">
      <c r="A300" s="611"/>
      <c r="B300" s="611"/>
      <c r="C300" s="611"/>
      <c r="E300" s="611"/>
      <c r="F300" s="379"/>
      <c r="G300" s="611"/>
      <c r="H300" s="611"/>
      <c r="I300" s="379"/>
    </row>
    <row r="301" spans="1:9" x14ac:dyDescent="0.2">
      <c r="A301" s="611"/>
      <c r="B301" s="611"/>
      <c r="C301" s="611"/>
      <c r="E301" s="611"/>
      <c r="F301" s="379"/>
      <c r="G301" s="611"/>
      <c r="H301" s="611"/>
      <c r="I301" s="379"/>
    </row>
    <row r="302" spans="1:9" x14ac:dyDescent="0.2">
      <c r="A302" s="611"/>
      <c r="B302" s="611"/>
      <c r="C302" s="611"/>
      <c r="E302" s="611"/>
      <c r="F302" s="379"/>
      <c r="G302" s="611"/>
      <c r="H302" s="611"/>
      <c r="I302" s="379"/>
    </row>
    <row r="303" spans="1:9" x14ac:dyDescent="0.2">
      <c r="A303" s="611"/>
      <c r="B303" s="611"/>
      <c r="C303" s="611"/>
      <c r="E303" s="611"/>
      <c r="F303" s="379"/>
      <c r="G303" s="611"/>
      <c r="H303" s="611"/>
      <c r="I303" s="379"/>
    </row>
    <row r="304" spans="1:9" x14ac:dyDescent="0.2">
      <c r="A304" s="611"/>
      <c r="B304" s="611"/>
      <c r="C304" s="611"/>
      <c r="E304" s="611"/>
      <c r="F304" s="379"/>
      <c r="G304" s="611"/>
      <c r="H304" s="611"/>
      <c r="I304" s="379"/>
    </row>
    <row r="305" spans="1:9" x14ac:dyDescent="0.2">
      <c r="A305" s="611"/>
      <c r="B305" s="611"/>
      <c r="C305" s="611"/>
      <c r="E305" s="611"/>
      <c r="F305" s="379"/>
      <c r="G305" s="611"/>
      <c r="H305" s="611"/>
      <c r="I305" s="379"/>
    </row>
    <row r="306" spans="1:9" x14ac:dyDescent="0.2">
      <c r="A306" s="611"/>
      <c r="B306" s="611"/>
      <c r="C306" s="611"/>
      <c r="E306" s="611"/>
      <c r="F306" s="379"/>
      <c r="G306" s="611"/>
      <c r="H306" s="611"/>
      <c r="I306" s="379"/>
    </row>
    <row r="307" spans="1:9" x14ac:dyDescent="0.2">
      <c r="A307" s="611"/>
      <c r="B307" s="611"/>
      <c r="C307" s="611"/>
      <c r="E307" s="611"/>
      <c r="F307" s="379"/>
      <c r="G307" s="611"/>
      <c r="H307" s="611"/>
      <c r="I307" s="379"/>
    </row>
    <row r="308" spans="1:9" x14ac:dyDescent="0.2">
      <c r="A308" s="611"/>
      <c r="B308" s="611"/>
      <c r="C308" s="611"/>
      <c r="E308" s="611"/>
      <c r="F308" s="379"/>
      <c r="G308" s="611"/>
      <c r="H308" s="611"/>
      <c r="I308" s="379"/>
    </row>
    <row r="309" spans="1:9" x14ac:dyDescent="0.2">
      <c r="A309" s="611"/>
      <c r="B309" s="611"/>
      <c r="C309" s="611"/>
      <c r="E309" s="611"/>
      <c r="F309" s="379"/>
      <c r="G309" s="611"/>
      <c r="H309" s="611"/>
      <c r="I309" s="379"/>
    </row>
    <row r="310" spans="1:9" x14ac:dyDescent="0.2">
      <c r="A310" s="611"/>
      <c r="B310" s="611"/>
      <c r="C310" s="611"/>
      <c r="E310" s="611"/>
      <c r="F310" s="379"/>
      <c r="G310" s="611"/>
      <c r="H310" s="611"/>
      <c r="I310" s="379"/>
    </row>
    <row r="311" spans="1:9" x14ac:dyDescent="0.2">
      <c r="A311" s="611"/>
      <c r="B311" s="611"/>
      <c r="C311" s="611"/>
      <c r="E311" s="611"/>
      <c r="F311" s="379"/>
      <c r="G311" s="611"/>
      <c r="H311" s="611"/>
      <c r="I311" s="379"/>
    </row>
    <row r="312" spans="1:9" x14ac:dyDescent="0.2">
      <c r="A312" s="611"/>
      <c r="B312" s="611"/>
      <c r="C312" s="611"/>
      <c r="E312" s="611"/>
      <c r="F312" s="379"/>
      <c r="G312" s="611"/>
      <c r="H312" s="611"/>
      <c r="I312" s="379"/>
    </row>
    <row r="313" spans="1:9" x14ac:dyDescent="0.2">
      <c r="A313" s="611"/>
      <c r="B313" s="611"/>
      <c r="C313" s="611"/>
      <c r="E313" s="611"/>
      <c r="F313" s="379"/>
      <c r="G313" s="611"/>
      <c r="H313" s="611"/>
      <c r="I313" s="379"/>
    </row>
    <row r="314" spans="1:9" x14ac:dyDescent="0.2">
      <c r="A314" s="611"/>
      <c r="B314" s="611"/>
      <c r="C314" s="611"/>
      <c r="E314" s="611"/>
      <c r="F314" s="379"/>
      <c r="G314" s="611"/>
      <c r="H314" s="611"/>
      <c r="I314" s="379"/>
    </row>
    <row r="315" spans="1:9" x14ac:dyDescent="0.2">
      <c r="A315" s="611"/>
      <c r="B315" s="611"/>
      <c r="C315" s="611"/>
      <c r="E315" s="611"/>
      <c r="F315" s="379"/>
      <c r="G315" s="611"/>
      <c r="H315" s="611"/>
      <c r="I315" s="379"/>
    </row>
    <row r="316" spans="1:9" x14ac:dyDescent="0.2">
      <c r="A316" s="611"/>
      <c r="B316" s="611"/>
      <c r="C316" s="611"/>
      <c r="E316" s="611"/>
      <c r="F316" s="379"/>
      <c r="G316" s="611"/>
      <c r="H316" s="611"/>
      <c r="I316" s="379"/>
    </row>
    <row r="317" spans="1:9" x14ac:dyDescent="0.2">
      <c r="A317" s="611"/>
      <c r="B317" s="611"/>
      <c r="C317" s="611"/>
      <c r="E317" s="611"/>
      <c r="F317" s="379"/>
      <c r="G317" s="611"/>
      <c r="H317" s="611"/>
      <c r="I317" s="379"/>
    </row>
    <row r="318" spans="1:9" x14ac:dyDescent="0.2">
      <c r="A318" s="611"/>
      <c r="B318" s="611"/>
      <c r="C318" s="611"/>
      <c r="E318" s="611"/>
      <c r="F318" s="379"/>
      <c r="G318" s="611"/>
      <c r="H318" s="611"/>
      <c r="I318" s="379"/>
    </row>
    <row r="319" spans="1:9" x14ac:dyDescent="0.2">
      <c r="A319" s="611"/>
      <c r="B319" s="611"/>
      <c r="C319" s="611"/>
      <c r="E319" s="611"/>
      <c r="F319" s="379"/>
      <c r="G319" s="611"/>
      <c r="H319" s="611"/>
      <c r="I319" s="379"/>
    </row>
    <row r="320" spans="1:9" x14ac:dyDescent="0.2">
      <c r="A320" s="611"/>
      <c r="B320" s="611"/>
      <c r="C320" s="611"/>
      <c r="E320" s="611"/>
      <c r="F320" s="379"/>
      <c r="G320" s="611"/>
      <c r="H320" s="611"/>
      <c r="I320" s="379"/>
    </row>
    <row r="321" spans="1:9" x14ac:dyDescent="0.2">
      <c r="A321" s="611"/>
      <c r="B321" s="611"/>
      <c r="C321" s="611"/>
      <c r="E321" s="611"/>
      <c r="F321" s="379"/>
      <c r="G321" s="611"/>
      <c r="H321" s="611"/>
      <c r="I321" s="379"/>
    </row>
    <row r="322" spans="1:9" x14ac:dyDescent="0.2">
      <c r="A322" s="611"/>
      <c r="B322" s="611"/>
      <c r="C322" s="611"/>
      <c r="E322" s="611"/>
      <c r="F322" s="379"/>
      <c r="G322" s="611"/>
      <c r="H322" s="611"/>
      <c r="I322" s="379"/>
    </row>
    <row r="323" spans="1:9" x14ac:dyDescent="0.2">
      <c r="A323" s="611"/>
      <c r="B323" s="611"/>
      <c r="C323" s="611"/>
      <c r="E323" s="611"/>
      <c r="F323" s="379"/>
      <c r="G323" s="611"/>
      <c r="H323" s="611"/>
      <c r="I323" s="379"/>
    </row>
    <row r="324" spans="1:9" x14ac:dyDescent="0.2">
      <c r="A324" s="611"/>
      <c r="B324" s="611"/>
      <c r="C324" s="611"/>
      <c r="E324" s="611"/>
      <c r="F324" s="379"/>
      <c r="G324" s="611"/>
      <c r="H324" s="611"/>
      <c r="I324" s="379"/>
    </row>
    <row r="325" spans="1:9" x14ac:dyDescent="0.2">
      <c r="A325" s="611"/>
      <c r="B325" s="611"/>
      <c r="C325" s="611"/>
      <c r="E325" s="611"/>
      <c r="F325" s="379"/>
      <c r="G325" s="611"/>
      <c r="H325" s="611"/>
      <c r="I325" s="379"/>
    </row>
    <row r="326" spans="1:9" x14ac:dyDescent="0.2">
      <c r="A326" s="611"/>
      <c r="B326" s="611"/>
      <c r="C326" s="611"/>
      <c r="E326" s="611"/>
      <c r="F326" s="379"/>
      <c r="G326" s="611"/>
      <c r="H326" s="611"/>
      <c r="I326" s="379"/>
    </row>
    <row r="327" spans="1:9" x14ac:dyDescent="0.2">
      <c r="A327" s="611"/>
      <c r="B327" s="611"/>
      <c r="C327" s="611"/>
      <c r="E327" s="611"/>
      <c r="F327" s="379"/>
      <c r="G327" s="611"/>
      <c r="H327" s="611"/>
      <c r="I327" s="379"/>
    </row>
    <row r="328" spans="1:9" x14ac:dyDescent="0.2">
      <c r="A328" s="611"/>
      <c r="B328" s="611"/>
      <c r="C328" s="611"/>
      <c r="E328" s="611"/>
      <c r="F328" s="379"/>
      <c r="G328" s="611"/>
      <c r="H328" s="611"/>
      <c r="I328" s="379"/>
    </row>
    <row r="329" spans="1:9" x14ac:dyDescent="0.2">
      <c r="A329" s="611"/>
      <c r="B329" s="611"/>
      <c r="C329" s="611"/>
      <c r="E329" s="611"/>
      <c r="F329" s="379"/>
      <c r="G329" s="611"/>
      <c r="H329" s="611"/>
      <c r="I329" s="379"/>
    </row>
    <row r="330" spans="1:9" x14ac:dyDescent="0.2">
      <c r="A330" s="611"/>
      <c r="B330" s="611"/>
      <c r="C330" s="611"/>
      <c r="E330" s="611"/>
      <c r="F330" s="379"/>
      <c r="G330" s="611"/>
      <c r="H330" s="611"/>
      <c r="I330" s="379"/>
    </row>
    <row r="331" spans="1:9" x14ac:dyDescent="0.2">
      <c r="A331" s="611"/>
      <c r="B331" s="611"/>
      <c r="C331" s="611"/>
      <c r="E331" s="611"/>
      <c r="F331" s="379"/>
      <c r="G331" s="611"/>
      <c r="H331" s="611"/>
      <c r="I331" s="379"/>
    </row>
    <row r="332" spans="1:9" x14ac:dyDescent="0.2">
      <c r="A332" s="611"/>
      <c r="B332" s="611"/>
      <c r="C332" s="611"/>
      <c r="E332" s="611"/>
      <c r="F332" s="379"/>
      <c r="G332" s="611"/>
      <c r="H332" s="611"/>
      <c r="I332" s="379"/>
    </row>
    <row r="333" spans="1:9" x14ac:dyDescent="0.2">
      <c r="A333" s="611"/>
      <c r="B333" s="611"/>
      <c r="C333" s="611"/>
      <c r="E333" s="611"/>
      <c r="F333" s="379"/>
      <c r="G333" s="611"/>
      <c r="H333" s="611"/>
      <c r="I333" s="379"/>
    </row>
    <row r="334" spans="1:9" x14ac:dyDescent="0.2">
      <c r="A334" s="611"/>
      <c r="B334" s="611"/>
      <c r="C334" s="611"/>
      <c r="E334" s="611"/>
      <c r="F334" s="379"/>
      <c r="G334" s="611"/>
      <c r="H334" s="611"/>
      <c r="I334" s="379"/>
    </row>
    <row r="335" spans="1:9" x14ac:dyDescent="0.2">
      <c r="A335" s="611"/>
      <c r="B335" s="611"/>
      <c r="C335" s="611"/>
      <c r="E335" s="611"/>
      <c r="F335" s="379"/>
      <c r="G335" s="611"/>
      <c r="H335" s="611"/>
      <c r="I335" s="379"/>
    </row>
    <row r="336" spans="1:9" x14ac:dyDescent="0.2">
      <c r="A336" s="611"/>
      <c r="B336" s="611"/>
      <c r="C336" s="611"/>
      <c r="E336" s="611"/>
      <c r="F336" s="379"/>
      <c r="G336" s="611"/>
      <c r="H336" s="611"/>
      <c r="I336" s="379"/>
    </row>
    <row r="337" spans="1:9" x14ac:dyDescent="0.2">
      <c r="A337" s="611"/>
      <c r="B337" s="611"/>
      <c r="C337" s="611"/>
      <c r="E337" s="611"/>
      <c r="F337" s="379"/>
      <c r="G337" s="611"/>
      <c r="H337" s="611"/>
      <c r="I337" s="379"/>
    </row>
    <row r="338" spans="1:9" x14ac:dyDescent="0.2">
      <c r="A338" s="611"/>
      <c r="B338" s="611"/>
      <c r="C338" s="611"/>
      <c r="E338" s="611"/>
      <c r="F338" s="379"/>
      <c r="G338" s="611"/>
      <c r="H338" s="611"/>
      <c r="I338" s="379"/>
    </row>
    <row r="339" spans="1:9" x14ac:dyDescent="0.2">
      <c r="A339" s="611"/>
      <c r="B339" s="611"/>
      <c r="C339" s="611"/>
      <c r="E339" s="611"/>
      <c r="F339" s="379"/>
      <c r="G339" s="611"/>
      <c r="H339" s="611"/>
      <c r="I339" s="379"/>
    </row>
    <row r="340" spans="1:9" x14ac:dyDescent="0.2">
      <c r="A340" s="611"/>
      <c r="B340" s="611"/>
      <c r="C340" s="611"/>
      <c r="E340" s="611"/>
      <c r="F340" s="379"/>
      <c r="G340" s="611"/>
      <c r="H340" s="611"/>
      <c r="I340" s="379"/>
    </row>
    <row r="341" spans="1:9" x14ac:dyDescent="0.2">
      <c r="A341" s="611"/>
      <c r="B341" s="611"/>
      <c r="C341" s="611"/>
      <c r="E341" s="611"/>
      <c r="F341" s="379"/>
      <c r="G341" s="611"/>
      <c r="H341" s="611"/>
      <c r="I341" s="379"/>
    </row>
    <row r="342" spans="1:9" x14ac:dyDescent="0.2">
      <c r="A342" s="611"/>
      <c r="B342" s="611"/>
      <c r="C342" s="611"/>
      <c r="E342" s="611"/>
      <c r="F342" s="379"/>
      <c r="G342" s="611"/>
      <c r="H342" s="611"/>
      <c r="I342" s="379"/>
    </row>
    <row r="343" spans="1:9" x14ac:dyDescent="0.2">
      <c r="A343" s="611"/>
      <c r="B343" s="611"/>
      <c r="C343" s="611"/>
      <c r="E343" s="611"/>
      <c r="F343" s="379"/>
      <c r="G343" s="611"/>
      <c r="H343" s="611"/>
      <c r="I343" s="379"/>
    </row>
    <row r="344" spans="1:9" x14ac:dyDescent="0.2">
      <c r="A344" s="611"/>
      <c r="B344" s="611"/>
      <c r="C344" s="611"/>
      <c r="E344" s="611"/>
      <c r="F344" s="379"/>
      <c r="G344" s="611"/>
      <c r="H344" s="611"/>
      <c r="I344" s="379"/>
    </row>
    <row r="345" spans="1:9" x14ac:dyDescent="0.2">
      <c r="A345" s="611"/>
      <c r="B345" s="611"/>
      <c r="C345" s="611"/>
      <c r="E345" s="611"/>
      <c r="F345" s="379"/>
      <c r="G345" s="611"/>
      <c r="H345" s="611"/>
      <c r="I345" s="379"/>
    </row>
    <row r="346" spans="1:9" x14ac:dyDescent="0.2">
      <c r="A346" s="611"/>
      <c r="B346" s="611"/>
      <c r="C346" s="611"/>
      <c r="E346" s="611"/>
      <c r="F346" s="379"/>
      <c r="G346" s="611"/>
      <c r="H346" s="611"/>
      <c r="I346" s="379"/>
    </row>
    <row r="347" spans="1:9" x14ac:dyDescent="0.2">
      <c r="A347" s="611"/>
      <c r="B347" s="611"/>
      <c r="C347" s="611"/>
      <c r="E347" s="611"/>
      <c r="F347" s="379"/>
      <c r="G347" s="611"/>
      <c r="H347" s="611"/>
      <c r="I347" s="379"/>
    </row>
    <row r="348" spans="1:9" x14ac:dyDescent="0.2">
      <c r="A348" s="611"/>
      <c r="B348" s="611"/>
      <c r="C348" s="611"/>
      <c r="E348" s="611"/>
      <c r="F348" s="379"/>
      <c r="G348" s="611"/>
      <c r="H348" s="611"/>
      <c r="I348" s="379"/>
    </row>
    <row r="349" spans="1:9" x14ac:dyDescent="0.2">
      <c r="A349" s="611"/>
      <c r="B349" s="611"/>
      <c r="C349" s="611"/>
      <c r="E349" s="611"/>
      <c r="F349" s="379"/>
      <c r="G349" s="611"/>
      <c r="H349" s="611"/>
      <c r="I349" s="379"/>
    </row>
    <row r="350" spans="1:9" x14ac:dyDescent="0.2">
      <c r="A350" s="611"/>
      <c r="B350" s="611"/>
      <c r="C350" s="611"/>
      <c r="E350" s="611"/>
      <c r="F350" s="379"/>
      <c r="G350" s="611"/>
      <c r="H350" s="611"/>
      <c r="I350" s="379"/>
    </row>
    <row r="351" spans="1:9" x14ac:dyDescent="0.2">
      <c r="A351" s="611"/>
      <c r="B351" s="611"/>
      <c r="C351" s="611"/>
      <c r="E351" s="611"/>
      <c r="F351" s="379"/>
      <c r="G351" s="611"/>
      <c r="H351" s="611"/>
      <c r="I351" s="379"/>
    </row>
    <row r="352" spans="1:9" x14ac:dyDescent="0.2">
      <c r="A352" s="611"/>
      <c r="B352" s="611"/>
      <c r="C352" s="611"/>
      <c r="E352" s="611"/>
      <c r="F352" s="379"/>
      <c r="G352" s="611"/>
      <c r="H352" s="611"/>
      <c r="I352" s="379"/>
    </row>
    <row r="353" spans="1:9" x14ac:dyDescent="0.2">
      <c r="A353" s="611"/>
      <c r="B353" s="611"/>
      <c r="C353" s="611"/>
      <c r="E353" s="611"/>
      <c r="F353" s="379"/>
      <c r="G353" s="611"/>
      <c r="H353" s="611"/>
      <c r="I353" s="379"/>
    </row>
    <row r="354" spans="1:9" x14ac:dyDescent="0.2">
      <c r="A354" s="611"/>
      <c r="B354" s="611"/>
      <c r="C354" s="611"/>
      <c r="E354" s="611"/>
      <c r="F354" s="379"/>
      <c r="G354" s="611"/>
      <c r="H354" s="611"/>
      <c r="I354" s="379"/>
    </row>
    <row r="355" spans="1:9" x14ac:dyDescent="0.2">
      <c r="A355" s="611"/>
      <c r="B355" s="611"/>
      <c r="C355" s="611"/>
      <c r="E355" s="611"/>
      <c r="F355" s="379"/>
      <c r="G355" s="611"/>
      <c r="H355" s="611"/>
      <c r="I355" s="379"/>
    </row>
    <row r="356" spans="1:9" x14ac:dyDescent="0.2">
      <c r="A356" s="611"/>
      <c r="B356" s="611"/>
      <c r="C356" s="611"/>
      <c r="E356" s="611"/>
      <c r="F356" s="379"/>
      <c r="G356" s="611"/>
      <c r="H356" s="611"/>
      <c r="I356" s="379"/>
    </row>
    <row r="357" spans="1:9" x14ac:dyDescent="0.2">
      <c r="A357" s="611"/>
      <c r="B357" s="611"/>
      <c r="C357" s="611"/>
      <c r="E357" s="611"/>
      <c r="F357" s="379"/>
      <c r="G357" s="611"/>
      <c r="H357" s="611"/>
      <c r="I357" s="379"/>
    </row>
    <row r="358" spans="1:9" x14ac:dyDescent="0.2">
      <c r="A358" s="611"/>
      <c r="B358" s="611"/>
      <c r="C358" s="611"/>
      <c r="E358" s="611"/>
      <c r="F358" s="379"/>
      <c r="G358" s="611"/>
      <c r="H358" s="611"/>
      <c r="I358" s="379"/>
    </row>
    <row r="359" spans="1:9" x14ac:dyDescent="0.2">
      <c r="A359" s="611"/>
      <c r="B359" s="611"/>
      <c r="C359" s="611"/>
      <c r="E359" s="611"/>
      <c r="F359" s="379"/>
      <c r="G359" s="611"/>
      <c r="H359" s="611"/>
      <c r="I359" s="379"/>
    </row>
    <row r="360" spans="1:9" x14ac:dyDescent="0.2">
      <c r="A360" s="611"/>
      <c r="B360" s="611"/>
      <c r="C360" s="611"/>
      <c r="E360" s="611"/>
      <c r="F360" s="379"/>
      <c r="G360" s="611"/>
      <c r="H360" s="611"/>
      <c r="I360" s="379"/>
    </row>
    <row r="361" spans="1:9" x14ac:dyDescent="0.2">
      <c r="A361" s="611"/>
      <c r="B361" s="611"/>
      <c r="C361" s="611"/>
      <c r="E361" s="611"/>
      <c r="F361" s="379"/>
      <c r="G361" s="611"/>
      <c r="H361" s="611"/>
      <c r="I361" s="379"/>
    </row>
    <row r="362" spans="1:9" x14ac:dyDescent="0.2">
      <c r="A362" s="611"/>
      <c r="B362" s="611"/>
      <c r="C362" s="611"/>
      <c r="E362" s="611"/>
      <c r="F362" s="379"/>
      <c r="G362" s="611"/>
      <c r="H362" s="611"/>
      <c r="I362" s="379"/>
    </row>
    <row r="363" spans="1:9" x14ac:dyDescent="0.2">
      <c r="A363" s="611"/>
      <c r="B363" s="611"/>
      <c r="C363" s="611"/>
      <c r="E363" s="611"/>
      <c r="F363" s="379"/>
      <c r="G363" s="611"/>
      <c r="H363" s="611"/>
      <c r="I363" s="379"/>
    </row>
    <row r="364" spans="1:9" x14ac:dyDescent="0.2">
      <c r="A364" s="611"/>
      <c r="B364" s="611"/>
      <c r="C364" s="611"/>
      <c r="E364" s="611"/>
      <c r="F364" s="379"/>
      <c r="G364" s="611"/>
      <c r="H364" s="611"/>
      <c r="I364" s="379"/>
    </row>
    <row r="365" spans="1:9" x14ac:dyDescent="0.2">
      <c r="A365" s="611"/>
      <c r="B365" s="611"/>
      <c r="C365" s="611"/>
      <c r="E365" s="611"/>
      <c r="F365" s="379"/>
      <c r="G365" s="611"/>
      <c r="H365" s="611"/>
      <c r="I365" s="379"/>
    </row>
    <row r="366" spans="1:9" x14ac:dyDescent="0.2">
      <c r="A366" s="611"/>
      <c r="B366" s="611"/>
      <c r="C366" s="611"/>
      <c r="E366" s="611"/>
      <c r="F366" s="379"/>
      <c r="G366" s="611"/>
      <c r="H366" s="611"/>
      <c r="I366" s="379"/>
    </row>
  </sheetData>
  <autoFilter ref="C18:C180"/>
  <mergeCells count="111">
    <mergeCell ref="A27:A28"/>
    <mergeCell ref="B27:B28"/>
    <mergeCell ref="F15:F16"/>
    <mergeCell ref="A59:A60"/>
    <mergeCell ref="B59:B60"/>
    <mergeCell ref="B71:B72"/>
    <mergeCell ref="A73:A75"/>
    <mergeCell ref="B73:B75"/>
    <mergeCell ref="A76:A81"/>
    <mergeCell ref="B76:B81"/>
    <mergeCell ref="O1:P1"/>
    <mergeCell ref="A2:P2"/>
    <mergeCell ref="A3:P3"/>
    <mergeCell ref="A4:P4"/>
    <mergeCell ref="A6:P6"/>
    <mergeCell ref="A7:P7"/>
    <mergeCell ref="A9:F9"/>
    <mergeCell ref="B13:C16"/>
    <mergeCell ref="D13:F13"/>
    <mergeCell ref="G13:I13"/>
    <mergeCell ref="J13:J16"/>
    <mergeCell ref="K13:P13"/>
    <mergeCell ref="D14:D16"/>
    <mergeCell ref="E14:F14"/>
    <mergeCell ref="N15:N16"/>
    <mergeCell ref="O15:P15"/>
    <mergeCell ref="G14:G16"/>
    <mergeCell ref="H14:I14"/>
    <mergeCell ref="K14:M14"/>
    <mergeCell ref="N14:P14"/>
    <mergeCell ref="E15:E16"/>
    <mergeCell ref="H15:H16"/>
    <mergeCell ref="K15:K16"/>
    <mergeCell ref="I15:I16"/>
    <mergeCell ref="A104:A105"/>
    <mergeCell ref="B104:B105"/>
    <mergeCell ref="A106:A115"/>
    <mergeCell ref="B106:B115"/>
    <mergeCell ref="A117:A120"/>
    <mergeCell ref="B117:B120"/>
    <mergeCell ref="A121:A124"/>
    <mergeCell ref="B121:B124"/>
    <mergeCell ref="A10:P11"/>
    <mergeCell ref="L15:M15"/>
    <mergeCell ref="A21:A22"/>
    <mergeCell ref="B21:B22"/>
    <mergeCell ref="A23:A26"/>
    <mergeCell ref="B23:B26"/>
    <mergeCell ref="A71:A72"/>
    <mergeCell ref="A18:A20"/>
    <mergeCell ref="B61:B63"/>
    <mergeCell ref="B18:B20"/>
    <mergeCell ref="A37:A41"/>
    <mergeCell ref="B37:B41"/>
    <mergeCell ref="A43:A48"/>
    <mergeCell ref="B43:B48"/>
    <mergeCell ref="A50:A51"/>
    <mergeCell ref="B50:B51"/>
    <mergeCell ref="A88:A90"/>
    <mergeCell ref="B88:B90"/>
    <mergeCell ref="A91:A93"/>
    <mergeCell ref="B91:B93"/>
    <mergeCell ref="A94:A96"/>
    <mergeCell ref="B94:B96"/>
    <mergeCell ref="A97:A103"/>
    <mergeCell ref="A29:A34"/>
    <mergeCell ref="B29:B34"/>
    <mergeCell ref="A35:A36"/>
    <mergeCell ref="B35:B36"/>
    <mergeCell ref="B56:B58"/>
    <mergeCell ref="B97:B103"/>
    <mergeCell ref="A61:A63"/>
    <mergeCell ref="A64:A70"/>
    <mergeCell ref="B64:B70"/>
    <mergeCell ref="A52:A55"/>
    <mergeCell ref="B52:B55"/>
    <mergeCell ref="A82:A87"/>
    <mergeCell ref="A56:A58"/>
    <mergeCell ref="B82:B87"/>
    <mergeCell ref="A125:A129"/>
    <mergeCell ref="B125:B129"/>
    <mergeCell ref="A130:A133"/>
    <mergeCell ref="B130:B133"/>
    <mergeCell ref="A134:A138"/>
    <mergeCell ref="B134:B138"/>
    <mergeCell ref="A139:A143"/>
    <mergeCell ref="B139:B143"/>
    <mergeCell ref="A144:A150"/>
    <mergeCell ref="B144:B150"/>
    <mergeCell ref="A151:A153"/>
    <mergeCell ref="B151:B153"/>
    <mergeCell ref="A154:A155"/>
    <mergeCell ref="B154:B155"/>
    <mergeCell ref="A156:A157"/>
    <mergeCell ref="B156:B157"/>
    <mergeCell ref="A158:A162"/>
    <mergeCell ref="B158:B162"/>
    <mergeCell ref="A163:A165"/>
    <mergeCell ref="B163:B165"/>
    <mergeCell ref="A181:B181"/>
    <mergeCell ref="I181:K181"/>
    <mergeCell ref="A178:P178"/>
    <mergeCell ref="A180:B180"/>
    <mergeCell ref="I180:K180"/>
    <mergeCell ref="A166:A167"/>
    <mergeCell ref="B166:B167"/>
    <mergeCell ref="A168:A170"/>
    <mergeCell ref="B168:B170"/>
    <mergeCell ref="A171:A172"/>
    <mergeCell ref="B171:B172"/>
    <mergeCell ref="A174:C174"/>
  </mergeCells>
  <pageMargins left="0.78740157480314965" right="0.59055118110236227" top="0.98425196850393704" bottom="0.59055118110236227" header="0.31496062992125984" footer="0.31496062992125984"/>
  <pageSetup paperSize="9" scale="55" fitToHeight="0" orientation="portrait" r:id="rId1"/>
  <rowBreaks count="1" manualBreakCount="1">
    <brk id="91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S224"/>
  <sheetViews>
    <sheetView zoomScaleNormal="100" workbookViewId="0">
      <selection activeCell="W24" sqref="W24"/>
    </sheetView>
  </sheetViews>
  <sheetFormatPr defaultColWidth="8.85546875" defaultRowHeight="12.75" x14ac:dyDescent="0.2"/>
  <cols>
    <col min="1" max="1" width="3.85546875" style="627" customWidth="1"/>
    <col min="2" max="2" width="17.28515625" style="627" customWidth="1"/>
    <col min="3" max="3" width="38.140625" style="627" customWidth="1"/>
    <col min="4" max="4" width="6.85546875" style="626" customWidth="1"/>
    <col min="5" max="5" width="6.7109375" style="626" customWidth="1"/>
    <col min="6" max="6" width="8" style="626" customWidth="1"/>
    <col min="7" max="7" width="6.140625" style="626" customWidth="1"/>
    <col min="8" max="8" width="9.7109375" style="626" customWidth="1"/>
    <col min="9" max="9" width="8.140625" style="626" customWidth="1"/>
    <col min="10" max="10" width="8.85546875" style="379" customWidth="1"/>
    <col min="11" max="11" width="6.28515625" style="379" customWidth="1"/>
    <col min="12" max="15" width="8.85546875" style="379" customWidth="1"/>
    <col min="16" max="16" width="7.42578125" style="379" customWidth="1"/>
    <col min="17" max="17" width="6.7109375" style="628" customWidth="1"/>
    <col min="18" max="18" width="4" style="628" customWidth="1"/>
    <col min="19" max="19" width="4.5703125" style="628" customWidth="1"/>
    <col min="20" max="27" width="8.85546875" style="628"/>
    <col min="28" max="16384" width="8.85546875" style="627"/>
  </cols>
  <sheetData>
    <row r="1" spans="1:45" s="628" customFormat="1" x14ac:dyDescent="0.2">
      <c r="F1" s="379"/>
      <c r="I1" s="379"/>
      <c r="J1" s="379"/>
      <c r="K1" s="379"/>
      <c r="L1" s="379"/>
      <c r="M1" s="379"/>
      <c r="N1" s="379"/>
      <c r="O1" s="1443" t="s">
        <v>179</v>
      </c>
      <c r="P1" s="1443"/>
    </row>
    <row r="2" spans="1:45" s="628" customFormat="1" x14ac:dyDescent="0.2">
      <c r="A2" s="1304" t="s">
        <v>0</v>
      </c>
      <c r="B2" s="1304"/>
      <c r="C2" s="1304"/>
      <c r="D2" s="1304"/>
      <c r="E2" s="1304"/>
      <c r="F2" s="1304"/>
      <c r="G2" s="1304"/>
      <c r="H2" s="1304"/>
      <c r="I2" s="1304"/>
      <c r="J2" s="1304"/>
      <c r="K2" s="1304"/>
      <c r="L2" s="1304"/>
      <c r="M2" s="1304"/>
      <c r="N2" s="1304"/>
      <c r="O2" s="1304"/>
      <c r="P2" s="1304"/>
    </row>
    <row r="3" spans="1:45" s="628" customFormat="1" x14ac:dyDescent="0.2">
      <c r="A3" s="1304" t="s">
        <v>1456</v>
      </c>
      <c r="B3" s="1304"/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  <c r="N3" s="1304"/>
      <c r="O3" s="1304"/>
      <c r="P3" s="1304"/>
    </row>
    <row r="4" spans="1:45" s="1117" customFormat="1" ht="13.15" customHeigh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  <c r="K4" s="1304"/>
      <c r="L4" s="1304"/>
      <c r="M4" s="1304"/>
      <c r="N4" s="1304"/>
      <c r="O4" s="1304"/>
      <c r="P4" s="1304"/>
    </row>
    <row r="5" spans="1:45" s="628" customFormat="1" ht="13.15" customHeight="1" x14ac:dyDescent="0.2">
      <c r="F5" s="379"/>
      <c r="I5" s="379"/>
      <c r="J5" s="379"/>
      <c r="K5" s="379"/>
      <c r="L5" s="379"/>
      <c r="M5" s="379"/>
      <c r="N5" s="379"/>
      <c r="O5" s="379"/>
      <c r="P5" s="379"/>
    </row>
    <row r="6" spans="1:45" s="628" customFormat="1" ht="13.15" customHeight="1" x14ac:dyDescent="0.2">
      <c r="A6" s="1445" t="s">
        <v>415</v>
      </c>
      <c r="B6" s="1445"/>
      <c r="C6" s="1445"/>
      <c r="D6" s="1445"/>
      <c r="E6" s="1445"/>
      <c r="F6" s="1445"/>
      <c r="G6" s="1445"/>
      <c r="H6" s="1445"/>
      <c r="I6" s="1445"/>
      <c r="J6" s="1445"/>
      <c r="K6" s="1445"/>
      <c r="L6" s="1445"/>
      <c r="M6" s="1445"/>
      <c r="N6" s="1445"/>
      <c r="O6" s="1445"/>
      <c r="P6" s="1445"/>
    </row>
    <row r="7" spans="1:45" s="628" customFormat="1" ht="34.15" customHeight="1" x14ac:dyDescent="0.2">
      <c r="A7" s="1390" t="s">
        <v>912</v>
      </c>
      <c r="B7" s="1390"/>
      <c r="C7" s="1445"/>
      <c r="D7" s="1445"/>
      <c r="E7" s="1445"/>
      <c r="F7" s="1445"/>
      <c r="G7" s="1445"/>
      <c r="H7" s="1445"/>
      <c r="I7" s="1445"/>
      <c r="J7" s="1445"/>
      <c r="K7" s="1445"/>
      <c r="L7" s="1445"/>
      <c r="M7" s="1445"/>
      <c r="N7" s="1445"/>
      <c r="O7" s="1445"/>
      <c r="P7" s="1445"/>
    </row>
    <row r="8" spans="1:45" s="628" customFormat="1" ht="15" customHeight="1" x14ac:dyDescent="0.2">
      <c r="A8" s="1446" t="s">
        <v>1574</v>
      </c>
      <c r="B8" s="1446"/>
      <c r="C8" s="1446"/>
      <c r="D8" s="1446"/>
      <c r="E8" s="1446"/>
      <c r="F8" s="1446"/>
      <c r="G8" s="379"/>
      <c r="H8" s="379"/>
      <c r="I8" s="379"/>
      <c r="J8" s="379"/>
      <c r="K8" s="379"/>
      <c r="L8" s="379"/>
      <c r="M8" s="379"/>
      <c r="N8" s="379"/>
      <c r="O8" s="379"/>
      <c r="P8" s="379"/>
    </row>
    <row r="9" spans="1:45" s="613" customFormat="1" ht="15" customHeight="1" x14ac:dyDescent="0.2">
      <c r="A9" s="1449" t="s">
        <v>1662</v>
      </c>
      <c r="B9" s="1449"/>
      <c r="C9" s="1449"/>
      <c r="D9" s="1449"/>
      <c r="E9" s="1449"/>
      <c r="F9" s="1449"/>
      <c r="G9" s="1449"/>
      <c r="H9" s="1449"/>
      <c r="I9" s="1449"/>
      <c r="J9" s="1449"/>
      <c r="K9" s="1449"/>
      <c r="L9" s="1449"/>
      <c r="M9" s="1449"/>
      <c r="N9" s="1449"/>
      <c r="O9" s="1449"/>
      <c r="P9" s="1449"/>
      <c r="AA9" s="446"/>
    </row>
    <row r="10" spans="1:45" s="628" customFormat="1" ht="12.75" customHeight="1" x14ac:dyDescent="0.2"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</row>
    <row r="11" spans="1:45" s="628" customFormat="1" ht="13.15" customHeight="1" x14ac:dyDescent="0.2">
      <c r="A11" s="1248" t="s">
        <v>180</v>
      </c>
      <c r="B11" s="1248" t="s">
        <v>1465</v>
      </c>
      <c r="C11" s="1248"/>
      <c r="D11" s="1248" t="s">
        <v>182</v>
      </c>
      <c r="E11" s="1248"/>
      <c r="F11" s="1248"/>
      <c r="G11" s="1248" t="s">
        <v>183</v>
      </c>
      <c r="H11" s="1248"/>
      <c r="I11" s="1248"/>
      <c r="J11" s="1248" t="s">
        <v>1017</v>
      </c>
      <c r="K11" s="1248" t="s">
        <v>184</v>
      </c>
      <c r="L11" s="1248"/>
      <c r="M11" s="1248"/>
      <c r="N11" s="1248"/>
      <c r="O11" s="1248"/>
      <c r="P11" s="1248"/>
    </row>
    <row r="12" spans="1:45" s="628" customFormat="1" ht="13.9" customHeight="1" x14ac:dyDescent="0.2">
      <c r="A12" s="1248"/>
      <c r="B12" s="1248"/>
      <c r="C12" s="1248"/>
      <c r="D12" s="1248" t="s">
        <v>170</v>
      </c>
      <c r="E12" s="1248" t="s">
        <v>143</v>
      </c>
      <c r="F12" s="1248"/>
      <c r="G12" s="1248" t="s">
        <v>170</v>
      </c>
      <c r="H12" s="1248" t="s">
        <v>143</v>
      </c>
      <c r="I12" s="1248"/>
      <c r="J12" s="1248"/>
      <c r="K12" s="1248" t="s">
        <v>139</v>
      </c>
      <c r="L12" s="1248"/>
      <c r="M12" s="1248"/>
      <c r="N12" s="1248" t="s">
        <v>185</v>
      </c>
      <c r="O12" s="1248"/>
      <c r="P12" s="1248"/>
    </row>
    <row r="13" spans="1:45" s="628" customFormat="1" ht="15" customHeight="1" x14ac:dyDescent="0.2">
      <c r="A13" s="1248"/>
      <c r="B13" s="1248"/>
      <c r="C13" s="1248"/>
      <c r="D13" s="1248"/>
      <c r="E13" s="1248" t="s">
        <v>139</v>
      </c>
      <c r="F13" s="1248" t="s">
        <v>185</v>
      </c>
      <c r="G13" s="1248"/>
      <c r="H13" s="1248" t="s">
        <v>139</v>
      </c>
      <c r="I13" s="1248" t="s">
        <v>185</v>
      </c>
      <c r="J13" s="1248"/>
      <c r="K13" s="1248" t="s">
        <v>170</v>
      </c>
      <c r="L13" s="1248" t="s">
        <v>143</v>
      </c>
      <c r="M13" s="1248"/>
      <c r="N13" s="1248" t="s">
        <v>170</v>
      </c>
      <c r="O13" s="1248" t="s">
        <v>143</v>
      </c>
      <c r="P13" s="1248"/>
    </row>
    <row r="14" spans="1:45" s="628" customFormat="1" ht="12.75" customHeight="1" x14ac:dyDescent="0.2">
      <c r="A14" s="1248"/>
      <c r="B14" s="1248"/>
      <c r="C14" s="1248"/>
      <c r="D14" s="1248"/>
      <c r="E14" s="1248"/>
      <c r="F14" s="1248"/>
      <c r="G14" s="1248"/>
      <c r="H14" s="1248"/>
      <c r="I14" s="1248"/>
      <c r="J14" s="1248"/>
      <c r="K14" s="1248"/>
      <c r="L14" s="859" t="s">
        <v>186</v>
      </c>
      <c r="M14" s="859" t="s">
        <v>187</v>
      </c>
      <c r="N14" s="1248"/>
      <c r="O14" s="859" t="s">
        <v>186</v>
      </c>
      <c r="P14" s="859" t="s">
        <v>187</v>
      </c>
    </row>
    <row r="15" spans="1:45" s="637" customFormat="1" x14ac:dyDescent="0.2">
      <c r="A15" s="700">
        <v>1</v>
      </c>
      <c r="B15" s="700"/>
      <c r="C15" s="700">
        <v>2</v>
      </c>
      <c r="D15" s="700">
        <v>3</v>
      </c>
      <c r="E15" s="700">
        <v>4</v>
      </c>
      <c r="F15" s="700">
        <v>5</v>
      </c>
      <c r="G15" s="700">
        <v>6</v>
      </c>
      <c r="H15" s="700">
        <v>7</v>
      </c>
      <c r="I15" s="700">
        <v>8</v>
      </c>
      <c r="J15" s="700">
        <v>9</v>
      </c>
      <c r="K15" s="700">
        <v>10</v>
      </c>
      <c r="L15" s="700">
        <v>11</v>
      </c>
      <c r="M15" s="700">
        <v>12</v>
      </c>
      <c r="N15" s="700">
        <v>13</v>
      </c>
      <c r="O15" s="700">
        <v>14</v>
      </c>
      <c r="P15" s="700">
        <v>15</v>
      </c>
      <c r="Q15" s="628"/>
      <c r="R15" s="628"/>
      <c r="S15" s="628"/>
      <c r="T15" s="628"/>
      <c r="U15" s="628"/>
      <c r="V15" s="628"/>
      <c r="W15" s="628"/>
      <c r="X15" s="628"/>
      <c r="Y15" s="628"/>
      <c r="Z15" s="628"/>
      <c r="AA15" s="628"/>
      <c r="AB15" s="628"/>
      <c r="AC15" s="628"/>
      <c r="AD15" s="628"/>
      <c r="AE15" s="628"/>
      <c r="AF15" s="628"/>
      <c r="AG15" s="628"/>
      <c r="AH15" s="628"/>
      <c r="AI15" s="628"/>
      <c r="AJ15" s="628"/>
      <c r="AK15" s="628"/>
      <c r="AL15" s="628"/>
      <c r="AM15" s="628"/>
      <c r="AN15" s="628"/>
      <c r="AO15" s="628"/>
      <c r="AP15" s="628"/>
      <c r="AQ15" s="628"/>
      <c r="AR15" s="628"/>
      <c r="AS15" s="628"/>
    </row>
    <row r="16" spans="1:45" s="628" customFormat="1" ht="13.9" customHeight="1" x14ac:dyDescent="0.25">
      <c r="A16" s="1447">
        <v>1</v>
      </c>
      <c r="B16" s="1448" t="s">
        <v>284</v>
      </c>
      <c r="C16" s="873" t="s">
        <v>679</v>
      </c>
      <c r="D16" s="707" t="s">
        <v>358</v>
      </c>
      <c r="E16" s="707" t="s">
        <v>358</v>
      </c>
      <c r="F16" s="707" t="s">
        <v>358</v>
      </c>
      <c r="G16" s="707">
        <v>25</v>
      </c>
      <c r="H16" s="707">
        <v>10</v>
      </c>
      <c r="I16" s="707">
        <v>15</v>
      </c>
      <c r="J16" s="707">
        <v>25</v>
      </c>
      <c r="K16" s="707">
        <v>10</v>
      </c>
      <c r="L16" s="707">
        <v>9</v>
      </c>
      <c r="M16" s="707">
        <v>1</v>
      </c>
      <c r="N16" s="707">
        <v>15</v>
      </c>
      <c r="O16" s="707">
        <v>15</v>
      </c>
      <c r="P16" s="707">
        <v>0</v>
      </c>
    </row>
    <row r="17" spans="1:16" s="628" customFormat="1" ht="15" x14ac:dyDescent="0.25">
      <c r="A17" s="1447"/>
      <c r="B17" s="1448"/>
      <c r="C17" s="873" t="s">
        <v>919</v>
      </c>
      <c r="D17" s="707" t="s">
        <v>358</v>
      </c>
      <c r="E17" s="707" t="s">
        <v>358</v>
      </c>
      <c r="F17" s="707" t="s">
        <v>358</v>
      </c>
      <c r="G17" s="707">
        <v>0</v>
      </c>
      <c r="H17" s="707"/>
      <c r="I17" s="707"/>
      <c r="J17" s="707">
        <v>0</v>
      </c>
      <c r="K17" s="707">
        <v>0</v>
      </c>
      <c r="L17" s="707">
        <v>0</v>
      </c>
      <c r="M17" s="707">
        <v>0</v>
      </c>
      <c r="N17" s="707">
        <v>0</v>
      </c>
      <c r="O17" s="707">
        <v>0</v>
      </c>
      <c r="P17" s="707">
        <v>0</v>
      </c>
    </row>
    <row r="18" spans="1:16" s="628" customFormat="1" ht="15" customHeight="1" x14ac:dyDescent="0.25">
      <c r="A18" s="1447"/>
      <c r="B18" s="1448"/>
      <c r="C18" s="873" t="s">
        <v>589</v>
      </c>
      <c r="D18" s="707" t="s">
        <v>358</v>
      </c>
      <c r="E18" s="707" t="s">
        <v>358</v>
      </c>
      <c r="F18" s="707" t="s">
        <v>358</v>
      </c>
      <c r="G18" s="707">
        <v>9</v>
      </c>
      <c r="H18" s="707">
        <v>5</v>
      </c>
      <c r="I18" s="707">
        <v>4</v>
      </c>
      <c r="J18" s="707">
        <v>2</v>
      </c>
      <c r="K18" s="707">
        <v>1</v>
      </c>
      <c r="L18" s="707">
        <v>1</v>
      </c>
      <c r="M18" s="707">
        <v>0</v>
      </c>
      <c r="N18" s="707">
        <v>1</v>
      </c>
      <c r="O18" s="707">
        <v>1</v>
      </c>
      <c r="P18" s="707">
        <v>0</v>
      </c>
    </row>
    <row r="19" spans="1:16" s="628" customFormat="1" ht="15" customHeight="1" x14ac:dyDescent="0.25">
      <c r="A19" s="1447">
        <v>2</v>
      </c>
      <c r="B19" s="1448" t="s">
        <v>285</v>
      </c>
      <c r="C19" s="873" t="s">
        <v>740</v>
      </c>
      <c r="D19" s="707" t="s">
        <v>358</v>
      </c>
      <c r="E19" s="707" t="s">
        <v>358</v>
      </c>
      <c r="F19" s="707" t="s">
        <v>358</v>
      </c>
      <c r="G19" s="707">
        <v>0</v>
      </c>
      <c r="H19" s="707"/>
      <c r="I19" s="707"/>
      <c r="J19" s="707">
        <v>0</v>
      </c>
      <c r="K19" s="707">
        <v>0</v>
      </c>
      <c r="L19" s="707">
        <v>0</v>
      </c>
      <c r="M19" s="707">
        <v>0</v>
      </c>
      <c r="N19" s="707">
        <v>0</v>
      </c>
      <c r="O19" s="707">
        <v>0</v>
      </c>
      <c r="P19" s="707">
        <v>0</v>
      </c>
    </row>
    <row r="20" spans="1:16" s="628" customFormat="1" ht="15" customHeight="1" x14ac:dyDescent="0.25">
      <c r="A20" s="1447"/>
      <c r="B20" s="1448"/>
      <c r="C20" s="873" t="s">
        <v>589</v>
      </c>
      <c r="D20" s="707" t="s">
        <v>358</v>
      </c>
      <c r="E20" s="707" t="s">
        <v>358</v>
      </c>
      <c r="F20" s="707" t="s">
        <v>358</v>
      </c>
      <c r="G20" s="707">
        <v>2</v>
      </c>
      <c r="H20" s="707">
        <v>1</v>
      </c>
      <c r="I20" s="707">
        <v>1</v>
      </c>
      <c r="J20" s="707">
        <v>2</v>
      </c>
      <c r="K20" s="707">
        <v>1</v>
      </c>
      <c r="L20" s="707">
        <v>1</v>
      </c>
      <c r="M20" s="707">
        <v>0</v>
      </c>
      <c r="N20" s="707">
        <v>1</v>
      </c>
      <c r="O20" s="707">
        <v>1</v>
      </c>
      <c r="P20" s="707">
        <v>0</v>
      </c>
    </row>
    <row r="21" spans="1:16" s="628" customFormat="1" ht="15" customHeight="1" x14ac:dyDescent="0.25">
      <c r="A21" s="1447">
        <v>3</v>
      </c>
      <c r="B21" s="1448" t="s">
        <v>286</v>
      </c>
      <c r="C21" s="873" t="s">
        <v>680</v>
      </c>
      <c r="D21" s="707" t="s">
        <v>358</v>
      </c>
      <c r="E21" s="707" t="s">
        <v>358</v>
      </c>
      <c r="F21" s="707" t="s">
        <v>358</v>
      </c>
      <c r="G21" s="707">
        <v>10</v>
      </c>
      <c r="H21" s="707">
        <v>6</v>
      </c>
      <c r="I21" s="707">
        <v>4</v>
      </c>
      <c r="J21" s="707">
        <v>10</v>
      </c>
      <c r="K21" s="707">
        <v>6</v>
      </c>
      <c r="L21" s="707">
        <v>4</v>
      </c>
      <c r="M21" s="707">
        <v>2</v>
      </c>
      <c r="N21" s="707">
        <v>4</v>
      </c>
      <c r="O21" s="707">
        <v>1</v>
      </c>
      <c r="P21" s="707">
        <v>3</v>
      </c>
    </row>
    <row r="22" spans="1:16" s="628" customFormat="1" ht="15" customHeight="1" x14ac:dyDescent="0.25">
      <c r="A22" s="1447"/>
      <c r="B22" s="1448"/>
      <c r="C22" s="873" t="s">
        <v>401</v>
      </c>
      <c r="D22" s="707" t="s">
        <v>358</v>
      </c>
      <c r="E22" s="707" t="s">
        <v>358</v>
      </c>
      <c r="F22" s="707" t="s">
        <v>358</v>
      </c>
      <c r="G22" s="707">
        <v>5</v>
      </c>
      <c r="H22" s="707">
        <v>2</v>
      </c>
      <c r="I22" s="707">
        <v>3</v>
      </c>
      <c r="J22" s="707">
        <v>5</v>
      </c>
      <c r="K22" s="707">
        <v>2</v>
      </c>
      <c r="L22" s="707">
        <v>1</v>
      </c>
      <c r="M22" s="707">
        <v>1</v>
      </c>
      <c r="N22" s="707">
        <v>3</v>
      </c>
      <c r="O22" s="707">
        <v>2</v>
      </c>
      <c r="P22" s="707">
        <v>1</v>
      </c>
    </row>
    <row r="23" spans="1:16" s="628" customFormat="1" ht="15" customHeight="1" x14ac:dyDescent="0.25">
      <c r="A23" s="1447"/>
      <c r="B23" s="1448"/>
      <c r="C23" s="873" t="s">
        <v>747</v>
      </c>
      <c r="D23" s="707" t="s">
        <v>358</v>
      </c>
      <c r="E23" s="707" t="s">
        <v>358</v>
      </c>
      <c r="F23" s="707" t="s">
        <v>358</v>
      </c>
      <c r="G23" s="707">
        <v>0</v>
      </c>
      <c r="H23" s="707"/>
      <c r="I23" s="707"/>
      <c r="J23" s="707">
        <v>0</v>
      </c>
      <c r="K23" s="707">
        <v>0</v>
      </c>
      <c r="L23" s="707">
        <v>0</v>
      </c>
      <c r="M23" s="707">
        <v>0</v>
      </c>
      <c r="N23" s="707">
        <v>0</v>
      </c>
      <c r="O23" s="707">
        <v>0</v>
      </c>
      <c r="P23" s="707">
        <v>0</v>
      </c>
    </row>
    <row r="24" spans="1:16" s="628" customFormat="1" ht="15" customHeight="1" x14ac:dyDescent="0.25">
      <c r="A24" s="1447"/>
      <c r="B24" s="1448"/>
      <c r="C24" s="873" t="s">
        <v>589</v>
      </c>
      <c r="D24" s="707" t="s">
        <v>358</v>
      </c>
      <c r="E24" s="707" t="s">
        <v>358</v>
      </c>
      <c r="F24" s="707" t="s">
        <v>358</v>
      </c>
      <c r="G24" s="707">
        <v>1</v>
      </c>
      <c r="H24" s="707">
        <v>1</v>
      </c>
      <c r="I24" s="707">
        <v>0</v>
      </c>
      <c r="J24" s="707">
        <v>0</v>
      </c>
      <c r="K24" s="707">
        <v>0</v>
      </c>
      <c r="L24" s="707">
        <v>0</v>
      </c>
      <c r="M24" s="707">
        <v>0</v>
      </c>
      <c r="N24" s="707">
        <v>0</v>
      </c>
      <c r="O24" s="707">
        <v>0</v>
      </c>
      <c r="P24" s="707">
        <v>0</v>
      </c>
    </row>
    <row r="25" spans="1:16" s="628" customFormat="1" ht="15" customHeight="1" x14ac:dyDescent="0.25">
      <c r="A25" s="1447">
        <v>4</v>
      </c>
      <c r="B25" s="1448" t="s">
        <v>287</v>
      </c>
      <c r="C25" s="873" t="s">
        <v>681</v>
      </c>
      <c r="D25" s="707" t="s">
        <v>358</v>
      </c>
      <c r="E25" s="707" t="s">
        <v>358</v>
      </c>
      <c r="F25" s="707" t="s">
        <v>358</v>
      </c>
      <c r="G25" s="707">
        <v>46</v>
      </c>
      <c r="H25" s="707">
        <v>26</v>
      </c>
      <c r="I25" s="707">
        <v>20</v>
      </c>
      <c r="J25" s="707">
        <v>46</v>
      </c>
      <c r="K25" s="707">
        <v>26</v>
      </c>
      <c r="L25" s="707">
        <v>22</v>
      </c>
      <c r="M25" s="707">
        <v>4</v>
      </c>
      <c r="N25" s="707">
        <v>20</v>
      </c>
      <c r="O25" s="707">
        <v>17</v>
      </c>
      <c r="P25" s="707">
        <v>3</v>
      </c>
    </row>
    <row r="26" spans="1:16" s="628" customFormat="1" ht="15" customHeight="1" x14ac:dyDescent="0.2">
      <c r="A26" s="1447"/>
      <c r="B26" s="1448"/>
      <c r="C26" s="863" t="s">
        <v>938</v>
      </c>
      <c r="D26" s="707" t="s">
        <v>358</v>
      </c>
      <c r="E26" s="707" t="s">
        <v>358</v>
      </c>
      <c r="F26" s="707" t="s">
        <v>358</v>
      </c>
      <c r="G26" s="707">
        <v>0</v>
      </c>
      <c r="H26" s="707"/>
      <c r="I26" s="707"/>
      <c r="J26" s="707">
        <v>0</v>
      </c>
      <c r="K26" s="707">
        <v>0</v>
      </c>
      <c r="L26" s="707">
        <v>0</v>
      </c>
      <c r="M26" s="707">
        <v>0</v>
      </c>
      <c r="N26" s="707">
        <v>0</v>
      </c>
      <c r="O26" s="707">
        <v>0</v>
      </c>
      <c r="P26" s="707">
        <v>0</v>
      </c>
    </row>
    <row r="27" spans="1:16" s="628" customFormat="1" ht="15" customHeight="1" x14ac:dyDescent="0.25">
      <c r="A27" s="1447">
        <v>5</v>
      </c>
      <c r="B27" s="1448" t="s">
        <v>288</v>
      </c>
      <c r="C27" s="805" t="s">
        <v>795</v>
      </c>
      <c r="D27" s="707" t="s">
        <v>358</v>
      </c>
      <c r="E27" s="707" t="s">
        <v>358</v>
      </c>
      <c r="F27" s="707" t="s">
        <v>358</v>
      </c>
      <c r="G27" s="707">
        <v>10</v>
      </c>
      <c r="H27" s="707">
        <v>6</v>
      </c>
      <c r="I27" s="707">
        <v>4</v>
      </c>
      <c r="J27" s="707">
        <v>8</v>
      </c>
      <c r="K27" s="707">
        <v>5</v>
      </c>
      <c r="L27" s="707">
        <v>4</v>
      </c>
      <c r="M27" s="707">
        <v>1</v>
      </c>
      <c r="N27" s="707">
        <v>3</v>
      </c>
      <c r="O27" s="707">
        <v>3</v>
      </c>
      <c r="P27" s="707">
        <v>0</v>
      </c>
    </row>
    <row r="28" spans="1:16" s="628" customFormat="1" ht="15" x14ac:dyDescent="0.25">
      <c r="A28" s="1447"/>
      <c r="B28" s="1448"/>
      <c r="C28" s="873" t="s">
        <v>739</v>
      </c>
      <c r="D28" s="707" t="s">
        <v>358</v>
      </c>
      <c r="E28" s="707" t="s">
        <v>358</v>
      </c>
      <c r="F28" s="707" t="s">
        <v>358</v>
      </c>
      <c r="G28" s="707">
        <v>9</v>
      </c>
      <c r="H28" s="707">
        <v>4</v>
      </c>
      <c r="I28" s="707">
        <v>5</v>
      </c>
      <c r="J28" s="707">
        <v>9</v>
      </c>
      <c r="K28" s="707">
        <v>4</v>
      </c>
      <c r="L28" s="707">
        <v>3</v>
      </c>
      <c r="M28" s="707">
        <v>1</v>
      </c>
      <c r="N28" s="707">
        <v>5</v>
      </c>
      <c r="O28" s="707">
        <v>4</v>
      </c>
      <c r="P28" s="707">
        <v>1</v>
      </c>
    </row>
    <row r="29" spans="1:16" s="628" customFormat="1" ht="13.9" customHeight="1" x14ac:dyDescent="0.25">
      <c r="A29" s="1447"/>
      <c r="B29" s="1448"/>
      <c r="C29" s="860" t="s">
        <v>1020</v>
      </c>
      <c r="D29" s="707" t="s">
        <v>358</v>
      </c>
      <c r="E29" s="707" t="s">
        <v>358</v>
      </c>
      <c r="F29" s="707" t="s">
        <v>358</v>
      </c>
      <c r="G29" s="707">
        <v>0</v>
      </c>
      <c r="H29" s="707"/>
      <c r="I29" s="707"/>
      <c r="J29" s="707">
        <v>0</v>
      </c>
      <c r="K29" s="707">
        <v>0</v>
      </c>
      <c r="L29" s="707">
        <v>0</v>
      </c>
      <c r="M29" s="707">
        <v>0</v>
      </c>
      <c r="N29" s="707">
        <v>0</v>
      </c>
      <c r="O29" s="707">
        <v>0</v>
      </c>
      <c r="P29" s="707">
        <v>0</v>
      </c>
    </row>
    <row r="30" spans="1:16" s="628" customFormat="1" ht="13.9" customHeight="1" x14ac:dyDescent="0.25">
      <c r="A30" s="1447"/>
      <c r="B30" s="1448"/>
      <c r="C30" s="873" t="s">
        <v>682</v>
      </c>
      <c r="D30" s="707" t="s">
        <v>358</v>
      </c>
      <c r="E30" s="707" t="s">
        <v>358</v>
      </c>
      <c r="F30" s="707" t="s">
        <v>358</v>
      </c>
      <c r="G30" s="707">
        <v>0</v>
      </c>
      <c r="H30" s="707"/>
      <c r="I30" s="707"/>
      <c r="J30" s="707">
        <v>0</v>
      </c>
      <c r="K30" s="707">
        <v>0</v>
      </c>
      <c r="L30" s="707">
        <v>0</v>
      </c>
      <c r="M30" s="707">
        <v>0</v>
      </c>
      <c r="N30" s="707">
        <v>0</v>
      </c>
      <c r="O30" s="707">
        <v>0</v>
      </c>
      <c r="P30" s="707">
        <v>0</v>
      </c>
    </row>
    <row r="31" spans="1:16" s="628" customFormat="1" ht="13.9" customHeight="1" x14ac:dyDescent="0.25">
      <c r="A31" s="1447"/>
      <c r="B31" s="1448"/>
      <c r="C31" s="860" t="s">
        <v>747</v>
      </c>
      <c r="D31" s="707" t="s">
        <v>358</v>
      </c>
      <c r="E31" s="707" t="s">
        <v>358</v>
      </c>
      <c r="F31" s="707" t="s">
        <v>358</v>
      </c>
      <c r="G31" s="707">
        <v>0</v>
      </c>
      <c r="H31" s="707"/>
      <c r="I31" s="707"/>
      <c r="J31" s="707">
        <v>0</v>
      </c>
      <c r="K31" s="707">
        <v>0</v>
      </c>
      <c r="L31" s="707">
        <v>0</v>
      </c>
      <c r="M31" s="707">
        <v>0</v>
      </c>
      <c r="N31" s="707">
        <v>0</v>
      </c>
      <c r="O31" s="707">
        <v>0</v>
      </c>
      <c r="P31" s="707">
        <v>0</v>
      </c>
    </row>
    <row r="32" spans="1:16" s="628" customFormat="1" ht="13.9" customHeight="1" x14ac:dyDescent="0.25">
      <c r="A32" s="1447"/>
      <c r="B32" s="1448"/>
      <c r="C32" s="873" t="s">
        <v>589</v>
      </c>
      <c r="D32" s="707" t="s">
        <v>358</v>
      </c>
      <c r="E32" s="707" t="s">
        <v>358</v>
      </c>
      <c r="F32" s="707" t="s">
        <v>358</v>
      </c>
      <c r="G32" s="707">
        <v>10</v>
      </c>
      <c r="H32" s="707">
        <v>5</v>
      </c>
      <c r="I32" s="707">
        <v>5</v>
      </c>
      <c r="J32" s="707">
        <v>4</v>
      </c>
      <c r="K32" s="707">
        <v>1</v>
      </c>
      <c r="L32" s="707">
        <v>1</v>
      </c>
      <c r="M32" s="707">
        <v>0</v>
      </c>
      <c r="N32" s="707">
        <v>3</v>
      </c>
      <c r="O32" s="707">
        <v>1</v>
      </c>
      <c r="P32" s="707">
        <v>2</v>
      </c>
    </row>
    <row r="33" spans="1:19" s="628" customFormat="1" ht="13.9" customHeight="1" x14ac:dyDescent="0.25">
      <c r="A33" s="1450">
        <v>6</v>
      </c>
      <c r="B33" s="1448" t="s">
        <v>289</v>
      </c>
      <c r="C33" s="873" t="s">
        <v>683</v>
      </c>
      <c r="D33" s="707" t="s">
        <v>358</v>
      </c>
      <c r="E33" s="707" t="s">
        <v>358</v>
      </c>
      <c r="F33" s="707" t="s">
        <v>358</v>
      </c>
      <c r="G33" s="707">
        <v>9</v>
      </c>
      <c r="H33" s="707">
        <v>4</v>
      </c>
      <c r="I33" s="707">
        <v>5</v>
      </c>
      <c r="J33" s="707">
        <v>9</v>
      </c>
      <c r="K33" s="707">
        <v>6</v>
      </c>
      <c r="L33" s="707">
        <v>5</v>
      </c>
      <c r="M33" s="707">
        <v>1</v>
      </c>
      <c r="N33" s="707">
        <v>3</v>
      </c>
      <c r="O33" s="707">
        <v>2</v>
      </c>
      <c r="P33" s="707">
        <v>1</v>
      </c>
    </row>
    <row r="34" spans="1:19" s="628" customFormat="1" ht="13.9" customHeight="1" x14ac:dyDescent="0.25">
      <c r="A34" s="1450"/>
      <c r="B34" s="1448"/>
      <c r="C34" s="873" t="s">
        <v>589</v>
      </c>
      <c r="D34" s="707" t="s">
        <v>358</v>
      </c>
      <c r="E34" s="707" t="s">
        <v>358</v>
      </c>
      <c r="F34" s="707" t="s">
        <v>358</v>
      </c>
      <c r="G34" s="707">
        <v>12</v>
      </c>
      <c r="H34" s="707">
        <v>7</v>
      </c>
      <c r="I34" s="707">
        <v>5</v>
      </c>
      <c r="J34" s="707">
        <v>10</v>
      </c>
      <c r="K34" s="707">
        <v>6</v>
      </c>
      <c r="L34" s="707">
        <v>4</v>
      </c>
      <c r="M34" s="707">
        <v>2</v>
      </c>
      <c r="N34" s="707">
        <v>4</v>
      </c>
      <c r="O34" s="707">
        <v>4</v>
      </c>
      <c r="P34" s="707">
        <v>0</v>
      </c>
    </row>
    <row r="35" spans="1:19" s="628" customFormat="1" ht="13.9" customHeight="1" x14ac:dyDescent="0.25">
      <c r="A35" s="1447">
        <v>7</v>
      </c>
      <c r="B35" s="1448" t="s">
        <v>290</v>
      </c>
      <c r="C35" s="873" t="s">
        <v>742</v>
      </c>
      <c r="D35" s="707" t="s">
        <v>358</v>
      </c>
      <c r="E35" s="707" t="s">
        <v>358</v>
      </c>
      <c r="F35" s="707" t="s">
        <v>358</v>
      </c>
      <c r="G35" s="707">
        <v>10</v>
      </c>
      <c r="H35" s="707">
        <v>3</v>
      </c>
      <c r="I35" s="707">
        <v>7</v>
      </c>
      <c r="J35" s="707">
        <v>7</v>
      </c>
      <c r="K35" s="707">
        <v>3</v>
      </c>
      <c r="L35" s="707">
        <v>3</v>
      </c>
      <c r="M35" s="707">
        <v>0</v>
      </c>
      <c r="N35" s="707">
        <v>4</v>
      </c>
      <c r="O35" s="707">
        <v>2</v>
      </c>
      <c r="P35" s="707">
        <v>2</v>
      </c>
    </row>
    <row r="36" spans="1:19" s="628" customFormat="1" ht="13.9" customHeight="1" x14ac:dyDescent="0.25">
      <c r="A36" s="1447"/>
      <c r="B36" s="1448"/>
      <c r="C36" s="873" t="s">
        <v>796</v>
      </c>
      <c r="D36" s="707" t="s">
        <v>358</v>
      </c>
      <c r="E36" s="707" t="s">
        <v>358</v>
      </c>
      <c r="F36" s="707" t="s">
        <v>358</v>
      </c>
      <c r="G36" s="707">
        <v>5</v>
      </c>
      <c r="H36" s="707">
        <v>2</v>
      </c>
      <c r="I36" s="707">
        <v>3</v>
      </c>
      <c r="J36" s="707">
        <v>4</v>
      </c>
      <c r="K36" s="707">
        <v>1</v>
      </c>
      <c r="L36" s="707">
        <v>1</v>
      </c>
      <c r="M36" s="707">
        <v>0</v>
      </c>
      <c r="N36" s="707">
        <v>3</v>
      </c>
      <c r="O36" s="707">
        <v>1</v>
      </c>
      <c r="P36" s="707">
        <v>2</v>
      </c>
      <c r="Q36" s="613"/>
      <c r="R36" s="613"/>
      <c r="S36" s="613"/>
    </row>
    <row r="37" spans="1:19" s="628" customFormat="1" ht="13.9" customHeight="1" x14ac:dyDescent="0.25">
      <c r="A37" s="1447"/>
      <c r="B37" s="1448"/>
      <c r="C37" s="873" t="s">
        <v>590</v>
      </c>
      <c r="D37" s="707" t="s">
        <v>358</v>
      </c>
      <c r="E37" s="707" t="s">
        <v>358</v>
      </c>
      <c r="F37" s="707" t="s">
        <v>358</v>
      </c>
      <c r="G37" s="707">
        <v>12</v>
      </c>
      <c r="H37" s="707">
        <v>8</v>
      </c>
      <c r="I37" s="707">
        <v>4</v>
      </c>
      <c r="J37" s="707">
        <v>12</v>
      </c>
      <c r="K37" s="707">
        <v>8</v>
      </c>
      <c r="L37" s="707">
        <v>7</v>
      </c>
      <c r="M37" s="707">
        <v>1</v>
      </c>
      <c r="N37" s="707">
        <v>4</v>
      </c>
      <c r="O37" s="707">
        <v>2</v>
      </c>
      <c r="P37" s="707">
        <v>2</v>
      </c>
    </row>
    <row r="38" spans="1:19" s="628" customFormat="1" ht="13.9" customHeight="1" x14ac:dyDescent="0.25">
      <c r="A38" s="1447"/>
      <c r="B38" s="1448"/>
      <c r="C38" s="873" t="s">
        <v>684</v>
      </c>
      <c r="D38" s="707" t="s">
        <v>358</v>
      </c>
      <c r="E38" s="707" t="s">
        <v>358</v>
      </c>
      <c r="F38" s="707" t="s">
        <v>358</v>
      </c>
      <c r="G38" s="707">
        <v>0</v>
      </c>
      <c r="H38" s="707"/>
      <c r="I38" s="707"/>
      <c r="J38" s="707">
        <v>0</v>
      </c>
      <c r="K38" s="707">
        <v>0</v>
      </c>
      <c r="L38" s="707">
        <v>0</v>
      </c>
      <c r="M38" s="707">
        <v>0</v>
      </c>
      <c r="N38" s="707">
        <v>0</v>
      </c>
      <c r="O38" s="707">
        <v>0</v>
      </c>
      <c r="P38" s="707">
        <v>0</v>
      </c>
    </row>
    <row r="39" spans="1:19" s="628" customFormat="1" ht="13.9" customHeight="1" x14ac:dyDescent="0.25">
      <c r="A39" s="1447"/>
      <c r="B39" s="1448"/>
      <c r="C39" s="873" t="s">
        <v>589</v>
      </c>
      <c r="D39" s="707" t="s">
        <v>358</v>
      </c>
      <c r="E39" s="707" t="s">
        <v>358</v>
      </c>
      <c r="F39" s="707" t="s">
        <v>358</v>
      </c>
      <c r="G39" s="707">
        <v>1</v>
      </c>
      <c r="H39" s="707">
        <v>1</v>
      </c>
      <c r="I39" s="707">
        <v>0</v>
      </c>
      <c r="J39" s="707">
        <v>0</v>
      </c>
      <c r="K39" s="707">
        <v>0</v>
      </c>
      <c r="L39" s="707">
        <v>0</v>
      </c>
      <c r="M39" s="707">
        <v>0</v>
      </c>
      <c r="N39" s="707">
        <v>0</v>
      </c>
      <c r="O39" s="707">
        <v>0</v>
      </c>
      <c r="P39" s="707">
        <v>0</v>
      </c>
    </row>
    <row r="40" spans="1:19" s="628" customFormat="1" ht="13.9" customHeight="1" x14ac:dyDescent="0.25">
      <c r="A40" s="830">
        <v>8</v>
      </c>
      <c r="B40" s="880" t="s">
        <v>291</v>
      </c>
      <c r="C40" s="873" t="s">
        <v>743</v>
      </c>
      <c r="D40" s="707" t="s">
        <v>358</v>
      </c>
      <c r="E40" s="707" t="s">
        <v>358</v>
      </c>
      <c r="F40" s="707" t="s">
        <v>358</v>
      </c>
      <c r="G40" s="707">
        <v>12</v>
      </c>
      <c r="H40" s="707">
        <v>4</v>
      </c>
      <c r="I40" s="707">
        <v>8</v>
      </c>
      <c r="J40" s="707">
        <v>10</v>
      </c>
      <c r="K40" s="707">
        <v>4</v>
      </c>
      <c r="L40" s="707">
        <v>4</v>
      </c>
      <c r="M40" s="707">
        <v>0</v>
      </c>
      <c r="N40" s="707">
        <v>6</v>
      </c>
      <c r="O40" s="707">
        <v>6</v>
      </c>
      <c r="P40" s="707">
        <v>0</v>
      </c>
    </row>
    <row r="41" spans="1:19" s="628" customFormat="1" ht="13.9" customHeight="1" x14ac:dyDescent="0.25">
      <c r="A41" s="1447">
        <v>9</v>
      </c>
      <c r="B41" s="1448" t="s">
        <v>292</v>
      </c>
      <c r="C41" s="873" t="s">
        <v>744</v>
      </c>
      <c r="D41" s="707" t="s">
        <v>358</v>
      </c>
      <c r="E41" s="707" t="s">
        <v>358</v>
      </c>
      <c r="F41" s="707" t="s">
        <v>358</v>
      </c>
      <c r="G41" s="707">
        <v>0</v>
      </c>
      <c r="H41" s="707">
        <v>0</v>
      </c>
      <c r="I41" s="707">
        <v>0</v>
      </c>
      <c r="J41" s="707">
        <v>0</v>
      </c>
      <c r="K41" s="707">
        <v>0</v>
      </c>
      <c r="L41" s="707">
        <v>0</v>
      </c>
      <c r="M41" s="707">
        <v>0</v>
      </c>
      <c r="N41" s="707">
        <v>0</v>
      </c>
      <c r="O41" s="707">
        <v>0</v>
      </c>
      <c r="P41" s="707">
        <v>0</v>
      </c>
    </row>
    <row r="42" spans="1:19" s="628" customFormat="1" ht="13.9" customHeight="1" x14ac:dyDescent="0.25">
      <c r="A42" s="1447"/>
      <c r="B42" s="1448"/>
      <c r="C42" s="873" t="s">
        <v>685</v>
      </c>
      <c r="D42" s="707" t="s">
        <v>358</v>
      </c>
      <c r="E42" s="707" t="s">
        <v>358</v>
      </c>
      <c r="F42" s="707" t="s">
        <v>358</v>
      </c>
      <c r="G42" s="707">
        <v>10</v>
      </c>
      <c r="H42" s="707">
        <v>5</v>
      </c>
      <c r="I42" s="707">
        <v>5</v>
      </c>
      <c r="J42" s="707">
        <v>10</v>
      </c>
      <c r="K42" s="707">
        <v>5</v>
      </c>
      <c r="L42" s="707">
        <v>2</v>
      </c>
      <c r="M42" s="707">
        <v>3</v>
      </c>
      <c r="N42" s="707">
        <v>5</v>
      </c>
      <c r="O42" s="707">
        <v>3</v>
      </c>
      <c r="P42" s="707">
        <v>2</v>
      </c>
    </row>
    <row r="43" spans="1:19" s="628" customFormat="1" ht="13.9" customHeight="1" x14ac:dyDescent="0.25">
      <c r="A43" s="1447"/>
      <c r="B43" s="1448"/>
      <c r="C43" s="873" t="s">
        <v>797</v>
      </c>
      <c r="D43" s="707" t="s">
        <v>358</v>
      </c>
      <c r="E43" s="707" t="s">
        <v>358</v>
      </c>
      <c r="F43" s="707" t="s">
        <v>358</v>
      </c>
      <c r="G43" s="707">
        <v>0</v>
      </c>
      <c r="H43" s="707"/>
      <c r="I43" s="707"/>
      <c r="J43" s="707">
        <v>0</v>
      </c>
      <c r="K43" s="707">
        <v>0</v>
      </c>
      <c r="L43" s="707">
        <v>0</v>
      </c>
      <c r="M43" s="707">
        <v>0</v>
      </c>
      <c r="N43" s="707">
        <v>0</v>
      </c>
      <c r="O43" s="707">
        <v>0</v>
      </c>
      <c r="P43" s="707">
        <v>0</v>
      </c>
    </row>
    <row r="44" spans="1:19" s="628" customFormat="1" ht="13.9" customHeight="1" x14ac:dyDescent="0.25">
      <c r="A44" s="1447"/>
      <c r="B44" s="1448"/>
      <c r="C44" s="860" t="s">
        <v>939</v>
      </c>
      <c r="D44" s="707" t="s">
        <v>358</v>
      </c>
      <c r="E44" s="707" t="s">
        <v>358</v>
      </c>
      <c r="F44" s="707" t="s">
        <v>358</v>
      </c>
      <c r="G44" s="707">
        <v>0</v>
      </c>
      <c r="H44" s="707"/>
      <c r="I44" s="707"/>
      <c r="J44" s="707">
        <v>0</v>
      </c>
      <c r="K44" s="707">
        <v>0</v>
      </c>
      <c r="L44" s="707">
        <v>0</v>
      </c>
      <c r="M44" s="707">
        <v>0</v>
      </c>
      <c r="N44" s="707">
        <v>0</v>
      </c>
      <c r="O44" s="707">
        <v>0</v>
      </c>
      <c r="P44" s="707">
        <v>0</v>
      </c>
    </row>
    <row r="45" spans="1:19" s="628" customFormat="1" ht="13.9" customHeight="1" x14ac:dyDescent="0.25">
      <c r="A45" s="1447"/>
      <c r="B45" s="1448"/>
      <c r="C45" s="860" t="s">
        <v>1015</v>
      </c>
      <c r="D45" s="707" t="s">
        <v>358</v>
      </c>
      <c r="E45" s="707" t="s">
        <v>358</v>
      </c>
      <c r="F45" s="707" t="s">
        <v>358</v>
      </c>
      <c r="G45" s="707">
        <v>10</v>
      </c>
      <c r="H45" s="707">
        <v>6</v>
      </c>
      <c r="I45" s="707">
        <v>4</v>
      </c>
      <c r="J45" s="707">
        <v>10</v>
      </c>
      <c r="K45" s="707">
        <v>6</v>
      </c>
      <c r="L45" s="707">
        <v>6</v>
      </c>
      <c r="M45" s="707">
        <v>0</v>
      </c>
      <c r="N45" s="707">
        <v>4</v>
      </c>
      <c r="O45" s="707">
        <v>4</v>
      </c>
      <c r="P45" s="707">
        <v>0</v>
      </c>
    </row>
    <row r="46" spans="1:19" s="628" customFormat="1" ht="13.9" customHeight="1" x14ac:dyDescent="0.25">
      <c r="A46" s="1447"/>
      <c r="B46" s="1448"/>
      <c r="C46" s="873" t="s">
        <v>589</v>
      </c>
      <c r="D46" s="707" t="s">
        <v>358</v>
      </c>
      <c r="E46" s="707" t="s">
        <v>358</v>
      </c>
      <c r="F46" s="707" t="s">
        <v>358</v>
      </c>
      <c r="G46" s="707">
        <v>2</v>
      </c>
      <c r="H46" s="707">
        <v>1</v>
      </c>
      <c r="I46" s="707">
        <v>1</v>
      </c>
      <c r="J46" s="707">
        <v>2</v>
      </c>
      <c r="K46" s="707">
        <v>1</v>
      </c>
      <c r="L46" s="707">
        <v>1</v>
      </c>
      <c r="M46" s="707">
        <v>0</v>
      </c>
      <c r="N46" s="707">
        <v>1</v>
      </c>
      <c r="O46" s="707">
        <v>1</v>
      </c>
      <c r="P46" s="707">
        <v>0</v>
      </c>
    </row>
    <row r="47" spans="1:19" s="628" customFormat="1" ht="13.9" customHeight="1" x14ac:dyDescent="0.2">
      <c r="A47" s="830">
        <v>10</v>
      </c>
      <c r="B47" s="880" t="s">
        <v>293</v>
      </c>
      <c r="C47" s="881" t="s">
        <v>745</v>
      </c>
      <c r="D47" s="707" t="s">
        <v>358</v>
      </c>
      <c r="E47" s="707" t="s">
        <v>358</v>
      </c>
      <c r="F47" s="707" t="s">
        <v>358</v>
      </c>
      <c r="G47" s="707">
        <v>4</v>
      </c>
      <c r="H47" s="707">
        <v>0</v>
      </c>
      <c r="I47" s="707">
        <v>4</v>
      </c>
      <c r="J47" s="707">
        <v>4</v>
      </c>
      <c r="K47" s="707">
        <v>0</v>
      </c>
      <c r="L47" s="707">
        <v>0</v>
      </c>
      <c r="M47" s="707">
        <v>0</v>
      </c>
      <c r="N47" s="707">
        <v>4</v>
      </c>
      <c r="O47" s="707">
        <v>4</v>
      </c>
      <c r="P47" s="707">
        <v>0</v>
      </c>
    </row>
    <row r="48" spans="1:19" s="628" customFormat="1" ht="13.9" customHeight="1" x14ac:dyDescent="0.25">
      <c r="A48" s="1447">
        <v>11</v>
      </c>
      <c r="B48" s="1448" t="s">
        <v>294</v>
      </c>
      <c r="C48" s="873" t="s">
        <v>746</v>
      </c>
      <c r="D48" s="707" t="s">
        <v>358</v>
      </c>
      <c r="E48" s="707" t="s">
        <v>358</v>
      </c>
      <c r="F48" s="707" t="s">
        <v>358</v>
      </c>
      <c r="G48" s="707">
        <v>4</v>
      </c>
      <c r="H48" s="707">
        <v>0</v>
      </c>
      <c r="I48" s="707">
        <v>4</v>
      </c>
      <c r="J48" s="707">
        <v>2</v>
      </c>
      <c r="K48" s="707">
        <v>0</v>
      </c>
      <c r="L48" s="707">
        <v>0</v>
      </c>
      <c r="M48" s="707">
        <v>0</v>
      </c>
      <c r="N48" s="707">
        <v>2</v>
      </c>
      <c r="O48" s="707">
        <v>1</v>
      </c>
      <c r="P48" s="707">
        <v>1</v>
      </c>
    </row>
    <row r="49" spans="1:16" s="628" customFormat="1" ht="13.9" customHeight="1" x14ac:dyDescent="0.25">
      <c r="A49" s="1447"/>
      <c r="B49" s="1448"/>
      <c r="C49" s="873" t="s">
        <v>589</v>
      </c>
      <c r="D49" s="707" t="s">
        <v>358</v>
      </c>
      <c r="E49" s="707" t="s">
        <v>358</v>
      </c>
      <c r="F49" s="707" t="s">
        <v>358</v>
      </c>
      <c r="G49" s="707">
        <v>0</v>
      </c>
      <c r="H49" s="707"/>
      <c r="I49" s="707"/>
      <c r="J49" s="707">
        <v>0</v>
      </c>
      <c r="K49" s="707">
        <v>0</v>
      </c>
      <c r="L49" s="707">
        <v>0</v>
      </c>
      <c r="M49" s="707">
        <v>0</v>
      </c>
      <c r="N49" s="707">
        <v>0</v>
      </c>
      <c r="O49" s="707">
        <v>0</v>
      </c>
      <c r="P49" s="707">
        <v>0</v>
      </c>
    </row>
    <row r="50" spans="1:16" s="628" customFormat="1" ht="13.9" customHeight="1" x14ac:dyDescent="0.25">
      <c r="A50" s="1451">
        <v>12</v>
      </c>
      <c r="B50" s="1448" t="s">
        <v>295</v>
      </c>
      <c r="C50" s="873" t="s">
        <v>589</v>
      </c>
      <c r="D50" s="707" t="s">
        <v>358</v>
      </c>
      <c r="E50" s="707" t="s">
        <v>358</v>
      </c>
      <c r="F50" s="707" t="s">
        <v>358</v>
      </c>
      <c r="G50" s="707">
        <v>0</v>
      </c>
      <c r="H50" s="707"/>
      <c r="I50" s="707"/>
      <c r="J50" s="707">
        <v>0</v>
      </c>
      <c r="K50" s="707">
        <v>0</v>
      </c>
      <c r="L50" s="707">
        <v>0</v>
      </c>
      <c r="M50" s="707">
        <v>0</v>
      </c>
      <c r="N50" s="707">
        <v>0</v>
      </c>
      <c r="O50" s="707">
        <v>0</v>
      </c>
      <c r="P50" s="707">
        <v>0</v>
      </c>
    </row>
    <row r="51" spans="1:16" s="628" customFormat="1" ht="13.9" customHeight="1" x14ac:dyDescent="0.25">
      <c r="A51" s="1451"/>
      <c r="B51" s="1448"/>
      <c r="C51" s="873" t="s">
        <v>591</v>
      </c>
      <c r="D51" s="707" t="s">
        <v>358</v>
      </c>
      <c r="E51" s="707" t="s">
        <v>358</v>
      </c>
      <c r="F51" s="707" t="s">
        <v>358</v>
      </c>
      <c r="G51" s="707">
        <v>0</v>
      </c>
      <c r="H51" s="707"/>
      <c r="I51" s="707"/>
      <c r="J51" s="707">
        <v>0</v>
      </c>
      <c r="K51" s="707">
        <v>0</v>
      </c>
      <c r="L51" s="707">
        <v>0</v>
      </c>
      <c r="M51" s="707">
        <v>0</v>
      </c>
      <c r="N51" s="707">
        <v>0</v>
      </c>
      <c r="O51" s="707">
        <v>0</v>
      </c>
      <c r="P51" s="707">
        <v>0</v>
      </c>
    </row>
    <row r="52" spans="1:16" s="628" customFormat="1" ht="13.9" customHeight="1" x14ac:dyDescent="0.25">
      <c r="A52" s="1451"/>
      <c r="B52" s="1448"/>
      <c r="C52" s="873" t="s">
        <v>592</v>
      </c>
      <c r="D52" s="707" t="s">
        <v>358</v>
      </c>
      <c r="E52" s="707" t="s">
        <v>358</v>
      </c>
      <c r="F52" s="707" t="s">
        <v>358</v>
      </c>
      <c r="G52" s="707">
        <v>5</v>
      </c>
      <c r="H52" s="707">
        <v>1</v>
      </c>
      <c r="I52" s="707">
        <v>4</v>
      </c>
      <c r="J52" s="716">
        <v>4</v>
      </c>
      <c r="K52" s="707">
        <v>1</v>
      </c>
      <c r="L52" s="707">
        <v>1</v>
      </c>
      <c r="M52" s="707">
        <v>0</v>
      </c>
      <c r="N52" s="707">
        <v>3</v>
      </c>
      <c r="O52" s="707">
        <v>0</v>
      </c>
      <c r="P52" s="707">
        <v>3</v>
      </c>
    </row>
    <row r="53" spans="1:16" s="628" customFormat="1" ht="13.9" customHeight="1" x14ac:dyDescent="0.25">
      <c r="A53" s="1451"/>
      <c r="B53" s="1448"/>
      <c r="C53" s="873" t="s">
        <v>797</v>
      </c>
      <c r="D53" s="707" t="s">
        <v>358</v>
      </c>
      <c r="E53" s="707" t="s">
        <v>358</v>
      </c>
      <c r="F53" s="707" t="s">
        <v>358</v>
      </c>
      <c r="G53" s="707">
        <v>0</v>
      </c>
      <c r="H53" s="707"/>
      <c r="I53" s="707"/>
      <c r="J53" s="707">
        <v>0</v>
      </c>
      <c r="K53" s="707">
        <v>0</v>
      </c>
      <c r="L53" s="707">
        <v>0</v>
      </c>
      <c r="M53" s="707">
        <v>0</v>
      </c>
      <c r="N53" s="707">
        <v>0</v>
      </c>
      <c r="O53" s="707">
        <v>0</v>
      </c>
      <c r="P53" s="707">
        <v>0</v>
      </c>
    </row>
    <row r="54" spans="1:16" s="628" customFormat="1" ht="13.9" customHeight="1" x14ac:dyDescent="0.25">
      <c r="A54" s="1447">
        <v>13</v>
      </c>
      <c r="B54" s="1448" t="s">
        <v>296</v>
      </c>
      <c r="C54" s="873" t="s">
        <v>748</v>
      </c>
      <c r="D54" s="707" t="s">
        <v>358</v>
      </c>
      <c r="E54" s="707" t="s">
        <v>358</v>
      </c>
      <c r="F54" s="707" t="s">
        <v>358</v>
      </c>
      <c r="G54" s="707">
        <v>5</v>
      </c>
      <c r="H54" s="707">
        <v>4</v>
      </c>
      <c r="I54" s="707">
        <v>1</v>
      </c>
      <c r="J54" s="707">
        <v>2</v>
      </c>
      <c r="K54" s="707">
        <v>2</v>
      </c>
      <c r="L54" s="707">
        <v>2</v>
      </c>
      <c r="M54" s="707">
        <v>0</v>
      </c>
      <c r="N54" s="707">
        <v>0</v>
      </c>
      <c r="O54" s="707">
        <v>0</v>
      </c>
      <c r="P54" s="707">
        <v>0</v>
      </c>
    </row>
    <row r="55" spans="1:16" s="628" customFormat="1" ht="13.9" customHeight="1" x14ac:dyDescent="0.25">
      <c r="A55" s="1447"/>
      <c r="B55" s="1448"/>
      <c r="C55" s="873" t="s">
        <v>412</v>
      </c>
      <c r="D55" s="707" t="s">
        <v>358</v>
      </c>
      <c r="E55" s="707" t="s">
        <v>358</v>
      </c>
      <c r="F55" s="707" t="s">
        <v>358</v>
      </c>
      <c r="G55" s="707">
        <v>3</v>
      </c>
      <c r="H55" s="707">
        <v>1</v>
      </c>
      <c r="I55" s="707">
        <v>2</v>
      </c>
      <c r="J55" s="716">
        <v>3</v>
      </c>
      <c r="K55" s="707">
        <v>1</v>
      </c>
      <c r="L55" s="707">
        <v>1</v>
      </c>
      <c r="M55" s="707">
        <v>0</v>
      </c>
      <c r="N55" s="707">
        <v>2</v>
      </c>
      <c r="O55" s="707">
        <v>1</v>
      </c>
      <c r="P55" s="707">
        <v>1</v>
      </c>
    </row>
    <row r="56" spans="1:16" s="628" customFormat="1" ht="13.9" customHeight="1" x14ac:dyDescent="0.25">
      <c r="A56" s="1447"/>
      <c r="B56" s="1448"/>
      <c r="C56" s="873" t="s">
        <v>589</v>
      </c>
      <c r="D56" s="707" t="s">
        <v>358</v>
      </c>
      <c r="E56" s="707" t="s">
        <v>358</v>
      </c>
      <c r="F56" s="707" t="s">
        <v>358</v>
      </c>
      <c r="G56" s="707">
        <v>0</v>
      </c>
      <c r="H56" s="707"/>
      <c r="I56" s="707"/>
      <c r="J56" s="707">
        <v>0</v>
      </c>
      <c r="K56" s="707">
        <v>0</v>
      </c>
      <c r="L56" s="707">
        <v>0</v>
      </c>
      <c r="M56" s="707">
        <v>0</v>
      </c>
      <c r="N56" s="707">
        <v>0</v>
      </c>
      <c r="O56" s="707">
        <v>0</v>
      </c>
      <c r="P56" s="707">
        <v>0</v>
      </c>
    </row>
    <row r="57" spans="1:16" s="628" customFormat="1" ht="13.9" customHeight="1" x14ac:dyDescent="0.25">
      <c r="A57" s="1447">
        <v>14</v>
      </c>
      <c r="B57" s="1448" t="s">
        <v>297</v>
      </c>
      <c r="C57" s="873" t="s">
        <v>749</v>
      </c>
      <c r="D57" s="707" t="s">
        <v>358</v>
      </c>
      <c r="E57" s="707" t="s">
        <v>358</v>
      </c>
      <c r="F57" s="707" t="s">
        <v>358</v>
      </c>
      <c r="G57" s="707">
        <v>17</v>
      </c>
      <c r="H57" s="707">
        <v>4</v>
      </c>
      <c r="I57" s="707">
        <v>13</v>
      </c>
      <c r="J57" s="707">
        <v>8</v>
      </c>
      <c r="K57" s="707">
        <v>2</v>
      </c>
      <c r="L57" s="707">
        <v>2</v>
      </c>
      <c r="M57" s="707">
        <v>0</v>
      </c>
      <c r="N57" s="707">
        <v>6</v>
      </c>
      <c r="O57" s="707">
        <v>6</v>
      </c>
      <c r="P57" s="707">
        <v>0</v>
      </c>
    </row>
    <row r="58" spans="1:16" s="628" customFormat="1" ht="13.9" customHeight="1" x14ac:dyDescent="0.25">
      <c r="A58" s="1447"/>
      <c r="B58" s="1448"/>
      <c r="C58" s="873" t="s">
        <v>403</v>
      </c>
      <c r="D58" s="707" t="s">
        <v>358</v>
      </c>
      <c r="E58" s="707" t="s">
        <v>358</v>
      </c>
      <c r="F58" s="707" t="s">
        <v>358</v>
      </c>
      <c r="G58" s="707">
        <v>3</v>
      </c>
      <c r="H58" s="707">
        <v>3</v>
      </c>
      <c r="I58" s="707">
        <v>0</v>
      </c>
      <c r="J58" s="707">
        <v>1</v>
      </c>
      <c r="K58" s="707">
        <v>1</v>
      </c>
      <c r="L58" s="707">
        <v>1</v>
      </c>
      <c r="M58" s="707">
        <v>0</v>
      </c>
      <c r="N58" s="707">
        <v>0</v>
      </c>
      <c r="O58" s="707">
        <v>0</v>
      </c>
      <c r="P58" s="707">
        <v>0</v>
      </c>
    </row>
    <row r="59" spans="1:16" s="628" customFormat="1" ht="13.9" customHeight="1" x14ac:dyDescent="0.25">
      <c r="A59" s="1447">
        <v>15</v>
      </c>
      <c r="B59" s="1448" t="s">
        <v>363</v>
      </c>
      <c r="C59" s="873" t="s">
        <v>750</v>
      </c>
      <c r="D59" s="707" t="s">
        <v>358</v>
      </c>
      <c r="E59" s="707" t="s">
        <v>358</v>
      </c>
      <c r="F59" s="707" t="s">
        <v>358</v>
      </c>
      <c r="G59" s="707">
        <v>11</v>
      </c>
      <c r="H59" s="707">
        <v>10</v>
      </c>
      <c r="I59" s="707">
        <v>1</v>
      </c>
      <c r="J59" s="707">
        <v>3</v>
      </c>
      <c r="K59" s="707">
        <v>3</v>
      </c>
      <c r="L59" s="707">
        <v>3</v>
      </c>
      <c r="M59" s="707">
        <v>0</v>
      </c>
      <c r="N59" s="707">
        <v>0</v>
      </c>
      <c r="O59" s="707">
        <v>0</v>
      </c>
      <c r="P59" s="707">
        <v>0</v>
      </c>
    </row>
    <row r="60" spans="1:16" s="628" customFormat="1" ht="13.9" customHeight="1" x14ac:dyDescent="0.25">
      <c r="A60" s="1447"/>
      <c r="B60" s="1448"/>
      <c r="C60" s="873" t="s">
        <v>687</v>
      </c>
      <c r="D60" s="707" t="s">
        <v>358</v>
      </c>
      <c r="E60" s="707" t="s">
        <v>358</v>
      </c>
      <c r="F60" s="707" t="s">
        <v>358</v>
      </c>
      <c r="G60" s="707">
        <v>0</v>
      </c>
      <c r="H60" s="707"/>
      <c r="I60" s="707"/>
      <c r="J60" s="707">
        <v>0</v>
      </c>
      <c r="K60" s="707">
        <v>0</v>
      </c>
      <c r="L60" s="707">
        <v>0</v>
      </c>
      <c r="M60" s="707">
        <v>0</v>
      </c>
      <c r="N60" s="707">
        <v>0</v>
      </c>
      <c r="O60" s="707">
        <v>0</v>
      </c>
      <c r="P60" s="707">
        <v>0</v>
      </c>
    </row>
    <row r="61" spans="1:16" s="628" customFormat="1" ht="13.9" customHeight="1" x14ac:dyDescent="0.25">
      <c r="A61" s="1447"/>
      <c r="B61" s="1448"/>
      <c r="C61" s="873" t="s">
        <v>593</v>
      </c>
      <c r="D61" s="707" t="s">
        <v>358</v>
      </c>
      <c r="E61" s="707" t="s">
        <v>358</v>
      </c>
      <c r="F61" s="707" t="s">
        <v>358</v>
      </c>
      <c r="G61" s="707">
        <v>0</v>
      </c>
      <c r="H61" s="707"/>
      <c r="I61" s="707"/>
      <c r="J61" s="707">
        <v>0</v>
      </c>
      <c r="K61" s="707">
        <v>0</v>
      </c>
      <c r="L61" s="707">
        <v>0</v>
      </c>
      <c r="M61" s="707">
        <v>0</v>
      </c>
      <c r="N61" s="707">
        <v>0</v>
      </c>
      <c r="O61" s="707">
        <v>0</v>
      </c>
      <c r="P61" s="707">
        <v>0</v>
      </c>
    </row>
    <row r="62" spans="1:16" s="628" customFormat="1" ht="13.9" customHeight="1" x14ac:dyDescent="0.25">
      <c r="A62" s="1451">
        <v>16</v>
      </c>
      <c r="B62" s="1451" t="s">
        <v>299</v>
      </c>
      <c r="C62" s="882" t="s">
        <v>410</v>
      </c>
      <c r="D62" s="707" t="s">
        <v>358</v>
      </c>
      <c r="E62" s="707" t="s">
        <v>358</v>
      </c>
      <c r="F62" s="707" t="s">
        <v>358</v>
      </c>
      <c r="G62" s="707">
        <v>8</v>
      </c>
      <c r="H62" s="707">
        <v>2</v>
      </c>
      <c r="I62" s="707">
        <v>6</v>
      </c>
      <c r="J62" s="707">
        <v>8</v>
      </c>
      <c r="K62" s="707">
        <v>2</v>
      </c>
      <c r="L62" s="707">
        <v>1</v>
      </c>
      <c r="M62" s="707">
        <v>1</v>
      </c>
      <c r="N62" s="707">
        <v>6</v>
      </c>
      <c r="O62" s="707">
        <v>5</v>
      </c>
      <c r="P62" s="707">
        <v>1</v>
      </c>
    </row>
    <row r="63" spans="1:16" s="628" customFormat="1" ht="13.9" customHeight="1" x14ac:dyDescent="0.25">
      <c r="A63" s="1451"/>
      <c r="B63" s="1451"/>
      <c r="C63" s="882" t="s">
        <v>411</v>
      </c>
      <c r="D63" s="707" t="s">
        <v>358</v>
      </c>
      <c r="E63" s="707" t="s">
        <v>358</v>
      </c>
      <c r="F63" s="707" t="s">
        <v>358</v>
      </c>
      <c r="G63" s="707">
        <v>7</v>
      </c>
      <c r="H63" s="707">
        <v>6</v>
      </c>
      <c r="I63" s="707">
        <v>1</v>
      </c>
      <c r="J63" s="707">
        <v>6</v>
      </c>
      <c r="K63" s="707">
        <v>5</v>
      </c>
      <c r="L63" s="707">
        <v>5</v>
      </c>
      <c r="M63" s="707">
        <v>0</v>
      </c>
      <c r="N63" s="707">
        <v>1</v>
      </c>
      <c r="O63" s="707">
        <v>1</v>
      </c>
      <c r="P63" s="707">
        <v>0</v>
      </c>
    </row>
    <row r="64" spans="1:16" s="628" customFormat="1" ht="13.9" customHeight="1" x14ac:dyDescent="0.25">
      <c r="A64" s="1451"/>
      <c r="B64" s="1451"/>
      <c r="C64" s="882" t="s">
        <v>916</v>
      </c>
      <c r="D64" s="707" t="s">
        <v>358</v>
      </c>
      <c r="E64" s="707" t="s">
        <v>358</v>
      </c>
      <c r="F64" s="707" t="s">
        <v>358</v>
      </c>
      <c r="G64" s="707">
        <v>3</v>
      </c>
      <c r="H64" s="707">
        <v>1</v>
      </c>
      <c r="I64" s="707">
        <v>2</v>
      </c>
      <c r="J64" s="707">
        <v>0</v>
      </c>
      <c r="K64" s="707">
        <v>0</v>
      </c>
      <c r="L64" s="707">
        <v>0</v>
      </c>
      <c r="M64" s="707">
        <v>0</v>
      </c>
      <c r="N64" s="707">
        <v>0</v>
      </c>
      <c r="O64" s="707">
        <v>0</v>
      </c>
      <c r="P64" s="707">
        <v>0</v>
      </c>
    </row>
    <row r="65" spans="1:20" s="628" customFormat="1" ht="13.9" customHeight="1" x14ac:dyDescent="0.25">
      <c r="A65" s="1451"/>
      <c r="B65" s="1451"/>
      <c r="C65" s="882" t="s">
        <v>917</v>
      </c>
      <c r="D65" s="707" t="s">
        <v>358</v>
      </c>
      <c r="E65" s="707" t="s">
        <v>358</v>
      </c>
      <c r="F65" s="707" t="s">
        <v>358</v>
      </c>
      <c r="G65" s="707">
        <v>0</v>
      </c>
      <c r="H65" s="707">
        <v>0</v>
      </c>
      <c r="I65" s="707">
        <v>0</v>
      </c>
      <c r="J65" s="707">
        <v>0</v>
      </c>
      <c r="K65" s="707">
        <v>0</v>
      </c>
      <c r="L65" s="707">
        <v>0</v>
      </c>
      <c r="M65" s="707">
        <v>0</v>
      </c>
      <c r="N65" s="707">
        <v>0</v>
      </c>
      <c r="O65" s="707">
        <v>0</v>
      </c>
      <c r="P65" s="707">
        <v>0</v>
      </c>
    </row>
    <row r="66" spans="1:20" s="628" customFormat="1" ht="13.9" customHeight="1" x14ac:dyDescent="0.25">
      <c r="A66" s="1451"/>
      <c r="B66" s="1451"/>
      <c r="C66" s="882" t="s">
        <v>797</v>
      </c>
      <c r="D66" s="707" t="s">
        <v>358</v>
      </c>
      <c r="E66" s="707" t="s">
        <v>358</v>
      </c>
      <c r="F66" s="707" t="s">
        <v>358</v>
      </c>
      <c r="G66" s="707">
        <v>0</v>
      </c>
      <c r="H66" s="707">
        <v>0</v>
      </c>
      <c r="I66" s="707">
        <v>0</v>
      </c>
      <c r="J66" s="707">
        <v>0</v>
      </c>
      <c r="K66" s="707">
        <v>0</v>
      </c>
      <c r="L66" s="707">
        <v>0</v>
      </c>
      <c r="M66" s="707">
        <v>0</v>
      </c>
      <c r="N66" s="707">
        <v>0</v>
      </c>
      <c r="O66" s="707">
        <v>0</v>
      </c>
      <c r="P66" s="707">
        <v>0</v>
      </c>
    </row>
    <row r="67" spans="1:20" s="628" customFormat="1" ht="13.9" customHeight="1" x14ac:dyDescent="0.25">
      <c r="A67" s="1451"/>
      <c r="B67" s="1451"/>
      <c r="C67" s="882" t="s">
        <v>688</v>
      </c>
      <c r="D67" s="707" t="s">
        <v>358</v>
      </c>
      <c r="E67" s="707" t="s">
        <v>358</v>
      </c>
      <c r="F67" s="707" t="s">
        <v>358</v>
      </c>
      <c r="G67" s="707">
        <v>2</v>
      </c>
      <c r="H67" s="707">
        <v>1</v>
      </c>
      <c r="I67" s="707">
        <v>1</v>
      </c>
      <c r="J67" s="707">
        <v>0</v>
      </c>
      <c r="K67" s="707">
        <v>0</v>
      </c>
      <c r="L67" s="707">
        <v>0</v>
      </c>
      <c r="M67" s="707">
        <v>0</v>
      </c>
      <c r="N67" s="707">
        <v>0</v>
      </c>
      <c r="O67" s="707">
        <v>0</v>
      </c>
      <c r="P67" s="707">
        <v>0</v>
      </c>
    </row>
    <row r="68" spans="1:20" s="628" customFormat="1" ht="13.9" customHeight="1" x14ac:dyDescent="0.25">
      <c r="A68" s="1451"/>
      <c r="B68" s="1451"/>
      <c r="C68" s="882" t="s">
        <v>589</v>
      </c>
      <c r="D68" s="707" t="s">
        <v>358</v>
      </c>
      <c r="E68" s="707" t="s">
        <v>358</v>
      </c>
      <c r="F68" s="707" t="s">
        <v>358</v>
      </c>
      <c r="G68" s="707">
        <v>0</v>
      </c>
      <c r="H68" s="707"/>
      <c r="I68" s="707"/>
      <c r="J68" s="707">
        <v>0</v>
      </c>
      <c r="K68" s="707">
        <v>0</v>
      </c>
      <c r="L68" s="707">
        <v>0</v>
      </c>
      <c r="M68" s="707">
        <v>0</v>
      </c>
      <c r="N68" s="707">
        <v>0</v>
      </c>
      <c r="O68" s="707">
        <v>0</v>
      </c>
      <c r="P68" s="707">
        <v>0</v>
      </c>
    </row>
    <row r="69" spans="1:20" s="628" customFormat="1" ht="13.9" customHeight="1" x14ac:dyDescent="0.25">
      <c r="A69" s="1447">
        <v>17</v>
      </c>
      <c r="B69" s="1448" t="s">
        <v>300</v>
      </c>
      <c r="C69" s="882" t="s">
        <v>414</v>
      </c>
      <c r="D69" s="707" t="s">
        <v>358</v>
      </c>
      <c r="E69" s="707" t="s">
        <v>358</v>
      </c>
      <c r="F69" s="707" t="s">
        <v>358</v>
      </c>
      <c r="G69" s="707">
        <v>0</v>
      </c>
      <c r="H69" s="707"/>
      <c r="I69" s="707"/>
      <c r="J69" s="707">
        <v>0</v>
      </c>
      <c r="K69" s="707">
        <v>0</v>
      </c>
      <c r="L69" s="707">
        <v>0</v>
      </c>
      <c r="M69" s="707">
        <v>0</v>
      </c>
      <c r="N69" s="707">
        <v>0</v>
      </c>
      <c r="O69" s="707">
        <v>0</v>
      </c>
      <c r="P69" s="707">
        <v>0</v>
      </c>
    </row>
    <row r="70" spans="1:20" s="628" customFormat="1" ht="13.9" customHeight="1" x14ac:dyDescent="0.25">
      <c r="A70" s="1447"/>
      <c r="B70" s="1448"/>
      <c r="C70" s="873" t="s">
        <v>589</v>
      </c>
      <c r="D70" s="707" t="s">
        <v>358</v>
      </c>
      <c r="E70" s="707" t="s">
        <v>358</v>
      </c>
      <c r="F70" s="707" t="s">
        <v>358</v>
      </c>
      <c r="G70" s="707">
        <v>0</v>
      </c>
      <c r="H70" s="707"/>
      <c r="I70" s="707"/>
      <c r="J70" s="707">
        <v>0</v>
      </c>
      <c r="K70" s="707">
        <v>0</v>
      </c>
      <c r="L70" s="707">
        <v>0</v>
      </c>
      <c r="M70" s="707">
        <v>0</v>
      </c>
      <c r="N70" s="707">
        <v>0</v>
      </c>
      <c r="O70" s="707">
        <v>0</v>
      </c>
      <c r="P70" s="707">
        <v>0</v>
      </c>
    </row>
    <row r="71" spans="1:20" s="628" customFormat="1" ht="13.9" customHeight="1" x14ac:dyDescent="0.25">
      <c r="A71" s="1447">
        <v>18</v>
      </c>
      <c r="B71" s="1448" t="s">
        <v>594</v>
      </c>
      <c r="C71" s="873" t="s">
        <v>751</v>
      </c>
      <c r="D71" s="707" t="s">
        <v>358</v>
      </c>
      <c r="E71" s="707" t="s">
        <v>358</v>
      </c>
      <c r="F71" s="707" t="s">
        <v>358</v>
      </c>
      <c r="G71" s="707">
        <v>7</v>
      </c>
      <c r="H71" s="707">
        <v>2</v>
      </c>
      <c r="I71" s="707">
        <v>5</v>
      </c>
      <c r="J71" s="707">
        <v>7</v>
      </c>
      <c r="K71" s="707">
        <v>2</v>
      </c>
      <c r="L71" s="707">
        <v>2</v>
      </c>
      <c r="M71" s="707">
        <v>0</v>
      </c>
      <c r="N71" s="707">
        <v>5</v>
      </c>
      <c r="O71" s="707">
        <v>5</v>
      </c>
      <c r="P71" s="707">
        <v>0</v>
      </c>
    </row>
    <row r="72" spans="1:20" s="628" customFormat="1" ht="13.9" customHeight="1" x14ac:dyDescent="0.25">
      <c r="A72" s="1447"/>
      <c r="B72" s="1448"/>
      <c r="C72" s="873" t="s">
        <v>595</v>
      </c>
      <c r="D72" s="707" t="s">
        <v>358</v>
      </c>
      <c r="E72" s="707" t="s">
        <v>358</v>
      </c>
      <c r="F72" s="707" t="s">
        <v>358</v>
      </c>
      <c r="G72" s="707">
        <v>17</v>
      </c>
      <c r="H72" s="707">
        <v>12</v>
      </c>
      <c r="I72" s="707">
        <v>5</v>
      </c>
      <c r="J72" s="716">
        <v>17</v>
      </c>
      <c r="K72" s="707">
        <v>12</v>
      </c>
      <c r="L72" s="707">
        <v>4</v>
      </c>
      <c r="M72" s="707">
        <v>8</v>
      </c>
      <c r="N72" s="707">
        <v>5</v>
      </c>
      <c r="O72" s="707">
        <v>4</v>
      </c>
      <c r="P72" s="707">
        <v>1</v>
      </c>
    </row>
    <row r="73" spans="1:20" s="628" customFormat="1" ht="13.9" customHeight="1" x14ac:dyDescent="0.25">
      <c r="A73" s="1447"/>
      <c r="B73" s="1448"/>
      <c r="C73" s="873" t="s">
        <v>589</v>
      </c>
      <c r="D73" s="707" t="s">
        <v>358</v>
      </c>
      <c r="E73" s="707" t="s">
        <v>358</v>
      </c>
      <c r="F73" s="707" t="s">
        <v>358</v>
      </c>
      <c r="G73" s="707">
        <v>0</v>
      </c>
      <c r="H73" s="707"/>
      <c r="I73" s="707"/>
      <c r="J73" s="707">
        <v>0</v>
      </c>
      <c r="K73" s="707">
        <v>0</v>
      </c>
      <c r="L73" s="707">
        <v>0</v>
      </c>
      <c r="M73" s="707">
        <v>0</v>
      </c>
      <c r="N73" s="707">
        <v>0</v>
      </c>
      <c r="O73" s="707">
        <v>0</v>
      </c>
      <c r="P73" s="707">
        <v>0</v>
      </c>
    </row>
    <row r="74" spans="1:20" s="628" customFormat="1" ht="13.9" customHeight="1" x14ac:dyDescent="0.25">
      <c r="A74" s="1447">
        <v>19</v>
      </c>
      <c r="B74" s="1448" t="s">
        <v>302</v>
      </c>
      <c r="C74" s="873" t="s">
        <v>690</v>
      </c>
      <c r="D74" s="707" t="s">
        <v>358</v>
      </c>
      <c r="E74" s="707" t="s">
        <v>358</v>
      </c>
      <c r="F74" s="707" t="s">
        <v>358</v>
      </c>
      <c r="G74" s="707">
        <v>6</v>
      </c>
      <c r="H74" s="707">
        <v>3</v>
      </c>
      <c r="I74" s="707">
        <v>3</v>
      </c>
      <c r="J74" s="707">
        <v>6</v>
      </c>
      <c r="K74" s="707">
        <v>3</v>
      </c>
      <c r="L74" s="707">
        <v>0</v>
      </c>
      <c r="M74" s="707">
        <v>3</v>
      </c>
      <c r="N74" s="707">
        <v>3</v>
      </c>
      <c r="O74" s="707">
        <v>3</v>
      </c>
      <c r="P74" s="707">
        <v>0</v>
      </c>
    </row>
    <row r="75" spans="1:20" s="628" customFormat="1" ht="13.9" customHeight="1" x14ac:dyDescent="0.25">
      <c r="A75" s="1447"/>
      <c r="B75" s="1448"/>
      <c r="C75" s="873" t="s">
        <v>691</v>
      </c>
      <c r="D75" s="707" t="s">
        <v>358</v>
      </c>
      <c r="E75" s="707" t="s">
        <v>358</v>
      </c>
      <c r="F75" s="707" t="s">
        <v>358</v>
      </c>
      <c r="G75" s="707">
        <v>11</v>
      </c>
      <c r="H75" s="707">
        <v>2</v>
      </c>
      <c r="I75" s="707">
        <v>9</v>
      </c>
      <c r="J75" s="707">
        <v>11</v>
      </c>
      <c r="K75" s="707">
        <v>2</v>
      </c>
      <c r="L75" s="707">
        <v>1</v>
      </c>
      <c r="M75" s="707">
        <v>1</v>
      </c>
      <c r="N75" s="707">
        <v>9</v>
      </c>
      <c r="O75" s="707">
        <v>4</v>
      </c>
      <c r="P75" s="707">
        <v>5</v>
      </c>
    </row>
    <row r="76" spans="1:20" s="628" customFormat="1" ht="13.9" customHeight="1" x14ac:dyDescent="0.25">
      <c r="A76" s="1447"/>
      <c r="B76" s="1448"/>
      <c r="C76" s="873" t="s">
        <v>707</v>
      </c>
      <c r="D76" s="707" t="s">
        <v>358</v>
      </c>
      <c r="E76" s="707" t="s">
        <v>358</v>
      </c>
      <c r="F76" s="707" t="s">
        <v>358</v>
      </c>
      <c r="G76" s="707">
        <v>0</v>
      </c>
      <c r="H76" s="707"/>
      <c r="I76" s="707"/>
      <c r="J76" s="707">
        <v>0</v>
      </c>
      <c r="K76" s="707">
        <v>0</v>
      </c>
      <c r="L76" s="707">
        <v>0</v>
      </c>
      <c r="M76" s="707">
        <v>0</v>
      </c>
      <c r="N76" s="707">
        <v>0</v>
      </c>
      <c r="O76" s="707">
        <v>0</v>
      </c>
      <c r="P76" s="707">
        <v>0</v>
      </c>
    </row>
    <row r="77" spans="1:20" s="628" customFormat="1" ht="13.9" customHeight="1" x14ac:dyDescent="0.25">
      <c r="A77" s="1447"/>
      <c r="B77" s="1448"/>
      <c r="C77" s="873" t="s">
        <v>402</v>
      </c>
      <c r="D77" s="707" t="s">
        <v>358</v>
      </c>
      <c r="E77" s="707" t="s">
        <v>358</v>
      </c>
      <c r="F77" s="707" t="s">
        <v>358</v>
      </c>
      <c r="G77" s="707">
        <v>1</v>
      </c>
      <c r="H77" s="707">
        <v>0</v>
      </c>
      <c r="I77" s="707">
        <v>1</v>
      </c>
      <c r="J77" s="707">
        <v>1</v>
      </c>
      <c r="K77" s="707">
        <v>0</v>
      </c>
      <c r="L77" s="707">
        <v>0</v>
      </c>
      <c r="M77" s="707">
        <v>0</v>
      </c>
      <c r="N77" s="707">
        <v>1</v>
      </c>
      <c r="O77" s="707">
        <v>1</v>
      </c>
      <c r="P77" s="707">
        <v>0</v>
      </c>
      <c r="Q77" s="613"/>
      <c r="R77" s="613"/>
      <c r="S77" s="613"/>
      <c r="T77" s="613"/>
    </row>
    <row r="78" spans="1:20" s="628" customFormat="1" ht="13.9" customHeight="1" x14ac:dyDescent="0.25">
      <c r="A78" s="1447"/>
      <c r="B78" s="1448"/>
      <c r="C78" s="873" t="s">
        <v>689</v>
      </c>
      <c r="D78" s="707" t="s">
        <v>358</v>
      </c>
      <c r="E78" s="707" t="s">
        <v>358</v>
      </c>
      <c r="F78" s="707" t="s">
        <v>358</v>
      </c>
      <c r="G78" s="707">
        <v>6</v>
      </c>
      <c r="H78" s="707">
        <v>2</v>
      </c>
      <c r="I78" s="707">
        <v>4</v>
      </c>
      <c r="J78" s="707">
        <v>2</v>
      </c>
      <c r="K78" s="707">
        <v>1</v>
      </c>
      <c r="L78" s="707">
        <v>1</v>
      </c>
      <c r="M78" s="707">
        <v>0</v>
      </c>
      <c r="N78" s="707">
        <v>1</v>
      </c>
      <c r="O78" s="707">
        <v>0</v>
      </c>
      <c r="P78" s="707">
        <v>1</v>
      </c>
    </row>
    <row r="79" spans="1:20" s="628" customFormat="1" ht="13.9" customHeight="1" x14ac:dyDescent="0.25">
      <c r="A79" s="1447"/>
      <c r="B79" s="1448"/>
      <c r="C79" s="873" t="s">
        <v>984</v>
      </c>
      <c r="D79" s="707" t="s">
        <v>358</v>
      </c>
      <c r="E79" s="707" t="s">
        <v>358</v>
      </c>
      <c r="F79" s="707" t="s">
        <v>358</v>
      </c>
      <c r="G79" s="707">
        <v>7</v>
      </c>
      <c r="H79" s="707">
        <v>1</v>
      </c>
      <c r="I79" s="707">
        <v>6</v>
      </c>
      <c r="J79" s="707">
        <v>5</v>
      </c>
      <c r="K79" s="707">
        <v>1</v>
      </c>
      <c r="L79" s="707">
        <v>0</v>
      </c>
      <c r="M79" s="707">
        <v>1</v>
      </c>
      <c r="N79" s="707">
        <v>4</v>
      </c>
      <c r="O79" s="707">
        <v>3</v>
      </c>
      <c r="P79" s="707">
        <v>1</v>
      </c>
    </row>
    <row r="80" spans="1:20" s="628" customFormat="1" ht="13.9" customHeight="1" x14ac:dyDescent="0.25">
      <c r="A80" s="1447">
        <v>20</v>
      </c>
      <c r="B80" s="1451" t="s">
        <v>303</v>
      </c>
      <c r="C80" s="873" t="s">
        <v>798</v>
      </c>
      <c r="D80" s="707" t="s">
        <v>358</v>
      </c>
      <c r="E80" s="707" t="s">
        <v>358</v>
      </c>
      <c r="F80" s="707" t="s">
        <v>358</v>
      </c>
      <c r="G80" s="707">
        <v>5</v>
      </c>
      <c r="H80" s="707">
        <v>1</v>
      </c>
      <c r="I80" s="707">
        <v>4</v>
      </c>
      <c r="J80" s="707">
        <v>4</v>
      </c>
      <c r="K80" s="707">
        <v>0</v>
      </c>
      <c r="L80" s="707">
        <v>0</v>
      </c>
      <c r="M80" s="707">
        <v>0</v>
      </c>
      <c r="N80" s="707">
        <v>4</v>
      </c>
      <c r="O80" s="707">
        <v>2</v>
      </c>
      <c r="P80" s="707">
        <v>2</v>
      </c>
    </row>
    <row r="81" spans="1:16" s="628" customFormat="1" ht="13.9" customHeight="1" x14ac:dyDescent="0.25">
      <c r="A81" s="1447"/>
      <c r="B81" s="1451"/>
      <c r="C81" s="873" t="s">
        <v>752</v>
      </c>
      <c r="D81" s="707" t="s">
        <v>358</v>
      </c>
      <c r="E81" s="707" t="s">
        <v>358</v>
      </c>
      <c r="F81" s="707" t="s">
        <v>358</v>
      </c>
      <c r="G81" s="707">
        <v>6</v>
      </c>
      <c r="H81" s="707">
        <v>1</v>
      </c>
      <c r="I81" s="707">
        <v>5</v>
      </c>
      <c r="J81" s="707">
        <v>5</v>
      </c>
      <c r="K81" s="707">
        <v>0</v>
      </c>
      <c r="L81" s="707">
        <v>0</v>
      </c>
      <c r="M81" s="707">
        <v>0</v>
      </c>
      <c r="N81" s="707">
        <v>5</v>
      </c>
      <c r="O81" s="707">
        <v>3</v>
      </c>
      <c r="P81" s="707">
        <v>2</v>
      </c>
    </row>
    <row r="82" spans="1:16" s="628" customFormat="1" ht="13.9" customHeight="1" x14ac:dyDescent="0.25">
      <c r="A82" s="1447"/>
      <c r="B82" s="1451"/>
      <c r="C82" s="873" t="s">
        <v>799</v>
      </c>
      <c r="D82" s="707" t="s">
        <v>358</v>
      </c>
      <c r="E82" s="707" t="s">
        <v>358</v>
      </c>
      <c r="F82" s="707" t="s">
        <v>358</v>
      </c>
      <c r="G82" s="707">
        <v>4</v>
      </c>
      <c r="H82" s="707">
        <v>1</v>
      </c>
      <c r="I82" s="707">
        <v>3</v>
      </c>
      <c r="J82" s="707">
        <v>0</v>
      </c>
      <c r="K82" s="707">
        <v>0</v>
      </c>
      <c r="L82" s="707">
        <v>0</v>
      </c>
      <c r="M82" s="707">
        <v>0</v>
      </c>
      <c r="N82" s="707">
        <v>0</v>
      </c>
      <c r="O82" s="707">
        <v>0</v>
      </c>
      <c r="P82" s="707">
        <v>0</v>
      </c>
    </row>
    <row r="83" spans="1:16" s="628" customFormat="1" ht="13.9" customHeight="1" x14ac:dyDescent="0.25">
      <c r="A83" s="1447"/>
      <c r="B83" s="1451"/>
      <c r="C83" s="873" t="s">
        <v>753</v>
      </c>
      <c r="D83" s="707" t="s">
        <v>358</v>
      </c>
      <c r="E83" s="707" t="s">
        <v>358</v>
      </c>
      <c r="F83" s="707" t="s">
        <v>358</v>
      </c>
      <c r="G83" s="707">
        <v>1</v>
      </c>
      <c r="H83" s="707">
        <v>0</v>
      </c>
      <c r="I83" s="707">
        <v>1</v>
      </c>
      <c r="J83" s="707">
        <v>1</v>
      </c>
      <c r="K83" s="707">
        <v>0</v>
      </c>
      <c r="L83" s="707">
        <v>0</v>
      </c>
      <c r="M83" s="707">
        <v>0</v>
      </c>
      <c r="N83" s="707">
        <v>1</v>
      </c>
      <c r="O83" s="707">
        <v>1</v>
      </c>
      <c r="P83" s="707">
        <v>0</v>
      </c>
    </row>
    <row r="84" spans="1:16" s="628" customFormat="1" ht="13.9" customHeight="1" x14ac:dyDescent="0.25">
      <c r="A84" s="1447"/>
      <c r="B84" s="1451"/>
      <c r="C84" s="873" t="s">
        <v>754</v>
      </c>
      <c r="D84" s="707" t="s">
        <v>358</v>
      </c>
      <c r="E84" s="707" t="s">
        <v>358</v>
      </c>
      <c r="F84" s="707" t="s">
        <v>358</v>
      </c>
      <c r="G84" s="707">
        <v>8</v>
      </c>
      <c r="H84" s="707">
        <v>2</v>
      </c>
      <c r="I84" s="707">
        <v>6</v>
      </c>
      <c r="J84" s="707">
        <v>8</v>
      </c>
      <c r="K84" s="707">
        <v>2</v>
      </c>
      <c r="L84" s="707">
        <v>1</v>
      </c>
      <c r="M84" s="707">
        <v>1</v>
      </c>
      <c r="N84" s="707">
        <v>6</v>
      </c>
      <c r="O84" s="707">
        <v>4</v>
      </c>
      <c r="P84" s="707">
        <v>2</v>
      </c>
    </row>
    <row r="85" spans="1:16" s="628" customFormat="1" ht="13.9" customHeight="1" x14ac:dyDescent="0.25">
      <c r="A85" s="1447"/>
      <c r="B85" s="1451"/>
      <c r="C85" s="873" t="s">
        <v>589</v>
      </c>
      <c r="D85" s="707" t="s">
        <v>358</v>
      </c>
      <c r="E85" s="707" t="s">
        <v>358</v>
      </c>
      <c r="F85" s="707" t="s">
        <v>358</v>
      </c>
      <c r="G85" s="707">
        <v>0</v>
      </c>
      <c r="H85" s="707"/>
      <c r="I85" s="707"/>
      <c r="J85" s="707">
        <v>0</v>
      </c>
      <c r="K85" s="707">
        <v>0</v>
      </c>
      <c r="L85" s="707">
        <v>0</v>
      </c>
      <c r="M85" s="707">
        <v>0</v>
      </c>
      <c r="N85" s="707">
        <v>0</v>
      </c>
      <c r="O85" s="707">
        <v>0</v>
      </c>
      <c r="P85" s="707">
        <v>0</v>
      </c>
    </row>
    <row r="86" spans="1:16" s="628" customFormat="1" ht="13.5" customHeight="1" x14ac:dyDescent="0.25">
      <c r="A86" s="1447">
        <v>21</v>
      </c>
      <c r="B86" s="1448" t="s">
        <v>304</v>
      </c>
      <c r="C86" s="873" t="s">
        <v>692</v>
      </c>
      <c r="D86" s="707" t="s">
        <v>358</v>
      </c>
      <c r="E86" s="707" t="s">
        <v>358</v>
      </c>
      <c r="F86" s="707" t="s">
        <v>358</v>
      </c>
      <c r="G86" s="707">
        <v>10</v>
      </c>
      <c r="H86" s="707">
        <v>0</v>
      </c>
      <c r="I86" s="707">
        <v>10</v>
      </c>
      <c r="J86" s="707">
        <v>10</v>
      </c>
      <c r="K86" s="707">
        <v>0</v>
      </c>
      <c r="L86" s="707">
        <v>0</v>
      </c>
      <c r="M86" s="707">
        <v>0</v>
      </c>
      <c r="N86" s="707">
        <v>10</v>
      </c>
      <c r="O86" s="707">
        <v>10</v>
      </c>
      <c r="P86" s="707">
        <v>0</v>
      </c>
    </row>
    <row r="87" spans="1:16" s="628" customFormat="1" ht="15" customHeight="1" x14ac:dyDescent="0.25">
      <c r="A87" s="1447"/>
      <c r="B87" s="1448"/>
      <c r="C87" s="873" t="s">
        <v>755</v>
      </c>
      <c r="D87" s="707" t="s">
        <v>358</v>
      </c>
      <c r="E87" s="707" t="s">
        <v>358</v>
      </c>
      <c r="F87" s="707" t="s">
        <v>358</v>
      </c>
      <c r="G87" s="707">
        <v>2</v>
      </c>
      <c r="H87" s="707">
        <v>2</v>
      </c>
      <c r="I87" s="707">
        <v>0</v>
      </c>
      <c r="J87" s="707">
        <v>2</v>
      </c>
      <c r="K87" s="707">
        <v>2</v>
      </c>
      <c r="L87" s="707">
        <v>0</v>
      </c>
      <c r="M87" s="707">
        <v>2</v>
      </c>
      <c r="N87" s="707">
        <v>0</v>
      </c>
      <c r="O87" s="707">
        <v>0</v>
      </c>
      <c r="P87" s="707">
        <v>0</v>
      </c>
    </row>
    <row r="88" spans="1:16" s="628" customFormat="1" ht="15" customHeight="1" x14ac:dyDescent="0.25">
      <c r="A88" s="1447"/>
      <c r="B88" s="1448"/>
      <c r="C88" s="873" t="s">
        <v>589</v>
      </c>
      <c r="D88" s="707" t="s">
        <v>358</v>
      </c>
      <c r="E88" s="707" t="s">
        <v>358</v>
      </c>
      <c r="F88" s="707" t="s">
        <v>358</v>
      </c>
      <c r="G88" s="707">
        <v>3</v>
      </c>
      <c r="H88" s="707">
        <v>1</v>
      </c>
      <c r="I88" s="707">
        <v>2</v>
      </c>
      <c r="J88" s="707">
        <v>1</v>
      </c>
      <c r="K88" s="707">
        <v>0</v>
      </c>
      <c r="L88" s="707">
        <v>0</v>
      </c>
      <c r="M88" s="707">
        <v>0</v>
      </c>
      <c r="N88" s="707">
        <v>1</v>
      </c>
      <c r="O88" s="707">
        <v>1</v>
      </c>
      <c r="P88" s="707">
        <v>0</v>
      </c>
    </row>
    <row r="89" spans="1:16" s="628" customFormat="1" ht="13.9" customHeight="1" x14ac:dyDescent="0.25">
      <c r="A89" s="1447">
        <v>22</v>
      </c>
      <c r="B89" s="1448" t="s">
        <v>305</v>
      </c>
      <c r="C89" s="883" t="s">
        <v>756</v>
      </c>
      <c r="D89" s="707" t="s">
        <v>358</v>
      </c>
      <c r="E89" s="707" t="s">
        <v>358</v>
      </c>
      <c r="F89" s="707" t="s">
        <v>358</v>
      </c>
      <c r="G89" s="707">
        <v>5</v>
      </c>
      <c r="H89" s="707">
        <v>3</v>
      </c>
      <c r="I89" s="707">
        <v>2</v>
      </c>
      <c r="J89" s="707">
        <v>4</v>
      </c>
      <c r="K89" s="707">
        <v>3</v>
      </c>
      <c r="L89" s="707">
        <v>3</v>
      </c>
      <c r="M89" s="707">
        <v>0</v>
      </c>
      <c r="N89" s="707">
        <v>1</v>
      </c>
      <c r="O89" s="707">
        <v>1</v>
      </c>
      <c r="P89" s="707">
        <v>0</v>
      </c>
    </row>
    <row r="90" spans="1:16" s="628" customFormat="1" ht="13.9" customHeight="1" x14ac:dyDescent="0.25">
      <c r="A90" s="1447"/>
      <c r="B90" s="1448"/>
      <c r="C90" s="871" t="s">
        <v>687</v>
      </c>
      <c r="D90" s="707" t="s">
        <v>358</v>
      </c>
      <c r="E90" s="707" t="s">
        <v>358</v>
      </c>
      <c r="F90" s="707" t="s">
        <v>358</v>
      </c>
      <c r="G90" s="707">
        <v>0</v>
      </c>
      <c r="H90" s="707"/>
      <c r="I90" s="707"/>
      <c r="J90" s="707">
        <v>0</v>
      </c>
      <c r="K90" s="707">
        <v>0</v>
      </c>
      <c r="L90" s="707">
        <v>0</v>
      </c>
      <c r="M90" s="707">
        <v>0</v>
      </c>
      <c r="N90" s="707">
        <v>0</v>
      </c>
      <c r="O90" s="707">
        <v>0</v>
      </c>
      <c r="P90" s="707">
        <v>0</v>
      </c>
    </row>
    <row r="91" spans="1:16" s="628" customFormat="1" ht="13.9" customHeight="1" x14ac:dyDescent="0.25">
      <c r="A91" s="1447"/>
      <c r="B91" s="1448"/>
      <c r="C91" s="883" t="s">
        <v>1458</v>
      </c>
      <c r="D91" s="707" t="s">
        <v>358</v>
      </c>
      <c r="E91" s="707" t="s">
        <v>358</v>
      </c>
      <c r="F91" s="707" t="s">
        <v>358</v>
      </c>
      <c r="G91" s="773">
        <v>4</v>
      </c>
      <c r="H91" s="773">
        <v>1</v>
      </c>
      <c r="I91" s="773">
        <v>3</v>
      </c>
      <c r="J91" s="773">
        <v>4</v>
      </c>
      <c r="K91" s="773">
        <v>1</v>
      </c>
      <c r="L91" s="773">
        <v>1</v>
      </c>
      <c r="M91" s="773">
        <v>0</v>
      </c>
      <c r="N91" s="773">
        <v>3</v>
      </c>
      <c r="O91" s="773">
        <v>3</v>
      </c>
      <c r="P91" s="773">
        <v>0</v>
      </c>
    </row>
    <row r="92" spans="1:16" s="628" customFormat="1" ht="13.9" customHeight="1" x14ac:dyDescent="0.25">
      <c r="A92" s="1447">
        <v>23</v>
      </c>
      <c r="B92" s="1448" t="s">
        <v>306</v>
      </c>
      <c r="C92" s="873" t="s">
        <v>693</v>
      </c>
      <c r="D92" s="707" t="s">
        <v>358</v>
      </c>
      <c r="E92" s="707" t="s">
        <v>358</v>
      </c>
      <c r="F92" s="707" t="s">
        <v>358</v>
      </c>
      <c r="G92" s="707">
        <v>0</v>
      </c>
      <c r="H92" s="707"/>
      <c r="I92" s="707"/>
      <c r="J92" s="707">
        <v>0</v>
      </c>
      <c r="K92" s="707">
        <v>0</v>
      </c>
      <c r="L92" s="707">
        <v>0</v>
      </c>
      <c r="M92" s="707">
        <v>0</v>
      </c>
      <c r="N92" s="707">
        <v>0</v>
      </c>
      <c r="O92" s="707">
        <v>0</v>
      </c>
      <c r="P92" s="707">
        <v>0</v>
      </c>
    </row>
    <row r="93" spans="1:16" s="628" customFormat="1" ht="13.9" customHeight="1" x14ac:dyDescent="0.25">
      <c r="A93" s="1447"/>
      <c r="B93" s="1448"/>
      <c r="C93" s="873" t="s">
        <v>758</v>
      </c>
      <c r="D93" s="707" t="s">
        <v>358</v>
      </c>
      <c r="E93" s="707" t="s">
        <v>358</v>
      </c>
      <c r="F93" s="707" t="s">
        <v>358</v>
      </c>
      <c r="G93" s="707">
        <v>4</v>
      </c>
      <c r="H93" s="707">
        <v>1</v>
      </c>
      <c r="I93" s="707">
        <v>3</v>
      </c>
      <c r="J93" s="707">
        <v>4</v>
      </c>
      <c r="K93" s="707">
        <v>1</v>
      </c>
      <c r="L93" s="707">
        <v>1</v>
      </c>
      <c r="M93" s="707">
        <v>0</v>
      </c>
      <c r="N93" s="707">
        <v>3</v>
      </c>
      <c r="O93" s="707">
        <v>3</v>
      </c>
      <c r="P93" s="707">
        <v>0</v>
      </c>
    </row>
    <row r="94" spans="1:16" s="628" customFormat="1" ht="13.9" customHeight="1" x14ac:dyDescent="0.25">
      <c r="A94" s="1447"/>
      <c r="B94" s="1448"/>
      <c r="C94" s="873" t="s">
        <v>797</v>
      </c>
      <c r="D94" s="707" t="s">
        <v>358</v>
      </c>
      <c r="E94" s="707" t="s">
        <v>358</v>
      </c>
      <c r="F94" s="707" t="s">
        <v>358</v>
      </c>
      <c r="G94" s="707">
        <v>0</v>
      </c>
      <c r="H94" s="707"/>
      <c r="I94" s="707"/>
      <c r="J94" s="707">
        <v>0</v>
      </c>
      <c r="K94" s="707">
        <v>0</v>
      </c>
      <c r="L94" s="707">
        <v>0</v>
      </c>
      <c r="M94" s="707">
        <v>0</v>
      </c>
      <c r="N94" s="707">
        <v>0</v>
      </c>
      <c r="O94" s="707">
        <v>0</v>
      </c>
      <c r="P94" s="707">
        <v>0</v>
      </c>
    </row>
    <row r="95" spans="1:16" s="628" customFormat="1" ht="13.9" customHeight="1" x14ac:dyDescent="0.25">
      <c r="A95" s="1447">
        <v>24</v>
      </c>
      <c r="B95" s="1448" t="s">
        <v>307</v>
      </c>
      <c r="C95" s="873" t="s">
        <v>696</v>
      </c>
      <c r="D95" s="707" t="s">
        <v>358</v>
      </c>
      <c r="E95" s="707" t="s">
        <v>358</v>
      </c>
      <c r="F95" s="707" t="s">
        <v>358</v>
      </c>
      <c r="G95" s="707">
        <v>9</v>
      </c>
      <c r="H95" s="707">
        <v>5</v>
      </c>
      <c r="I95" s="707">
        <v>4</v>
      </c>
      <c r="J95" s="707">
        <v>3</v>
      </c>
      <c r="K95" s="707">
        <v>2</v>
      </c>
      <c r="L95" s="707">
        <v>2</v>
      </c>
      <c r="M95" s="707">
        <v>0</v>
      </c>
      <c r="N95" s="707">
        <v>1</v>
      </c>
      <c r="O95" s="707">
        <v>1</v>
      </c>
      <c r="P95" s="707">
        <v>0</v>
      </c>
    </row>
    <row r="96" spans="1:16" s="628" customFormat="1" ht="13.9" customHeight="1" x14ac:dyDescent="0.25">
      <c r="A96" s="1447"/>
      <c r="B96" s="1448"/>
      <c r="C96" s="873" t="s">
        <v>694</v>
      </c>
      <c r="D96" s="707" t="s">
        <v>358</v>
      </c>
      <c r="E96" s="707" t="s">
        <v>358</v>
      </c>
      <c r="F96" s="707" t="s">
        <v>358</v>
      </c>
      <c r="G96" s="707">
        <v>7</v>
      </c>
      <c r="H96" s="707">
        <v>3</v>
      </c>
      <c r="I96" s="707">
        <v>4</v>
      </c>
      <c r="J96" s="707">
        <v>0</v>
      </c>
      <c r="K96" s="707">
        <v>0</v>
      </c>
      <c r="L96" s="707">
        <v>0</v>
      </c>
      <c r="M96" s="707">
        <v>0</v>
      </c>
      <c r="N96" s="707">
        <v>0</v>
      </c>
      <c r="O96" s="707">
        <v>0</v>
      </c>
      <c r="P96" s="707">
        <v>0</v>
      </c>
    </row>
    <row r="97" spans="1:16" s="628" customFormat="1" ht="13.9" customHeight="1" x14ac:dyDescent="0.25">
      <c r="A97" s="1447"/>
      <c r="B97" s="1448"/>
      <c r="C97" s="873" t="s">
        <v>759</v>
      </c>
      <c r="D97" s="707" t="s">
        <v>358</v>
      </c>
      <c r="E97" s="707" t="s">
        <v>358</v>
      </c>
      <c r="F97" s="707" t="s">
        <v>358</v>
      </c>
      <c r="G97" s="707">
        <v>2</v>
      </c>
      <c r="H97" s="707">
        <v>0</v>
      </c>
      <c r="I97" s="707">
        <v>2</v>
      </c>
      <c r="J97" s="707">
        <v>0</v>
      </c>
      <c r="K97" s="707">
        <v>0</v>
      </c>
      <c r="L97" s="707">
        <v>0</v>
      </c>
      <c r="M97" s="707">
        <v>0</v>
      </c>
      <c r="N97" s="707">
        <v>0</v>
      </c>
      <c r="O97" s="707">
        <v>0</v>
      </c>
      <c r="P97" s="707">
        <v>0</v>
      </c>
    </row>
    <row r="98" spans="1:16" s="628" customFormat="1" ht="13.9" customHeight="1" x14ac:dyDescent="0.25">
      <c r="A98" s="1447"/>
      <c r="B98" s="1448"/>
      <c r="C98" s="873" t="s">
        <v>408</v>
      </c>
      <c r="D98" s="707" t="s">
        <v>358</v>
      </c>
      <c r="E98" s="707" t="s">
        <v>358</v>
      </c>
      <c r="F98" s="707" t="s">
        <v>358</v>
      </c>
      <c r="G98" s="707">
        <v>4</v>
      </c>
      <c r="H98" s="707">
        <v>2</v>
      </c>
      <c r="I98" s="707">
        <v>2</v>
      </c>
      <c r="J98" s="707">
        <v>4</v>
      </c>
      <c r="K98" s="707">
        <v>2</v>
      </c>
      <c r="L98" s="707">
        <v>2</v>
      </c>
      <c r="M98" s="707">
        <v>0</v>
      </c>
      <c r="N98" s="707">
        <v>2</v>
      </c>
      <c r="O98" s="707">
        <v>1</v>
      </c>
      <c r="P98" s="707">
        <v>1</v>
      </c>
    </row>
    <row r="99" spans="1:16" s="628" customFormat="1" ht="13.9" customHeight="1" x14ac:dyDescent="0.25">
      <c r="A99" s="1447"/>
      <c r="B99" s="1448"/>
      <c r="C99" s="873" t="s">
        <v>329</v>
      </c>
      <c r="D99" s="707" t="s">
        <v>358</v>
      </c>
      <c r="E99" s="707" t="s">
        <v>358</v>
      </c>
      <c r="F99" s="707" t="s">
        <v>358</v>
      </c>
      <c r="G99" s="707">
        <v>0</v>
      </c>
      <c r="H99" s="707"/>
      <c r="I99" s="707"/>
      <c r="J99" s="707">
        <v>0</v>
      </c>
      <c r="K99" s="707">
        <v>0</v>
      </c>
      <c r="L99" s="707">
        <v>0</v>
      </c>
      <c r="M99" s="707">
        <v>0</v>
      </c>
      <c r="N99" s="707">
        <v>0</v>
      </c>
      <c r="O99" s="707">
        <v>0</v>
      </c>
      <c r="P99" s="707">
        <v>0</v>
      </c>
    </row>
    <row r="100" spans="1:16" s="628" customFormat="1" ht="13.9" customHeight="1" x14ac:dyDescent="0.25">
      <c r="A100" s="1447"/>
      <c r="B100" s="1448"/>
      <c r="C100" s="873" t="s">
        <v>695</v>
      </c>
      <c r="D100" s="707" t="s">
        <v>358</v>
      </c>
      <c r="E100" s="707" t="s">
        <v>358</v>
      </c>
      <c r="F100" s="707" t="s">
        <v>358</v>
      </c>
      <c r="G100" s="707">
        <v>4</v>
      </c>
      <c r="H100" s="707">
        <v>0</v>
      </c>
      <c r="I100" s="707">
        <v>4</v>
      </c>
      <c r="J100" s="707">
        <v>0</v>
      </c>
      <c r="K100" s="707">
        <v>0</v>
      </c>
      <c r="L100" s="707">
        <v>0</v>
      </c>
      <c r="M100" s="707">
        <v>0</v>
      </c>
      <c r="N100" s="707">
        <v>0</v>
      </c>
      <c r="O100" s="707">
        <v>0</v>
      </c>
      <c r="P100" s="707">
        <v>0</v>
      </c>
    </row>
    <row r="101" spans="1:16" s="628" customFormat="1" ht="13.9" customHeight="1" x14ac:dyDescent="0.25">
      <c r="A101" s="1447"/>
      <c r="B101" s="1448"/>
      <c r="C101" s="873" t="s">
        <v>589</v>
      </c>
      <c r="D101" s="707" t="s">
        <v>358</v>
      </c>
      <c r="E101" s="707" t="s">
        <v>358</v>
      </c>
      <c r="F101" s="707" t="s">
        <v>358</v>
      </c>
      <c r="G101" s="707">
        <v>0</v>
      </c>
      <c r="H101" s="707"/>
      <c r="I101" s="707"/>
      <c r="J101" s="707">
        <v>0</v>
      </c>
      <c r="K101" s="707">
        <v>0</v>
      </c>
      <c r="L101" s="707">
        <v>0</v>
      </c>
      <c r="M101" s="707">
        <v>0</v>
      </c>
      <c r="N101" s="707">
        <v>0</v>
      </c>
      <c r="O101" s="707">
        <v>0</v>
      </c>
      <c r="P101" s="707">
        <v>0</v>
      </c>
    </row>
    <row r="102" spans="1:16" s="628" customFormat="1" ht="13.9" customHeight="1" x14ac:dyDescent="0.25">
      <c r="A102" s="1447">
        <v>25</v>
      </c>
      <c r="B102" s="1448" t="s">
        <v>308</v>
      </c>
      <c r="C102" s="873" t="s">
        <v>404</v>
      </c>
      <c r="D102" s="707" t="s">
        <v>358</v>
      </c>
      <c r="E102" s="707" t="s">
        <v>358</v>
      </c>
      <c r="F102" s="707" t="s">
        <v>358</v>
      </c>
      <c r="G102" s="707">
        <v>20</v>
      </c>
      <c r="H102" s="707">
        <v>10</v>
      </c>
      <c r="I102" s="707">
        <v>10</v>
      </c>
      <c r="J102" s="707">
        <v>20</v>
      </c>
      <c r="K102" s="707">
        <v>10</v>
      </c>
      <c r="L102" s="707">
        <v>4</v>
      </c>
      <c r="M102" s="707">
        <v>6</v>
      </c>
      <c r="N102" s="707">
        <v>10</v>
      </c>
      <c r="O102" s="707">
        <v>6</v>
      </c>
      <c r="P102" s="707">
        <v>4</v>
      </c>
    </row>
    <row r="103" spans="1:16" s="628" customFormat="1" ht="13.9" customHeight="1" x14ac:dyDescent="0.25">
      <c r="A103" s="1447"/>
      <c r="B103" s="1448"/>
      <c r="C103" s="873" t="s">
        <v>589</v>
      </c>
      <c r="D103" s="707" t="s">
        <v>358</v>
      </c>
      <c r="E103" s="707" t="s">
        <v>358</v>
      </c>
      <c r="F103" s="707" t="s">
        <v>358</v>
      </c>
      <c r="G103" s="707">
        <v>2</v>
      </c>
      <c r="H103" s="707">
        <v>1</v>
      </c>
      <c r="I103" s="707">
        <v>1</v>
      </c>
      <c r="J103" s="707">
        <v>2</v>
      </c>
      <c r="K103" s="707">
        <v>1</v>
      </c>
      <c r="L103" s="707">
        <v>1</v>
      </c>
      <c r="M103" s="707">
        <v>0</v>
      </c>
      <c r="N103" s="707">
        <v>1</v>
      </c>
      <c r="O103" s="707">
        <v>0</v>
      </c>
      <c r="P103" s="707">
        <v>1</v>
      </c>
    </row>
    <row r="104" spans="1:16" s="628" customFormat="1" ht="13.9" customHeight="1" x14ac:dyDescent="0.25">
      <c r="A104" s="1447">
        <v>26</v>
      </c>
      <c r="B104" s="1448" t="s">
        <v>309</v>
      </c>
      <c r="C104" s="873" t="s">
        <v>801</v>
      </c>
      <c r="D104" s="707" t="s">
        <v>358</v>
      </c>
      <c r="E104" s="707" t="s">
        <v>358</v>
      </c>
      <c r="F104" s="707" t="s">
        <v>358</v>
      </c>
      <c r="G104" s="707">
        <v>0</v>
      </c>
      <c r="H104" s="707"/>
      <c r="I104" s="707"/>
      <c r="J104" s="707"/>
      <c r="K104" s="707">
        <v>0</v>
      </c>
      <c r="L104" s="707">
        <v>0</v>
      </c>
      <c r="M104" s="707">
        <v>0</v>
      </c>
      <c r="N104" s="707">
        <v>0</v>
      </c>
      <c r="O104" s="707">
        <v>0</v>
      </c>
      <c r="P104" s="707">
        <v>0</v>
      </c>
    </row>
    <row r="105" spans="1:16" s="628" customFormat="1" ht="13.9" customHeight="1" x14ac:dyDescent="0.25">
      <c r="A105" s="1447"/>
      <c r="B105" s="1448"/>
      <c r="C105" s="873" t="s">
        <v>596</v>
      </c>
      <c r="D105" s="707" t="s">
        <v>358</v>
      </c>
      <c r="E105" s="707" t="s">
        <v>358</v>
      </c>
      <c r="F105" s="707" t="s">
        <v>358</v>
      </c>
      <c r="G105" s="707">
        <v>0</v>
      </c>
      <c r="H105" s="707"/>
      <c r="I105" s="707"/>
      <c r="J105" s="707"/>
      <c r="K105" s="707">
        <v>0</v>
      </c>
      <c r="L105" s="707">
        <v>0</v>
      </c>
      <c r="M105" s="707">
        <v>0</v>
      </c>
      <c r="N105" s="707">
        <v>0</v>
      </c>
      <c r="O105" s="707">
        <v>0</v>
      </c>
      <c r="P105" s="707">
        <v>0</v>
      </c>
    </row>
    <row r="106" spans="1:16" s="628" customFormat="1" ht="13.9" customHeight="1" x14ac:dyDescent="0.25">
      <c r="A106" s="1447"/>
      <c r="B106" s="1448"/>
      <c r="C106" s="873" t="s">
        <v>407</v>
      </c>
      <c r="D106" s="707" t="s">
        <v>358</v>
      </c>
      <c r="E106" s="707" t="s">
        <v>358</v>
      </c>
      <c r="F106" s="707" t="s">
        <v>358</v>
      </c>
      <c r="G106" s="707">
        <v>2</v>
      </c>
      <c r="H106" s="707">
        <v>2</v>
      </c>
      <c r="I106" s="707">
        <v>0</v>
      </c>
      <c r="J106" s="707">
        <v>2</v>
      </c>
      <c r="K106" s="707">
        <v>2</v>
      </c>
      <c r="L106" s="707">
        <v>2</v>
      </c>
      <c r="M106" s="707">
        <v>0</v>
      </c>
      <c r="N106" s="707">
        <v>0</v>
      </c>
      <c r="O106" s="707">
        <v>0</v>
      </c>
      <c r="P106" s="707">
        <v>0</v>
      </c>
    </row>
    <row r="107" spans="1:16" s="628" customFormat="1" ht="13.9" customHeight="1" x14ac:dyDescent="0.25">
      <c r="A107" s="1447"/>
      <c r="B107" s="1448"/>
      <c r="C107" s="873" t="s">
        <v>597</v>
      </c>
      <c r="D107" s="707" t="s">
        <v>358</v>
      </c>
      <c r="E107" s="707" t="s">
        <v>358</v>
      </c>
      <c r="F107" s="707" t="s">
        <v>358</v>
      </c>
      <c r="G107" s="707">
        <v>19</v>
      </c>
      <c r="H107" s="707">
        <v>12</v>
      </c>
      <c r="I107" s="707">
        <v>7</v>
      </c>
      <c r="J107" s="707">
        <v>19</v>
      </c>
      <c r="K107" s="707">
        <v>12</v>
      </c>
      <c r="L107" s="707">
        <v>8</v>
      </c>
      <c r="M107" s="707">
        <v>4</v>
      </c>
      <c r="N107" s="707">
        <v>7</v>
      </c>
      <c r="O107" s="707">
        <v>6</v>
      </c>
      <c r="P107" s="707">
        <v>1</v>
      </c>
    </row>
    <row r="108" spans="1:16" s="628" customFormat="1" ht="13.9" customHeight="1" x14ac:dyDescent="0.25">
      <c r="A108" s="1447"/>
      <c r="B108" s="1448"/>
      <c r="C108" s="873" t="s">
        <v>797</v>
      </c>
      <c r="D108" s="707" t="s">
        <v>358</v>
      </c>
      <c r="E108" s="707" t="s">
        <v>358</v>
      </c>
      <c r="F108" s="707" t="s">
        <v>358</v>
      </c>
      <c r="G108" s="707">
        <v>0</v>
      </c>
      <c r="H108" s="707"/>
      <c r="I108" s="707"/>
      <c r="J108" s="707">
        <v>0</v>
      </c>
      <c r="K108" s="707">
        <v>0</v>
      </c>
      <c r="L108" s="707">
        <v>0</v>
      </c>
      <c r="M108" s="707">
        <v>0</v>
      </c>
      <c r="N108" s="707">
        <v>0</v>
      </c>
      <c r="O108" s="707">
        <v>0</v>
      </c>
      <c r="P108" s="707">
        <v>0</v>
      </c>
    </row>
    <row r="109" spans="1:16" s="628" customFormat="1" ht="13.9" customHeight="1" x14ac:dyDescent="0.25">
      <c r="A109" s="1447"/>
      <c r="B109" s="1448"/>
      <c r="C109" s="873" t="s">
        <v>697</v>
      </c>
      <c r="D109" s="707" t="s">
        <v>358</v>
      </c>
      <c r="E109" s="707" t="s">
        <v>358</v>
      </c>
      <c r="F109" s="707" t="s">
        <v>358</v>
      </c>
      <c r="G109" s="707">
        <v>6</v>
      </c>
      <c r="H109" s="707">
        <v>3</v>
      </c>
      <c r="I109" s="707">
        <v>3</v>
      </c>
      <c r="J109" s="707">
        <v>6</v>
      </c>
      <c r="K109" s="707">
        <v>3</v>
      </c>
      <c r="L109" s="707">
        <v>2</v>
      </c>
      <c r="M109" s="707">
        <v>1</v>
      </c>
      <c r="N109" s="707">
        <v>3</v>
      </c>
      <c r="O109" s="707">
        <v>0</v>
      </c>
      <c r="P109" s="707">
        <v>3</v>
      </c>
    </row>
    <row r="110" spans="1:16" s="628" customFormat="1" ht="13.9" customHeight="1" x14ac:dyDescent="0.25">
      <c r="A110" s="1447"/>
      <c r="B110" s="1448"/>
      <c r="C110" s="873" t="s">
        <v>760</v>
      </c>
      <c r="D110" s="707" t="s">
        <v>358</v>
      </c>
      <c r="E110" s="707" t="s">
        <v>358</v>
      </c>
      <c r="F110" s="707" t="s">
        <v>358</v>
      </c>
      <c r="G110" s="707">
        <v>0</v>
      </c>
      <c r="H110" s="707"/>
      <c r="I110" s="707"/>
      <c r="J110" s="707">
        <v>0</v>
      </c>
      <c r="K110" s="707">
        <v>0</v>
      </c>
      <c r="L110" s="707">
        <v>0</v>
      </c>
      <c r="M110" s="707">
        <v>0</v>
      </c>
      <c r="N110" s="707">
        <v>0</v>
      </c>
      <c r="O110" s="707">
        <v>0</v>
      </c>
      <c r="P110" s="707">
        <v>0</v>
      </c>
    </row>
    <row r="111" spans="1:16" s="628" customFormat="1" ht="13.9" customHeight="1" x14ac:dyDescent="0.25">
      <c r="A111" s="1447"/>
      <c r="B111" s="1448"/>
      <c r="C111" s="873" t="s">
        <v>918</v>
      </c>
      <c r="D111" s="707" t="s">
        <v>358</v>
      </c>
      <c r="E111" s="707" t="s">
        <v>358</v>
      </c>
      <c r="F111" s="707" t="s">
        <v>358</v>
      </c>
      <c r="G111" s="707">
        <v>5</v>
      </c>
      <c r="H111" s="707">
        <v>2</v>
      </c>
      <c r="I111" s="707">
        <v>3</v>
      </c>
      <c r="J111" s="707">
        <v>5</v>
      </c>
      <c r="K111" s="707">
        <v>2</v>
      </c>
      <c r="L111" s="707">
        <v>2</v>
      </c>
      <c r="M111" s="707">
        <v>0</v>
      </c>
      <c r="N111" s="707">
        <v>3</v>
      </c>
      <c r="O111" s="707">
        <v>3</v>
      </c>
      <c r="P111" s="707">
        <v>0</v>
      </c>
    </row>
    <row r="112" spans="1:16" s="628" customFormat="1" ht="13.9" customHeight="1" x14ac:dyDescent="0.25">
      <c r="A112" s="1447"/>
      <c r="B112" s="1448"/>
      <c r="C112" s="860" t="s">
        <v>767</v>
      </c>
      <c r="D112" s="707" t="s">
        <v>358</v>
      </c>
      <c r="E112" s="707" t="s">
        <v>358</v>
      </c>
      <c r="F112" s="707" t="s">
        <v>358</v>
      </c>
      <c r="G112" s="707">
        <v>0</v>
      </c>
      <c r="H112" s="707"/>
      <c r="I112" s="707"/>
      <c r="J112" s="707">
        <v>0</v>
      </c>
      <c r="K112" s="707">
        <v>0</v>
      </c>
      <c r="L112" s="707">
        <v>0</v>
      </c>
      <c r="M112" s="707">
        <v>0</v>
      </c>
      <c r="N112" s="707">
        <v>0</v>
      </c>
      <c r="O112" s="707">
        <v>0</v>
      </c>
      <c r="P112" s="707">
        <v>0</v>
      </c>
    </row>
    <row r="113" spans="1:16" s="628" customFormat="1" ht="13.9" customHeight="1" x14ac:dyDescent="0.25">
      <c r="A113" s="1447"/>
      <c r="B113" s="1448"/>
      <c r="C113" s="873" t="s">
        <v>589</v>
      </c>
      <c r="D113" s="707" t="s">
        <v>358</v>
      </c>
      <c r="E113" s="707" t="s">
        <v>358</v>
      </c>
      <c r="F113" s="707" t="s">
        <v>358</v>
      </c>
      <c r="G113" s="707">
        <v>0</v>
      </c>
      <c r="H113" s="707"/>
      <c r="I113" s="707"/>
      <c r="J113" s="707">
        <v>0</v>
      </c>
      <c r="K113" s="707">
        <v>0</v>
      </c>
      <c r="L113" s="707">
        <v>0</v>
      </c>
      <c r="M113" s="707">
        <v>0</v>
      </c>
      <c r="N113" s="707">
        <v>0</v>
      </c>
      <c r="O113" s="707">
        <v>0</v>
      </c>
      <c r="P113" s="707">
        <v>0</v>
      </c>
    </row>
    <row r="114" spans="1:16" s="628" customFormat="1" ht="13.9" customHeight="1" x14ac:dyDescent="0.25">
      <c r="A114" s="830">
        <v>27</v>
      </c>
      <c r="B114" s="880" t="s">
        <v>310</v>
      </c>
      <c r="C114" s="873" t="s">
        <v>589</v>
      </c>
      <c r="D114" s="707" t="s">
        <v>358</v>
      </c>
      <c r="E114" s="707" t="s">
        <v>358</v>
      </c>
      <c r="F114" s="707" t="s">
        <v>358</v>
      </c>
      <c r="G114" s="707">
        <v>3</v>
      </c>
      <c r="H114" s="707">
        <v>2</v>
      </c>
      <c r="I114" s="707">
        <v>1</v>
      </c>
      <c r="J114" s="707">
        <v>0</v>
      </c>
      <c r="K114" s="707">
        <v>0</v>
      </c>
      <c r="L114" s="707">
        <v>0</v>
      </c>
      <c r="M114" s="707">
        <v>0</v>
      </c>
      <c r="N114" s="707">
        <v>0</v>
      </c>
      <c r="O114" s="707">
        <v>0</v>
      </c>
      <c r="P114" s="707">
        <v>0</v>
      </c>
    </row>
    <row r="115" spans="1:16" s="628" customFormat="1" ht="13.9" customHeight="1" x14ac:dyDescent="0.25">
      <c r="A115" s="1447">
        <v>28</v>
      </c>
      <c r="B115" s="1448" t="s">
        <v>311</v>
      </c>
      <c r="C115" s="873" t="s">
        <v>698</v>
      </c>
      <c r="D115" s="707" t="s">
        <v>358</v>
      </c>
      <c r="E115" s="707" t="s">
        <v>358</v>
      </c>
      <c r="F115" s="707" t="s">
        <v>358</v>
      </c>
      <c r="G115" s="707">
        <v>20</v>
      </c>
      <c r="H115" s="707">
        <v>12</v>
      </c>
      <c r="I115" s="707">
        <v>8</v>
      </c>
      <c r="J115" s="707">
        <v>20</v>
      </c>
      <c r="K115" s="707">
        <v>12</v>
      </c>
      <c r="L115" s="707">
        <v>12</v>
      </c>
      <c r="M115" s="707">
        <v>0</v>
      </c>
      <c r="N115" s="707">
        <v>8</v>
      </c>
      <c r="O115" s="707">
        <v>8</v>
      </c>
      <c r="P115" s="707">
        <v>0</v>
      </c>
    </row>
    <row r="116" spans="1:16" s="628" customFormat="1" ht="13.9" customHeight="1" x14ac:dyDescent="0.25">
      <c r="A116" s="1447"/>
      <c r="B116" s="1448"/>
      <c r="C116" s="873" t="s">
        <v>598</v>
      </c>
      <c r="D116" s="707" t="s">
        <v>358</v>
      </c>
      <c r="E116" s="707" t="s">
        <v>358</v>
      </c>
      <c r="F116" s="707" t="s">
        <v>358</v>
      </c>
      <c r="G116" s="707">
        <v>7</v>
      </c>
      <c r="H116" s="707">
        <v>0</v>
      </c>
      <c r="I116" s="707">
        <v>7</v>
      </c>
      <c r="J116" s="707">
        <v>7</v>
      </c>
      <c r="K116" s="707">
        <v>0</v>
      </c>
      <c r="L116" s="707">
        <v>0</v>
      </c>
      <c r="M116" s="707">
        <v>0</v>
      </c>
      <c r="N116" s="707">
        <v>7</v>
      </c>
      <c r="O116" s="707">
        <v>5</v>
      </c>
      <c r="P116" s="707">
        <v>2</v>
      </c>
    </row>
    <row r="117" spans="1:16" s="628" customFormat="1" ht="13.9" customHeight="1" x14ac:dyDescent="0.25">
      <c r="A117" s="1447"/>
      <c r="B117" s="1448"/>
      <c r="C117" s="873" t="s">
        <v>761</v>
      </c>
      <c r="D117" s="707" t="s">
        <v>358</v>
      </c>
      <c r="E117" s="707" t="s">
        <v>358</v>
      </c>
      <c r="F117" s="707" t="s">
        <v>358</v>
      </c>
      <c r="G117" s="707">
        <v>4</v>
      </c>
      <c r="H117" s="707">
        <v>0</v>
      </c>
      <c r="I117" s="707">
        <v>4</v>
      </c>
      <c r="J117" s="707">
        <v>4</v>
      </c>
      <c r="K117" s="707">
        <v>0</v>
      </c>
      <c r="L117" s="707">
        <v>0</v>
      </c>
      <c r="M117" s="707">
        <v>0</v>
      </c>
      <c r="N117" s="707">
        <v>4</v>
      </c>
      <c r="O117" s="707">
        <v>4</v>
      </c>
      <c r="P117" s="707">
        <v>0</v>
      </c>
    </row>
    <row r="118" spans="1:16" s="628" customFormat="1" ht="13.9" customHeight="1" x14ac:dyDescent="0.25">
      <c r="A118" s="1447"/>
      <c r="B118" s="1448"/>
      <c r="C118" s="873" t="s">
        <v>800</v>
      </c>
      <c r="D118" s="707" t="s">
        <v>358</v>
      </c>
      <c r="E118" s="707" t="s">
        <v>358</v>
      </c>
      <c r="F118" s="707" t="s">
        <v>358</v>
      </c>
      <c r="G118" s="707">
        <v>3</v>
      </c>
      <c r="H118" s="707">
        <v>0</v>
      </c>
      <c r="I118" s="707">
        <v>3</v>
      </c>
      <c r="J118" s="716">
        <v>3</v>
      </c>
      <c r="K118" s="707">
        <v>0</v>
      </c>
      <c r="L118" s="707">
        <v>0</v>
      </c>
      <c r="M118" s="707">
        <v>0</v>
      </c>
      <c r="N118" s="707">
        <v>3</v>
      </c>
      <c r="O118" s="707">
        <v>2</v>
      </c>
      <c r="P118" s="707">
        <v>1</v>
      </c>
    </row>
    <row r="119" spans="1:16" s="628" customFormat="1" ht="13.9" customHeight="1" x14ac:dyDescent="0.25">
      <c r="A119" s="1447">
        <v>29</v>
      </c>
      <c r="B119" s="1448" t="s">
        <v>312</v>
      </c>
      <c r="C119" s="873" t="s">
        <v>762</v>
      </c>
      <c r="D119" s="707" t="s">
        <v>358</v>
      </c>
      <c r="E119" s="707" t="s">
        <v>358</v>
      </c>
      <c r="F119" s="707" t="s">
        <v>358</v>
      </c>
      <c r="G119" s="707">
        <v>4</v>
      </c>
      <c r="H119" s="707">
        <v>1</v>
      </c>
      <c r="I119" s="707">
        <v>3</v>
      </c>
      <c r="J119" s="707">
        <v>3</v>
      </c>
      <c r="K119" s="707">
        <v>0</v>
      </c>
      <c r="L119" s="707">
        <v>0</v>
      </c>
      <c r="M119" s="707">
        <v>0</v>
      </c>
      <c r="N119" s="707">
        <v>3</v>
      </c>
      <c r="O119" s="707">
        <v>3</v>
      </c>
      <c r="P119" s="707">
        <v>0</v>
      </c>
    </row>
    <row r="120" spans="1:16" s="628" customFormat="1" ht="13.9" customHeight="1" x14ac:dyDescent="0.25">
      <c r="A120" s="1447"/>
      <c r="B120" s="1448"/>
      <c r="C120" s="873" t="s">
        <v>763</v>
      </c>
      <c r="D120" s="707" t="s">
        <v>358</v>
      </c>
      <c r="E120" s="707" t="s">
        <v>358</v>
      </c>
      <c r="F120" s="707" t="s">
        <v>358</v>
      </c>
      <c r="G120" s="707">
        <v>6</v>
      </c>
      <c r="H120" s="707">
        <v>0</v>
      </c>
      <c r="I120" s="707">
        <v>6</v>
      </c>
      <c r="J120" s="707">
        <v>6</v>
      </c>
      <c r="K120" s="707">
        <v>0</v>
      </c>
      <c r="L120" s="707">
        <v>0</v>
      </c>
      <c r="M120" s="707">
        <v>0</v>
      </c>
      <c r="N120" s="707">
        <v>6</v>
      </c>
      <c r="O120" s="707">
        <v>6</v>
      </c>
      <c r="P120" s="707">
        <v>0</v>
      </c>
    </row>
    <row r="121" spans="1:16" s="628" customFormat="1" ht="13.9" customHeight="1" x14ac:dyDescent="0.25">
      <c r="A121" s="1447"/>
      <c r="B121" s="1448"/>
      <c r="C121" s="873" t="s">
        <v>699</v>
      </c>
      <c r="D121" s="707" t="s">
        <v>358</v>
      </c>
      <c r="E121" s="707" t="s">
        <v>358</v>
      </c>
      <c r="F121" s="707" t="s">
        <v>358</v>
      </c>
      <c r="G121" s="707">
        <v>1</v>
      </c>
      <c r="H121" s="707">
        <v>0</v>
      </c>
      <c r="I121" s="707">
        <v>1</v>
      </c>
      <c r="J121" s="707">
        <v>1</v>
      </c>
      <c r="K121" s="707">
        <v>0</v>
      </c>
      <c r="L121" s="707">
        <v>0</v>
      </c>
      <c r="M121" s="707">
        <v>0</v>
      </c>
      <c r="N121" s="707">
        <v>1</v>
      </c>
      <c r="O121" s="707">
        <v>0</v>
      </c>
      <c r="P121" s="707">
        <v>1</v>
      </c>
    </row>
    <row r="122" spans="1:16" s="628" customFormat="1" ht="13.9" customHeight="1" x14ac:dyDescent="0.25">
      <c r="A122" s="1447"/>
      <c r="B122" s="1448"/>
      <c r="C122" s="873" t="s">
        <v>589</v>
      </c>
      <c r="D122" s="707" t="s">
        <v>358</v>
      </c>
      <c r="E122" s="707" t="s">
        <v>358</v>
      </c>
      <c r="F122" s="707" t="s">
        <v>358</v>
      </c>
      <c r="G122" s="707">
        <v>0</v>
      </c>
      <c r="H122" s="707"/>
      <c r="I122" s="707"/>
      <c r="J122" s="707">
        <v>0</v>
      </c>
      <c r="K122" s="707">
        <v>0</v>
      </c>
      <c r="L122" s="707">
        <v>0</v>
      </c>
      <c r="M122" s="707">
        <v>0</v>
      </c>
      <c r="N122" s="707">
        <v>0</v>
      </c>
      <c r="O122" s="707">
        <v>0</v>
      </c>
      <c r="P122" s="707">
        <v>0</v>
      </c>
    </row>
    <row r="123" spans="1:16" s="628" customFormat="1" ht="13.9" customHeight="1" x14ac:dyDescent="0.25">
      <c r="A123" s="1447">
        <v>30</v>
      </c>
      <c r="B123" s="1448" t="s">
        <v>313</v>
      </c>
      <c r="C123" s="873" t="s">
        <v>764</v>
      </c>
      <c r="D123" s="707" t="s">
        <v>358</v>
      </c>
      <c r="E123" s="707" t="s">
        <v>358</v>
      </c>
      <c r="F123" s="707" t="s">
        <v>358</v>
      </c>
      <c r="G123" s="707">
        <v>13</v>
      </c>
      <c r="H123" s="707">
        <v>3</v>
      </c>
      <c r="I123" s="707">
        <v>10</v>
      </c>
      <c r="J123" s="707">
        <v>13</v>
      </c>
      <c r="K123" s="707">
        <v>3</v>
      </c>
      <c r="L123" s="707">
        <v>2</v>
      </c>
      <c r="M123" s="707">
        <v>1</v>
      </c>
      <c r="N123" s="707">
        <v>10</v>
      </c>
      <c r="O123" s="707">
        <v>4</v>
      </c>
      <c r="P123" s="707">
        <v>6</v>
      </c>
    </row>
    <row r="124" spans="1:16" s="628" customFormat="1" ht="13.9" customHeight="1" x14ac:dyDescent="0.25">
      <c r="A124" s="1447"/>
      <c r="B124" s="1448"/>
      <c r="C124" s="873" t="s">
        <v>701</v>
      </c>
      <c r="D124" s="707" t="s">
        <v>358</v>
      </c>
      <c r="E124" s="707" t="s">
        <v>358</v>
      </c>
      <c r="F124" s="707" t="s">
        <v>358</v>
      </c>
      <c r="G124" s="707">
        <v>12</v>
      </c>
      <c r="H124" s="707">
        <v>4</v>
      </c>
      <c r="I124" s="707">
        <v>8</v>
      </c>
      <c r="J124" s="707">
        <v>12</v>
      </c>
      <c r="K124" s="707">
        <v>4</v>
      </c>
      <c r="L124" s="707">
        <v>2</v>
      </c>
      <c r="M124" s="707">
        <v>2</v>
      </c>
      <c r="N124" s="707">
        <v>8</v>
      </c>
      <c r="O124" s="707">
        <v>5</v>
      </c>
      <c r="P124" s="707">
        <v>3</v>
      </c>
    </row>
    <row r="125" spans="1:16" s="628" customFormat="1" ht="13.9" customHeight="1" x14ac:dyDescent="0.25">
      <c r="A125" s="1447"/>
      <c r="B125" s="1448"/>
      <c r="C125" s="873" t="s">
        <v>700</v>
      </c>
      <c r="D125" s="707" t="s">
        <v>358</v>
      </c>
      <c r="E125" s="707" t="s">
        <v>358</v>
      </c>
      <c r="F125" s="707" t="s">
        <v>358</v>
      </c>
      <c r="G125" s="707">
        <v>5</v>
      </c>
      <c r="H125" s="707">
        <v>2</v>
      </c>
      <c r="I125" s="707">
        <v>3</v>
      </c>
      <c r="J125" s="707">
        <v>5</v>
      </c>
      <c r="K125" s="707">
        <v>2</v>
      </c>
      <c r="L125" s="707">
        <v>2</v>
      </c>
      <c r="M125" s="707">
        <v>0</v>
      </c>
      <c r="N125" s="707">
        <v>3</v>
      </c>
      <c r="O125" s="707">
        <v>3</v>
      </c>
      <c r="P125" s="707">
        <v>0</v>
      </c>
    </row>
    <row r="126" spans="1:16" s="628" customFormat="1" ht="13.9" customHeight="1" x14ac:dyDescent="0.25">
      <c r="A126" s="1447"/>
      <c r="B126" s="1448"/>
      <c r="C126" s="873" t="s">
        <v>652</v>
      </c>
      <c r="D126" s="707" t="s">
        <v>358</v>
      </c>
      <c r="E126" s="707" t="s">
        <v>358</v>
      </c>
      <c r="F126" s="707" t="s">
        <v>358</v>
      </c>
      <c r="G126" s="707">
        <v>2</v>
      </c>
      <c r="H126" s="707">
        <v>1</v>
      </c>
      <c r="I126" s="707">
        <v>1</v>
      </c>
      <c r="J126" s="707">
        <v>2</v>
      </c>
      <c r="K126" s="707">
        <v>1</v>
      </c>
      <c r="L126" s="707">
        <v>1</v>
      </c>
      <c r="M126" s="707">
        <v>0</v>
      </c>
      <c r="N126" s="707">
        <v>1</v>
      </c>
      <c r="O126" s="707">
        <v>1</v>
      </c>
      <c r="P126" s="707">
        <v>0</v>
      </c>
    </row>
    <row r="127" spans="1:16" s="628" customFormat="1" ht="13.9" customHeight="1" x14ac:dyDescent="0.25">
      <c r="A127" s="1447"/>
      <c r="B127" s="1448"/>
      <c r="C127" s="873" t="s">
        <v>589</v>
      </c>
      <c r="D127" s="707" t="s">
        <v>358</v>
      </c>
      <c r="E127" s="707" t="s">
        <v>358</v>
      </c>
      <c r="F127" s="707" t="s">
        <v>358</v>
      </c>
      <c r="G127" s="707">
        <v>1</v>
      </c>
      <c r="H127" s="707">
        <v>1</v>
      </c>
      <c r="I127" s="707">
        <v>0</v>
      </c>
      <c r="J127" s="707">
        <v>1</v>
      </c>
      <c r="K127" s="707">
        <v>1</v>
      </c>
      <c r="L127" s="707">
        <v>1</v>
      </c>
      <c r="M127" s="707">
        <v>0</v>
      </c>
      <c r="N127" s="707">
        <v>0</v>
      </c>
      <c r="O127" s="707">
        <v>0</v>
      </c>
      <c r="P127" s="707">
        <v>0</v>
      </c>
    </row>
    <row r="128" spans="1:16" s="628" customFormat="1" ht="13.9" customHeight="1" x14ac:dyDescent="0.25">
      <c r="A128" s="1447">
        <v>31</v>
      </c>
      <c r="B128" s="1448" t="s">
        <v>314</v>
      </c>
      <c r="C128" s="873" t="s">
        <v>409</v>
      </c>
      <c r="D128" s="707" t="s">
        <v>358</v>
      </c>
      <c r="E128" s="707" t="s">
        <v>358</v>
      </c>
      <c r="F128" s="707" t="s">
        <v>358</v>
      </c>
      <c r="G128" s="707">
        <v>0</v>
      </c>
      <c r="H128" s="707"/>
      <c r="I128" s="707"/>
      <c r="J128" s="707">
        <v>0</v>
      </c>
      <c r="K128" s="707">
        <v>0</v>
      </c>
      <c r="L128" s="707">
        <v>0</v>
      </c>
      <c r="M128" s="707">
        <v>0</v>
      </c>
      <c r="N128" s="707">
        <v>0</v>
      </c>
      <c r="O128" s="707">
        <v>0</v>
      </c>
      <c r="P128" s="707">
        <v>0</v>
      </c>
    </row>
    <row r="129" spans="1:16" s="628" customFormat="1" ht="13.9" customHeight="1" x14ac:dyDescent="0.25">
      <c r="A129" s="1447"/>
      <c r="B129" s="1448"/>
      <c r="C129" s="873" t="s">
        <v>921</v>
      </c>
      <c r="D129" s="707" t="s">
        <v>358</v>
      </c>
      <c r="E129" s="707" t="s">
        <v>358</v>
      </c>
      <c r="F129" s="707" t="s">
        <v>358</v>
      </c>
      <c r="G129" s="707">
        <v>0</v>
      </c>
      <c r="H129" s="707"/>
      <c r="I129" s="707"/>
      <c r="J129" s="707">
        <v>0</v>
      </c>
      <c r="K129" s="707">
        <v>0</v>
      </c>
      <c r="L129" s="707">
        <v>0</v>
      </c>
      <c r="M129" s="707">
        <v>0</v>
      </c>
      <c r="N129" s="707">
        <v>0</v>
      </c>
      <c r="O129" s="707">
        <v>0</v>
      </c>
      <c r="P129" s="707">
        <v>0</v>
      </c>
    </row>
    <row r="130" spans="1:16" s="628" customFormat="1" ht="13.9" customHeight="1" x14ac:dyDescent="0.25">
      <c r="A130" s="1447"/>
      <c r="B130" s="1448"/>
      <c r="C130" s="873" t="s">
        <v>700</v>
      </c>
      <c r="D130" s="707" t="s">
        <v>358</v>
      </c>
      <c r="E130" s="707" t="s">
        <v>358</v>
      </c>
      <c r="F130" s="707" t="s">
        <v>358</v>
      </c>
      <c r="G130" s="707">
        <v>0</v>
      </c>
      <c r="H130" s="707"/>
      <c r="I130" s="707"/>
      <c r="J130" s="707">
        <v>0</v>
      </c>
      <c r="K130" s="707">
        <v>0</v>
      </c>
      <c r="L130" s="707">
        <v>0</v>
      </c>
      <c r="M130" s="707">
        <v>0</v>
      </c>
      <c r="N130" s="707">
        <v>0</v>
      </c>
      <c r="O130" s="707">
        <v>0</v>
      </c>
      <c r="P130" s="707">
        <v>0</v>
      </c>
    </row>
    <row r="131" spans="1:16" s="628" customFormat="1" ht="13.9" customHeight="1" x14ac:dyDescent="0.25">
      <c r="A131" s="1447"/>
      <c r="B131" s="1448"/>
      <c r="C131" s="873" t="s">
        <v>589</v>
      </c>
      <c r="D131" s="707" t="s">
        <v>358</v>
      </c>
      <c r="E131" s="707" t="s">
        <v>358</v>
      </c>
      <c r="F131" s="707" t="s">
        <v>358</v>
      </c>
      <c r="G131" s="707">
        <v>0</v>
      </c>
      <c r="H131" s="707"/>
      <c r="I131" s="707"/>
      <c r="J131" s="707">
        <v>0</v>
      </c>
      <c r="K131" s="707">
        <v>0</v>
      </c>
      <c r="L131" s="707">
        <v>0</v>
      </c>
      <c r="M131" s="707">
        <v>0</v>
      </c>
      <c r="N131" s="707">
        <v>0</v>
      </c>
      <c r="O131" s="707">
        <v>0</v>
      </c>
      <c r="P131" s="707">
        <v>0</v>
      </c>
    </row>
    <row r="132" spans="1:16" s="628" customFormat="1" ht="13.9" customHeight="1" x14ac:dyDescent="0.25">
      <c r="A132" s="1447">
        <v>32</v>
      </c>
      <c r="B132" s="1448" t="s">
        <v>315</v>
      </c>
      <c r="C132" s="873" t="s">
        <v>765</v>
      </c>
      <c r="D132" s="707" t="s">
        <v>358</v>
      </c>
      <c r="E132" s="707" t="s">
        <v>358</v>
      </c>
      <c r="F132" s="707" t="s">
        <v>358</v>
      </c>
      <c r="G132" s="707">
        <v>6</v>
      </c>
      <c r="H132" s="707">
        <v>0</v>
      </c>
      <c r="I132" s="707">
        <v>6</v>
      </c>
      <c r="J132" s="707">
        <v>6</v>
      </c>
      <c r="K132" s="707">
        <v>0</v>
      </c>
      <c r="L132" s="707">
        <v>0</v>
      </c>
      <c r="M132" s="707">
        <v>0</v>
      </c>
      <c r="N132" s="707">
        <v>6</v>
      </c>
      <c r="O132" s="707">
        <v>5</v>
      </c>
      <c r="P132" s="707">
        <v>1</v>
      </c>
    </row>
    <row r="133" spans="1:16" s="628" customFormat="1" ht="13.9" customHeight="1" x14ac:dyDescent="0.25">
      <c r="A133" s="1447"/>
      <c r="B133" s="1448"/>
      <c r="C133" s="873" t="s">
        <v>702</v>
      </c>
      <c r="D133" s="707" t="s">
        <v>358</v>
      </c>
      <c r="E133" s="707" t="s">
        <v>358</v>
      </c>
      <c r="F133" s="707" t="s">
        <v>358</v>
      </c>
      <c r="G133" s="707">
        <v>0</v>
      </c>
      <c r="H133" s="707"/>
      <c r="I133" s="707"/>
      <c r="J133" s="707">
        <v>0</v>
      </c>
      <c r="K133" s="707">
        <v>0</v>
      </c>
      <c r="L133" s="707">
        <v>0</v>
      </c>
      <c r="M133" s="707">
        <v>0</v>
      </c>
      <c r="N133" s="707">
        <v>0</v>
      </c>
      <c r="O133" s="707">
        <v>0</v>
      </c>
      <c r="P133" s="707">
        <v>0</v>
      </c>
    </row>
    <row r="134" spans="1:16" s="628" customFormat="1" ht="13.9" customHeight="1" x14ac:dyDescent="0.25">
      <c r="A134" s="1447"/>
      <c r="B134" s="1448"/>
      <c r="C134" s="860" t="s">
        <v>1537</v>
      </c>
      <c r="D134" s="707" t="s">
        <v>358</v>
      </c>
      <c r="E134" s="707" t="s">
        <v>358</v>
      </c>
      <c r="F134" s="707" t="s">
        <v>358</v>
      </c>
      <c r="G134" s="707">
        <v>0</v>
      </c>
      <c r="H134" s="707"/>
      <c r="I134" s="707"/>
      <c r="J134" s="707">
        <v>0</v>
      </c>
      <c r="K134" s="707">
        <v>0</v>
      </c>
      <c r="L134" s="707">
        <v>0</v>
      </c>
      <c r="M134" s="707">
        <v>0</v>
      </c>
      <c r="N134" s="707">
        <v>0</v>
      </c>
      <c r="O134" s="707">
        <v>0</v>
      </c>
      <c r="P134" s="707">
        <v>0</v>
      </c>
    </row>
    <row r="135" spans="1:16" s="628" customFormat="1" ht="13.9" customHeight="1" x14ac:dyDescent="0.25">
      <c r="A135" s="1447"/>
      <c r="B135" s="1448"/>
      <c r="C135" s="860" t="s">
        <v>747</v>
      </c>
      <c r="D135" s="707" t="s">
        <v>358</v>
      </c>
      <c r="E135" s="707" t="s">
        <v>358</v>
      </c>
      <c r="F135" s="707" t="s">
        <v>358</v>
      </c>
      <c r="G135" s="707">
        <v>0</v>
      </c>
      <c r="H135" s="707"/>
      <c r="I135" s="707"/>
      <c r="J135" s="707">
        <v>0</v>
      </c>
      <c r="K135" s="707">
        <v>0</v>
      </c>
      <c r="L135" s="707">
        <v>0</v>
      </c>
      <c r="M135" s="707">
        <v>0</v>
      </c>
      <c r="N135" s="707">
        <v>0</v>
      </c>
      <c r="O135" s="707">
        <v>0</v>
      </c>
      <c r="P135" s="707">
        <v>0</v>
      </c>
    </row>
    <row r="136" spans="1:16" s="628" customFormat="1" ht="13.9" customHeight="1" x14ac:dyDescent="0.25">
      <c r="A136" s="1447"/>
      <c r="B136" s="1448"/>
      <c r="C136" s="873" t="s">
        <v>589</v>
      </c>
      <c r="D136" s="707" t="s">
        <v>358</v>
      </c>
      <c r="E136" s="707" t="s">
        <v>358</v>
      </c>
      <c r="F136" s="707" t="s">
        <v>358</v>
      </c>
      <c r="G136" s="707">
        <v>14</v>
      </c>
      <c r="H136" s="707">
        <v>7</v>
      </c>
      <c r="I136" s="707">
        <v>7</v>
      </c>
      <c r="J136" s="707">
        <v>6</v>
      </c>
      <c r="K136" s="707">
        <v>4</v>
      </c>
      <c r="L136" s="707">
        <v>3</v>
      </c>
      <c r="M136" s="707">
        <v>1</v>
      </c>
      <c r="N136" s="707">
        <v>2</v>
      </c>
      <c r="O136" s="707">
        <v>0</v>
      </c>
      <c r="P136" s="707">
        <v>2</v>
      </c>
    </row>
    <row r="137" spans="1:16" s="628" customFormat="1" ht="13.9" customHeight="1" x14ac:dyDescent="0.25">
      <c r="A137" s="1447">
        <v>33</v>
      </c>
      <c r="B137" s="1448" t="s">
        <v>316</v>
      </c>
      <c r="C137" s="873" t="s">
        <v>793</v>
      </c>
      <c r="D137" s="707" t="s">
        <v>358</v>
      </c>
      <c r="E137" s="707" t="s">
        <v>358</v>
      </c>
      <c r="F137" s="707" t="s">
        <v>358</v>
      </c>
      <c r="G137" s="707">
        <v>17</v>
      </c>
      <c r="H137" s="707">
        <v>4</v>
      </c>
      <c r="I137" s="707">
        <v>13</v>
      </c>
      <c r="J137" s="707">
        <v>17</v>
      </c>
      <c r="K137" s="707">
        <v>4</v>
      </c>
      <c r="L137" s="707">
        <v>1</v>
      </c>
      <c r="M137" s="707">
        <v>3</v>
      </c>
      <c r="N137" s="707">
        <v>13</v>
      </c>
      <c r="O137" s="707">
        <v>8</v>
      </c>
      <c r="P137" s="707">
        <v>5</v>
      </c>
    </row>
    <row r="138" spans="1:16" s="628" customFormat="1" ht="13.9" customHeight="1" x14ac:dyDescent="0.25">
      <c r="A138" s="1447"/>
      <c r="B138" s="1448"/>
      <c r="C138" s="873" t="s">
        <v>329</v>
      </c>
      <c r="D138" s="707" t="s">
        <v>358</v>
      </c>
      <c r="E138" s="707" t="s">
        <v>358</v>
      </c>
      <c r="F138" s="707" t="s">
        <v>358</v>
      </c>
      <c r="G138" s="707">
        <v>7</v>
      </c>
      <c r="H138" s="707">
        <v>0</v>
      </c>
      <c r="I138" s="707">
        <v>7</v>
      </c>
      <c r="J138" s="707">
        <v>7</v>
      </c>
      <c r="K138" s="707">
        <v>0</v>
      </c>
      <c r="L138" s="707">
        <v>0</v>
      </c>
      <c r="M138" s="707">
        <v>0</v>
      </c>
      <c r="N138" s="707">
        <v>7</v>
      </c>
      <c r="O138" s="707">
        <v>7</v>
      </c>
      <c r="P138" s="707">
        <v>0</v>
      </c>
    </row>
    <row r="139" spans="1:16" s="628" customFormat="1" ht="13.9" customHeight="1" x14ac:dyDescent="0.25">
      <c r="A139" s="1447"/>
      <c r="B139" s="1448"/>
      <c r="C139" s="873" t="s">
        <v>406</v>
      </c>
      <c r="D139" s="707" t="s">
        <v>358</v>
      </c>
      <c r="E139" s="707" t="s">
        <v>358</v>
      </c>
      <c r="F139" s="707" t="s">
        <v>358</v>
      </c>
      <c r="G139" s="707">
        <v>4</v>
      </c>
      <c r="H139" s="707">
        <v>0</v>
      </c>
      <c r="I139" s="707">
        <v>4</v>
      </c>
      <c r="J139" s="716">
        <v>4</v>
      </c>
      <c r="K139" s="707">
        <v>0</v>
      </c>
      <c r="L139" s="707">
        <v>0</v>
      </c>
      <c r="M139" s="707">
        <v>0</v>
      </c>
      <c r="N139" s="707">
        <v>4</v>
      </c>
      <c r="O139" s="707">
        <v>3</v>
      </c>
      <c r="P139" s="707">
        <v>1</v>
      </c>
    </row>
    <row r="140" spans="1:16" s="628" customFormat="1" ht="13.9" customHeight="1" x14ac:dyDescent="0.25">
      <c r="A140" s="1447"/>
      <c r="B140" s="1448"/>
      <c r="C140" s="873" t="s">
        <v>797</v>
      </c>
      <c r="D140" s="707" t="s">
        <v>358</v>
      </c>
      <c r="E140" s="707" t="s">
        <v>358</v>
      </c>
      <c r="F140" s="707" t="s">
        <v>358</v>
      </c>
      <c r="G140" s="707">
        <v>0</v>
      </c>
      <c r="H140" s="707"/>
      <c r="I140" s="707"/>
      <c r="J140" s="707">
        <v>0</v>
      </c>
      <c r="K140" s="707">
        <v>0</v>
      </c>
      <c r="L140" s="707">
        <v>0</v>
      </c>
      <c r="M140" s="707">
        <v>0</v>
      </c>
      <c r="N140" s="707">
        <v>0</v>
      </c>
      <c r="O140" s="707">
        <v>0</v>
      </c>
      <c r="P140" s="707">
        <v>0</v>
      </c>
    </row>
    <row r="141" spans="1:16" s="628" customFormat="1" ht="13.9" customHeight="1" x14ac:dyDescent="0.25">
      <c r="A141" s="1447"/>
      <c r="B141" s="1448"/>
      <c r="C141" s="860" t="s">
        <v>767</v>
      </c>
      <c r="D141" s="707" t="s">
        <v>358</v>
      </c>
      <c r="E141" s="707" t="s">
        <v>358</v>
      </c>
      <c r="F141" s="707" t="s">
        <v>358</v>
      </c>
      <c r="G141" s="707">
        <v>0</v>
      </c>
      <c r="H141" s="707"/>
      <c r="I141" s="707"/>
      <c r="J141" s="707">
        <v>0</v>
      </c>
      <c r="K141" s="707">
        <v>0</v>
      </c>
      <c r="L141" s="707">
        <v>0</v>
      </c>
      <c r="M141" s="707">
        <v>0</v>
      </c>
      <c r="N141" s="707">
        <v>0</v>
      </c>
      <c r="O141" s="707">
        <v>0</v>
      </c>
      <c r="P141" s="707">
        <v>0</v>
      </c>
    </row>
    <row r="142" spans="1:16" s="628" customFormat="1" ht="13.9" customHeight="1" x14ac:dyDescent="0.25">
      <c r="A142" s="1447">
        <v>34</v>
      </c>
      <c r="B142" s="1448" t="s">
        <v>317</v>
      </c>
      <c r="C142" s="873" t="s">
        <v>600</v>
      </c>
      <c r="D142" s="707" t="s">
        <v>358</v>
      </c>
      <c r="E142" s="707" t="s">
        <v>358</v>
      </c>
      <c r="F142" s="707" t="s">
        <v>358</v>
      </c>
      <c r="G142" s="707">
        <v>0</v>
      </c>
      <c r="H142" s="707"/>
      <c r="I142" s="707"/>
      <c r="J142" s="707">
        <v>0</v>
      </c>
      <c r="K142" s="707">
        <v>0</v>
      </c>
      <c r="L142" s="707">
        <v>0</v>
      </c>
      <c r="M142" s="707">
        <v>0</v>
      </c>
      <c r="N142" s="707">
        <v>0</v>
      </c>
      <c r="O142" s="707">
        <v>0</v>
      </c>
      <c r="P142" s="707">
        <v>0</v>
      </c>
    </row>
    <row r="143" spans="1:16" s="628" customFormat="1" ht="13.9" customHeight="1" x14ac:dyDescent="0.25">
      <c r="A143" s="1447"/>
      <c r="B143" s="1448"/>
      <c r="C143" s="873" t="s">
        <v>1538</v>
      </c>
      <c r="D143" s="707" t="s">
        <v>358</v>
      </c>
      <c r="E143" s="707" t="s">
        <v>358</v>
      </c>
      <c r="F143" s="707" t="s">
        <v>358</v>
      </c>
      <c r="G143" s="707">
        <v>0</v>
      </c>
      <c r="H143" s="707"/>
      <c r="I143" s="707"/>
      <c r="J143" s="707">
        <v>0</v>
      </c>
      <c r="K143" s="707">
        <v>0</v>
      </c>
      <c r="L143" s="707">
        <v>0</v>
      </c>
      <c r="M143" s="707">
        <v>0</v>
      </c>
      <c r="N143" s="707">
        <v>0</v>
      </c>
      <c r="O143" s="707">
        <v>0</v>
      </c>
      <c r="P143" s="707">
        <v>0</v>
      </c>
    </row>
    <row r="144" spans="1:16" s="628" customFormat="1" ht="13.9" customHeight="1" x14ac:dyDescent="0.25">
      <c r="A144" s="1447"/>
      <c r="B144" s="1448"/>
      <c r="C144" s="873" t="s">
        <v>413</v>
      </c>
      <c r="D144" s="707" t="s">
        <v>358</v>
      </c>
      <c r="E144" s="707" t="s">
        <v>358</v>
      </c>
      <c r="F144" s="707" t="s">
        <v>358</v>
      </c>
      <c r="G144" s="707">
        <v>0</v>
      </c>
      <c r="H144" s="707"/>
      <c r="I144" s="707"/>
      <c r="J144" s="707">
        <v>0</v>
      </c>
      <c r="K144" s="707">
        <v>0</v>
      </c>
      <c r="L144" s="707">
        <v>0</v>
      </c>
      <c r="M144" s="707">
        <v>0</v>
      </c>
      <c r="N144" s="707">
        <v>0</v>
      </c>
      <c r="O144" s="707">
        <v>0</v>
      </c>
      <c r="P144" s="707">
        <v>0</v>
      </c>
    </row>
    <row r="145" spans="1:16" s="628" customFormat="1" ht="13.9" customHeight="1" x14ac:dyDescent="0.25">
      <c r="A145" s="1447"/>
      <c r="B145" s="1448"/>
      <c r="C145" s="860" t="s">
        <v>696</v>
      </c>
      <c r="D145" s="707" t="s">
        <v>358</v>
      </c>
      <c r="E145" s="707" t="s">
        <v>358</v>
      </c>
      <c r="F145" s="707" t="s">
        <v>358</v>
      </c>
      <c r="G145" s="707">
        <v>0</v>
      </c>
      <c r="H145" s="707"/>
      <c r="I145" s="707"/>
      <c r="J145" s="707">
        <v>0</v>
      </c>
      <c r="K145" s="707">
        <v>0</v>
      </c>
      <c r="L145" s="707">
        <v>0</v>
      </c>
      <c r="M145" s="707">
        <v>0</v>
      </c>
      <c r="N145" s="707">
        <v>0</v>
      </c>
      <c r="O145" s="707">
        <v>0</v>
      </c>
      <c r="P145" s="707">
        <v>0</v>
      </c>
    </row>
    <row r="146" spans="1:16" s="628" customFormat="1" ht="13.9" customHeight="1" x14ac:dyDescent="0.25">
      <c r="A146" s="1447"/>
      <c r="B146" s="1448"/>
      <c r="C146" s="860" t="s">
        <v>801</v>
      </c>
      <c r="D146" s="707" t="s">
        <v>358</v>
      </c>
      <c r="E146" s="707" t="s">
        <v>358</v>
      </c>
      <c r="F146" s="707" t="s">
        <v>358</v>
      </c>
      <c r="G146" s="707">
        <v>0</v>
      </c>
      <c r="H146" s="707"/>
      <c r="I146" s="707"/>
      <c r="J146" s="707">
        <v>0</v>
      </c>
      <c r="K146" s="707">
        <v>0</v>
      </c>
      <c r="L146" s="707">
        <v>0</v>
      </c>
      <c r="M146" s="707">
        <v>0</v>
      </c>
      <c r="N146" s="707">
        <v>0</v>
      </c>
      <c r="O146" s="707">
        <v>0</v>
      </c>
      <c r="P146" s="707">
        <v>0</v>
      </c>
    </row>
    <row r="147" spans="1:16" s="628" customFormat="1" ht="13.9" customHeight="1" x14ac:dyDescent="0.25">
      <c r="A147" s="1447"/>
      <c r="B147" s="1448"/>
      <c r="C147" s="873" t="s">
        <v>767</v>
      </c>
      <c r="D147" s="707" t="s">
        <v>358</v>
      </c>
      <c r="E147" s="707" t="s">
        <v>358</v>
      </c>
      <c r="F147" s="707" t="s">
        <v>358</v>
      </c>
      <c r="G147" s="707">
        <v>0</v>
      </c>
      <c r="H147" s="707"/>
      <c r="I147" s="707"/>
      <c r="J147" s="707">
        <v>0</v>
      </c>
      <c r="K147" s="707">
        <v>0</v>
      </c>
      <c r="L147" s="707">
        <v>0</v>
      </c>
      <c r="M147" s="707">
        <v>0</v>
      </c>
      <c r="N147" s="707">
        <v>0</v>
      </c>
      <c r="O147" s="707">
        <v>0</v>
      </c>
      <c r="P147" s="707">
        <v>0</v>
      </c>
    </row>
    <row r="148" spans="1:16" s="628" customFormat="1" ht="13.9" customHeight="1" x14ac:dyDescent="0.25">
      <c r="A148" s="1447"/>
      <c r="B148" s="1448"/>
      <c r="C148" s="873" t="s">
        <v>589</v>
      </c>
      <c r="D148" s="707" t="s">
        <v>358</v>
      </c>
      <c r="E148" s="707" t="s">
        <v>358</v>
      </c>
      <c r="F148" s="707" t="s">
        <v>358</v>
      </c>
      <c r="G148" s="707">
        <v>9</v>
      </c>
      <c r="H148" s="707">
        <v>4</v>
      </c>
      <c r="I148" s="707">
        <v>5</v>
      </c>
      <c r="J148" s="707">
        <v>6</v>
      </c>
      <c r="K148" s="707">
        <v>3</v>
      </c>
      <c r="L148" s="707">
        <v>2</v>
      </c>
      <c r="M148" s="707">
        <v>1</v>
      </c>
      <c r="N148" s="707">
        <v>3</v>
      </c>
      <c r="O148" s="707">
        <v>2</v>
      </c>
      <c r="P148" s="707">
        <v>1</v>
      </c>
    </row>
    <row r="149" spans="1:16" s="628" customFormat="1" ht="13.9" customHeight="1" x14ac:dyDescent="0.25">
      <c r="A149" s="1447">
        <v>35</v>
      </c>
      <c r="B149" s="1448" t="s">
        <v>318</v>
      </c>
      <c r="C149" s="873" t="s">
        <v>797</v>
      </c>
      <c r="D149" s="707" t="s">
        <v>358</v>
      </c>
      <c r="E149" s="707" t="s">
        <v>358</v>
      </c>
      <c r="F149" s="707" t="s">
        <v>358</v>
      </c>
      <c r="G149" s="707">
        <v>30</v>
      </c>
      <c r="H149" s="707">
        <v>21</v>
      </c>
      <c r="I149" s="707">
        <v>9</v>
      </c>
      <c r="J149" s="707">
        <v>20</v>
      </c>
      <c r="K149" s="707">
        <v>15</v>
      </c>
      <c r="L149" s="707">
        <v>15</v>
      </c>
      <c r="M149" s="707">
        <v>0</v>
      </c>
      <c r="N149" s="707">
        <v>5</v>
      </c>
      <c r="O149" s="707">
        <v>5</v>
      </c>
      <c r="P149" s="707">
        <v>0</v>
      </c>
    </row>
    <row r="150" spans="1:16" s="628" customFormat="1" ht="13.9" customHeight="1" x14ac:dyDescent="0.25">
      <c r="A150" s="1447"/>
      <c r="B150" s="1448"/>
      <c r="C150" s="873" t="s">
        <v>328</v>
      </c>
      <c r="D150" s="707" t="s">
        <v>358</v>
      </c>
      <c r="E150" s="707" t="s">
        <v>358</v>
      </c>
      <c r="F150" s="707" t="s">
        <v>358</v>
      </c>
      <c r="G150" s="707">
        <v>0</v>
      </c>
      <c r="H150" s="707"/>
      <c r="I150" s="707"/>
      <c r="J150" s="707">
        <v>0</v>
      </c>
      <c r="K150" s="707">
        <v>0</v>
      </c>
      <c r="L150" s="707">
        <v>0</v>
      </c>
      <c r="M150" s="707">
        <v>0</v>
      </c>
      <c r="N150" s="707">
        <v>0</v>
      </c>
      <c r="O150" s="707">
        <v>0</v>
      </c>
      <c r="P150" s="707">
        <v>0</v>
      </c>
    </row>
    <row r="151" spans="1:16" s="628" customFormat="1" ht="13.9" customHeight="1" x14ac:dyDescent="0.25">
      <c r="A151" s="1447"/>
      <c r="B151" s="1448"/>
      <c r="C151" s="860" t="s">
        <v>767</v>
      </c>
      <c r="D151" s="707" t="s">
        <v>358</v>
      </c>
      <c r="E151" s="707" t="s">
        <v>358</v>
      </c>
      <c r="F151" s="707" t="s">
        <v>358</v>
      </c>
      <c r="G151" s="707">
        <v>0</v>
      </c>
      <c r="H151" s="707"/>
      <c r="I151" s="707"/>
      <c r="J151" s="707">
        <v>0</v>
      </c>
      <c r="K151" s="707">
        <v>0</v>
      </c>
      <c r="L151" s="707">
        <v>0</v>
      </c>
      <c r="M151" s="707">
        <v>0</v>
      </c>
      <c r="N151" s="707">
        <v>0</v>
      </c>
      <c r="O151" s="707">
        <v>0</v>
      </c>
      <c r="P151" s="707">
        <v>0</v>
      </c>
    </row>
    <row r="152" spans="1:16" s="628" customFormat="1" ht="13.9" customHeight="1" x14ac:dyDescent="0.25">
      <c r="A152" s="1447">
        <v>36</v>
      </c>
      <c r="B152" s="1448" t="s">
        <v>319</v>
      </c>
      <c r="C152" s="873" t="s">
        <v>768</v>
      </c>
      <c r="D152" s="707" t="s">
        <v>358</v>
      </c>
      <c r="E152" s="707" t="s">
        <v>358</v>
      </c>
      <c r="F152" s="707" t="s">
        <v>358</v>
      </c>
      <c r="G152" s="707">
        <v>0</v>
      </c>
      <c r="H152" s="707"/>
      <c r="I152" s="707"/>
      <c r="J152" s="707">
        <v>0</v>
      </c>
      <c r="K152" s="707">
        <v>0</v>
      </c>
      <c r="L152" s="707">
        <v>0</v>
      </c>
      <c r="M152" s="707">
        <v>0</v>
      </c>
      <c r="N152" s="707">
        <v>0</v>
      </c>
      <c r="O152" s="707">
        <v>0</v>
      </c>
      <c r="P152" s="707">
        <v>0</v>
      </c>
    </row>
    <row r="153" spans="1:16" s="628" customFormat="1" ht="13.9" customHeight="1" x14ac:dyDescent="0.25">
      <c r="A153" s="1447"/>
      <c r="B153" s="1448"/>
      <c r="C153" s="873" t="s">
        <v>589</v>
      </c>
      <c r="D153" s="707" t="s">
        <v>358</v>
      </c>
      <c r="E153" s="707" t="s">
        <v>358</v>
      </c>
      <c r="F153" s="707" t="s">
        <v>358</v>
      </c>
      <c r="G153" s="707">
        <v>0</v>
      </c>
      <c r="H153" s="707"/>
      <c r="I153" s="707"/>
      <c r="J153" s="707">
        <v>0</v>
      </c>
      <c r="K153" s="707">
        <v>0</v>
      </c>
      <c r="L153" s="707">
        <v>0</v>
      </c>
      <c r="M153" s="707">
        <v>0</v>
      </c>
      <c r="N153" s="707">
        <v>0</v>
      </c>
      <c r="O153" s="707">
        <v>0</v>
      </c>
      <c r="P153" s="707">
        <v>0</v>
      </c>
    </row>
    <row r="154" spans="1:16" s="628" customFormat="1" ht="13.9" customHeight="1" x14ac:dyDescent="0.25">
      <c r="A154" s="1447">
        <v>37</v>
      </c>
      <c r="B154" s="1448" t="s">
        <v>320</v>
      </c>
      <c r="C154" s="873" t="s">
        <v>769</v>
      </c>
      <c r="D154" s="707" t="s">
        <v>358</v>
      </c>
      <c r="E154" s="707" t="s">
        <v>358</v>
      </c>
      <c r="F154" s="707" t="s">
        <v>358</v>
      </c>
      <c r="G154" s="707">
        <v>3</v>
      </c>
      <c r="H154" s="707">
        <v>2</v>
      </c>
      <c r="I154" s="707">
        <v>1</v>
      </c>
      <c r="J154" s="707">
        <v>1</v>
      </c>
      <c r="K154" s="707">
        <v>1</v>
      </c>
      <c r="L154" s="707">
        <v>1</v>
      </c>
      <c r="M154" s="707">
        <v>0</v>
      </c>
      <c r="N154" s="707">
        <v>0</v>
      </c>
      <c r="O154" s="707">
        <v>0</v>
      </c>
      <c r="P154" s="707">
        <v>0</v>
      </c>
    </row>
    <row r="155" spans="1:16" s="628" customFormat="1" ht="13.9" customHeight="1" x14ac:dyDescent="0.2">
      <c r="A155" s="1447"/>
      <c r="B155" s="1448"/>
      <c r="C155" s="881" t="s">
        <v>589</v>
      </c>
      <c r="D155" s="707" t="s">
        <v>358</v>
      </c>
      <c r="E155" s="707" t="s">
        <v>358</v>
      </c>
      <c r="F155" s="707" t="s">
        <v>358</v>
      </c>
      <c r="G155" s="707">
        <v>4</v>
      </c>
      <c r="H155" s="707">
        <v>2</v>
      </c>
      <c r="I155" s="707">
        <v>2</v>
      </c>
      <c r="J155" s="707">
        <v>4</v>
      </c>
      <c r="K155" s="707">
        <v>2</v>
      </c>
      <c r="L155" s="707">
        <v>2</v>
      </c>
      <c r="M155" s="707">
        <v>0</v>
      </c>
      <c r="N155" s="707">
        <v>2</v>
      </c>
      <c r="O155" s="707">
        <v>2</v>
      </c>
      <c r="P155" s="707">
        <v>0</v>
      </c>
    </row>
    <row r="156" spans="1:16" s="628" customFormat="1" ht="13.9" customHeight="1" x14ac:dyDescent="0.25">
      <c r="A156" s="1447">
        <v>38</v>
      </c>
      <c r="B156" s="1448" t="s">
        <v>321</v>
      </c>
      <c r="C156" s="873" t="s">
        <v>770</v>
      </c>
      <c r="D156" s="707" t="s">
        <v>358</v>
      </c>
      <c r="E156" s="707" t="s">
        <v>358</v>
      </c>
      <c r="F156" s="707" t="s">
        <v>358</v>
      </c>
      <c r="G156" s="707">
        <v>9</v>
      </c>
      <c r="H156" s="707">
        <v>2</v>
      </c>
      <c r="I156" s="707">
        <v>7</v>
      </c>
      <c r="J156" s="707">
        <v>2</v>
      </c>
      <c r="K156" s="707">
        <v>0</v>
      </c>
      <c r="L156" s="707">
        <v>0</v>
      </c>
      <c r="M156" s="707">
        <v>0</v>
      </c>
      <c r="N156" s="707">
        <v>2</v>
      </c>
      <c r="O156" s="707">
        <v>2</v>
      </c>
      <c r="P156" s="707">
        <v>0</v>
      </c>
    </row>
    <row r="157" spans="1:16" s="628" customFormat="1" ht="13.9" customHeight="1" x14ac:dyDescent="0.25">
      <c r="A157" s="1447"/>
      <c r="B157" s="1448"/>
      <c r="C157" s="873" t="s">
        <v>665</v>
      </c>
      <c r="D157" s="707" t="s">
        <v>358</v>
      </c>
      <c r="E157" s="707" t="s">
        <v>358</v>
      </c>
      <c r="F157" s="707" t="s">
        <v>358</v>
      </c>
      <c r="G157" s="707">
        <v>3</v>
      </c>
      <c r="H157" s="707">
        <v>3</v>
      </c>
      <c r="I157" s="707">
        <v>0</v>
      </c>
      <c r="J157" s="707">
        <v>3</v>
      </c>
      <c r="K157" s="707">
        <v>3</v>
      </c>
      <c r="L157" s="707">
        <v>3</v>
      </c>
      <c r="M157" s="707">
        <v>0</v>
      </c>
      <c r="N157" s="707">
        <v>0</v>
      </c>
      <c r="O157" s="707">
        <v>0</v>
      </c>
      <c r="P157" s="707">
        <v>0</v>
      </c>
    </row>
    <row r="158" spans="1:16" s="628" customFormat="1" ht="13.9" customHeight="1" x14ac:dyDescent="0.25">
      <c r="A158" s="1447"/>
      <c r="B158" s="1448"/>
      <c r="C158" s="873" t="s">
        <v>703</v>
      </c>
      <c r="D158" s="707" t="s">
        <v>358</v>
      </c>
      <c r="E158" s="707" t="s">
        <v>358</v>
      </c>
      <c r="F158" s="707" t="s">
        <v>358</v>
      </c>
      <c r="G158" s="707">
        <v>0</v>
      </c>
      <c r="H158" s="707"/>
      <c r="I158" s="707"/>
      <c r="J158" s="707">
        <v>0</v>
      </c>
      <c r="K158" s="707">
        <v>0</v>
      </c>
      <c r="L158" s="707">
        <v>0</v>
      </c>
      <c r="M158" s="707">
        <v>0</v>
      </c>
      <c r="N158" s="707">
        <v>0</v>
      </c>
      <c r="O158" s="707">
        <v>0</v>
      </c>
      <c r="P158" s="707">
        <v>0</v>
      </c>
    </row>
    <row r="159" spans="1:16" s="252" customFormat="1" ht="13.9" customHeight="1" x14ac:dyDescent="0.25">
      <c r="A159" s="1447"/>
      <c r="B159" s="1448"/>
      <c r="C159" s="873" t="s">
        <v>1155</v>
      </c>
      <c r="D159" s="707" t="s">
        <v>358</v>
      </c>
      <c r="E159" s="707" t="s">
        <v>358</v>
      </c>
      <c r="F159" s="707" t="s">
        <v>358</v>
      </c>
      <c r="G159" s="707">
        <v>0</v>
      </c>
      <c r="H159" s="707"/>
      <c r="I159" s="707"/>
      <c r="J159" s="707">
        <v>0</v>
      </c>
      <c r="K159" s="707">
        <v>0</v>
      </c>
      <c r="L159" s="707">
        <v>0</v>
      </c>
      <c r="M159" s="707">
        <v>0</v>
      </c>
      <c r="N159" s="707">
        <v>0</v>
      </c>
      <c r="O159" s="707">
        <v>0</v>
      </c>
      <c r="P159" s="707">
        <v>0</v>
      </c>
    </row>
    <row r="160" spans="1:16" s="628" customFormat="1" ht="13.9" customHeight="1" x14ac:dyDescent="0.25">
      <c r="A160" s="1447"/>
      <c r="B160" s="1448"/>
      <c r="C160" s="873" t="s">
        <v>589</v>
      </c>
      <c r="D160" s="707" t="s">
        <v>358</v>
      </c>
      <c r="E160" s="707" t="s">
        <v>358</v>
      </c>
      <c r="F160" s="707" t="s">
        <v>358</v>
      </c>
      <c r="G160" s="707">
        <v>0</v>
      </c>
      <c r="H160" s="707"/>
      <c r="I160" s="707"/>
      <c r="J160" s="707">
        <v>0</v>
      </c>
      <c r="K160" s="707">
        <v>0</v>
      </c>
      <c r="L160" s="707">
        <v>0</v>
      </c>
      <c r="M160" s="707">
        <v>0</v>
      </c>
      <c r="N160" s="707">
        <v>0</v>
      </c>
      <c r="O160" s="707">
        <v>0</v>
      </c>
      <c r="P160" s="707">
        <v>0</v>
      </c>
    </row>
    <row r="161" spans="1:16" s="628" customFormat="1" ht="13.9" customHeight="1" x14ac:dyDescent="0.25">
      <c r="A161" s="1447">
        <v>39</v>
      </c>
      <c r="B161" s="1448" t="s">
        <v>322</v>
      </c>
      <c r="C161" s="873" t="s">
        <v>400</v>
      </c>
      <c r="D161" s="707" t="s">
        <v>358</v>
      </c>
      <c r="E161" s="707" t="s">
        <v>358</v>
      </c>
      <c r="F161" s="707" t="s">
        <v>358</v>
      </c>
      <c r="G161" s="707">
        <v>5</v>
      </c>
      <c r="H161" s="707">
        <v>2</v>
      </c>
      <c r="I161" s="707">
        <v>3</v>
      </c>
      <c r="J161" s="707">
        <v>5</v>
      </c>
      <c r="K161" s="707">
        <v>2</v>
      </c>
      <c r="L161" s="707">
        <v>2</v>
      </c>
      <c r="M161" s="707">
        <v>0</v>
      </c>
      <c r="N161" s="707">
        <v>3</v>
      </c>
      <c r="O161" s="707">
        <v>1</v>
      </c>
      <c r="P161" s="707">
        <v>2</v>
      </c>
    </row>
    <row r="162" spans="1:16" s="628" customFormat="1" ht="13.9" customHeight="1" x14ac:dyDescent="0.25">
      <c r="A162" s="1447"/>
      <c r="B162" s="1448"/>
      <c r="C162" s="873" t="s">
        <v>704</v>
      </c>
      <c r="D162" s="707" t="s">
        <v>358</v>
      </c>
      <c r="E162" s="707" t="s">
        <v>358</v>
      </c>
      <c r="F162" s="707" t="s">
        <v>358</v>
      </c>
      <c r="G162" s="707">
        <v>5</v>
      </c>
      <c r="H162" s="707">
        <v>1</v>
      </c>
      <c r="I162" s="707">
        <v>4</v>
      </c>
      <c r="J162" s="707">
        <v>5</v>
      </c>
      <c r="K162" s="707">
        <v>1</v>
      </c>
      <c r="L162" s="707">
        <v>0</v>
      </c>
      <c r="M162" s="707">
        <v>1</v>
      </c>
      <c r="N162" s="707">
        <v>4</v>
      </c>
      <c r="O162" s="707">
        <v>2</v>
      </c>
      <c r="P162" s="707">
        <v>2</v>
      </c>
    </row>
    <row r="163" spans="1:16" s="628" customFormat="1" ht="13.9" customHeight="1" x14ac:dyDescent="0.25">
      <c r="A163" s="1447"/>
      <c r="B163" s="1448"/>
      <c r="C163" s="873" t="s">
        <v>589</v>
      </c>
      <c r="D163" s="707" t="s">
        <v>358</v>
      </c>
      <c r="E163" s="707" t="s">
        <v>358</v>
      </c>
      <c r="F163" s="707" t="s">
        <v>358</v>
      </c>
      <c r="G163" s="707">
        <v>0</v>
      </c>
      <c r="H163" s="707"/>
      <c r="I163" s="707"/>
      <c r="J163" s="707">
        <v>0</v>
      </c>
      <c r="K163" s="707">
        <v>0</v>
      </c>
      <c r="L163" s="707">
        <v>0</v>
      </c>
      <c r="M163" s="707">
        <v>0</v>
      </c>
      <c r="N163" s="707">
        <v>0</v>
      </c>
      <c r="O163" s="707">
        <v>0</v>
      </c>
      <c r="P163" s="707">
        <v>0</v>
      </c>
    </row>
    <row r="164" spans="1:16" s="628" customFormat="1" ht="13.9" customHeight="1" x14ac:dyDescent="0.25">
      <c r="A164" s="1447">
        <v>40</v>
      </c>
      <c r="B164" s="1448" t="s">
        <v>323</v>
      </c>
      <c r="C164" s="860" t="s">
        <v>767</v>
      </c>
      <c r="D164" s="707" t="s">
        <v>358</v>
      </c>
      <c r="E164" s="707" t="s">
        <v>358</v>
      </c>
      <c r="F164" s="707" t="s">
        <v>358</v>
      </c>
      <c r="G164" s="707">
        <v>0</v>
      </c>
      <c r="H164" s="707"/>
      <c r="I164" s="707"/>
      <c r="J164" s="707">
        <v>0</v>
      </c>
      <c r="K164" s="707">
        <v>0</v>
      </c>
      <c r="L164" s="707">
        <v>0</v>
      </c>
      <c r="M164" s="707">
        <v>0</v>
      </c>
      <c r="N164" s="707">
        <v>0</v>
      </c>
      <c r="O164" s="707">
        <v>0</v>
      </c>
      <c r="P164" s="707">
        <v>0</v>
      </c>
    </row>
    <row r="165" spans="1:16" s="628" customFormat="1" ht="13.9" customHeight="1" x14ac:dyDescent="0.25">
      <c r="A165" s="1447"/>
      <c r="B165" s="1448"/>
      <c r="C165" s="873" t="s">
        <v>797</v>
      </c>
      <c r="D165" s="707" t="s">
        <v>358</v>
      </c>
      <c r="E165" s="707" t="s">
        <v>358</v>
      </c>
      <c r="F165" s="707" t="s">
        <v>358</v>
      </c>
      <c r="G165" s="707">
        <v>0</v>
      </c>
      <c r="H165" s="707"/>
      <c r="I165" s="707"/>
      <c r="J165" s="707">
        <v>0</v>
      </c>
      <c r="K165" s="707">
        <v>0</v>
      </c>
      <c r="L165" s="707">
        <v>0</v>
      </c>
      <c r="M165" s="707">
        <v>0</v>
      </c>
      <c r="N165" s="707">
        <v>0</v>
      </c>
      <c r="O165" s="707">
        <v>0</v>
      </c>
      <c r="P165" s="707">
        <v>0</v>
      </c>
    </row>
    <row r="166" spans="1:16" s="628" customFormat="1" ht="13.9" customHeight="1" x14ac:dyDescent="0.25">
      <c r="A166" s="1447">
        <v>41</v>
      </c>
      <c r="B166" s="1448" t="s">
        <v>324</v>
      </c>
      <c r="C166" s="873" t="s">
        <v>771</v>
      </c>
      <c r="D166" s="707" t="s">
        <v>358</v>
      </c>
      <c r="E166" s="707" t="s">
        <v>358</v>
      </c>
      <c r="F166" s="707" t="s">
        <v>358</v>
      </c>
      <c r="G166" s="707">
        <v>9</v>
      </c>
      <c r="H166" s="707">
        <v>3</v>
      </c>
      <c r="I166" s="707">
        <v>6</v>
      </c>
      <c r="J166" s="707">
        <v>9</v>
      </c>
      <c r="K166" s="707">
        <v>3</v>
      </c>
      <c r="L166" s="707">
        <v>2</v>
      </c>
      <c r="M166" s="707">
        <v>1</v>
      </c>
      <c r="N166" s="707">
        <v>6</v>
      </c>
      <c r="O166" s="707">
        <v>6</v>
      </c>
      <c r="P166" s="707">
        <v>0</v>
      </c>
    </row>
    <row r="167" spans="1:16" s="628" customFormat="1" ht="13.9" customHeight="1" x14ac:dyDescent="0.25">
      <c r="A167" s="1447"/>
      <c r="B167" s="1448"/>
      <c r="C167" s="873" t="s">
        <v>598</v>
      </c>
      <c r="D167" s="707" t="s">
        <v>358</v>
      </c>
      <c r="E167" s="707" t="s">
        <v>358</v>
      </c>
      <c r="F167" s="707" t="s">
        <v>358</v>
      </c>
      <c r="G167" s="707">
        <v>7</v>
      </c>
      <c r="H167" s="707">
        <v>0</v>
      </c>
      <c r="I167" s="707">
        <v>7</v>
      </c>
      <c r="J167" s="707">
        <v>7</v>
      </c>
      <c r="K167" s="707">
        <v>0</v>
      </c>
      <c r="L167" s="707">
        <v>0</v>
      </c>
      <c r="M167" s="707">
        <v>0</v>
      </c>
      <c r="N167" s="707">
        <v>7</v>
      </c>
      <c r="O167" s="707">
        <v>6</v>
      </c>
      <c r="P167" s="707">
        <v>1</v>
      </c>
    </row>
    <row r="168" spans="1:16" s="628" customFormat="1" ht="13.9" customHeight="1" x14ac:dyDescent="0.25">
      <c r="A168" s="1447"/>
      <c r="B168" s="1448"/>
      <c r="C168" s="873" t="s">
        <v>589</v>
      </c>
      <c r="D168" s="707" t="s">
        <v>358</v>
      </c>
      <c r="E168" s="707" t="s">
        <v>358</v>
      </c>
      <c r="F168" s="707" t="s">
        <v>358</v>
      </c>
      <c r="G168" s="707">
        <v>0</v>
      </c>
      <c r="H168" s="707"/>
      <c r="I168" s="707"/>
      <c r="J168" s="707"/>
      <c r="K168" s="707">
        <v>0</v>
      </c>
      <c r="L168" s="707">
        <v>0</v>
      </c>
      <c r="M168" s="707">
        <v>0</v>
      </c>
      <c r="N168" s="707">
        <v>0</v>
      </c>
      <c r="O168" s="707">
        <v>0</v>
      </c>
      <c r="P168" s="707">
        <v>0</v>
      </c>
    </row>
    <row r="169" spans="1:16" s="628" customFormat="1" ht="15" customHeight="1" x14ac:dyDescent="0.25">
      <c r="A169" s="1447">
        <v>42</v>
      </c>
      <c r="B169" s="1448" t="s">
        <v>325</v>
      </c>
      <c r="C169" s="873" t="s">
        <v>682</v>
      </c>
      <c r="D169" s="707" t="s">
        <v>358</v>
      </c>
      <c r="E169" s="707" t="s">
        <v>358</v>
      </c>
      <c r="F169" s="707" t="s">
        <v>358</v>
      </c>
      <c r="G169" s="707">
        <v>5</v>
      </c>
      <c r="H169" s="707">
        <v>3</v>
      </c>
      <c r="I169" s="707">
        <v>2</v>
      </c>
      <c r="J169" s="707">
        <v>5</v>
      </c>
      <c r="K169" s="707">
        <v>3</v>
      </c>
      <c r="L169" s="707">
        <v>3</v>
      </c>
      <c r="M169" s="707">
        <v>0</v>
      </c>
      <c r="N169" s="707">
        <v>2</v>
      </c>
      <c r="O169" s="707">
        <v>2</v>
      </c>
      <c r="P169" s="707">
        <v>0</v>
      </c>
    </row>
    <row r="170" spans="1:16" s="628" customFormat="1" ht="15" customHeight="1" x14ac:dyDescent="0.25">
      <c r="A170" s="1447"/>
      <c r="B170" s="1448"/>
      <c r="C170" s="873" t="s">
        <v>589</v>
      </c>
      <c r="D170" s="707" t="s">
        <v>358</v>
      </c>
      <c r="E170" s="707" t="s">
        <v>358</v>
      </c>
      <c r="F170" s="707" t="s">
        <v>358</v>
      </c>
      <c r="G170" s="707">
        <v>3</v>
      </c>
      <c r="H170" s="707">
        <v>2</v>
      </c>
      <c r="I170" s="707">
        <v>1</v>
      </c>
      <c r="J170" s="707">
        <v>3</v>
      </c>
      <c r="K170" s="707">
        <v>2</v>
      </c>
      <c r="L170" s="707">
        <v>1</v>
      </c>
      <c r="M170" s="707">
        <v>1</v>
      </c>
      <c r="N170" s="707">
        <v>1</v>
      </c>
      <c r="O170" s="707">
        <v>1</v>
      </c>
      <c r="P170" s="707">
        <v>0</v>
      </c>
    </row>
    <row r="171" spans="1:16" s="628" customFormat="1" ht="16.5" customHeight="1" x14ac:dyDescent="0.25">
      <c r="A171" s="830">
        <v>43</v>
      </c>
      <c r="B171" s="880" t="s">
        <v>326</v>
      </c>
      <c r="C171" s="873" t="s">
        <v>589</v>
      </c>
      <c r="D171" s="707" t="s">
        <v>358</v>
      </c>
      <c r="E171" s="707" t="s">
        <v>358</v>
      </c>
      <c r="F171" s="707" t="s">
        <v>358</v>
      </c>
      <c r="G171" s="707">
        <v>2</v>
      </c>
      <c r="H171" s="707">
        <v>1</v>
      </c>
      <c r="I171" s="707">
        <v>1</v>
      </c>
      <c r="J171" s="707">
        <v>1</v>
      </c>
      <c r="K171" s="707">
        <v>0</v>
      </c>
      <c r="L171" s="707">
        <v>0</v>
      </c>
      <c r="M171" s="707">
        <v>0</v>
      </c>
      <c r="N171" s="707">
        <v>1</v>
      </c>
      <c r="O171" s="707">
        <v>1</v>
      </c>
      <c r="P171" s="707">
        <v>0</v>
      </c>
    </row>
    <row r="172" spans="1:16" s="628" customFormat="1" ht="16.5" customHeight="1" x14ac:dyDescent="0.25">
      <c r="A172" s="1455" t="s">
        <v>21</v>
      </c>
      <c r="B172" s="1455"/>
      <c r="C172" s="1455"/>
      <c r="D172" s="707" t="s">
        <v>358</v>
      </c>
      <c r="E172" s="707" t="s">
        <v>358</v>
      </c>
      <c r="F172" s="707" t="s">
        <v>358</v>
      </c>
      <c r="G172" s="707">
        <f t="shared" ref="G172:P172" si="0">SUM(G16:G171)</f>
        <v>692</v>
      </c>
      <c r="H172" s="707">
        <f t="shared" si="0"/>
        <v>298</v>
      </c>
      <c r="I172" s="707">
        <f t="shared" si="0"/>
        <v>394</v>
      </c>
      <c r="J172" s="716">
        <f t="shared" si="0"/>
        <v>567</v>
      </c>
      <c r="K172" s="707">
        <f t="shared" si="0"/>
        <v>243</v>
      </c>
      <c r="L172" s="707">
        <f t="shared" si="0"/>
        <v>187</v>
      </c>
      <c r="M172" s="707">
        <f t="shared" si="0"/>
        <v>56</v>
      </c>
      <c r="N172" s="707">
        <f t="shared" si="0"/>
        <v>324</v>
      </c>
      <c r="O172" s="707">
        <f t="shared" si="0"/>
        <v>247</v>
      </c>
      <c r="P172" s="707">
        <f t="shared" si="0"/>
        <v>77</v>
      </c>
    </row>
    <row r="173" spans="1:16" s="628" customFormat="1" ht="24" customHeight="1" x14ac:dyDescent="0.25">
      <c r="A173" s="151" t="s">
        <v>794</v>
      </c>
      <c r="D173" s="379"/>
      <c r="E173" s="379"/>
      <c r="F173" s="379"/>
      <c r="G173" s="379"/>
      <c r="H173" s="379"/>
      <c r="I173" s="379"/>
      <c r="J173" s="379"/>
      <c r="K173" s="379"/>
      <c r="L173" s="379"/>
      <c r="M173" s="379"/>
      <c r="N173" s="379"/>
      <c r="O173" s="379"/>
      <c r="P173" s="379"/>
    </row>
    <row r="174" spans="1:16" s="628" customFormat="1" ht="15" x14ac:dyDescent="0.25">
      <c r="A174" s="1452"/>
      <c r="B174" s="1452"/>
      <c r="C174" s="1452"/>
      <c r="D174" s="1452"/>
      <c r="E174" s="1452"/>
      <c r="F174" s="1452"/>
      <c r="G174" s="379"/>
      <c r="H174" s="379"/>
      <c r="I174" s="379"/>
      <c r="J174" s="379"/>
      <c r="K174" s="379"/>
      <c r="L174" s="379"/>
      <c r="M174" s="379"/>
      <c r="N174" s="379"/>
      <c r="O174" s="379"/>
      <c r="P174" s="379"/>
    </row>
    <row r="175" spans="1:16" s="628" customFormat="1" x14ac:dyDescent="0.2">
      <c r="A175" s="1437" t="s">
        <v>1488</v>
      </c>
      <c r="B175" s="1437"/>
      <c r="C175" s="1437"/>
      <c r="D175" s="1437"/>
      <c r="E175" s="1437"/>
      <c r="F175" s="1437"/>
      <c r="G175" s="1437"/>
      <c r="H175" s="1437"/>
      <c r="I175" s="1437"/>
      <c r="J175" s="1453"/>
      <c r="K175" s="1437"/>
      <c r="L175" s="1437"/>
      <c r="M175" s="1437"/>
      <c r="N175" s="1437"/>
      <c r="O175" s="1437"/>
      <c r="P175" s="1437"/>
    </row>
    <row r="176" spans="1:16" s="628" customFormat="1" x14ac:dyDescent="0.2">
      <c r="A176" s="163"/>
      <c r="B176" s="163" t="s">
        <v>643</v>
      </c>
      <c r="D176" s="164"/>
      <c r="E176" s="165"/>
      <c r="F176" s="379"/>
      <c r="I176" s="167"/>
      <c r="J176" s="167"/>
      <c r="K176" s="166"/>
      <c r="M176" s="166"/>
      <c r="N176" s="166"/>
      <c r="P176" s="166"/>
    </row>
    <row r="177" spans="1:16" s="1117" customFormat="1" ht="12.75" customHeight="1" x14ac:dyDescent="0.2">
      <c r="A177" s="1438" t="s">
        <v>562</v>
      </c>
      <c r="B177" s="1438"/>
      <c r="I177" s="1438" t="s">
        <v>1829</v>
      </c>
      <c r="J177" s="1438"/>
      <c r="K177" s="1438"/>
      <c r="L177" s="379"/>
      <c r="M177" s="379"/>
      <c r="N177" s="379"/>
      <c r="O177" s="1115"/>
      <c r="P177" s="379"/>
    </row>
    <row r="178" spans="1:16" s="628" customFormat="1" x14ac:dyDescent="0.2">
      <c r="A178" s="1371" t="s">
        <v>961</v>
      </c>
      <c r="B178" s="1371"/>
      <c r="I178" s="1371" t="s">
        <v>1466</v>
      </c>
      <c r="J178" s="1454"/>
      <c r="K178" s="1371"/>
      <c r="L178" s="267"/>
      <c r="M178" s="267"/>
      <c r="N178" s="267"/>
      <c r="O178" s="379"/>
      <c r="P178" s="379"/>
    </row>
    <row r="179" spans="1:16" s="628" customFormat="1" x14ac:dyDescent="0.2">
      <c r="D179" s="379"/>
      <c r="E179" s="379"/>
      <c r="F179" s="379"/>
      <c r="G179" s="379"/>
      <c r="H179" s="379"/>
      <c r="I179" s="379"/>
      <c r="J179" s="379"/>
      <c r="K179" s="379"/>
      <c r="L179" s="379"/>
      <c r="M179" s="379"/>
      <c r="N179" s="379"/>
      <c r="O179" s="379"/>
      <c r="P179" s="379"/>
    </row>
    <row r="180" spans="1:16" s="628" customFormat="1" x14ac:dyDescent="0.2">
      <c r="D180" s="379"/>
      <c r="E180" s="379"/>
      <c r="F180" s="379"/>
      <c r="G180" s="379"/>
      <c r="H180" s="379"/>
      <c r="I180" s="379"/>
      <c r="J180" s="379"/>
      <c r="K180" s="379"/>
      <c r="L180" s="379"/>
      <c r="M180" s="379"/>
      <c r="N180" s="379"/>
      <c r="O180" s="379"/>
      <c r="P180" s="379"/>
    </row>
    <row r="181" spans="1:16" s="628" customFormat="1" x14ac:dyDescent="0.2">
      <c r="D181" s="379"/>
      <c r="E181" s="379"/>
      <c r="F181" s="379"/>
      <c r="G181" s="379"/>
      <c r="H181" s="379"/>
      <c r="I181" s="379"/>
      <c r="J181" s="379"/>
      <c r="K181" s="379"/>
      <c r="L181" s="379"/>
      <c r="M181" s="379"/>
      <c r="N181" s="379"/>
      <c r="O181" s="379"/>
      <c r="P181" s="379"/>
    </row>
    <row r="182" spans="1:16" s="628" customFormat="1" x14ac:dyDescent="0.2">
      <c r="D182" s="379"/>
      <c r="E182" s="379"/>
      <c r="F182" s="379"/>
      <c r="H182" s="379"/>
      <c r="I182" s="379"/>
      <c r="J182" s="379"/>
      <c r="K182" s="379"/>
      <c r="L182" s="379"/>
      <c r="M182" s="379"/>
      <c r="N182" s="379"/>
      <c r="O182" s="379"/>
      <c r="P182" s="379"/>
    </row>
    <row r="183" spans="1:16" s="628" customFormat="1" x14ac:dyDescent="0.2">
      <c r="D183" s="379"/>
      <c r="E183" s="379"/>
      <c r="F183" s="379"/>
      <c r="G183" s="379"/>
      <c r="H183" s="379"/>
      <c r="I183" s="379"/>
      <c r="J183" s="379"/>
      <c r="K183" s="379"/>
      <c r="L183" s="379"/>
      <c r="M183" s="379"/>
      <c r="N183" s="379"/>
      <c r="O183" s="379"/>
      <c r="P183" s="379"/>
    </row>
    <row r="184" spans="1:16" s="628" customFormat="1" x14ac:dyDescent="0.2">
      <c r="D184" s="379"/>
      <c r="E184" s="379"/>
      <c r="F184" s="379"/>
      <c r="G184" s="379"/>
      <c r="H184" s="379"/>
      <c r="I184" s="379"/>
      <c r="J184" s="379"/>
      <c r="K184" s="379"/>
      <c r="L184" s="379"/>
      <c r="M184" s="379"/>
      <c r="N184" s="379"/>
      <c r="O184" s="379"/>
      <c r="P184" s="379"/>
    </row>
    <row r="185" spans="1:16" s="628" customFormat="1" x14ac:dyDescent="0.2">
      <c r="D185" s="379"/>
      <c r="E185" s="379"/>
      <c r="F185" s="379"/>
      <c r="G185" s="379"/>
      <c r="H185" s="379"/>
      <c r="I185" s="379"/>
      <c r="J185" s="379"/>
      <c r="K185" s="379"/>
      <c r="L185" s="379"/>
      <c r="M185" s="379"/>
      <c r="N185" s="379"/>
      <c r="O185" s="379"/>
      <c r="P185" s="379"/>
    </row>
    <row r="186" spans="1:16" s="628" customFormat="1" x14ac:dyDescent="0.2">
      <c r="D186" s="379"/>
      <c r="E186" s="379"/>
      <c r="F186" s="379"/>
      <c r="G186" s="379"/>
      <c r="H186" s="379"/>
      <c r="I186" s="379"/>
      <c r="J186" s="379"/>
      <c r="K186" s="379"/>
      <c r="L186" s="379"/>
      <c r="M186" s="379"/>
      <c r="N186" s="379"/>
      <c r="O186" s="379"/>
      <c r="P186" s="379"/>
    </row>
    <row r="187" spans="1:16" s="628" customFormat="1" x14ac:dyDescent="0.2">
      <c r="D187" s="379"/>
      <c r="E187" s="379"/>
      <c r="F187" s="379"/>
      <c r="G187" s="379"/>
      <c r="H187" s="379"/>
      <c r="I187" s="379"/>
      <c r="J187" s="379"/>
      <c r="K187" s="379"/>
      <c r="L187" s="379"/>
      <c r="M187" s="379"/>
      <c r="N187" s="379"/>
      <c r="O187" s="379"/>
      <c r="P187" s="379"/>
    </row>
    <row r="188" spans="1:16" x14ac:dyDescent="0.2">
      <c r="A188" s="628"/>
      <c r="B188" s="628"/>
      <c r="C188" s="628"/>
      <c r="D188" s="379"/>
      <c r="E188" s="379"/>
      <c r="F188" s="379"/>
      <c r="G188" s="379"/>
      <c r="H188" s="379"/>
      <c r="I188" s="379"/>
    </row>
    <row r="189" spans="1:16" x14ac:dyDescent="0.2">
      <c r="A189" s="628"/>
      <c r="B189" s="628"/>
      <c r="C189" s="628"/>
      <c r="D189" s="379"/>
      <c r="E189" s="379"/>
      <c r="F189" s="379"/>
      <c r="G189" s="379"/>
      <c r="H189" s="379"/>
      <c r="I189" s="379"/>
    </row>
    <row r="190" spans="1:16" x14ac:dyDescent="0.2">
      <c r="A190" s="628"/>
      <c r="B190" s="628"/>
      <c r="C190" s="628"/>
      <c r="D190" s="379"/>
      <c r="E190" s="379"/>
      <c r="F190" s="379"/>
      <c r="G190" s="379"/>
      <c r="H190" s="379"/>
      <c r="I190" s="379"/>
    </row>
    <row r="191" spans="1:16" x14ac:dyDescent="0.2">
      <c r="A191" s="628"/>
      <c r="B191" s="628"/>
      <c r="C191" s="628"/>
      <c r="D191" s="379"/>
      <c r="E191" s="379"/>
      <c r="F191" s="379"/>
      <c r="G191" s="379"/>
      <c r="H191" s="379"/>
      <c r="I191" s="379"/>
    </row>
    <row r="192" spans="1:16" x14ac:dyDescent="0.2">
      <c r="A192" s="628"/>
      <c r="B192" s="628"/>
      <c r="C192" s="628"/>
      <c r="D192" s="379"/>
      <c r="E192" s="379"/>
      <c r="F192" s="379"/>
      <c r="G192" s="379"/>
      <c r="H192" s="379"/>
      <c r="I192" s="379"/>
    </row>
    <row r="193" spans="1:9" x14ac:dyDescent="0.2">
      <c r="A193" s="628"/>
      <c r="B193" s="628"/>
      <c r="C193" s="628"/>
      <c r="D193" s="379"/>
      <c r="E193" s="379"/>
      <c r="F193" s="379"/>
      <c r="G193" s="379"/>
      <c r="H193" s="379"/>
      <c r="I193" s="379"/>
    </row>
    <row r="194" spans="1:9" x14ac:dyDescent="0.2">
      <c r="A194" s="628"/>
      <c r="B194" s="628"/>
      <c r="C194" s="628"/>
      <c r="D194" s="379"/>
      <c r="E194" s="379"/>
      <c r="F194" s="379"/>
      <c r="G194" s="379"/>
      <c r="H194" s="379"/>
      <c r="I194" s="379"/>
    </row>
    <row r="195" spans="1:9" x14ac:dyDescent="0.2">
      <c r="A195" s="628"/>
      <c r="B195" s="628"/>
      <c r="C195" s="628"/>
      <c r="D195" s="379"/>
      <c r="E195" s="379"/>
      <c r="F195" s="379"/>
      <c r="G195" s="379"/>
      <c r="H195" s="379"/>
      <c r="I195" s="379"/>
    </row>
    <row r="196" spans="1:9" x14ac:dyDescent="0.2">
      <c r="A196" s="628"/>
      <c r="B196" s="628"/>
      <c r="C196" s="628"/>
      <c r="D196" s="379"/>
      <c r="E196" s="379"/>
      <c r="F196" s="379"/>
      <c r="G196" s="379"/>
      <c r="H196" s="379"/>
      <c r="I196" s="379"/>
    </row>
    <row r="197" spans="1:9" x14ac:dyDescent="0.2">
      <c r="A197" s="628"/>
      <c r="B197" s="628"/>
      <c r="C197" s="628"/>
      <c r="D197" s="379"/>
      <c r="E197" s="379"/>
      <c r="F197" s="379"/>
      <c r="G197" s="379"/>
      <c r="H197" s="379"/>
      <c r="I197" s="379"/>
    </row>
    <row r="198" spans="1:9" x14ac:dyDescent="0.2">
      <c r="A198" s="628"/>
      <c r="B198" s="628"/>
      <c r="C198" s="628"/>
      <c r="D198" s="379"/>
      <c r="E198" s="379"/>
      <c r="F198" s="379"/>
      <c r="G198" s="379"/>
      <c r="H198" s="379"/>
      <c r="I198" s="379"/>
    </row>
    <row r="199" spans="1:9" x14ac:dyDescent="0.2">
      <c r="A199" s="628"/>
      <c r="B199" s="628"/>
      <c r="C199" s="628"/>
      <c r="D199" s="379"/>
      <c r="E199" s="379"/>
      <c r="F199" s="379"/>
      <c r="G199" s="379"/>
      <c r="H199" s="379"/>
      <c r="I199" s="379"/>
    </row>
    <row r="200" spans="1:9" x14ac:dyDescent="0.2">
      <c r="A200" s="628"/>
      <c r="B200" s="628"/>
      <c r="C200" s="628"/>
      <c r="D200" s="379"/>
      <c r="E200" s="379"/>
      <c r="F200" s="379"/>
      <c r="G200" s="379"/>
      <c r="H200" s="379"/>
      <c r="I200" s="379"/>
    </row>
    <row r="201" spans="1:9" x14ac:dyDescent="0.2">
      <c r="A201" s="628"/>
      <c r="B201" s="628"/>
      <c r="C201" s="628"/>
      <c r="D201" s="379"/>
      <c r="E201" s="379"/>
      <c r="F201" s="379"/>
      <c r="G201" s="379"/>
      <c r="H201" s="379"/>
      <c r="I201" s="379"/>
    </row>
    <row r="202" spans="1:9" x14ac:dyDescent="0.2">
      <c r="A202" s="628"/>
      <c r="B202" s="628"/>
      <c r="C202" s="628"/>
      <c r="D202" s="379"/>
      <c r="E202" s="379"/>
      <c r="F202" s="379"/>
      <c r="G202" s="379"/>
      <c r="H202" s="379"/>
      <c r="I202" s="379"/>
    </row>
    <row r="203" spans="1:9" x14ac:dyDescent="0.2">
      <c r="A203" s="628"/>
      <c r="B203" s="628"/>
      <c r="C203" s="628"/>
      <c r="D203" s="379"/>
      <c r="E203" s="379"/>
      <c r="F203" s="379"/>
      <c r="G203" s="379"/>
      <c r="H203" s="379"/>
      <c r="I203" s="379"/>
    </row>
    <row r="204" spans="1:9" x14ac:dyDescent="0.2">
      <c r="A204" s="628"/>
      <c r="B204" s="628"/>
      <c r="C204" s="628"/>
      <c r="D204" s="379"/>
      <c r="E204" s="379"/>
      <c r="F204" s="379"/>
      <c r="G204" s="379"/>
      <c r="H204" s="379"/>
      <c r="I204" s="379"/>
    </row>
    <row r="205" spans="1:9" x14ac:dyDescent="0.2">
      <c r="A205" s="628"/>
      <c r="B205" s="628"/>
      <c r="C205" s="628"/>
      <c r="D205" s="379"/>
      <c r="E205" s="379"/>
      <c r="F205" s="379"/>
      <c r="G205" s="379"/>
      <c r="H205" s="379"/>
      <c r="I205" s="379"/>
    </row>
    <row r="206" spans="1:9" x14ac:dyDescent="0.2">
      <c r="A206" s="628"/>
      <c r="B206" s="628"/>
      <c r="C206" s="628"/>
      <c r="D206" s="379"/>
      <c r="E206" s="379"/>
      <c r="F206" s="379"/>
      <c r="G206" s="379"/>
      <c r="H206" s="379"/>
      <c r="I206" s="379"/>
    </row>
    <row r="207" spans="1:9" x14ac:dyDescent="0.2">
      <c r="A207" s="628"/>
      <c r="B207" s="628"/>
      <c r="C207" s="628"/>
      <c r="D207" s="379"/>
      <c r="E207" s="379"/>
      <c r="F207" s="379"/>
      <c r="G207" s="379"/>
      <c r="H207" s="379"/>
      <c r="I207" s="379"/>
    </row>
    <row r="208" spans="1:9" x14ac:dyDescent="0.2">
      <c r="A208" s="628"/>
      <c r="B208" s="628"/>
      <c r="C208" s="628"/>
      <c r="D208" s="379"/>
      <c r="E208" s="379"/>
      <c r="F208" s="379"/>
      <c r="G208" s="379"/>
      <c r="H208" s="379"/>
      <c r="I208" s="379"/>
    </row>
    <row r="209" spans="1:9" x14ac:dyDescent="0.2">
      <c r="A209" s="628"/>
      <c r="B209" s="628"/>
      <c r="C209" s="628"/>
      <c r="D209" s="379"/>
      <c r="E209" s="379"/>
      <c r="F209" s="379"/>
      <c r="G209" s="379"/>
      <c r="H209" s="379"/>
      <c r="I209" s="379"/>
    </row>
    <row r="210" spans="1:9" x14ac:dyDescent="0.2">
      <c r="A210" s="628"/>
      <c r="B210" s="628"/>
      <c r="C210" s="628"/>
      <c r="D210" s="379"/>
      <c r="E210" s="379"/>
      <c r="F210" s="379"/>
      <c r="G210" s="379"/>
      <c r="H210" s="379"/>
      <c r="I210" s="379"/>
    </row>
    <row r="211" spans="1:9" x14ac:dyDescent="0.2">
      <c r="A211" s="628"/>
      <c r="B211" s="628"/>
      <c r="C211" s="628"/>
      <c r="D211" s="379"/>
      <c r="E211" s="379"/>
      <c r="F211" s="379"/>
      <c r="G211" s="379"/>
      <c r="H211" s="379"/>
      <c r="I211" s="379"/>
    </row>
    <row r="212" spans="1:9" x14ac:dyDescent="0.2">
      <c r="A212" s="628"/>
      <c r="B212" s="628"/>
      <c r="C212" s="628"/>
      <c r="D212" s="379"/>
      <c r="E212" s="379"/>
      <c r="F212" s="379"/>
      <c r="G212" s="379"/>
      <c r="H212" s="379"/>
      <c r="I212" s="379"/>
    </row>
    <row r="213" spans="1:9" x14ac:dyDescent="0.2">
      <c r="A213" s="628"/>
      <c r="B213" s="628"/>
      <c r="C213" s="628"/>
      <c r="D213" s="379"/>
      <c r="E213" s="379"/>
      <c r="F213" s="379"/>
      <c r="G213" s="379"/>
      <c r="H213" s="379"/>
      <c r="I213" s="379"/>
    </row>
    <row r="214" spans="1:9" x14ac:dyDescent="0.2">
      <c r="A214" s="628"/>
      <c r="B214" s="628"/>
      <c r="C214" s="628"/>
      <c r="D214" s="379"/>
      <c r="E214" s="379"/>
      <c r="F214" s="379"/>
      <c r="G214" s="379"/>
      <c r="H214" s="379"/>
      <c r="I214" s="379"/>
    </row>
    <row r="215" spans="1:9" x14ac:dyDescent="0.2">
      <c r="A215" s="628"/>
      <c r="B215" s="628"/>
      <c r="C215" s="628"/>
      <c r="D215" s="379"/>
      <c r="E215" s="379"/>
      <c r="F215" s="379"/>
      <c r="G215" s="379"/>
      <c r="H215" s="379"/>
      <c r="I215" s="379"/>
    </row>
    <row r="216" spans="1:9" x14ac:dyDescent="0.2">
      <c r="A216" s="628"/>
      <c r="B216" s="628"/>
      <c r="C216" s="628"/>
      <c r="D216" s="379"/>
      <c r="E216" s="379"/>
      <c r="F216" s="379"/>
      <c r="G216" s="379"/>
      <c r="H216" s="379"/>
      <c r="I216" s="379"/>
    </row>
    <row r="217" spans="1:9" x14ac:dyDescent="0.2">
      <c r="A217" s="628"/>
      <c r="B217" s="628"/>
      <c r="C217" s="628"/>
      <c r="D217" s="379"/>
      <c r="E217" s="379"/>
      <c r="F217" s="379"/>
      <c r="G217" s="379"/>
      <c r="H217" s="379"/>
      <c r="I217" s="379"/>
    </row>
    <row r="218" spans="1:9" x14ac:dyDescent="0.2">
      <c r="A218" s="628"/>
      <c r="B218" s="628"/>
      <c r="C218" s="628"/>
      <c r="D218" s="379"/>
      <c r="E218" s="379"/>
      <c r="F218" s="379"/>
      <c r="G218" s="379"/>
      <c r="H218" s="379"/>
      <c r="I218" s="379"/>
    </row>
    <row r="219" spans="1:9" x14ac:dyDescent="0.2">
      <c r="A219" s="628"/>
      <c r="B219" s="628"/>
      <c r="C219" s="628"/>
      <c r="D219" s="379"/>
      <c r="E219" s="379"/>
      <c r="F219" s="379"/>
      <c r="G219" s="379"/>
      <c r="H219" s="379"/>
      <c r="I219" s="379"/>
    </row>
    <row r="220" spans="1:9" x14ac:dyDescent="0.2">
      <c r="A220" s="628"/>
      <c r="B220" s="628"/>
      <c r="C220" s="628"/>
      <c r="D220" s="379"/>
      <c r="E220" s="379"/>
      <c r="F220" s="379"/>
      <c r="G220" s="379"/>
      <c r="H220" s="379"/>
      <c r="I220" s="379"/>
    </row>
    <row r="221" spans="1:9" x14ac:dyDescent="0.2">
      <c r="A221" s="628"/>
      <c r="B221" s="628"/>
      <c r="C221" s="628"/>
      <c r="D221" s="379"/>
      <c r="E221" s="379"/>
      <c r="F221" s="379"/>
      <c r="G221" s="379"/>
      <c r="H221" s="379"/>
      <c r="I221" s="379"/>
    </row>
    <row r="222" spans="1:9" x14ac:dyDescent="0.2">
      <c r="A222" s="628"/>
      <c r="B222" s="628"/>
      <c r="C222" s="628"/>
      <c r="D222" s="379"/>
      <c r="E222" s="379"/>
      <c r="F222" s="379"/>
      <c r="G222" s="379"/>
      <c r="H222" s="379"/>
      <c r="I222" s="379"/>
    </row>
    <row r="223" spans="1:9" x14ac:dyDescent="0.2">
      <c r="A223" s="628"/>
      <c r="B223" s="628"/>
      <c r="C223" s="628"/>
      <c r="D223" s="379"/>
      <c r="E223" s="379"/>
      <c r="F223" s="379"/>
      <c r="G223" s="379"/>
      <c r="H223" s="379"/>
      <c r="I223" s="379"/>
    </row>
    <row r="224" spans="1:9" x14ac:dyDescent="0.2">
      <c r="A224" s="628"/>
      <c r="B224" s="628"/>
      <c r="C224" s="628"/>
      <c r="D224" s="379"/>
      <c r="E224" s="379"/>
      <c r="F224" s="379"/>
      <c r="G224" s="379"/>
      <c r="H224" s="379"/>
      <c r="I224" s="379"/>
    </row>
  </sheetData>
  <autoFilter ref="C16:C178"/>
  <mergeCells count="113">
    <mergeCell ref="A174:F174"/>
    <mergeCell ref="A175:P175"/>
    <mergeCell ref="A177:B177"/>
    <mergeCell ref="I177:K177"/>
    <mergeCell ref="A178:B178"/>
    <mergeCell ref="I178:K178"/>
    <mergeCell ref="A166:A168"/>
    <mergeCell ref="B166:B168"/>
    <mergeCell ref="A169:A170"/>
    <mergeCell ref="B169:B170"/>
    <mergeCell ref="A172:C172"/>
    <mergeCell ref="A128:A131"/>
    <mergeCell ref="B128:B131"/>
    <mergeCell ref="A132:A136"/>
    <mergeCell ref="B132:B136"/>
    <mergeCell ref="A137:A141"/>
    <mergeCell ref="B137:B141"/>
    <mergeCell ref="A142:A148"/>
    <mergeCell ref="B142:B148"/>
    <mergeCell ref="A149:A151"/>
    <mergeCell ref="B149:B151"/>
    <mergeCell ref="A102:A103"/>
    <mergeCell ref="B102:B103"/>
    <mergeCell ref="A104:A113"/>
    <mergeCell ref="B104:B113"/>
    <mergeCell ref="A115:A118"/>
    <mergeCell ref="B115:B118"/>
    <mergeCell ref="A119:A122"/>
    <mergeCell ref="B119:B122"/>
    <mergeCell ref="A123:A127"/>
    <mergeCell ref="B123:B127"/>
    <mergeCell ref="A80:A85"/>
    <mergeCell ref="B80:B85"/>
    <mergeCell ref="A86:A88"/>
    <mergeCell ref="B86:B88"/>
    <mergeCell ref="A89:A91"/>
    <mergeCell ref="B89:B91"/>
    <mergeCell ref="A92:A94"/>
    <mergeCell ref="B92:B94"/>
    <mergeCell ref="A95:A101"/>
    <mergeCell ref="B95:B101"/>
    <mergeCell ref="A59:A61"/>
    <mergeCell ref="B59:B61"/>
    <mergeCell ref="A62:A68"/>
    <mergeCell ref="B62:B68"/>
    <mergeCell ref="A69:A70"/>
    <mergeCell ref="B69:B70"/>
    <mergeCell ref="A71:A73"/>
    <mergeCell ref="B71:B73"/>
    <mergeCell ref="A74:A79"/>
    <mergeCell ref="B74:B79"/>
    <mergeCell ref="A41:A46"/>
    <mergeCell ref="B41:B46"/>
    <mergeCell ref="A48:A49"/>
    <mergeCell ref="B48:B49"/>
    <mergeCell ref="A50:A53"/>
    <mergeCell ref="B50:B53"/>
    <mergeCell ref="A54:A56"/>
    <mergeCell ref="B54:B56"/>
    <mergeCell ref="A57:A58"/>
    <mergeCell ref="B57:B58"/>
    <mergeCell ref="A25:A26"/>
    <mergeCell ref="B25:B26"/>
    <mergeCell ref="A27:A32"/>
    <mergeCell ref="B27:B32"/>
    <mergeCell ref="A33:A34"/>
    <mergeCell ref="B33:B34"/>
    <mergeCell ref="A4:P4"/>
    <mergeCell ref="A35:A39"/>
    <mergeCell ref="B35:B39"/>
    <mergeCell ref="L13:M13"/>
    <mergeCell ref="N13:N14"/>
    <mergeCell ref="O13:P13"/>
    <mergeCell ref="A16:A18"/>
    <mergeCell ref="B16:B18"/>
    <mergeCell ref="A19:A20"/>
    <mergeCell ref="B19:B20"/>
    <mergeCell ref="A21:A24"/>
    <mergeCell ref="B21:B24"/>
    <mergeCell ref="O1:P1"/>
    <mergeCell ref="A8:F8"/>
    <mergeCell ref="A9:P9"/>
    <mergeCell ref="A11:A14"/>
    <mergeCell ref="B11:C14"/>
    <mergeCell ref="D11:F11"/>
    <mergeCell ref="G11:I11"/>
    <mergeCell ref="J11:J14"/>
    <mergeCell ref="K11:P11"/>
    <mergeCell ref="D12:D14"/>
    <mergeCell ref="E12:F12"/>
    <mergeCell ref="G12:G14"/>
    <mergeCell ref="H12:I12"/>
    <mergeCell ref="K12:M12"/>
    <mergeCell ref="N12:P12"/>
    <mergeCell ref="E13:E14"/>
    <mergeCell ref="F13:F14"/>
    <mergeCell ref="H13:H14"/>
    <mergeCell ref="I13:I14"/>
    <mergeCell ref="A6:P6"/>
    <mergeCell ref="A7:P7"/>
    <mergeCell ref="A2:P2"/>
    <mergeCell ref="A3:P3"/>
    <mergeCell ref="K13:K14"/>
    <mergeCell ref="A152:A153"/>
    <mergeCell ref="B152:B153"/>
    <mergeCell ref="A154:A155"/>
    <mergeCell ref="B154:B155"/>
    <mergeCell ref="A156:A160"/>
    <mergeCell ref="B156:B160"/>
    <mergeCell ref="A161:A163"/>
    <mergeCell ref="B161:B163"/>
    <mergeCell ref="A164:A165"/>
    <mergeCell ref="B164:B165"/>
  </mergeCells>
  <pageMargins left="0.78740157480314965" right="0.51181102362204722" top="0.74803149606299213" bottom="0.74803149606299213" header="0.31496062992125984" footer="0.31496062992125984"/>
  <pageSetup paperSize="9" scale="53" orientation="portrait" r:id="rId1"/>
  <colBreaks count="1" manualBreakCount="1"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E347"/>
  <sheetViews>
    <sheetView view="pageBreakPreview" zoomScale="60" zoomScaleNormal="100" workbookViewId="0">
      <pane ySplit="17" topLeftCell="A154" activePane="bottomLeft" state="frozen"/>
      <selection pane="bottomLeft" activeCell="A11" sqref="A11:P12"/>
    </sheetView>
  </sheetViews>
  <sheetFormatPr defaultColWidth="8.85546875" defaultRowHeight="12.75" x14ac:dyDescent="0.2"/>
  <cols>
    <col min="1" max="1" width="3.85546875" style="601" customWidth="1"/>
    <col min="2" max="2" width="19.140625" style="601" customWidth="1"/>
    <col min="3" max="3" width="38.28515625" style="601" customWidth="1"/>
    <col min="4" max="4" width="6.85546875" style="251" customWidth="1"/>
    <col min="5" max="5" width="6.7109375" style="600" customWidth="1"/>
    <col min="6" max="6" width="6.85546875" style="600" customWidth="1"/>
    <col min="7" max="7" width="7.5703125" style="251" customWidth="1"/>
    <col min="8" max="8" width="8.140625" style="600" customWidth="1"/>
    <col min="9" max="9" width="7.42578125" style="600" customWidth="1"/>
    <col min="10" max="10" width="7.85546875" style="379" customWidth="1"/>
    <col min="11" max="13" width="8.85546875" style="379" customWidth="1"/>
    <col min="14" max="14" width="8" style="379" customWidth="1"/>
    <col min="15" max="15" width="8.85546875" style="379" customWidth="1"/>
    <col min="16" max="16" width="7.42578125" style="379" customWidth="1"/>
    <col min="17" max="17" width="22.7109375" style="603" customWidth="1"/>
    <col min="18" max="18" width="5.7109375" style="603" customWidth="1"/>
    <col min="19" max="20" width="8.85546875" style="603"/>
    <col min="21" max="21" width="6.7109375" style="603" customWidth="1"/>
    <col min="22" max="29" width="8.85546875" style="603"/>
    <col min="30" max="16384" width="8.85546875" style="601"/>
  </cols>
  <sheetData>
    <row r="1" spans="1:31" s="897" customFormat="1" x14ac:dyDescent="0.2">
      <c r="A1" s="1456" t="s">
        <v>179</v>
      </c>
      <c r="B1" s="1456"/>
      <c r="C1" s="1456"/>
      <c r="D1" s="1456"/>
      <c r="E1" s="1456"/>
      <c r="F1" s="1456"/>
      <c r="G1" s="1456"/>
      <c r="H1" s="1456"/>
      <c r="I1" s="1456"/>
      <c r="J1" s="1456"/>
      <c r="K1" s="1456"/>
      <c r="L1" s="1456"/>
      <c r="M1" s="1456"/>
      <c r="N1" s="1456"/>
      <c r="O1" s="1456"/>
      <c r="P1" s="1456"/>
      <c r="Q1" s="898"/>
      <c r="R1" s="898"/>
      <c r="S1" s="898"/>
      <c r="T1" s="898"/>
      <c r="U1" s="898"/>
      <c r="V1" s="898"/>
      <c r="W1" s="898"/>
      <c r="X1" s="898"/>
      <c r="Y1" s="898"/>
      <c r="Z1" s="898"/>
      <c r="AA1" s="898"/>
      <c r="AB1" s="898"/>
      <c r="AC1" s="898"/>
    </row>
    <row r="2" spans="1:31" s="603" customFormat="1" ht="12" customHeight="1" x14ac:dyDescent="0.2">
      <c r="A2" s="1304" t="s">
        <v>0</v>
      </c>
      <c r="B2" s="1304"/>
      <c r="C2" s="1304"/>
      <c r="D2" s="1304"/>
      <c r="E2" s="1304"/>
      <c r="F2" s="1304"/>
      <c r="G2" s="1304"/>
      <c r="H2" s="1304"/>
      <c r="I2" s="1304"/>
      <c r="J2" s="1304"/>
      <c r="K2" s="1304"/>
      <c r="L2" s="1304"/>
      <c r="M2" s="1304"/>
      <c r="N2" s="1304"/>
      <c r="O2" s="1304"/>
      <c r="P2" s="1304"/>
    </row>
    <row r="3" spans="1:31" s="603" customFormat="1" ht="12" customHeight="1" x14ac:dyDescent="0.2">
      <c r="A3" s="1304" t="s">
        <v>1456</v>
      </c>
      <c r="B3" s="1304"/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  <c r="N3" s="1304"/>
      <c r="O3" s="1304"/>
      <c r="P3" s="1304"/>
    </row>
    <row r="4" spans="1:31" s="1117" customFormat="1" ht="12" customHeigh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  <c r="K4" s="1304"/>
      <c r="L4" s="1304"/>
      <c r="M4" s="1304"/>
      <c r="N4" s="1304"/>
      <c r="O4" s="1304"/>
      <c r="P4" s="1304"/>
    </row>
    <row r="5" spans="1:31" s="603" customFormat="1" ht="12" customHeight="1" x14ac:dyDescent="0.2">
      <c r="A5" s="1304"/>
      <c r="B5" s="1304"/>
      <c r="C5" s="1304"/>
      <c r="D5" s="1304"/>
      <c r="E5" s="1304"/>
      <c r="F5" s="1304"/>
      <c r="G5" s="1304"/>
      <c r="H5" s="1304"/>
      <c r="I5" s="1304"/>
      <c r="J5" s="1304"/>
      <c r="K5" s="1304"/>
      <c r="L5" s="1304"/>
      <c r="M5" s="1304"/>
      <c r="N5" s="1304"/>
      <c r="O5" s="1304"/>
      <c r="P5" s="1304"/>
    </row>
    <row r="6" spans="1:31" s="603" customFormat="1" ht="12.75" customHeight="1" x14ac:dyDescent="0.2"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</row>
    <row r="7" spans="1:31" s="603" customFormat="1" ht="15" customHeight="1" x14ac:dyDescent="0.2">
      <c r="A7" s="1445" t="s">
        <v>415</v>
      </c>
      <c r="B7" s="1445"/>
      <c r="C7" s="1445"/>
      <c r="D7" s="1445"/>
      <c r="E7" s="1445"/>
      <c r="F7" s="1445"/>
      <c r="G7" s="1445"/>
      <c r="H7" s="1445"/>
      <c r="I7" s="1445"/>
      <c r="J7" s="1445"/>
      <c r="K7" s="1445"/>
      <c r="L7" s="1445"/>
      <c r="M7" s="1445"/>
      <c r="N7" s="1445"/>
      <c r="O7" s="1445"/>
      <c r="P7" s="1445"/>
    </row>
    <row r="8" spans="1:31" s="603" customFormat="1" ht="11.25" customHeight="1" x14ac:dyDescent="0.2">
      <c r="A8" s="1390" t="s">
        <v>897</v>
      </c>
      <c r="B8" s="1390"/>
      <c r="C8" s="1445"/>
      <c r="D8" s="1445"/>
      <c r="E8" s="1445"/>
      <c r="F8" s="1445"/>
      <c r="G8" s="1445"/>
      <c r="H8" s="1445"/>
      <c r="I8" s="1445"/>
      <c r="J8" s="1445"/>
      <c r="K8" s="1445"/>
      <c r="L8" s="1445"/>
      <c r="M8" s="1445"/>
      <c r="N8" s="1445"/>
      <c r="O8" s="1445"/>
      <c r="P8" s="1445"/>
    </row>
    <row r="9" spans="1:31" s="603" customFormat="1" x14ac:dyDescent="0.2"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</row>
    <row r="10" spans="1:31" s="603" customFormat="1" x14ac:dyDescent="0.2">
      <c r="A10" s="1446" t="s">
        <v>1489</v>
      </c>
      <c r="B10" s="1446"/>
      <c r="C10" s="1446"/>
      <c r="D10" s="1446"/>
      <c r="E10" s="1446"/>
      <c r="F10" s="1446"/>
      <c r="G10" s="379"/>
      <c r="H10" s="379"/>
      <c r="I10" s="379"/>
      <c r="J10" s="379"/>
      <c r="K10" s="379"/>
      <c r="L10" s="379"/>
      <c r="M10" s="379"/>
      <c r="N10" s="379"/>
      <c r="O10" s="379"/>
      <c r="P10" s="379"/>
    </row>
    <row r="11" spans="1:31" s="604" customFormat="1" x14ac:dyDescent="0.2">
      <c r="A11" s="1442" t="s">
        <v>1663</v>
      </c>
      <c r="B11" s="1442"/>
      <c r="C11" s="1442"/>
      <c r="D11" s="1442"/>
      <c r="E11" s="1442"/>
      <c r="F11" s="1442"/>
      <c r="G11" s="1442"/>
      <c r="H11" s="1442"/>
      <c r="I11" s="1442"/>
      <c r="J11" s="1442"/>
      <c r="K11" s="1442"/>
      <c r="L11" s="1442"/>
      <c r="M11" s="1442"/>
      <c r="N11" s="1442"/>
      <c r="O11" s="1442"/>
      <c r="P11" s="1442"/>
      <c r="AE11" s="446"/>
    </row>
    <row r="12" spans="1:31" s="604" customFormat="1" x14ac:dyDescent="0.2">
      <c r="A12" s="1442"/>
      <c r="B12" s="1442"/>
      <c r="C12" s="1442"/>
      <c r="D12" s="1442"/>
      <c r="E12" s="1442"/>
      <c r="F12" s="1442"/>
      <c r="G12" s="1442"/>
      <c r="H12" s="1442"/>
      <c r="I12" s="1442"/>
      <c r="J12" s="1442"/>
      <c r="K12" s="1442"/>
      <c r="L12" s="1442"/>
      <c r="M12" s="1442"/>
      <c r="N12" s="1442"/>
      <c r="O12" s="1442"/>
      <c r="P12" s="1442"/>
      <c r="AE12" s="446"/>
    </row>
    <row r="13" spans="1:31" s="603" customFormat="1" ht="15" customHeight="1" x14ac:dyDescent="0.2"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</row>
    <row r="14" spans="1:31" ht="38.25" customHeight="1" x14ac:dyDescent="0.2">
      <c r="A14" s="1248" t="s">
        <v>180</v>
      </c>
      <c r="B14" s="1248" t="s">
        <v>1465</v>
      </c>
      <c r="C14" s="1248"/>
      <c r="D14" s="1248" t="s">
        <v>182</v>
      </c>
      <c r="E14" s="1248"/>
      <c r="F14" s="1248"/>
      <c r="G14" s="1248" t="s">
        <v>183</v>
      </c>
      <c r="H14" s="1248"/>
      <c r="I14" s="1248"/>
      <c r="J14" s="1248" t="s">
        <v>1017</v>
      </c>
      <c r="K14" s="1248" t="s">
        <v>184</v>
      </c>
      <c r="L14" s="1248"/>
      <c r="M14" s="1248"/>
      <c r="N14" s="1248"/>
      <c r="O14" s="1248"/>
      <c r="P14" s="1248"/>
    </row>
    <row r="15" spans="1:31" ht="15" customHeight="1" x14ac:dyDescent="0.2">
      <c r="A15" s="1248"/>
      <c r="B15" s="1248"/>
      <c r="C15" s="1248"/>
      <c r="D15" s="1248" t="s">
        <v>170</v>
      </c>
      <c r="E15" s="1248" t="s">
        <v>143</v>
      </c>
      <c r="F15" s="1248"/>
      <c r="G15" s="1248" t="s">
        <v>170</v>
      </c>
      <c r="H15" s="1248" t="s">
        <v>143</v>
      </c>
      <c r="I15" s="1248"/>
      <c r="J15" s="1248"/>
      <c r="K15" s="1248" t="s">
        <v>139</v>
      </c>
      <c r="L15" s="1248"/>
      <c r="M15" s="1248"/>
      <c r="N15" s="1248" t="s">
        <v>185</v>
      </c>
      <c r="O15" s="1248"/>
      <c r="P15" s="1248"/>
    </row>
    <row r="16" spans="1:31" ht="15" customHeight="1" x14ac:dyDescent="0.2">
      <c r="A16" s="1248"/>
      <c r="B16" s="1248"/>
      <c r="C16" s="1248"/>
      <c r="D16" s="1248"/>
      <c r="E16" s="1248" t="s">
        <v>139</v>
      </c>
      <c r="F16" s="1248" t="s">
        <v>185</v>
      </c>
      <c r="G16" s="1248"/>
      <c r="H16" s="1248" t="s">
        <v>139</v>
      </c>
      <c r="I16" s="1248" t="s">
        <v>185</v>
      </c>
      <c r="J16" s="1248"/>
      <c r="K16" s="1248" t="s">
        <v>170</v>
      </c>
      <c r="L16" s="1248" t="s">
        <v>143</v>
      </c>
      <c r="M16" s="1248"/>
      <c r="N16" s="1248" t="s">
        <v>170</v>
      </c>
      <c r="O16" s="1248" t="s">
        <v>143</v>
      </c>
      <c r="P16" s="1248"/>
    </row>
    <row r="17" spans="1:16" ht="15" customHeight="1" x14ac:dyDescent="0.2">
      <c r="A17" s="1248"/>
      <c r="B17" s="1248"/>
      <c r="C17" s="1248"/>
      <c r="D17" s="1248"/>
      <c r="E17" s="1248"/>
      <c r="F17" s="1248"/>
      <c r="G17" s="1248"/>
      <c r="H17" s="1248"/>
      <c r="I17" s="1248"/>
      <c r="J17" s="1248"/>
      <c r="K17" s="1248"/>
      <c r="L17" s="859" t="s">
        <v>186</v>
      </c>
      <c r="M17" s="859" t="s">
        <v>187</v>
      </c>
      <c r="N17" s="1248"/>
      <c r="O17" s="859" t="s">
        <v>186</v>
      </c>
      <c r="P17" s="859" t="s">
        <v>187</v>
      </c>
    </row>
    <row r="18" spans="1:16" x14ac:dyDescent="0.2">
      <c r="A18" s="700">
        <v>1</v>
      </c>
      <c r="B18" s="700"/>
      <c r="C18" s="700">
        <v>2</v>
      </c>
      <c r="D18" s="700">
        <v>3</v>
      </c>
      <c r="E18" s="700">
        <v>4</v>
      </c>
      <c r="F18" s="700">
        <v>5</v>
      </c>
      <c r="G18" s="700">
        <v>6</v>
      </c>
      <c r="H18" s="700">
        <v>7</v>
      </c>
      <c r="I18" s="700">
        <v>8</v>
      </c>
      <c r="J18" s="700">
        <v>9</v>
      </c>
      <c r="K18" s="700">
        <v>10</v>
      </c>
      <c r="L18" s="700">
        <v>11</v>
      </c>
      <c r="M18" s="700">
        <v>12</v>
      </c>
      <c r="N18" s="700">
        <v>13</v>
      </c>
      <c r="O18" s="700">
        <v>14</v>
      </c>
      <c r="P18" s="700">
        <v>15</v>
      </c>
    </row>
    <row r="19" spans="1:16" s="603" customFormat="1" ht="15" customHeight="1" x14ac:dyDescent="0.25">
      <c r="A19" s="1439">
        <v>1</v>
      </c>
      <c r="B19" s="1440" t="s">
        <v>284</v>
      </c>
      <c r="C19" s="860" t="s">
        <v>679</v>
      </c>
      <c r="D19" s="884">
        <v>0</v>
      </c>
      <c r="E19" s="884"/>
      <c r="F19" s="884"/>
      <c r="G19" s="884">
        <v>0</v>
      </c>
      <c r="H19" s="884">
        <v>0</v>
      </c>
      <c r="I19" s="884">
        <v>0</v>
      </c>
      <c r="J19" s="884">
        <v>0</v>
      </c>
      <c r="K19" s="884">
        <v>0</v>
      </c>
      <c r="L19" s="884">
        <v>0</v>
      </c>
      <c r="M19" s="884">
        <v>0</v>
      </c>
      <c r="N19" s="884">
        <v>0</v>
      </c>
      <c r="O19" s="884">
        <v>0</v>
      </c>
      <c r="P19" s="884">
        <v>0</v>
      </c>
    </row>
    <row r="20" spans="1:16" s="603" customFormat="1" ht="15" customHeight="1" x14ac:dyDescent="0.25">
      <c r="A20" s="1439"/>
      <c r="B20" s="1440"/>
      <c r="C20" s="860" t="s">
        <v>919</v>
      </c>
      <c r="D20" s="884">
        <v>0</v>
      </c>
      <c r="E20" s="884">
        <v>0</v>
      </c>
      <c r="F20" s="884">
        <v>0</v>
      </c>
      <c r="G20" s="884">
        <v>0</v>
      </c>
      <c r="H20" s="884">
        <v>0</v>
      </c>
      <c r="I20" s="884">
        <v>0</v>
      </c>
      <c r="J20" s="884">
        <v>0</v>
      </c>
      <c r="K20" s="884">
        <v>0</v>
      </c>
      <c r="L20" s="884">
        <v>0</v>
      </c>
      <c r="M20" s="884">
        <v>0</v>
      </c>
      <c r="N20" s="884">
        <v>0</v>
      </c>
      <c r="O20" s="884">
        <v>0</v>
      </c>
      <c r="P20" s="884">
        <v>0</v>
      </c>
    </row>
    <row r="21" spans="1:16" s="603" customFormat="1" ht="15" customHeight="1" x14ac:dyDescent="0.25">
      <c r="A21" s="1439"/>
      <c r="B21" s="1440"/>
      <c r="C21" s="860" t="s">
        <v>589</v>
      </c>
      <c r="D21" s="884">
        <v>0</v>
      </c>
      <c r="E21" s="884">
        <v>0</v>
      </c>
      <c r="F21" s="884">
        <v>0</v>
      </c>
      <c r="G21" s="885">
        <v>0</v>
      </c>
      <c r="H21" s="885">
        <v>0</v>
      </c>
      <c r="I21" s="885">
        <v>0</v>
      </c>
      <c r="J21" s="885">
        <v>0</v>
      </c>
      <c r="K21" s="884">
        <v>0</v>
      </c>
      <c r="L21" s="884">
        <v>0</v>
      </c>
      <c r="M21" s="884">
        <v>0</v>
      </c>
      <c r="N21" s="884">
        <v>0</v>
      </c>
      <c r="O21" s="884">
        <v>0</v>
      </c>
      <c r="P21" s="884">
        <v>0</v>
      </c>
    </row>
    <row r="22" spans="1:16" s="603" customFormat="1" ht="15" customHeight="1" x14ac:dyDescent="0.25">
      <c r="A22" s="1439">
        <v>2</v>
      </c>
      <c r="B22" s="1440" t="s">
        <v>285</v>
      </c>
      <c r="C22" s="860" t="s">
        <v>740</v>
      </c>
      <c r="D22" s="884">
        <v>15</v>
      </c>
      <c r="E22" s="884"/>
      <c r="F22" s="884"/>
      <c r="G22" s="885">
        <v>15</v>
      </c>
      <c r="H22" s="885">
        <v>5</v>
      </c>
      <c r="I22" s="885">
        <v>10</v>
      </c>
      <c r="J22" s="885">
        <v>15</v>
      </c>
      <c r="K22" s="884">
        <v>5</v>
      </c>
      <c r="L22" s="884">
        <v>5</v>
      </c>
      <c r="M22" s="884">
        <v>0</v>
      </c>
      <c r="N22" s="884">
        <v>10</v>
      </c>
      <c r="O22" s="884">
        <v>9</v>
      </c>
      <c r="P22" s="884">
        <v>1</v>
      </c>
    </row>
    <row r="23" spans="1:16" s="603" customFormat="1" ht="15" customHeight="1" x14ac:dyDescent="0.25">
      <c r="A23" s="1439"/>
      <c r="B23" s="1440"/>
      <c r="C23" s="860" t="s">
        <v>589</v>
      </c>
      <c r="D23" s="884">
        <v>2</v>
      </c>
      <c r="E23" s="884">
        <v>1</v>
      </c>
      <c r="F23" s="884">
        <v>1</v>
      </c>
      <c r="G23" s="885">
        <v>2</v>
      </c>
      <c r="H23" s="885">
        <v>1</v>
      </c>
      <c r="I23" s="885">
        <v>1</v>
      </c>
      <c r="J23" s="885">
        <v>2</v>
      </c>
      <c r="K23" s="884">
        <v>1</v>
      </c>
      <c r="L23" s="884">
        <v>1</v>
      </c>
      <c r="M23" s="884">
        <v>0</v>
      </c>
      <c r="N23" s="884">
        <v>1</v>
      </c>
      <c r="O23" s="884">
        <v>1</v>
      </c>
      <c r="P23" s="884">
        <v>0</v>
      </c>
    </row>
    <row r="24" spans="1:16" s="603" customFormat="1" ht="13.9" customHeight="1" x14ac:dyDescent="0.25">
      <c r="A24" s="1439">
        <v>3</v>
      </c>
      <c r="B24" s="1440" t="s">
        <v>286</v>
      </c>
      <c r="C24" s="860" t="s">
        <v>680</v>
      </c>
      <c r="D24" s="884">
        <v>1</v>
      </c>
      <c r="E24" s="884"/>
      <c r="F24" s="884"/>
      <c r="G24" s="885">
        <v>1</v>
      </c>
      <c r="H24" s="885">
        <v>1</v>
      </c>
      <c r="I24" s="885">
        <v>0</v>
      </c>
      <c r="J24" s="885">
        <v>1</v>
      </c>
      <c r="K24" s="884">
        <v>1</v>
      </c>
      <c r="L24" s="884">
        <v>1</v>
      </c>
      <c r="M24" s="884">
        <v>0</v>
      </c>
      <c r="N24" s="884">
        <v>0</v>
      </c>
      <c r="O24" s="884">
        <v>0</v>
      </c>
      <c r="P24" s="884">
        <v>0</v>
      </c>
    </row>
    <row r="25" spans="1:16" s="603" customFormat="1" ht="13.9" customHeight="1" x14ac:dyDescent="0.25">
      <c r="A25" s="1439"/>
      <c r="B25" s="1440"/>
      <c r="C25" s="860" t="s">
        <v>401</v>
      </c>
      <c r="D25" s="884">
        <v>16</v>
      </c>
      <c r="E25" s="884"/>
      <c r="F25" s="884"/>
      <c r="G25" s="885">
        <v>16</v>
      </c>
      <c r="H25" s="885">
        <v>6</v>
      </c>
      <c r="I25" s="885">
        <v>10</v>
      </c>
      <c r="J25" s="885">
        <v>16</v>
      </c>
      <c r="K25" s="884">
        <v>6</v>
      </c>
      <c r="L25" s="884">
        <v>6</v>
      </c>
      <c r="M25" s="884">
        <v>0</v>
      </c>
      <c r="N25" s="884">
        <v>10</v>
      </c>
      <c r="O25" s="884">
        <v>7</v>
      </c>
      <c r="P25" s="884">
        <v>3</v>
      </c>
    </row>
    <row r="26" spans="1:16" s="603" customFormat="1" ht="13.9" customHeight="1" x14ac:dyDescent="0.25">
      <c r="A26" s="1439"/>
      <c r="B26" s="1440"/>
      <c r="C26" s="860" t="s">
        <v>747</v>
      </c>
      <c r="D26" s="884">
        <v>0</v>
      </c>
      <c r="E26" s="884">
        <v>0</v>
      </c>
      <c r="F26" s="884">
        <v>0</v>
      </c>
      <c r="G26" s="885">
        <v>0</v>
      </c>
      <c r="H26" s="885">
        <v>0</v>
      </c>
      <c r="I26" s="885">
        <v>0</v>
      </c>
      <c r="J26" s="885">
        <v>0</v>
      </c>
      <c r="K26" s="884">
        <v>0</v>
      </c>
      <c r="L26" s="884">
        <v>0</v>
      </c>
      <c r="M26" s="884">
        <v>0</v>
      </c>
      <c r="N26" s="884">
        <v>0</v>
      </c>
      <c r="O26" s="884">
        <v>0</v>
      </c>
      <c r="P26" s="884">
        <v>0</v>
      </c>
    </row>
    <row r="27" spans="1:16" s="603" customFormat="1" ht="13.9" customHeight="1" x14ac:dyDescent="0.25">
      <c r="A27" s="1439"/>
      <c r="B27" s="1440"/>
      <c r="C27" s="860" t="s">
        <v>589</v>
      </c>
      <c r="D27" s="884">
        <v>1</v>
      </c>
      <c r="E27" s="884">
        <v>1</v>
      </c>
      <c r="F27" s="884">
        <v>0</v>
      </c>
      <c r="G27" s="885">
        <v>1</v>
      </c>
      <c r="H27" s="885">
        <v>1</v>
      </c>
      <c r="I27" s="885">
        <v>0</v>
      </c>
      <c r="J27" s="885">
        <v>1</v>
      </c>
      <c r="K27" s="884">
        <v>1</v>
      </c>
      <c r="L27" s="884">
        <v>0</v>
      </c>
      <c r="M27" s="884">
        <v>1</v>
      </c>
      <c r="N27" s="884">
        <v>0</v>
      </c>
      <c r="O27" s="884">
        <v>0</v>
      </c>
      <c r="P27" s="884">
        <v>0</v>
      </c>
    </row>
    <row r="28" spans="1:16" s="603" customFormat="1" ht="13.9" customHeight="1" x14ac:dyDescent="0.25">
      <c r="A28" s="1439">
        <v>4</v>
      </c>
      <c r="B28" s="1440" t="s">
        <v>287</v>
      </c>
      <c r="C28" s="860" t="s">
        <v>681</v>
      </c>
      <c r="D28" s="884">
        <v>30</v>
      </c>
      <c r="E28" s="884"/>
      <c r="F28" s="884"/>
      <c r="G28" s="885">
        <v>30</v>
      </c>
      <c r="H28" s="885">
        <v>9</v>
      </c>
      <c r="I28" s="885">
        <v>21</v>
      </c>
      <c r="J28" s="885">
        <v>30</v>
      </c>
      <c r="K28" s="884">
        <v>9</v>
      </c>
      <c r="L28" s="884">
        <v>6</v>
      </c>
      <c r="M28" s="884">
        <v>3</v>
      </c>
      <c r="N28" s="884">
        <v>21</v>
      </c>
      <c r="O28" s="884">
        <v>17</v>
      </c>
      <c r="P28" s="884">
        <v>4</v>
      </c>
    </row>
    <row r="29" spans="1:16" s="603" customFormat="1" ht="13.9" customHeight="1" x14ac:dyDescent="0.2">
      <c r="A29" s="1439"/>
      <c r="B29" s="1440"/>
      <c r="C29" s="863" t="s">
        <v>938</v>
      </c>
      <c r="D29" s="884">
        <v>0</v>
      </c>
      <c r="E29" s="884"/>
      <c r="F29" s="884"/>
      <c r="G29" s="885">
        <v>0</v>
      </c>
      <c r="H29" s="885">
        <v>0</v>
      </c>
      <c r="I29" s="885">
        <v>0</v>
      </c>
      <c r="J29" s="885">
        <v>0</v>
      </c>
      <c r="K29" s="884">
        <v>0</v>
      </c>
      <c r="L29" s="884">
        <v>0</v>
      </c>
      <c r="M29" s="884">
        <v>0</v>
      </c>
      <c r="N29" s="884">
        <v>0</v>
      </c>
      <c r="O29" s="884">
        <v>0</v>
      </c>
      <c r="P29" s="884">
        <v>0</v>
      </c>
    </row>
    <row r="30" spans="1:16" s="603" customFormat="1" ht="13.9" customHeight="1" x14ac:dyDescent="0.25">
      <c r="A30" s="1439">
        <v>5</v>
      </c>
      <c r="B30" s="1440" t="s">
        <v>288</v>
      </c>
      <c r="C30" s="805" t="s">
        <v>795</v>
      </c>
      <c r="D30" s="884">
        <v>10</v>
      </c>
      <c r="E30" s="884"/>
      <c r="F30" s="884"/>
      <c r="G30" s="885">
        <v>10</v>
      </c>
      <c r="H30" s="885">
        <v>3</v>
      </c>
      <c r="I30" s="885">
        <v>7</v>
      </c>
      <c r="J30" s="885">
        <v>10</v>
      </c>
      <c r="K30" s="884">
        <v>3</v>
      </c>
      <c r="L30" s="884">
        <v>1</v>
      </c>
      <c r="M30" s="884">
        <v>2</v>
      </c>
      <c r="N30" s="884">
        <v>7</v>
      </c>
      <c r="O30" s="884">
        <v>5</v>
      </c>
      <c r="P30" s="884">
        <v>2</v>
      </c>
    </row>
    <row r="31" spans="1:16" s="603" customFormat="1" ht="13.9" customHeight="1" x14ac:dyDescent="0.25">
      <c r="A31" s="1439"/>
      <c r="B31" s="1440"/>
      <c r="C31" s="860" t="s">
        <v>739</v>
      </c>
      <c r="D31" s="884">
        <v>12</v>
      </c>
      <c r="E31" s="884"/>
      <c r="F31" s="884"/>
      <c r="G31" s="885">
        <v>12</v>
      </c>
      <c r="H31" s="885">
        <v>4</v>
      </c>
      <c r="I31" s="885">
        <v>8</v>
      </c>
      <c r="J31" s="885">
        <v>12</v>
      </c>
      <c r="K31" s="884">
        <v>4</v>
      </c>
      <c r="L31" s="884">
        <v>1</v>
      </c>
      <c r="M31" s="884">
        <v>3</v>
      </c>
      <c r="N31" s="884">
        <v>8</v>
      </c>
      <c r="O31" s="884">
        <v>6</v>
      </c>
      <c r="P31" s="884">
        <v>2</v>
      </c>
    </row>
    <row r="32" spans="1:16" s="603" customFormat="1" ht="13.9" customHeight="1" x14ac:dyDescent="0.25">
      <c r="A32" s="1439"/>
      <c r="B32" s="1440"/>
      <c r="C32" s="860" t="s">
        <v>1020</v>
      </c>
      <c r="D32" s="884">
        <v>0</v>
      </c>
      <c r="E32" s="884"/>
      <c r="F32" s="884"/>
      <c r="G32" s="885">
        <v>0</v>
      </c>
      <c r="H32" s="885">
        <v>0</v>
      </c>
      <c r="I32" s="885">
        <v>0</v>
      </c>
      <c r="J32" s="885">
        <v>0</v>
      </c>
      <c r="K32" s="884">
        <v>0</v>
      </c>
      <c r="L32" s="884">
        <v>0</v>
      </c>
      <c r="M32" s="884">
        <v>0</v>
      </c>
      <c r="N32" s="884">
        <v>0</v>
      </c>
      <c r="O32" s="884">
        <v>0</v>
      </c>
      <c r="P32" s="884">
        <v>0</v>
      </c>
    </row>
    <row r="33" spans="1:16" s="603" customFormat="1" ht="13.9" customHeight="1" x14ac:dyDescent="0.25">
      <c r="A33" s="1439"/>
      <c r="B33" s="1440"/>
      <c r="C33" s="860" t="s">
        <v>682</v>
      </c>
      <c r="D33" s="884">
        <v>0</v>
      </c>
      <c r="E33" s="884"/>
      <c r="F33" s="884"/>
      <c r="G33" s="885">
        <v>0</v>
      </c>
      <c r="H33" s="885">
        <v>0</v>
      </c>
      <c r="I33" s="885">
        <v>0</v>
      </c>
      <c r="J33" s="885">
        <v>0</v>
      </c>
      <c r="K33" s="884">
        <v>0</v>
      </c>
      <c r="L33" s="884">
        <v>0</v>
      </c>
      <c r="M33" s="884">
        <v>0</v>
      </c>
      <c r="N33" s="884">
        <v>0</v>
      </c>
      <c r="O33" s="884">
        <v>0</v>
      </c>
      <c r="P33" s="884">
        <v>0</v>
      </c>
    </row>
    <row r="34" spans="1:16" s="603" customFormat="1" ht="13.9" customHeight="1" x14ac:dyDescent="0.25">
      <c r="A34" s="1439"/>
      <c r="B34" s="1440"/>
      <c r="C34" s="860" t="s">
        <v>747</v>
      </c>
      <c r="D34" s="884">
        <v>0</v>
      </c>
      <c r="E34" s="884">
        <v>0</v>
      </c>
      <c r="F34" s="884">
        <v>0</v>
      </c>
      <c r="G34" s="885">
        <v>0</v>
      </c>
      <c r="H34" s="885">
        <v>0</v>
      </c>
      <c r="I34" s="885">
        <v>0</v>
      </c>
      <c r="J34" s="885">
        <v>0</v>
      </c>
      <c r="K34" s="884">
        <v>0</v>
      </c>
      <c r="L34" s="884">
        <v>0</v>
      </c>
      <c r="M34" s="884">
        <v>0</v>
      </c>
      <c r="N34" s="884">
        <v>0</v>
      </c>
      <c r="O34" s="884">
        <v>0</v>
      </c>
      <c r="P34" s="884">
        <v>0</v>
      </c>
    </row>
    <row r="35" spans="1:16" s="603" customFormat="1" ht="13.9" customHeight="1" x14ac:dyDescent="0.25">
      <c r="A35" s="1439"/>
      <c r="B35" s="1440"/>
      <c r="C35" s="860" t="s">
        <v>589</v>
      </c>
      <c r="D35" s="884">
        <v>5</v>
      </c>
      <c r="E35" s="884">
        <v>2</v>
      </c>
      <c r="F35" s="884">
        <v>3</v>
      </c>
      <c r="G35" s="885">
        <v>5</v>
      </c>
      <c r="H35" s="885">
        <v>2</v>
      </c>
      <c r="I35" s="885">
        <v>3</v>
      </c>
      <c r="J35" s="885">
        <v>4</v>
      </c>
      <c r="K35" s="884">
        <v>2</v>
      </c>
      <c r="L35" s="884">
        <v>2</v>
      </c>
      <c r="M35" s="884">
        <v>0</v>
      </c>
      <c r="N35" s="884">
        <v>2</v>
      </c>
      <c r="O35" s="884">
        <v>1</v>
      </c>
      <c r="P35" s="884">
        <v>1</v>
      </c>
    </row>
    <row r="36" spans="1:16" s="603" customFormat="1" ht="13.9" customHeight="1" x14ac:dyDescent="0.25">
      <c r="A36" s="1458">
        <v>6</v>
      </c>
      <c r="B36" s="1440" t="s">
        <v>289</v>
      </c>
      <c r="C36" s="860" t="s">
        <v>683</v>
      </c>
      <c r="D36" s="884">
        <v>20</v>
      </c>
      <c r="E36" s="884"/>
      <c r="F36" s="884"/>
      <c r="G36" s="885">
        <v>20</v>
      </c>
      <c r="H36" s="885">
        <v>6</v>
      </c>
      <c r="I36" s="885">
        <v>14</v>
      </c>
      <c r="J36" s="885">
        <v>20</v>
      </c>
      <c r="K36" s="884">
        <v>6</v>
      </c>
      <c r="L36" s="884">
        <v>4</v>
      </c>
      <c r="M36" s="884">
        <v>2</v>
      </c>
      <c r="N36" s="884">
        <v>14</v>
      </c>
      <c r="O36" s="884">
        <v>7</v>
      </c>
      <c r="P36" s="884">
        <v>7</v>
      </c>
    </row>
    <row r="37" spans="1:16" s="603" customFormat="1" ht="13.9" customHeight="1" x14ac:dyDescent="0.25">
      <c r="A37" s="1458"/>
      <c r="B37" s="1440"/>
      <c r="C37" s="860" t="s">
        <v>589</v>
      </c>
      <c r="D37" s="884">
        <v>5</v>
      </c>
      <c r="E37" s="884">
        <v>2</v>
      </c>
      <c r="F37" s="884">
        <v>3</v>
      </c>
      <c r="G37" s="885">
        <v>5</v>
      </c>
      <c r="H37" s="885">
        <v>2</v>
      </c>
      <c r="I37" s="885">
        <v>3</v>
      </c>
      <c r="J37" s="885">
        <v>4</v>
      </c>
      <c r="K37" s="884">
        <v>2</v>
      </c>
      <c r="L37" s="884">
        <v>2</v>
      </c>
      <c r="M37" s="884">
        <v>0</v>
      </c>
      <c r="N37" s="884">
        <v>2</v>
      </c>
      <c r="O37" s="884">
        <v>2</v>
      </c>
      <c r="P37" s="884">
        <v>0</v>
      </c>
    </row>
    <row r="38" spans="1:16" s="603" customFormat="1" ht="13.9" customHeight="1" x14ac:dyDescent="0.25">
      <c r="A38" s="1439">
        <v>7</v>
      </c>
      <c r="B38" s="1440" t="s">
        <v>290</v>
      </c>
      <c r="C38" s="860" t="s">
        <v>742</v>
      </c>
      <c r="D38" s="884">
        <v>4</v>
      </c>
      <c r="E38" s="884"/>
      <c r="F38" s="884"/>
      <c r="G38" s="885">
        <v>4</v>
      </c>
      <c r="H38" s="885">
        <v>2</v>
      </c>
      <c r="I38" s="885">
        <v>2</v>
      </c>
      <c r="J38" s="885">
        <v>4</v>
      </c>
      <c r="K38" s="884">
        <v>2</v>
      </c>
      <c r="L38" s="884">
        <v>1</v>
      </c>
      <c r="M38" s="884">
        <v>1</v>
      </c>
      <c r="N38" s="884">
        <v>2</v>
      </c>
      <c r="O38" s="884">
        <v>2</v>
      </c>
      <c r="P38" s="884">
        <v>0</v>
      </c>
    </row>
    <row r="39" spans="1:16" s="603" customFormat="1" ht="13.9" customHeight="1" x14ac:dyDescent="0.25">
      <c r="A39" s="1439"/>
      <c r="B39" s="1440"/>
      <c r="C39" s="860" t="s">
        <v>796</v>
      </c>
      <c r="D39" s="884">
        <v>10</v>
      </c>
      <c r="E39" s="884"/>
      <c r="F39" s="884"/>
      <c r="G39" s="885">
        <v>10</v>
      </c>
      <c r="H39" s="885">
        <v>4</v>
      </c>
      <c r="I39" s="885">
        <v>6</v>
      </c>
      <c r="J39" s="885">
        <v>10</v>
      </c>
      <c r="K39" s="884">
        <v>4</v>
      </c>
      <c r="L39" s="884">
        <v>3</v>
      </c>
      <c r="M39" s="884">
        <v>1</v>
      </c>
      <c r="N39" s="884">
        <v>6</v>
      </c>
      <c r="O39" s="884">
        <v>5</v>
      </c>
      <c r="P39" s="884">
        <v>1</v>
      </c>
    </row>
    <row r="40" spans="1:16" s="603" customFormat="1" ht="13.9" customHeight="1" x14ac:dyDescent="0.25">
      <c r="A40" s="1439"/>
      <c r="B40" s="1440"/>
      <c r="C40" s="860" t="s">
        <v>590</v>
      </c>
      <c r="D40" s="884">
        <v>9</v>
      </c>
      <c r="E40" s="884"/>
      <c r="F40" s="884"/>
      <c r="G40" s="885">
        <v>9</v>
      </c>
      <c r="H40" s="885">
        <v>5</v>
      </c>
      <c r="I40" s="885">
        <v>4</v>
      </c>
      <c r="J40" s="885">
        <v>9</v>
      </c>
      <c r="K40" s="884">
        <v>5</v>
      </c>
      <c r="L40" s="884">
        <v>5</v>
      </c>
      <c r="M40" s="884">
        <v>0</v>
      </c>
      <c r="N40" s="884">
        <v>4</v>
      </c>
      <c r="O40" s="884">
        <v>3</v>
      </c>
      <c r="P40" s="884">
        <v>1</v>
      </c>
    </row>
    <row r="41" spans="1:16" s="603" customFormat="1" ht="13.9" customHeight="1" x14ac:dyDescent="0.25">
      <c r="A41" s="1439"/>
      <c r="B41" s="1440"/>
      <c r="C41" s="860" t="s">
        <v>684</v>
      </c>
      <c r="D41" s="884">
        <v>3</v>
      </c>
      <c r="E41" s="884"/>
      <c r="F41" s="884"/>
      <c r="G41" s="884">
        <v>3</v>
      </c>
      <c r="H41" s="884">
        <v>1</v>
      </c>
      <c r="I41" s="884">
        <v>2</v>
      </c>
      <c r="J41" s="884">
        <v>3</v>
      </c>
      <c r="K41" s="884">
        <v>1</v>
      </c>
      <c r="L41" s="884">
        <v>1</v>
      </c>
      <c r="M41" s="884">
        <v>0</v>
      </c>
      <c r="N41" s="884">
        <v>2</v>
      </c>
      <c r="O41" s="884">
        <v>2</v>
      </c>
      <c r="P41" s="884">
        <v>0</v>
      </c>
    </row>
    <row r="42" spans="1:16" s="603" customFormat="1" ht="13.9" customHeight="1" x14ac:dyDescent="0.25">
      <c r="A42" s="1439"/>
      <c r="B42" s="1440"/>
      <c r="C42" s="860" t="s">
        <v>589</v>
      </c>
      <c r="D42" s="884">
        <v>2</v>
      </c>
      <c r="E42" s="884">
        <v>1</v>
      </c>
      <c r="F42" s="884">
        <v>1</v>
      </c>
      <c r="G42" s="885">
        <v>2</v>
      </c>
      <c r="H42" s="885">
        <v>1</v>
      </c>
      <c r="I42" s="885">
        <v>1</v>
      </c>
      <c r="J42" s="885">
        <v>2</v>
      </c>
      <c r="K42" s="884">
        <v>1</v>
      </c>
      <c r="L42" s="884">
        <v>1</v>
      </c>
      <c r="M42" s="884">
        <v>0</v>
      </c>
      <c r="N42" s="884">
        <v>1</v>
      </c>
      <c r="O42" s="884">
        <v>1</v>
      </c>
      <c r="P42" s="884">
        <v>0</v>
      </c>
    </row>
    <row r="43" spans="1:16" s="603" customFormat="1" ht="13.9" customHeight="1" x14ac:dyDescent="0.25">
      <c r="A43" s="797">
        <v>8</v>
      </c>
      <c r="B43" s="864" t="s">
        <v>291</v>
      </c>
      <c r="C43" s="860" t="s">
        <v>743</v>
      </c>
      <c r="D43" s="884">
        <v>1</v>
      </c>
      <c r="E43" s="884"/>
      <c r="F43" s="884"/>
      <c r="G43" s="885">
        <v>1</v>
      </c>
      <c r="H43" s="885">
        <v>1</v>
      </c>
      <c r="I43" s="885">
        <v>0</v>
      </c>
      <c r="J43" s="885">
        <v>1</v>
      </c>
      <c r="K43" s="884">
        <v>1</v>
      </c>
      <c r="L43" s="884">
        <v>1</v>
      </c>
      <c r="M43" s="884">
        <v>0</v>
      </c>
      <c r="N43" s="884">
        <v>0</v>
      </c>
      <c r="O43" s="884">
        <v>0</v>
      </c>
      <c r="P43" s="884">
        <v>0</v>
      </c>
    </row>
    <row r="44" spans="1:16" s="603" customFormat="1" ht="13.9" customHeight="1" x14ac:dyDescent="0.25">
      <c r="A44" s="1439">
        <v>9</v>
      </c>
      <c r="B44" s="1440" t="s">
        <v>292</v>
      </c>
      <c r="C44" s="860" t="s">
        <v>744</v>
      </c>
      <c r="D44" s="884">
        <v>0</v>
      </c>
      <c r="E44" s="884"/>
      <c r="F44" s="884"/>
      <c r="G44" s="885">
        <v>0</v>
      </c>
      <c r="H44" s="885">
        <v>0</v>
      </c>
      <c r="I44" s="885">
        <v>0</v>
      </c>
      <c r="J44" s="885">
        <v>0</v>
      </c>
      <c r="K44" s="884">
        <v>0</v>
      </c>
      <c r="L44" s="884">
        <v>0</v>
      </c>
      <c r="M44" s="884">
        <v>0</v>
      </c>
      <c r="N44" s="884">
        <v>0</v>
      </c>
      <c r="O44" s="884">
        <v>0</v>
      </c>
      <c r="P44" s="884">
        <v>0</v>
      </c>
    </row>
    <row r="45" spans="1:16" s="603" customFormat="1" ht="13.9" customHeight="1" x14ac:dyDescent="0.25">
      <c r="A45" s="1439"/>
      <c r="B45" s="1440"/>
      <c r="C45" s="860" t="s">
        <v>685</v>
      </c>
      <c r="D45" s="884">
        <v>0</v>
      </c>
      <c r="E45" s="884"/>
      <c r="F45" s="884"/>
      <c r="G45" s="885">
        <v>0</v>
      </c>
      <c r="H45" s="885">
        <v>0</v>
      </c>
      <c r="I45" s="885">
        <v>0</v>
      </c>
      <c r="J45" s="885">
        <v>0</v>
      </c>
      <c r="K45" s="884">
        <v>0</v>
      </c>
      <c r="L45" s="884">
        <v>0</v>
      </c>
      <c r="M45" s="884">
        <v>0</v>
      </c>
      <c r="N45" s="884">
        <v>0</v>
      </c>
      <c r="O45" s="884">
        <v>0</v>
      </c>
      <c r="P45" s="884">
        <v>0</v>
      </c>
    </row>
    <row r="46" spans="1:16" s="603" customFormat="1" ht="13.9" customHeight="1" x14ac:dyDescent="0.25">
      <c r="A46" s="1439"/>
      <c r="B46" s="1440"/>
      <c r="C46" s="860" t="s">
        <v>797</v>
      </c>
      <c r="D46" s="884">
        <v>0</v>
      </c>
      <c r="E46" s="884"/>
      <c r="F46" s="884"/>
      <c r="G46" s="885">
        <v>0</v>
      </c>
      <c r="H46" s="885">
        <v>0</v>
      </c>
      <c r="I46" s="885">
        <v>0</v>
      </c>
      <c r="J46" s="885">
        <v>0</v>
      </c>
      <c r="K46" s="884">
        <v>0</v>
      </c>
      <c r="L46" s="884">
        <v>0</v>
      </c>
      <c r="M46" s="884">
        <v>0</v>
      </c>
      <c r="N46" s="884">
        <v>0</v>
      </c>
      <c r="O46" s="884">
        <v>0</v>
      </c>
      <c r="P46" s="884">
        <v>0</v>
      </c>
    </row>
    <row r="47" spans="1:16" s="603" customFormat="1" ht="13.9" customHeight="1" x14ac:dyDescent="0.25">
      <c r="A47" s="1439"/>
      <c r="B47" s="1440"/>
      <c r="C47" s="860" t="s">
        <v>939</v>
      </c>
      <c r="D47" s="884">
        <v>0</v>
      </c>
      <c r="E47" s="884">
        <v>0</v>
      </c>
      <c r="F47" s="884">
        <v>0</v>
      </c>
      <c r="G47" s="885">
        <v>0</v>
      </c>
      <c r="H47" s="885">
        <v>0</v>
      </c>
      <c r="I47" s="885">
        <v>0</v>
      </c>
      <c r="J47" s="885">
        <v>0</v>
      </c>
      <c r="K47" s="884">
        <v>0</v>
      </c>
      <c r="L47" s="884">
        <v>0</v>
      </c>
      <c r="M47" s="884">
        <v>0</v>
      </c>
      <c r="N47" s="884">
        <v>0</v>
      </c>
      <c r="O47" s="884">
        <v>0</v>
      </c>
      <c r="P47" s="884">
        <v>0</v>
      </c>
    </row>
    <row r="48" spans="1:16" s="603" customFormat="1" ht="13.9" customHeight="1" x14ac:dyDescent="0.25">
      <c r="A48" s="1439"/>
      <c r="B48" s="1440"/>
      <c r="C48" s="860" t="s">
        <v>1015</v>
      </c>
      <c r="D48" s="884">
        <v>0</v>
      </c>
      <c r="E48" s="884"/>
      <c r="F48" s="884"/>
      <c r="G48" s="885">
        <v>0</v>
      </c>
      <c r="H48" s="885">
        <v>0</v>
      </c>
      <c r="I48" s="885">
        <v>0</v>
      </c>
      <c r="J48" s="885">
        <v>0</v>
      </c>
      <c r="K48" s="884">
        <v>0</v>
      </c>
      <c r="L48" s="884">
        <v>0</v>
      </c>
      <c r="M48" s="884">
        <v>0</v>
      </c>
      <c r="N48" s="884">
        <v>0</v>
      </c>
      <c r="O48" s="884">
        <v>0</v>
      </c>
      <c r="P48" s="884">
        <v>0</v>
      </c>
    </row>
    <row r="49" spans="1:17" s="603" customFormat="1" ht="13.9" customHeight="1" x14ac:dyDescent="0.25">
      <c r="A49" s="1439"/>
      <c r="B49" s="1440"/>
      <c r="C49" s="860" t="s">
        <v>589</v>
      </c>
      <c r="D49" s="884">
        <v>0</v>
      </c>
      <c r="E49" s="884">
        <v>0</v>
      </c>
      <c r="F49" s="884">
        <v>0</v>
      </c>
      <c r="G49" s="885">
        <v>0</v>
      </c>
      <c r="H49" s="885">
        <v>0</v>
      </c>
      <c r="I49" s="885">
        <v>0</v>
      </c>
      <c r="J49" s="885">
        <v>0</v>
      </c>
      <c r="K49" s="884">
        <v>0</v>
      </c>
      <c r="L49" s="884">
        <v>0</v>
      </c>
      <c r="M49" s="884">
        <v>0</v>
      </c>
      <c r="N49" s="884">
        <v>0</v>
      </c>
      <c r="O49" s="884">
        <v>0</v>
      </c>
      <c r="P49" s="884">
        <v>0</v>
      </c>
    </row>
    <row r="50" spans="1:17" s="603" customFormat="1" ht="13.9" customHeight="1" x14ac:dyDescent="0.2">
      <c r="A50" s="797">
        <v>10</v>
      </c>
      <c r="B50" s="864" t="s">
        <v>293</v>
      </c>
      <c r="C50" s="876" t="s">
        <v>745</v>
      </c>
      <c r="D50" s="884">
        <v>0</v>
      </c>
      <c r="E50" s="884"/>
      <c r="F50" s="884"/>
      <c r="G50" s="885">
        <v>0</v>
      </c>
      <c r="H50" s="885">
        <v>0</v>
      </c>
      <c r="I50" s="885">
        <v>0</v>
      </c>
      <c r="J50" s="885">
        <v>0</v>
      </c>
      <c r="K50" s="884">
        <v>0</v>
      </c>
      <c r="L50" s="884">
        <v>0</v>
      </c>
      <c r="M50" s="884">
        <v>0</v>
      </c>
      <c r="N50" s="884">
        <v>0</v>
      </c>
      <c r="O50" s="884">
        <v>0</v>
      </c>
      <c r="P50" s="884">
        <v>0</v>
      </c>
    </row>
    <row r="51" spans="1:17" s="603" customFormat="1" ht="13.9" customHeight="1" x14ac:dyDescent="0.25">
      <c r="A51" s="1439">
        <v>11</v>
      </c>
      <c r="B51" s="1440" t="s">
        <v>294</v>
      </c>
      <c r="C51" s="860" t="s">
        <v>746</v>
      </c>
      <c r="D51" s="884">
        <v>8</v>
      </c>
      <c r="E51" s="884"/>
      <c r="F51" s="884"/>
      <c r="G51" s="885">
        <v>8</v>
      </c>
      <c r="H51" s="885">
        <v>3</v>
      </c>
      <c r="I51" s="885">
        <v>5</v>
      </c>
      <c r="J51" s="885">
        <v>8</v>
      </c>
      <c r="K51" s="884">
        <v>3</v>
      </c>
      <c r="L51" s="884">
        <v>1</v>
      </c>
      <c r="M51" s="885">
        <v>2</v>
      </c>
      <c r="N51" s="884">
        <v>5</v>
      </c>
      <c r="O51" s="884">
        <v>3</v>
      </c>
      <c r="P51" s="884">
        <v>2</v>
      </c>
    </row>
    <row r="52" spans="1:17" s="603" customFormat="1" ht="13.9" customHeight="1" x14ac:dyDescent="0.25">
      <c r="A52" s="1439"/>
      <c r="B52" s="1440"/>
      <c r="C52" s="860" t="s">
        <v>589</v>
      </c>
      <c r="D52" s="884">
        <v>8</v>
      </c>
      <c r="E52" s="884">
        <v>3</v>
      </c>
      <c r="F52" s="884">
        <v>5</v>
      </c>
      <c r="G52" s="885">
        <v>8</v>
      </c>
      <c r="H52" s="885">
        <v>3</v>
      </c>
      <c r="I52" s="885">
        <v>5</v>
      </c>
      <c r="J52" s="885">
        <v>8</v>
      </c>
      <c r="K52" s="884">
        <v>3</v>
      </c>
      <c r="L52" s="884">
        <v>2</v>
      </c>
      <c r="M52" s="884">
        <v>1</v>
      </c>
      <c r="N52" s="884">
        <v>5</v>
      </c>
      <c r="O52" s="884">
        <v>3</v>
      </c>
      <c r="P52" s="884">
        <v>2</v>
      </c>
      <c r="Q52" s="604"/>
    </row>
    <row r="53" spans="1:17" s="603" customFormat="1" ht="13.9" customHeight="1" x14ac:dyDescent="0.25">
      <c r="A53" s="1441">
        <v>12</v>
      </c>
      <c r="B53" s="1440" t="s">
        <v>295</v>
      </c>
      <c r="C53" s="860" t="s">
        <v>589</v>
      </c>
      <c r="D53" s="707">
        <v>0</v>
      </c>
      <c r="E53" s="707">
        <v>0</v>
      </c>
      <c r="F53" s="707">
        <v>0</v>
      </c>
      <c r="G53" s="716">
        <v>0</v>
      </c>
      <c r="H53" s="716">
        <v>0</v>
      </c>
      <c r="I53" s="716">
        <v>0</v>
      </c>
      <c r="J53" s="716">
        <v>0</v>
      </c>
      <c r="K53" s="707">
        <v>0</v>
      </c>
      <c r="L53" s="707">
        <v>0</v>
      </c>
      <c r="M53" s="707">
        <v>0</v>
      </c>
      <c r="N53" s="707">
        <v>0</v>
      </c>
      <c r="O53" s="707">
        <v>0</v>
      </c>
      <c r="P53" s="707">
        <v>0</v>
      </c>
    </row>
    <row r="54" spans="1:17" s="603" customFormat="1" ht="13.9" customHeight="1" x14ac:dyDescent="0.25">
      <c r="A54" s="1441"/>
      <c r="B54" s="1440"/>
      <c r="C54" s="860" t="s">
        <v>591</v>
      </c>
      <c r="D54" s="884">
        <v>0</v>
      </c>
      <c r="E54" s="884">
        <v>0</v>
      </c>
      <c r="F54" s="884">
        <v>0</v>
      </c>
      <c r="G54" s="885">
        <v>0</v>
      </c>
      <c r="H54" s="885">
        <v>0</v>
      </c>
      <c r="I54" s="885">
        <v>0</v>
      </c>
      <c r="J54" s="885">
        <v>0</v>
      </c>
      <c r="K54" s="884">
        <v>0</v>
      </c>
      <c r="L54" s="884">
        <v>0</v>
      </c>
      <c r="M54" s="884">
        <v>0</v>
      </c>
      <c r="N54" s="884">
        <v>0</v>
      </c>
      <c r="O54" s="884">
        <v>0</v>
      </c>
      <c r="P54" s="884">
        <v>0</v>
      </c>
    </row>
    <row r="55" spans="1:17" s="603" customFormat="1" ht="13.9" customHeight="1" x14ac:dyDescent="0.25">
      <c r="A55" s="1441"/>
      <c r="B55" s="1440"/>
      <c r="C55" s="860" t="s">
        <v>592</v>
      </c>
      <c r="D55" s="884">
        <v>0</v>
      </c>
      <c r="E55" s="884"/>
      <c r="F55" s="884"/>
      <c r="G55" s="885">
        <v>0</v>
      </c>
      <c r="H55" s="885">
        <v>0</v>
      </c>
      <c r="I55" s="885">
        <v>0</v>
      </c>
      <c r="J55" s="885">
        <v>0</v>
      </c>
      <c r="K55" s="884">
        <v>0</v>
      </c>
      <c r="L55" s="884">
        <v>0</v>
      </c>
      <c r="M55" s="884">
        <v>0</v>
      </c>
      <c r="N55" s="884">
        <v>0</v>
      </c>
      <c r="O55" s="884">
        <v>0</v>
      </c>
      <c r="P55" s="884">
        <v>0</v>
      </c>
    </row>
    <row r="56" spans="1:17" s="603" customFormat="1" ht="13.9" customHeight="1" x14ac:dyDescent="0.25">
      <c r="A56" s="1441"/>
      <c r="B56" s="1440"/>
      <c r="C56" s="860" t="s">
        <v>797</v>
      </c>
      <c r="D56" s="884">
        <v>0</v>
      </c>
      <c r="E56" s="884"/>
      <c r="F56" s="884"/>
      <c r="G56" s="885">
        <v>0</v>
      </c>
      <c r="H56" s="885">
        <v>0</v>
      </c>
      <c r="I56" s="885">
        <v>0</v>
      </c>
      <c r="J56" s="885">
        <v>0</v>
      </c>
      <c r="K56" s="884">
        <v>0</v>
      </c>
      <c r="L56" s="884">
        <v>0</v>
      </c>
      <c r="M56" s="884">
        <v>0</v>
      </c>
      <c r="N56" s="884">
        <v>0</v>
      </c>
      <c r="O56" s="884">
        <v>0</v>
      </c>
      <c r="P56" s="884">
        <v>0</v>
      </c>
    </row>
    <row r="57" spans="1:17" s="603" customFormat="1" ht="13.9" customHeight="1" x14ac:dyDescent="0.25">
      <c r="A57" s="1439">
        <v>13</v>
      </c>
      <c r="B57" s="1440" t="s">
        <v>296</v>
      </c>
      <c r="C57" s="860" t="s">
        <v>748</v>
      </c>
      <c r="D57" s="884">
        <v>18</v>
      </c>
      <c r="E57" s="884"/>
      <c r="F57" s="884"/>
      <c r="G57" s="885">
        <v>18</v>
      </c>
      <c r="H57" s="885">
        <v>6</v>
      </c>
      <c r="I57" s="885">
        <v>12</v>
      </c>
      <c r="J57" s="885">
        <v>18</v>
      </c>
      <c r="K57" s="884">
        <v>6</v>
      </c>
      <c r="L57" s="884">
        <v>4</v>
      </c>
      <c r="M57" s="884">
        <v>2</v>
      </c>
      <c r="N57" s="884">
        <v>12</v>
      </c>
      <c r="O57" s="884">
        <v>12</v>
      </c>
      <c r="P57" s="884">
        <v>0</v>
      </c>
    </row>
    <row r="58" spans="1:17" s="603" customFormat="1" ht="13.9" customHeight="1" x14ac:dyDescent="0.25">
      <c r="A58" s="1439"/>
      <c r="B58" s="1440"/>
      <c r="C58" s="860" t="s">
        <v>412</v>
      </c>
      <c r="D58" s="884">
        <v>5</v>
      </c>
      <c r="E58" s="884"/>
      <c r="F58" s="884"/>
      <c r="G58" s="885">
        <v>5</v>
      </c>
      <c r="H58" s="885">
        <v>2</v>
      </c>
      <c r="I58" s="885">
        <v>3</v>
      </c>
      <c r="J58" s="885">
        <v>5</v>
      </c>
      <c r="K58" s="884">
        <v>2</v>
      </c>
      <c r="L58" s="884">
        <v>2</v>
      </c>
      <c r="M58" s="884">
        <v>0</v>
      </c>
      <c r="N58" s="884">
        <v>3</v>
      </c>
      <c r="O58" s="884">
        <v>3</v>
      </c>
      <c r="P58" s="884">
        <v>0</v>
      </c>
    </row>
    <row r="59" spans="1:17" s="603" customFormat="1" ht="13.9" customHeight="1" x14ac:dyDescent="0.25">
      <c r="A59" s="1439"/>
      <c r="B59" s="1440"/>
      <c r="C59" s="860" t="s">
        <v>589</v>
      </c>
      <c r="D59" s="884">
        <v>4</v>
      </c>
      <c r="E59" s="884">
        <v>2</v>
      </c>
      <c r="F59" s="884">
        <v>2</v>
      </c>
      <c r="G59" s="885">
        <v>4</v>
      </c>
      <c r="H59" s="885">
        <v>2</v>
      </c>
      <c r="I59" s="885">
        <v>2</v>
      </c>
      <c r="J59" s="885">
        <v>4</v>
      </c>
      <c r="K59" s="884">
        <v>2</v>
      </c>
      <c r="L59" s="884">
        <v>1</v>
      </c>
      <c r="M59" s="884">
        <v>1</v>
      </c>
      <c r="N59" s="884">
        <v>2</v>
      </c>
      <c r="O59" s="884">
        <v>2</v>
      </c>
      <c r="P59" s="884">
        <v>0</v>
      </c>
    </row>
    <row r="60" spans="1:17" s="603" customFormat="1" ht="13.9" customHeight="1" x14ac:dyDescent="0.25">
      <c r="A60" s="1439">
        <v>14</v>
      </c>
      <c r="B60" s="1440" t="s">
        <v>297</v>
      </c>
      <c r="C60" s="860" t="s">
        <v>749</v>
      </c>
      <c r="D60" s="884">
        <v>3</v>
      </c>
      <c r="E60" s="884"/>
      <c r="F60" s="884"/>
      <c r="G60" s="885">
        <v>3</v>
      </c>
      <c r="H60" s="885">
        <v>1</v>
      </c>
      <c r="I60" s="885">
        <v>2</v>
      </c>
      <c r="J60" s="885">
        <v>3</v>
      </c>
      <c r="K60" s="884">
        <v>1</v>
      </c>
      <c r="L60" s="884">
        <v>1</v>
      </c>
      <c r="M60" s="884">
        <v>0</v>
      </c>
      <c r="N60" s="884">
        <v>2</v>
      </c>
      <c r="O60" s="884">
        <v>1</v>
      </c>
      <c r="P60" s="884">
        <v>1</v>
      </c>
    </row>
    <row r="61" spans="1:17" s="603" customFormat="1" ht="13.9" customHeight="1" x14ac:dyDescent="0.25">
      <c r="A61" s="1439"/>
      <c r="B61" s="1440"/>
      <c r="C61" s="860" t="s">
        <v>403</v>
      </c>
      <c r="D61" s="884">
        <v>3</v>
      </c>
      <c r="E61" s="884"/>
      <c r="F61" s="884"/>
      <c r="G61" s="885">
        <v>3</v>
      </c>
      <c r="H61" s="885">
        <v>1</v>
      </c>
      <c r="I61" s="885">
        <v>2</v>
      </c>
      <c r="J61" s="885">
        <v>3</v>
      </c>
      <c r="K61" s="884">
        <v>1</v>
      </c>
      <c r="L61" s="884">
        <v>1</v>
      </c>
      <c r="M61" s="884">
        <v>0</v>
      </c>
      <c r="N61" s="884">
        <v>2</v>
      </c>
      <c r="O61" s="884">
        <v>2</v>
      </c>
      <c r="P61" s="884">
        <v>0</v>
      </c>
    </row>
    <row r="62" spans="1:17" s="603" customFormat="1" ht="13.9" customHeight="1" x14ac:dyDescent="0.25">
      <c r="A62" s="1439">
        <v>15</v>
      </c>
      <c r="B62" s="1440" t="s">
        <v>363</v>
      </c>
      <c r="C62" s="860" t="s">
        <v>750</v>
      </c>
      <c r="D62" s="884">
        <v>0</v>
      </c>
      <c r="E62" s="884"/>
      <c r="F62" s="884"/>
      <c r="G62" s="885">
        <v>0</v>
      </c>
      <c r="H62" s="885">
        <v>0</v>
      </c>
      <c r="I62" s="885">
        <v>0</v>
      </c>
      <c r="J62" s="885">
        <v>0</v>
      </c>
      <c r="K62" s="884">
        <v>0</v>
      </c>
      <c r="L62" s="884">
        <v>0</v>
      </c>
      <c r="M62" s="884">
        <v>0</v>
      </c>
      <c r="N62" s="884">
        <v>0</v>
      </c>
      <c r="O62" s="884">
        <v>0</v>
      </c>
      <c r="P62" s="884">
        <v>0</v>
      </c>
    </row>
    <row r="63" spans="1:17" s="603" customFormat="1" ht="13.9" customHeight="1" x14ac:dyDescent="0.25">
      <c r="A63" s="1439"/>
      <c r="B63" s="1440"/>
      <c r="C63" s="860" t="s">
        <v>687</v>
      </c>
      <c r="D63" s="884">
        <v>2</v>
      </c>
      <c r="E63" s="884"/>
      <c r="F63" s="884"/>
      <c r="G63" s="885">
        <v>2</v>
      </c>
      <c r="H63" s="885">
        <v>1</v>
      </c>
      <c r="I63" s="885">
        <v>1</v>
      </c>
      <c r="J63" s="885">
        <v>2</v>
      </c>
      <c r="K63" s="884">
        <v>1</v>
      </c>
      <c r="L63" s="884">
        <v>1</v>
      </c>
      <c r="M63" s="884">
        <v>0</v>
      </c>
      <c r="N63" s="884">
        <v>1</v>
      </c>
      <c r="O63" s="884">
        <v>1</v>
      </c>
      <c r="P63" s="884">
        <v>0</v>
      </c>
    </row>
    <row r="64" spans="1:17" s="603" customFormat="1" ht="13.9" customHeight="1" x14ac:dyDescent="0.25">
      <c r="A64" s="1439"/>
      <c r="B64" s="1440"/>
      <c r="C64" s="860" t="s">
        <v>593</v>
      </c>
      <c r="D64" s="884">
        <v>0</v>
      </c>
      <c r="E64" s="884">
        <v>0</v>
      </c>
      <c r="F64" s="884">
        <v>0</v>
      </c>
      <c r="G64" s="885">
        <v>0</v>
      </c>
      <c r="H64" s="885">
        <v>0</v>
      </c>
      <c r="I64" s="885">
        <v>0</v>
      </c>
      <c r="J64" s="885">
        <v>0</v>
      </c>
      <c r="K64" s="884">
        <v>0</v>
      </c>
      <c r="L64" s="884">
        <v>0</v>
      </c>
      <c r="M64" s="884">
        <v>0</v>
      </c>
      <c r="N64" s="884">
        <v>0</v>
      </c>
      <c r="O64" s="884">
        <v>0</v>
      </c>
      <c r="P64" s="884">
        <v>0</v>
      </c>
    </row>
    <row r="65" spans="1:16" s="603" customFormat="1" ht="13.9" customHeight="1" x14ac:dyDescent="0.25">
      <c r="A65" s="1441">
        <v>16</v>
      </c>
      <c r="B65" s="1441" t="s">
        <v>299</v>
      </c>
      <c r="C65" s="870" t="s">
        <v>410</v>
      </c>
      <c r="D65" s="884">
        <v>0</v>
      </c>
      <c r="E65" s="884"/>
      <c r="F65" s="884"/>
      <c r="G65" s="885">
        <v>0</v>
      </c>
      <c r="H65" s="885">
        <v>0</v>
      </c>
      <c r="I65" s="885">
        <v>0</v>
      </c>
      <c r="J65" s="885">
        <v>0</v>
      </c>
      <c r="K65" s="884">
        <v>0</v>
      </c>
      <c r="L65" s="884">
        <v>0</v>
      </c>
      <c r="M65" s="884">
        <v>0</v>
      </c>
      <c r="N65" s="884">
        <v>0</v>
      </c>
      <c r="O65" s="884">
        <v>0</v>
      </c>
      <c r="P65" s="884">
        <v>0</v>
      </c>
    </row>
    <row r="66" spans="1:16" s="603" customFormat="1" ht="13.9" customHeight="1" x14ac:dyDescent="0.25">
      <c r="A66" s="1441"/>
      <c r="B66" s="1441"/>
      <c r="C66" s="870" t="s">
        <v>411</v>
      </c>
      <c r="D66" s="884">
        <v>0</v>
      </c>
      <c r="E66" s="884"/>
      <c r="F66" s="884"/>
      <c r="G66" s="885">
        <v>0</v>
      </c>
      <c r="H66" s="885">
        <v>0</v>
      </c>
      <c r="I66" s="885">
        <v>0</v>
      </c>
      <c r="J66" s="885">
        <v>0</v>
      </c>
      <c r="K66" s="884">
        <v>0</v>
      </c>
      <c r="L66" s="884">
        <v>0</v>
      </c>
      <c r="M66" s="884">
        <v>0</v>
      </c>
      <c r="N66" s="884">
        <v>0</v>
      </c>
      <c r="O66" s="884">
        <v>0</v>
      </c>
      <c r="P66" s="884">
        <v>0</v>
      </c>
    </row>
    <row r="67" spans="1:16" s="603" customFormat="1" ht="13.9" customHeight="1" x14ac:dyDescent="0.25">
      <c r="A67" s="1441"/>
      <c r="B67" s="1441"/>
      <c r="C67" s="870" t="s">
        <v>916</v>
      </c>
      <c r="D67" s="884">
        <v>0</v>
      </c>
      <c r="E67" s="884"/>
      <c r="F67" s="884"/>
      <c r="G67" s="885">
        <v>0</v>
      </c>
      <c r="H67" s="885">
        <v>0</v>
      </c>
      <c r="I67" s="885">
        <v>0</v>
      </c>
      <c r="J67" s="885">
        <v>0</v>
      </c>
      <c r="K67" s="884">
        <v>0</v>
      </c>
      <c r="L67" s="884">
        <v>0</v>
      </c>
      <c r="M67" s="884">
        <v>0</v>
      </c>
      <c r="N67" s="884">
        <v>0</v>
      </c>
      <c r="O67" s="884">
        <v>0</v>
      </c>
      <c r="P67" s="884">
        <v>0</v>
      </c>
    </row>
    <row r="68" spans="1:16" s="603" customFormat="1" ht="13.9" customHeight="1" x14ac:dyDescent="0.25">
      <c r="A68" s="1441"/>
      <c r="B68" s="1441"/>
      <c r="C68" s="870" t="s">
        <v>917</v>
      </c>
      <c r="D68" s="884">
        <v>0</v>
      </c>
      <c r="E68" s="884"/>
      <c r="F68" s="884"/>
      <c r="G68" s="885">
        <v>0</v>
      </c>
      <c r="H68" s="885">
        <v>0</v>
      </c>
      <c r="I68" s="885">
        <v>0</v>
      </c>
      <c r="J68" s="885">
        <v>0</v>
      </c>
      <c r="K68" s="884">
        <v>0</v>
      </c>
      <c r="L68" s="884">
        <v>0</v>
      </c>
      <c r="M68" s="884">
        <v>0</v>
      </c>
      <c r="N68" s="884">
        <v>0</v>
      </c>
      <c r="O68" s="884">
        <v>0</v>
      </c>
      <c r="P68" s="884">
        <v>0</v>
      </c>
    </row>
    <row r="69" spans="1:16" s="603" customFormat="1" ht="13.9" customHeight="1" x14ac:dyDescent="0.25">
      <c r="A69" s="1441"/>
      <c r="B69" s="1441"/>
      <c r="C69" s="870" t="s">
        <v>797</v>
      </c>
      <c r="D69" s="884">
        <v>0</v>
      </c>
      <c r="E69" s="884"/>
      <c r="F69" s="884"/>
      <c r="G69" s="885">
        <v>0</v>
      </c>
      <c r="H69" s="885">
        <v>0</v>
      </c>
      <c r="I69" s="885">
        <v>0</v>
      </c>
      <c r="J69" s="885">
        <v>0</v>
      </c>
      <c r="K69" s="884">
        <v>0</v>
      </c>
      <c r="L69" s="884">
        <v>0</v>
      </c>
      <c r="M69" s="884">
        <v>0</v>
      </c>
      <c r="N69" s="884">
        <v>0</v>
      </c>
      <c r="O69" s="884">
        <v>0</v>
      </c>
      <c r="P69" s="884">
        <v>0</v>
      </c>
    </row>
    <row r="70" spans="1:16" s="603" customFormat="1" ht="13.9" customHeight="1" x14ac:dyDescent="0.25">
      <c r="A70" s="1441"/>
      <c r="B70" s="1441"/>
      <c r="C70" s="870" t="s">
        <v>688</v>
      </c>
      <c r="D70" s="884">
        <v>0</v>
      </c>
      <c r="E70" s="884"/>
      <c r="F70" s="884"/>
      <c r="G70" s="885">
        <v>0</v>
      </c>
      <c r="H70" s="885">
        <v>0</v>
      </c>
      <c r="I70" s="885">
        <v>0</v>
      </c>
      <c r="J70" s="885">
        <v>0</v>
      </c>
      <c r="K70" s="884">
        <v>0</v>
      </c>
      <c r="L70" s="884">
        <v>0</v>
      </c>
      <c r="M70" s="884">
        <v>0</v>
      </c>
      <c r="N70" s="884">
        <v>0</v>
      </c>
      <c r="O70" s="884">
        <v>0</v>
      </c>
      <c r="P70" s="884">
        <v>0</v>
      </c>
    </row>
    <row r="71" spans="1:16" s="603" customFormat="1" ht="13.9" customHeight="1" x14ac:dyDescent="0.25">
      <c r="A71" s="1441"/>
      <c r="B71" s="1441"/>
      <c r="C71" s="870" t="s">
        <v>589</v>
      </c>
      <c r="D71" s="884">
        <v>0</v>
      </c>
      <c r="E71" s="884">
        <v>0</v>
      </c>
      <c r="F71" s="884">
        <v>0</v>
      </c>
      <c r="G71" s="885">
        <v>0</v>
      </c>
      <c r="H71" s="885">
        <v>0</v>
      </c>
      <c r="I71" s="885">
        <v>0</v>
      </c>
      <c r="J71" s="885">
        <v>0</v>
      </c>
      <c r="K71" s="884">
        <v>0</v>
      </c>
      <c r="L71" s="884">
        <v>0</v>
      </c>
      <c r="M71" s="884">
        <v>0</v>
      </c>
      <c r="N71" s="884">
        <v>0</v>
      </c>
      <c r="O71" s="884">
        <v>0</v>
      </c>
      <c r="P71" s="884">
        <v>0</v>
      </c>
    </row>
    <row r="72" spans="1:16" s="603" customFormat="1" ht="13.9" customHeight="1" x14ac:dyDescent="0.25">
      <c r="A72" s="1439">
        <v>17</v>
      </c>
      <c r="B72" s="1440" t="s">
        <v>300</v>
      </c>
      <c r="C72" s="870" t="s">
        <v>414</v>
      </c>
      <c r="D72" s="884">
        <v>2</v>
      </c>
      <c r="E72" s="884"/>
      <c r="F72" s="884"/>
      <c r="G72" s="884">
        <v>2</v>
      </c>
      <c r="H72" s="884">
        <v>2</v>
      </c>
      <c r="I72" s="884">
        <v>0</v>
      </c>
      <c r="J72" s="884">
        <v>2</v>
      </c>
      <c r="K72" s="884">
        <v>2</v>
      </c>
      <c r="L72" s="884">
        <v>2</v>
      </c>
      <c r="M72" s="884">
        <v>0</v>
      </c>
      <c r="N72" s="884">
        <v>0</v>
      </c>
      <c r="O72" s="884">
        <v>0</v>
      </c>
      <c r="P72" s="884">
        <v>0</v>
      </c>
    </row>
    <row r="73" spans="1:16" s="603" customFormat="1" ht="13.9" customHeight="1" x14ac:dyDescent="0.25">
      <c r="A73" s="1439"/>
      <c r="B73" s="1440"/>
      <c r="C73" s="860" t="s">
        <v>589</v>
      </c>
      <c r="D73" s="884">
        <v>0</v>
      </c>
      <c r="E73" s="884">
        <v>0</v>
      </c>
      <c r="F73" s="884">
        <v>0</v>
      </c>
      <c r="G73" s="885">
        <v>0</v>
      </c>
      <c r="H73" s="885">
        <v>0</v>
      </c>
      <c r="I73" s="885">
        <v>0</v>
      </c>
      <c r="J73" s="885">
        <v>0</v>
      </c>
      <c r="K73" s="884">
        <v>0</v>
      </c>
      <c r="L73" s="884">
        <v>0</v>
      </c>
      <c r="M73" s="884">
        <v>0</v>
      </c>
      <c r="N73" s="884">
        <v>0</v>
      </c>
      <c r="O73" s="884">
        <v>0</v>
      </c>
      <c r="P73" s="884">
        <v>0</v>
      </c>
    </row>
    <row r="74" spans="1:16" s="603" customFormat="1" ht="13.9" customHeight="1" x14ac:dyDescent="0.25">
      <c r="A74" s="1439">
        <v>18</v>
      </c>
      <c r="B74" s="1440" t="s">
        <v>594</v>
      </c>
      <c r="C74" s="860" t="s">
        <v>751</v>
      </c>
      <c r="D74" s="884">
        <v>0</v>
      </c>
      <c r="E74" s="884"/>
      <c r="F74" s="884"/>
      <c r="G74" s="885">
        <v>0</v>
      </c>
      <c r="H74" s="885">
        <v>0</v>
      </c>
      <c r="I74" s="885">
        <v>0</v>
      </c>
      <c r="J74" s="885">
        <v>0</v>
      </c>
      <c r="K74" s="884">
        <v>0</v>
      </c>
      <c r="L74" s="884">
        <v>0</v>
      </c>
      <c r="M74" s="884">
        <v>0</v>
      </c>
      <c r="N74" s="884">
        <v>0</v>
      </c>
      <c r="O74" s="884">
        <v>0</v>
      </c>
      <c r="P74" s="884">
        <v>0</v>
      </c>
    </row>
    <row r="75" spans="1:16" s="603" customFormat="1" ht="13.9" customHeight="1" x14ac:dyDescent="0.25">
      <c r="A75" s="1439"/>
      <c r="B75" s="1440"/>
      <c r="C75" s="860" t="s">
        <v>595</v>
      </c>
      <c r="D75" s="884">
        <v>13</v>
      </c>
      <c r="E75" s="884"/>
      <c r="F75" s="884"/>
      <c r="G75" s="885">
        <v>13</v>
      </c>
      <c r="H75" s="885">
        <v>4</v>
      </c>
      <c r="I75" s="885">
        <v>9</v>
      </c>
      <c r="J75" s="885">
        <v>13</v>
      </c>
      <c r="K75" s="884">
        <v>4</v>
      </c>
      <c r="L75" s="884">
        <v>2</v>
      </c>
      <c r="M75" s="884">
        <v>2</v>
      </c>
      <c r="N75" s="884">
        <v>9</v>
      </c>
      <c r="O75" s="884">
        <v>6</v>
      </c>
      <c r="P75" s="884">
        <v>3</v>
      </c>
    </row>
    <row r="76" spans="1:16" s="603" customFormat="1" ht="13.9" customHeight="1" x14ac:dyDescent="0.25">
      <c r="A76" s="1439"/>
      <c r="B76" s="1440"/>
      <c r="C76" s="860" t="s">
        <v>589</v>
      </c>
      <c r="D76" s="884">
        <v>0</v>
      </c>
      <c r="E76" s="884">
        <v>0</v>
      </c>
      <c r="F76" s="884">
        <v>0</v>
      </c>
      <c r="G76" s="885">
        <v>0</v>
      </c>
      <c r="H76" s="885">
        <v>0</v>
      </c>
      <c r="I76" s="885">
        <v>0</v>
      </c>
      <c r="J76" s="885">
        <v>0</v>
      </c>
      <c r="K76" s="884">
        <v>0</v>
      </c>
      <c r="L76" s="884">
        <v>0</v>
      </c>
      <c r="M76" s="884">
        <v>0</v>
      </c>
      <c r="N76" s="884">
        <v>0</v>
      </c>
      <c r="O76" s="884">
        <v>0</v>
      </c>
      <c r="P76" s="884">
        <v>0</v>
      </c>
    </row>
    <row r="77" spans="1:16" s="603" customFormat="1" ht="13.9" customHeight="1" x14ac:dyDescent="0.25">
      <c r="A77" s="1439">
        <v>19</v>
      </c>
      <c r="B77" s="1440" t="s">
        <v>302</v>
      </c>
      <c r="C77" s="860" t="s">
        <v>690</v>
      </c>
      <c r="D77" s="884">
        <v>15</v>
      </c>
      <c r="E77" s="884"/>
      <c r="F77" s="884"/>
      <c r="G77" s="885">
        <v>15</v>
      </c>
      <c r="H77" s="885">
        <v>5</v>
      </c>
      <c r="I77" s="885">
        <v>10</v>
      </c>
      <c r="J77" s="885">
        <v>15</v>
      </c>
      <c r="K77" s="884">
        <v>5</v>
      </c>
      <c r="L77" s="884">
        <v>5</v>
      </c>
      <c r="M77" s="884">
        <v>0</v>
      </c>
      <c r="N77" s="884">
        <v>10</v>
      </c>
      <c r="O77" s="884">
        <v>10</v>
      </c>
      <c r="P77" s="884">
        <v>0</v>
      </c>
    </row>
    <row r="78" spans="1:16" s="603" customFormat="1" ht="13.9" customHeight="1" x14ac:dyDescent="0.25">
      <c r="A78" s="1439"/>
      <c r="B78" s="1440"/>
      <c r="C78" s="868" t="s">
        <v>1652</v>
      </c>
      <c r="D78" s="886">
        <v>5</v>
      </c>
      <c r="E78" s="886"/>
      <c r="F78" s="886"/>
      <c r="G78" s="886">
        <v>5</v>
      </c>
      <c r="H78" s="886">
        <v>0</v>
      </c>
      <c r="I78" s="886">
        <v>5</v>
      </c>
      <c r="J78" s="886">
        <v>5</v>
      </c>
      <c r="K78" s="886">
        <v>0</v>
      </c>
      <c r="L78" s="886">
        <v>0</v>
      </c>
      <c r="M78" s="886">
        <v>0</v>
      </c>
      <c r="N78" s="886">
        <v>5</v>
      </c>
      <c r="O78" s="886">
        <v>3</v>
      </c>
      <c r="P78" s="886">
        <v>2</v>
      </c>
    </row>
    <row r="79" spans="1:16" s="603" customFormat="1" ht="13.9" customHeight="1" x14ac:dyDescent="0.25">
      <c r="A79" s="1439"/>
      <c r="B79" s="1440"/>
      <c r="C79" s="860" t="s">
        <v>707</v>
      </c>
      <c r="D79" s="884">
        <v>3</v>
      </c>
      <c r="E79" s="884"/>
      <c r="F79" s="884"/>
      <c r="G79" s="885">
        <v>3</v>
      </c>
      <c r="H79" s="885">
        <v>1</v>
      </c>
      <c r="I79" s="885">
        <v>2</v>
      </c>
      <c r="J79" s="885">
        <v>3</v>
      </c>
      <c r="K79" s="884">
        <v>1</v>
      </c>
      <c r="L79" s="884">
        <v>1</v>
      </c>
      <c r="M79" s="884">
        <v>0</v>
      </c>
      <c r="N79" s="884">
        <v>2</v>
      </c>
      <c r="O79" s="884">
        <v>2</v>
      </c>
      <c r="P79" s="884">
        <v>0</v>
      </c>
    </row>
    <row r="80" spans="1:16" s="603" customFormat="1" ht="13.9" customHeight="1" x14ac:dyDescent="0.25">
      <c r="A80" s="1439"/>
      <c r="B80" s="1440"/>
      <c r="C80" s="860" t="s">
        <v>402</v>
      </c>
      <c r="D80" s="884">
        <v>2</v>
      </c>
      <c r="E80" s="884"/>
      <c r="F80" s="884"/>
      <c r="G80" s="885">
        <v>2</v>
      </c>
      <c r="H80" s="885">
        <v>1</v>
      </c>
      <c r="I80" s="885">
        <v>1</v>
      </c>
      <c r="J80" s="885">
        <v>2</v>
      </c>
      <c r="K80" s="884">
        <v>1</v>
      </c>
      <c r="L80" s="884">
        <v>1</v>
      </c>
      <c r="M80" s="884">
        <v>0</v>
      </c>
      <c r="N80" s="884">
        <v>1</v>
      </c>
      <c r="O80" s="884">
        <v>1</v>
      </c>
      <c r="P80" s="884">
        <v>0</v>
      </c>
    </row>
    <row r="81" spans="1:16" s="603" customFormat="1" ht="13.9" customHeight="1" x14ac:dyDescent="0.25">
      <c r="A81" s="1439"/>
      <c r="B81" s="1440"/>
      <c r="C81" s="860" t="s">
        <v>689</v>
      </c>
      <c r="D81" s="884">
        <v>15</v>
      </c>
      <c r="E81" s="884"/>
      <c r="F81" s="884"/>
      <c r="G81" s="885">
        <v>15</v>
      </c>
      <c r="H81" s="885">
        <v>5</v>
      </c>
      <c r="I81" s="885">
        <v>10</v>
      </c>
      <c r="J81" s="885">
        <v>15</v>
      </c>
      <c r="K81" s="884">
        <v>5</v>
      </c>
      <c r="L81" s="884">
        <v>3</v>
      </c>
      <c r="M81" s="884">
        <v>2</v>
      </c>
      <c r="N81" s="884">
        <v>10</v>
      </c>
      <c r="O81" s="884">
        <v>8</v>
      </c>
      <c r="P81" s="884">
        <v>2</v>
      </c>
    </row>
    <row r="82" spans="1:16" s="603" customFormat="1" ht="13.9" customHeight="1" x14ac:dyDescent="0.25">
      <c r="A82" s="1439"/>
      <c r="B82" s="1440"/>
      <c r="C82" s="887" t="s">
        <v>1664</v>
      </c>
      <c r="D82" s="886">
        <v>15</v>
      </c>
      <c r="E82" s="886"/>
      <c r="F82" s="886"/>
      <c r="G82" s="886">
        <v>15</v>
      </c>
      <c r="H82" s="886">
        <v>4</v>
      </c>
      <c r="I82" s="886">
        <v>11</v>
      </c>
      <c r="J82" s="886">
        <v>15</v>
      </c>
      <c r="K82" s="886">
        <v>4</v>
      </c>
      <c r="L82" s="886">
        <v>1</v>
      </c>
      <c r="M82" s="886">
        <v>3</v>
      </c>
      <c r="N82" s="886">
        <v>11</v>
      </c>
      <c r="O82" s="886">
        <v>10</v>
      </c>
      <c r="P82" s="886">
        <v>1</v>
      </c>
    </row>
    <row r="83" spans="1:16" s="603" customFormat="1" ht="13.9" customHeight="1" x14ac:dyDescent="0.25">
      <c r="A83" s="1439">
        <v>20</v>
      </c>
      <c r="B83" s="1441" t="s">
        <v>303</v>
      </c>
      <c r="C83" s="860" t="s">
        <v>798</v>
      </c>
      <c r="D83" s="884">
        <v>0</v>
      </c>
      <c r="E83" s="884"/>
      <c r="F83" s="884"/>
      <c r="G83" s="885">
        <v>0</v>
      </c>
      <c r="H83" s="885">
        <v>0</v>
      </c>
      <c r="I83" s="885">
        <v>0</v>
      </c>
      <c r="J83" s="885">
        <v>0</v>
      </c>
      <c r="K83" s="884">
        <v>0</v>
      </c>
      <c r="L83" s="884">
        <v>0</v>
      </c>
      <c r="M83" s="884">
        <v>0</v>
      </c>
      <c r="N83" s="884">
        <v>0</v>
      </c>
      <c r="O83" s="884">
        <v>0</v>
      </c>
      <c r="P83" s="884">
        <v>0</v>
      </c>
    </row>
    <row r="84" spans="1:16" s="603" customFormat="1" ht="13.9" customHeight="1" x14ac:dyDescent="0.25">
      <c r="A84" s="1439"/>
      <c r="B84" s="1441"/>
      <c r="C84" s="860" t="s">
        <v>752</v>
      </c>
      <c r="D84" s="884">
        <v>0</v>
      </c>
      <c r="E84" s="884"/>
      <c r="F84" s="884"/>
      <c r="G84" s="885">
        <v>0</v>
      </c>
      <c r="H84" s="885">
        <v>0</v>
      </c>
      <c r="I84" s="885">
        <v>0</v>
      </c>
      <c r="J84" s="885">
        <v>0</v>
      </c>
      <c r="K84" s="884">
        <v>0</v>
      </c>
      <c r="L84" s="884">
        <v>0</v>
      </c>
      <c r="M84" s="884">
        <v>0</v>
      </c>
      <c r="N84" s="884">
        <v>0</v>
      </c>
      <c r="O84" s="884">
        <v>0</v>
      </c>
      <c r="P84" s="884">
        <v>0</v>
      </c>
    </row>
    <row r="85" spans="1:16" s="603" customFormat="1" ht="13.9" customHeight="1" x14ac:dyDescent="0.25">
      <c r="A85" s="1439"/>
      <c r="B85" s="1441"/>
      <c r="C85" s="860" t="s">
        <v>799</v>
      </c>
      <c r="D85" s="884">
        <v>0</v>
      </c>
      <c r="E85" s="884"/>
      <c r="F85" s="884"/>
      <c r="G85" s="885">
        <v>0</v>
      </c>
      <c r="H85" s="885">
        <v>0</v>
      </c>
      <c r="I85" s="885">
        <v>0</v>
      </c>
      <c r="J85" s="885">
        <v>0</v>
      </c>
      <c r="K85" s="884">
        <v>0</v>
      </c>
      <c r="L85" s="884">
        <v>0</v>
      </c>
      <c r="M85" s="884">
        <v>0</v>
      </c>
      <c r="N85" s="884">
        <v>0</v>
      </c>
      <c r="O85" s="884">
        <v>0</v>
      </c>
      <c r="P85" s="884">
        <v>0</v>
      </c>
    </row>
    <row r="86" spans="1:16" s="603" customFormat="1" ht="13.9" customHeight="1" x14ac:dyDescent="0.25">
      <c r="A86" s="1439"/>
      <c r="B86" s="1441"/>
      <c r="C86" s="860" t="s">
        <v>753</v>
      </c>
      <c r="D86" s="884">
        <v>0</v>
      </c>
      <c r="E86" s="884"/>
      <c r="F86" s="884"/>
      <c r="G86" s="885">
        <v>0</v>
      </c>
      <c r="H86" s="885">
        <v>0</v>
      </c>
      <c r="I86" s="885">
        <v>0</v>
      </c>
      <c r="J86" s="885">
        <v>0</v>
      </c>
      <c r="K86" s="884">
        <v>0</v>
      </c>
      <c r="L86" s="884">
        <v>0</v>
      </c>
      <c r="M86" s="884">
        <v>0</v>
      </c>
      <c r="N86" s="884">
        <v>0</v>
      </c>
      <c r="O86" s="884">
        <v>0</v>
      </c>
      <c r="P86" s="884">
        <v>0</v>
      </c>
    </row>
    <row r="87" spans="1:16" s="603" customFormat="1" ht="13.9" customHeight="1" x14ac:dyDescent="0.25">
      <c r="A87" s="1439"/>
      <c r="B87" s="1441"/>
      <c r="C87" s="860" t="s">
        <v>754</v>
      </c>
      <c r="D87" s="884">
        <v>0</v>
      </c>
      <c r="E87" s="884"/>
      <c r="F87" s="884"/>
      <c r="G87" s="885">
        <v>0</v>
      </c>
      <c r="H87" s="885">
        <v>0</v>
      </c>
      <c r="I87" s="885">
        <v>0</v>
      </c>
      <c r="J87" s="885">
        <v>0</v>
      </c>
      <c r="K87" s="884">
        <v>0</v>
      </c>
      <c r="L87" s="884">
        <v>0</v>
      </c>
      <c r="M87" s="884">
        <v>0</v>
      </c>
      <c r="N87" s="884">
        <v>0</v>
      </c>
      <c r="O87" s="884">
        <v>0</v>
      </c>
      <c r="P87" s="884">
        <v>0</v>
      </c>
    </row>
    <row r="88" spans="1:16" s="603" customFormat="1" ht="13.9" customHeight="1" x14ac:dyDescent="0.25">
      <c r="A88" s="1439"/>
      <c r="B88" s="1441"/>
      <c r="C88" s="860" t="s">
        <v>589</v>
      </c>
      <c r="D88" s="884">
        <v>0</v>
      </c>
      <c r="E88" s="884">
        <v>0</v>
      </c>
      <c r="F88" s="884">
        <v>0</v>
      </c>
      <c r="G88" s="885">
        <v>0</v>
      </c>
      <c r="H88" s="885">
        <v>0</v>
      </c>
      <c r="I88" s="885">
        <v>0</v>
      </c>
      <c r="J88" s="885">
        <v>0</v>
      </c>
      <c r="K88" s="884">
        <v>0</v>
      </c>
      <c r="L88" s="884">
        <v>0</v>
      </c>
      <c r="M88" s="884">
        <v>0</v>
      </c>
      <c r="N88" s="884">
        <v>0</v>
      </c>
      <c r="O88" s="884">
        <v>0</v>
      </c>
      <c r="P88" s="884">
        <v>0</v>
      </c>
    </row>
    <row r="89" spans="1:16" s="603" customFormat="1" ht="13.9" customHeight="1" x14ac:dyDescent="0.25">
      <c r="A89" s="1439">
        <v>21</v>
      </c>
      <c r="B89" s="1440" t="s">
        <v>304</v>
      </c>
      <c r="C89" s="860" t="s">
        <v>692</v>
      </c>
      <c r="D89" s="884">
        <v>3</v>
      </c>
      <c r="E89" s="884"/>
      <c r="F89" s="884"/>
      <c r="G89" s="885">
        <v>3</v>
      </c>
      <c r="H89" s="885">
        <v>1</v>
      </c>
      <c r="I89" s="885">
        <v>2</v>
      </c>
      <c r="J89" s="885">
        <v>3</v>
      </c>
      <c r="K89" s="884">
        <v>1</v>
      </c>
      <c r="L89" s="884">
        <v>1</v>
      </c>
      <c r="M89" s="884">
        <v>0</v>
      </c>
      <c r="N89" s="884">
        <v>2</v>
      </c>
      <c r="O89" s="884">
        <v>2</v>
      </c>
      <c r="P89" s="884">
        <v>0</v>
      </c>
    </row>
    <row r="90" spans="1:16" s="603" customFormat="1" ht="13.9" customHeight="1" x14ac:dyDescent="0.25">
      <c r="A90" s="1439"/>
      <c r="B90" s="1440"/>
      <c r="C90" s="860" t="s">
        <v>755</v>
      </c>
      <c r="D90" s="884">
        <v>1</v>
      </c>
      <c r="E90" s="884"/>
      <c r="F90" s="884"/>
      <c r="G90" s="885">
        <v>1</v>
      </c>
      <c r="H90" s="885">
        <v>1</v>
      </c>
      <c r="I90" s="885">
        <v>0</v>
      </c>
      <c r="J90" s="885">
        <v>1</v>
      </c>
      <c r="K90" s="884">
        <v>1</v>
      </c>
      <c r="L90" s="884">
        <v>1</v>
      </c>
      <c r="M90" s="884">
        <v>0</v>
      </c>
      <c r="N90" s="884">
        <v>0</v>
      </c>
      <c r="O90" s="884">
        <v>0</v>
      </c>
      <c r="P90" s="884">
        <v>0</v>
      </c>
    </row>
    <row r="91" spans="1:16" s="603" customFormat="1" ht="13.9" customHeight="1" x14ac:dyDescent="0.25">
      <c r="A91" s="1439"/>
      <c r="B91" s="1440"/>
      <c r="C91" s="860" t="s">
        <v>589</v>
      </c>
      <c r="D91" s="884">
        <v>0</v>
      </c>
      <c r="E91" s="884">
        <v>0</v>
      </c>
      <c r="F91" s="884">
        <v>0</v>
      </c>
      <c r="G91" s="885">
        <v>0</v>
      </c>
      <c r="H91" s="885">
        <v>0</v>
      </c>
      <c r="I91" s="885">
        <v>0</v>
      </c>
      <c r="J91" s="885">
        <v>0</v>
      </c>
      <c r="K91" s="884">
        <v>0</v>
      </c>
      <c r="L91" s="884">
        <v>0</v>
      </c>
      <c r="M91" s="884">
        <v>0</v>
      </c>
      <c r="N91" s="884">
        <v>0</v>
      </c>
      <c r="O91" s="884">
        <v>0</v>
      </c>
      <c r="P91" s="884">
        <v>0</v>
      </c>
    </row>
    <row r="92" spans="1:16" s="603" customFormat="1" ht="13.9" customHeight="1" x14ac:dyDescent="0.2">
      <c r="A92" s="1439">
        <v>22</v>
      </c>
      <c r="B92" s="1440" t="s">
        <v>305</v>
      </c>
      <c r="C92" s="888" t="s">
        <v>756</v>
      </c>
      <c r="D92" s="884">
        <v>0</v>
      </c>
      <c r="E92" s="884"/>
      <c r="F92" s="884"/>
      <c r="G92" s="885">
        <v>0</v>
      </c>
      <c r="H92" s="885">
        <v>0</v>
      </c>
      <c r="I92" s="885">
        <v>0</v>
      </c>
      <c r="J92" s="885">
        <v>0</v>
      </c>
      <c r="K92" s="884">
        <v>0</v>
      </c>
      <c r="L92" s="884">
        <v>0</v>
      </c>
      <c r="M92" s="884">
        <v>0</v>
      </c>
      <c r="N92" s="884">
        <v>0</v>
      </c>
      <c r="O92" s="884">
        <v>0</v>
      </c>
      <c r="P92" s="884">
        <v>0</v>
      </c>
    </row>
    <row r="93" spans="1:16" s="603" customFormat="1" ht="13.9" customHeight="1" x14ac:dyDescent="0.25">
      <c r="A93" s="1439"/>
      <c r="B93" s="1440"/>
      <c r="C93" s="871" t="s">
        <v>687</v>
      </c>
      <c r="D93" s="884">
        <v>3</v>
      </c>
      <c r="E93" s="884"/>
      <c r="F93" s="884"/>
      <c r="G93" s="885">
        <v>3</v>
      </c>
      <c r="H93" s="885">
        <v>1</v>
      </c>
      <c r="I93" s="885">
        <v>2</v>
      </c>
      <c r="J93" s="885">
        <v>3</v>
      </c>
      <c r="K93" s="884">
        <v>1</v>
      </c>
      <c r="L93" s="884">
        <v>1</v>
      </c>
      <c r="M93" s="884">
        <v>0</v>
      </c>
      <c r="N93" s="884">
        <v>2</v>
      </c>
      <c r="O93" s="884">
        <v>2</v>
      </c>
      <c r="P93" s="884">
        <v>0</v>
      </c>
    </row>
    <row r="94" spans="1:16" s="603" customFormat="1" ht="13.9" customHeight="1" x14ac:dyDescent="0.25">
      <c r="A94" s="1439"/>
      <c r="B94" s="1440"/>
      <c r="C94" s="871" t="s">
        <v>1458</v>
      </c>
      <c r="D94" s="889">
        <v>2</v>
      </c>
      <c r="E94" s="889"/>
      <c r="F94" s="889"/>
      <c r="G94" s="890">
        <v>2</v>
      </c>
      <c r="H94" s="890">
        <v>1</v>
      </c>
      <c r="I94" s="890">
        <v>1</v>
      </c>
      <c r="J94" s="885">
        <v>2</v>
      </c>
      <c r="K94" s="889">
        <v>1</v>
      </c>
      <c r="L94" s="889">
        <v>1</v>
      </c>
      <c r="M94" s="889">
        <v>0</v>
      </c>
      <c r="N94" s="889">
        <v>1</v>
      </c>
      <c r="O94" s="889">
        <v>1</v>
      </c>
      <c r="P94" s="889">
        <v>0</v>
      </c>
    </row>
    <row r="95" spans="1:16" s="603" customFormat="1" ht="13.9" customHeight="1" x14ac:dyDescent="0.25">
      <c r="A95" s="1439">
        <v>23</v>
      </c>
      <c r="B95" s="1440" t="s">
        <v>306</v>
      </c>
      <c r="C95" s="860" t="s">
        <v>693</v>
      </c>
      <c r="D95" s="884">
        <v>0</v>
      </c>
      <c r="E95" s="884"/>
      <c r="F95" s="884"/>
      <c r="G95" s="885">
        <v>0</v>
      </c>
      <c r="H95" s="885">
        <v>0</v>
      </c>
      <c r="I95" s="885">
        <v>0</v>
      </c>
      <c r="J95" s="885">
        <v>0</v>
      </c>
      <c r="K95" s="884">
        <v>0</v>
      </c>
      <c r="L95" s="884">
        <v>0</v>
      </c>
      <c r="M95" s="884">
        <v>0</v>
      </c>
      <c r="N95" s="884">
        <v>0</v>
      </c>
      <c r="O95" s="884">
        <v>0</v>
      </c>
      <c r="P95" s="884">
        <v>0</v>
      </c>
    </row>
    <row r="96" spans="1:16" s="603" customFormat="1" ht="13.9" customHeight="1" x14ac:dyDescent="0.25">
      <c r="A96" s="1439"/>
      <c r="B96" s="1440"/>
      <c r="C96" s="860" t="s">
        <v>758</v>
      </c>
      <c r="D96" s="884">
        <v>0</v>
      </c>
      <c r="E96" s="884"/>
      <c r="F96" s="884"/>
      <c r="G96" s="885">
        <v>0</v>
      </c>
      <c r="H96" s="885">
        <v>0</v>
      </c>
      <c r="I96" s="885">
        <v>0</v>
      </c>
      <c r="J96" s="885">
        <v>0</v>
      </c>
      <c r="K96" s="884">
        <v>0</v>
      </c>
      <c r="L96" s="884">
        <v>0</v>
      </c>
      <c r="M96" s="884">
        <v>0</v>
      </c>
      <c r="N96" s="884">
        <v>0</v>
      </c>
      <c r="O96" s="884">
        <v>0</v>
      </c>
      <c r="P96" s="884">
        <v>0</v>
      </c>
    </row>
    <row r="97" spans="1:16" s="603" customFormat="1" ht="13.9" customHeight="1" x14ac:dyDescent="0.25">
      <c r="A97" s="1439"/>
      <c r="B97" s="1440"/>
      <c r="C97" s="860" t="s">
        <v>797</v>
      </c>
      <c r="D97" s="884">
        <v>0</v>
      </c>
      <c r="E97" s="884"/>
      <c r="F97" s="884"/>
      <c r="G97" s="885">
        <v>0</v>
      </c>
      <c r="H97" s="885">
        <v>0</v>
      </c>
      <c r="I97" s="885">
        <v>0</v>
      </c>
      <c r="J97" s="885">
        <v>0</v>
      </c>
      <c r="K97" s="884">
        <v>0</v>
      </c>
      <c r="L97" s="884">
        <v>0</v>
      </c>
      <c r="M97" s="884">
        <v>0</v>
      </c>
      <c r="N97" s="884">
        <v>0</v>
      </c>
      <c r="O97" s="884">
        <v>0</v>
      </c>
      <c r="P97" s="884">
        <v>0</v>
      </c>
    </row>
    <row r="98" spans="1:16" s="603" customFormat="1" ht="15" customHeight="1" x14ac:dyDescent="0.25">
      <c r="A98" s="1439">
        <v>24</v>
      </c>
      <c r="B98" s="1440" t="s">
        <v>307</v>
      </c>
      <c r="C98" s="860" t="s">
        <v>696</v>
      </c>
      <c r="D98" s="884">
        <v>0</v>
      </c>
      <c r="E98" s="884"/>
      <c r="F98" s="884"/>
      <c r="G98" s="885">
        <v>0</v>
      </c>
      <c r="H98" s="885">
        <v>0</v>
      </c>
      <c r="I98" s="885">
        <v>0</v>
      </c>
      <c r="J98" s="885">
        <v>0</v>
      </c>
      <c r="K98" s="884">
        <v>0</v>
      </c>
      <c r="L98" s="884">
        <v>0</v>
      </c>
      <c r="M98" s="884">
        <v>0</v>
      </c>
      <c r="N98" s="884">
        <v>0</v>
      </c>
      <c r="O98" s="884">
        <v>0</v>
      </c>
      <c r="P98" s="884">
        <v>0</v>
      </c>
    </row>
    <row r="99" spans="1:16" s="603" customFormat="1" ht="15" customHeight="1" x14ac:dyDescent="0.25">
      <c r="A99" s="1439"/>
      <c r="B99" s="1440"/>
      <c r="C99" s="860" t="s">
        <v>694</v>
      </c>
      <c r="D99" s="884">
        <v>4</v>
      </c>
      <c r="E99" s="884"/>
      <c r="F99" s="884"/>
      <c r="G99" s="885">
        <v>4</v>
      </c>
      <c r="H99" s="885">
        <v>2</v>
      </c>
      <c r="I99" s="885">
        <v>2</v>
      </c>
      <c r="J99" s="885">
        <v>4</v>
      </c>
      <c r="K99" s="884">
        <v>2</v>
      </c>
      <c r="L99" s="884">
        <v>1</v>
      </c>
      <c r="M99" s="884">
        <v>1</v>
      </c>
      <c r="N99" s="884">
        <v>2</v>
      </c>
      <c r="O99" s="884">
        <v>1</v>
      </c>
      <c r="P99" s="884">
        <v>1</v>
      </c>
    </row>
    <row r="100" spans="1:16" s="603" customFormat="1" ht="15" customHeight="1" x14ac:dyDescent="0.25">
      <c r="A100" s="1439"/>
      <c r="B100" s="1440"/>
      <c r="C100" s="860" t="s">
        <v>759</v>
      </c>
      <c r="D100" s="884">
        <v>6</v>
      </c>
      <c r="E100" s="884"/>
      <c r="F100" s="884"/>
      <c r="G100" s="885">
        <v>6</v>
      </c>
      <c r="H100" s="885">
        <v>2</v>
      </c>
      <c r="I100" s="885">
        <v>4</v>
      </c>
      <c r="J100" s="885">
        <v>6</v>
      </c>
      <c r="K100" s="884">
        <v>2</v>
      </c>
      <c r="L100" s="884">
        <v>1</v>
      </c>
      <c r="M100" s="884">
        <v>1</v>
      </c>
      <c r="N100" s="884">
        <v>4</v>
      </c>
      <c r="O100" s="884">
        <v>4</v>
      </c>
      <c r="P100" s="884">
        <v>0</v>
      </c>
    </row>
    <row r="101" spans="1:16" s="603" customFormat="1" ht="13.9" customHeight="1" x14ac:dyDescent="0.25">
      <c r="A101" s="1439"/>
      <c r="B101" s="1440"/>
      <c r="C101" s="860" t="s">
        <v>408</v>
      </c>
      <c r="D101" s="884">
        <v>3</v>
      </c>
      <c r="E101" s="884"/>
      <c r="F101" s="884"/>
      <c r="G101" s="884">
        <v>3</v>
      </c>
      <c r="H101" s="884">
        <v>1</v>
      </c>
      <c r="I101" s="884">
        <v>2</v>
      </c>
      <c r="J101" s="884">
        <v>3</v>
      </c>
      <c r="K101" s="884">
        <v>1</v>
      </c>
      <c r="L101" s="884">
        <v>1</v>
      </c>
      <c r="M101" s="884">
        <v>0</v>
      </c>
      <c r="N101" s="884">
        <v>2</v>
      </c>
      <c r="O101" s="884">
        <v>1</v>
      </c>
      <c r="P101" s="884">
        <v>1</v>
      </c>
    </row>
    <row r="102" spans="1:16" s="603" customFormat="1" ht="13.9" customHeight="1" x14ac:dyDescent="0.25">
      <c r="A102" s="1439"/>
      <c r="B102" s="1440"/>
      <c r="C102" s="860" t="s">
        <v>329</v>
      </c>
      <c r="D102" s="884">
        <v>0</v>
      </c>
      <c r="E102" s="884"/>
      <c r="F102" s="884"/>
      <c r="G102" s="885">
        <v>0</v>
      </c>
      <c r="H102" s="885">
        <v>0</v>
      </c>
      <c r="I102" s="885">
        <v>0</v>
      </c>
      <c r="J102" s="885">
        <v>0</v>
      </c>
      <c r="K102" s="884">
        <v>0</v>
      </c>
      <c r="L102" s="884">
        <v>0</v>
      </c>
      <c r="M102" s="884">
        <v>0</v>
      </c>
      <c r="N102" s="884">
        <v>0</v>
      </c>
      <c r="O102" s="884">
        <v>0</v>
      </c>
      <c r="P102" s="884">
        <v>0</v>
      </c>
    </row>
    <row r="103" spans="1:16" s="603" customFormat="1" ht="13.9" customHeight="1" x14ac:dyDescent="0.25">
      <c r="A103" s="1439"/>
      <c r="B103" s="1440"/>
      <c r="C103" s="860" t="s">
        <v>695</v>
      </c>
      <c r="D103" s="884">
        <v>3</v>
      </c>
      <c r="E103" s="884"/>
      <c r="F103" s="884"/>
      <c r="G103" s="885">
        <v>3</v>
      </c>
      <c r="H103" s="885">
        <v>1</v>
      </c>
      <c r="I103" s="885">
        <v>2</v>
      </c>
      <c r="J103" s="885">
        <v>3</v>
      </c>
      <c r="K103" s="884">
        <v>1</v>
      </c>
      <c r="L103" s="884">
        <v>1</v>
      </c>
      <c r="M103" s="884">
        <v>0</v>
      </c>
      <c r="N103" s="884">
        <v>2</v>
      </c>
      <c r="O103" s="884">
        <v>2</v>
      </c>
      <c r="P103" s="884">
        <v>0</v>
      </c>
    </row>
    <row r="104" spans="1:16" s="603" customFormat="1" ht="13.9" customHeight="1" x14ac:dyDescent="0.25">
      <c r="A104" s="1439"/>
      <c r="B104" s="1440"/>
      <c r="C104" s="860" t="s">
        <v>589</v>
      </c>
      <c r="D104" s="884">
        <v>0</v>
      </c>
      <c r="E104" s="884">
        <v>0</v>
      </c>
      <c r="F104" s="884">
        <v>0</v>
      </c>
      <c r="G104" s="885">
        <v>0</v>
      </c>
      <c r="H104" s="885">
        <v>0</v>
      </c>
      <c r="I104" s="885">
        <v>0</v>
      </c>
      <c r="J104" s="885">
        <v>0</v>
      </c>
      <c r="K104" s="884">
        <v>0</v>
      </c>
      <c r="L104" s="884">
        <v>0</v>
      </c>
      <c r="M104" s="884">
        <v>0</v>
      </c>
      <c r="N104" s="884">
        <v>0</v>
      </c>
      <c r="O104" s="884">
        <v>0</v>
      </c>
      <c r="P104" s="884">
        <v>0</v>
      </c>
    </row>
    <row r="105" spans="1:16" s="603" customFormat="1" ht="13.9" customHeight="1" x14ac:dyDescent="0.25">
      <c r="A105" s="1439">
        <v>25</v>
      </c>
      <c r="B105" s="1440" t="s">
        <v>308</v>
      </c>
      <c r="C105" s="860" t="s">
        <v>404</v>
      </c>
      <c r="D105" s="884">
        <v>20</v>
      </c>
      <c r="E105" s="884"/>
      <c r="F105" s="884"/>
      <c r="G105" s="885">
        <v>20</v>
      </c>
      <c r="H105" s="885">
        <v>6</v>
      </c>
      <c r="I105" s="885">
        <v>14</v>
      </c>
      <c r="J105" s="885">
        <v>20</v>
      </c>
      <c r="K105" s="884">
        <v>6</v>
      </c>
      <c r="L105" s="884">
        <v>4</v>
      </c>
      <c r="M105" s="884">
        <v>2</v>
      </c>
      <c r="N105" s="884">
        <v>14</v>
      </c>
      <c r="O105" s="884">
        <v>8</v>
      </c>
      <c r="P105" s="884">
        <v>6</v>
      </c>
    </row>
    <row r="106" spans="1:16" s="603" customFormat="1" ht="13.9" customHeight="1" x14ac:dyDescent="0.25">
      <c r="A106" s="1439"/>
      <c r="B106" s="1440"/>
      <c r="C106" s="860" t="s">
        <v>589</v>
      </c>
      <c r="D106" s="884">
        <v>5</v>
      </c>
      <c r="E106" s="884">
        <v>2</v>
      </c>
      <c r="F106" s="884">
        <v>3</v>
      </c>
      <c r="G106" s="885">
        <v>5</v>
      </c>
      <c r="H106" s="885">
        <v>2</v>
      </c>
      <c r="I106" s="885">
        <v>3</v>
      </c>
      <c r="J106" s="885">
        <v>5</v>
      </c>
      <c r="K106" s="884">
        <v>2</v>
      </c>
      <c r="L106" s="884">
        <v>1</v>
      </c>
      <c r="M106" s="884">
        <v>1</v>
      </c>
      <c r="N106" s="884">
        <v>3</v>
      </c>
      <c r="O106" s="884">
        <v>2</v>
      </c>
      <c r="P106" s="884">
        <v>1</v>
      </c>
    </row>
    <row r="107" spans="1:16" s="603" customFormat="1" ht="13.9" customHeight="1" x14ac:dyDescent="0.25">
      <c r="A107" s="1439">
        <v>26</v>
      </c>
      <c r="B107" s="1440" t="s">
        <v>309</v>
      </c>
      <c r="C107" s="860" t="s">
        <v>801</v>
      </c>
      <c r="D107" s="884">
        <v>0</v>
      </c>
      <c r="E107" s="884"/>
      <c r="F107" s="884"/>
      <c r="G107" s="885">
        <v>0</v>
      </c>
      <c r="H107" s="885">
        <v>0</v>
      </c>
      <c r="I107" s="885">
        <v>0</v>
      </c>
      <c r="J107" s="885">
        <v>0</v>
      </c>
      <c r="K107" s="884">
        <v>0</v>
      </c>
      <c r="L107" s="884">
        <v>0</v>
      </c>
      <c r="M107" s="884">
        <v>0</v>
      </c>
      <c r="N107" s="884">
        <v>0</v>
      </c>
      <c r="O107" s="884">
        <v>0</v>
      </c>
      <c r="P107" s="884">
        <v>0</v>
      </c>
    </row>
    <row r="108" spans="1:16" s="603" customFormat="1" ht="13.9" customHeight="1" x14ac:dyDescent="0.25">
      <c r="A108" s="1439"/>
      <c r="B108" s="1440"/>
      <c r="C108" s="868" t="s">
        <v>1665</v>
      </c>
      <c r="D108" s="886">
        <v>1</v>
      </c>
      <c r="E108" s="886"/>
      <c r="F108" s="886"/>
      <c r="G108" s="886">
        <v>1</v>
      </c>
      <c r="H108" s="886">
        <v>0</v>
      </c>
      <c r="I108" s="886">
        <v>1</v>
      </c>
      <c r="J108" s="886">
        <v>1</v>
      </c>
      <c r="K108" s="886">
        <v>0</v>
      </c>
      <c r="L108" s="886">
        <v>0</v>
      </c>
      <c r="M108" s="886">
        <v>0</v>
      </c>
      <c r="N108" s="886">
        <v>1</v>
      </c>
      <c r="O108" s="886">
        <v>1</v>
      </c>
      <c r="P108" s="886">
        <v>0</v>
      </c>
    </row>
    <row r="109" spans="1:16" s="603" customFormat="1" ht="13.9" customHeight="1" x14ac:dyDescent="0.25">
      <c r="A109" s="1439"/>
      <c r="B109" s="1440"/>
      <c r="C109" s="860" t="s">
        <v>407</v>
      </c>
      <c r="D109" s="884">
        <v>0</v>
      </c>
      <c r="E109" s="884"/>
      <c r="F109" s="884"/>
      <c r="G109" s="885">
        <v>0</v>
      </c>
      <c r="H109" s="885">
        <v>0</v>
      </c>
      <c r="I109" s="885">
        <v>0</v>
      </c>
      <c r="J109" s="885">
        <v>0</v>
      </c>
      <c r="K109" s="884">
        <v>0</v>
      </c>
      <c r="L109" s="884">
        <v>0</v>
      </c>
      <c r="M109" s="884">
        <v>0</v>
      </c>
      <c r="N109" s="884">
        <v>0</v>
      </c>
      <c r="O109" s="884">
        <v>0</v>
      </c>
      <c r="P109" s="884">
        <v>0</v>
      </c>
    </row>
    <row r="110" spans="1:16" s="603" customFormat="1" ht="13.9" customHeight="1" x14ac:dyDescent="0.25">
      <c r="A110" s="1439"/>
      <c r="B110" s="1440"/>
      <c r="C110" s="860" t="s">
        <v>597</v>
      </c>
      <c r="D110" s="884">
        <v>14</v>
      </c>
      <c r="E110" s="884"/>
      <c r="F110" s="884"/>
      <c r="G110" s="885">
        <v>14</v>
      </c>
      <c r="H110" s="885">
        <v>5</v>
      </c>
      <c r="I110" s="885">
        <v>9</v>
      </c>
      <c r="J110" s="885">
        <v>14</v>
      </c>
      <c r="K110" s="884">
        <v>5</v>
      </c>
      <c r="L110" s="884">
        <v>3</v>
      </c>
      <c r="M110" s="884">
        <v>2</v>
      </c>
      <c r="N110" s="884">
        <v>9</v>
      </c>
      <c r="O110" s="884">
        <v>8</v>
      </c>
      <c r="P110" s="884">
        <v>1</v>
      </c>
    </row>
    <row r="111" spans="1:16" s="603" customFormat="1" ht="13.9" customHeight="1" x14ac:dyDescent="0.25">
      <c r="A111" s="1439"/>
      <c r="B111" s="1440"/>
      <c r="C111" s="860" t="s">
        <v>797</v>
      </c>
      <c r="D111" s="884">
        <v>0</v>
      </c>
      <c r="E111" s="884"/>
      <c r="F111" s="884"/>
      <c r="G111" s="885">
        <v>0</v>
      </c>
      <c r="H111" s="885">
        <v>0</v>
      </c>
      <c r="I111" s="885">
        <v>0</v>
      </c>
      <c r="J111" s="885">
        <v>0</v>
      </c>
      <c r="K111" s="884">
        <v>0</v>
      </c>
      <c r="L111" s="884">
        <v>0</v>
      </c>
      <c r="M111" s="884">
        <v>0</v>
      </c>
      <c r="N111" s="884">
        <v>0</v>
      </c>
      <c r="O111" s="884">
        <v>0</v>
      </c>
      <c r="P111" s="884">
        <v>0</v>
      </c>
    </row>
    <row r="112" spans="1:16" s="603" customFormat="1" ht="13.9" customHeight="1" x14ac:dyDescent="0.25">
      <c r="A112" s="1439"/>
      <c r="B112" s="1440"/>
      <c r="C112" s="860" t="s">
        <v>697</v>
      </c>
      <c r="D112" s="884">
        <v>0</v>
      </c>
      <c r="E112" s="884"/>
      <c r="F112" s="884"/>
      <c r="G112" s="885">
        <v>0</v>
      </c>
      <c r="H112" s="885">
        <v>0</v>
      </c>
      <c r="I112" s="885">
        <v>0</v>
      </c>
      <c r="J112" s="885">
        <v>0</v>
      </c>
      <c r="K112" s="884">
        <v>0</v>
      </c>
      <c r="L112" s="884">
        <v>0</v>
      </c>
      <c r="M112" s="884">
        <v>0</v>
      </c>
      <c r="N112" s="884">
        <v>0</v>
      </c>
      <c r="O112" s="884">
        <v>0</v>
      </c>
      <c r="P112" s="884">
        <v>0</v>
      </c>
    </row>
    <row r="113" spans="1:17" s="603" customFormat="1" ht="13.9" customHeight="1" x14ac:dyDescent="0.25">
      <c r="A113" s="1439"/>
      <c r="B113" s="1440"/>
      <c r="C113" s="860" t="s">
        <v>760</v>
      </c>
      <c r="D113" s="884">
        <v>0</v>
      </c>
      <c r="E113" s="884"/>
      <c r="F113" s="884"/>
      <c r="G113" s="885">
        <v>0</v>
      </c>
      <c r="H113" s="885">
        <v>0</v>
      </c>
      <c r="I113" s="885">
        <v>0</v>
      </c>
      <c r="J113" s="885">
        <v>0</v>
      </c>
      <c r="K113" s="884">
        <v>0</v>
      </c>
      <c r="L113" s="884">
        <v>0</v>
      </c>
      <c r="M113" s="884">
        <v>0</v>
      </c>
      <c r="N113" s="884">
        <v>0</v>
      </c>
      <c r="O113" s="884">
        <v>0</v>
      </c>
      <c r="P113" s="884">
        <v>0</v>
      </c>
    </row>
    <row r="114" spans="1:17" s="603" customFormat="1" ht="13.9" customHeight="1" x14ac:dyDescent="0.25">
      <c r="A114" s="1439"/>
      <c r="B114" s="1440"/>
      <c r="C114" s="868" t="s">
        <v>1655</v>
      </c>
      <c r="D114" s="886">
        <v>1</v>
      </c>
      <c r="E114" s="886"/>
      <c r="F114" s="886"/>
      <c r="G114" s="886">
        <v>1</v>
      </c>
      <c r="H114" s="886">
        <v>0</v>
      </c>
      <c r="I114" s="886">
        <v>1</v>
      </c>
      <c r="J114" s="886">
        <v>1</v>
      </c>
      <c r="K114" s="886">
        <v>0</v>
      </c>
      <c r="L114" s="886">
        <v>0</v>
      </c>
      <c r="M114" s="886">
        <v>0</v>
      </c>
      <c r="N114" s="886">
        <v>1</v>
      </c>
      <c r="O114" s="886">
        <v>1</v>
      </c>
      <c r="P114" s="886">
        <v>0</v>
      </c>
    </row>
    <row r="115" spans="1:17" s="603" customFormat="1" ht="13.9" customHeight="1" x14ac:dyDescent="0.25">
      <c r="A115" s="1439"/>
      <c r="B115" s="1440"/>
      <c r="C115" s="860" t="s">
        <v>767</v>
      </c>
      <c r="D115" s="884">
        <v>0</v>
      </c>
      <c r="E115" s="884">
        <v>0</v>
      </c>
      <c r="F115" s="884">
        <v>0</v>
      </c>
      <c r="G115" s="885">
        <v>0</v>
      </c>
      <c r="H115" s="885">
        <v>0</v>
      </c>
      <c r="I115" s="885">
        <v>0</v>
      </c>
      <c r="J115" s="885">
        <v>0</v>
      </c>
      <c r="K115" s="884">
        <v>0</v>
      </c>
      <c r="L115" s="884">
        <v>0</v>
      </c>
      <c r="M115" s="884">
        <v>0</v>
      </c>
      <c r="N115" s="884">
        <v>0</v>
      </c>
      <c r="O115" s="884">
        <v>0</v>
      </c>
      <c r="P115" s="884">
        <v>0</v>
      </c>
    </row>
    <row r="116" spans="1:17" s="603" customFormat="1" ht="13.9" customHeight="1" x14ac:dyDescent="0.25">
      <c r="A116" s="1439"/>
      <c r="B116" s="1440"/>
      <c r="C116" s="860" t="s">
        <v>589</v>
      </c>
      <c r="D116" s="884">
        <v>0</v>
      </c>
      <c r="E116" s="884">
        <v>0</v>
      </c>
      <c r="F116" s="884">
        <v>0</v>
      </c>
      <c r="G116" s="885">
        <v>0</v>
      </c>
      <c r="H116" s="885">
        <v>0</v>
      </c>
      <c r="I116" s="885">
        <v>0</v>
      </c>
      <c r="J116" s="885">
        <v>0</v>
      </c>
      <c r="K116" s="884">
        <v>0</v>
      </c>
      <c r="L116" s="884">
        <v>0</v>
      </c>
      <c r="M116" s="884">
        <v>0</v>
      </c>
      <c r="N116" s="884">
        <v>0</v>
      </c>
      <c r="O116" s="884">
        <v>0</v>
      </c>
      <c r="P116" s="884">
        <v>0</v>
      </c>
    </row>
    <row r="117" spans="1:17" s="603" customFormat="1" ht="13.9" customHeight="1" x14ac:dyDescent="0.25">
      <c r="A117" s="797">
        <v>27</v>
      </c>
      <c r="B117" s="864" t="s">
        <v>310</v>
      </c>
      <c r="C117" s="860" t="s">
        <v>589</v>
      </c>
      <c r="D117" s="884">
        <v>0</v>
      </c>
      <c r="E117" s="884">
        <v>0</v>
      </c>
      <c r="F117" s="884">
        <v>0</v>
      </c>
      <c r="G117" s="885">
        <v>0</v>
      </c>
      <c r="H117" s="885">
        <v>0</v>
      </c>
      <c r="I117" s="885">
        <v>0</v>
      </c>
      <c r="J117" s="885">
        <v>0</v>
      </c>
      <c r="K117" s="884">
        <v>0</v>
      </c>
      <c r="L117" s="884">
        <v>0</v>
      </c>
      <c r="M117" s="884">
        <v>0</v>
      </c>
      <c r="N117" s="884">
        <v>0</v>
      </c>
      <c r="O117" s="884">
        <v>0</v>
      </c>
      <c r="P117" s="884">
        <v>0</v>
      </c>
    </row>
    <row r="118" spans="1:17" s="603" customFormat="1" ht="13.9" customHeight="1" x14ac:dyDescent="0.25">
      <c r="A118" s="1439">
        <v>28</v>
      </c>
      <c r="B118" s="1440" t="s">
        <v>311</v>
      </c>
      <c r="C118" s="868" t="s">
        <v>1656</v>
      </c>
      <c r="D118" s="886">
        <v>6</v>
      </c>
      <c r="E118" s="886"/>
      <c r="F118" s="886"/>
      <c r="G118" s="886">
        <v>6</v>
      </c>
      <c r="H118" s="886">
        <v>0</v>
      </c>
      <c r="I118" s="886">
        <v>6</v>
      </c>
      <c r="J118" s="886">
        <v>6</v>
      </c>
      <c r="K118" s="886">
        <v>0</v>
      </c>
      <c r="L118" s="886">
        <v>0</v>
      </c>
      <c r="M118" s="886">
        <v>0</v>
      </c>
      <c r="N118" s="886">
        <v>6</v>
      </c>
      <c r="O118" s="886">
        <v>5</v>
      </c>
      <c r="P118" s="886">
        <v>1</v>
      </c>
    </row>
    <row r="119" spans="1:17" s="603" customFormat="1" ht="13.9" customHeight="1" x14ac:dyDescent="0.25">
      <c r="A119" s="1439"/>
      <c r="B119" s="1440"/>
      <c r="C119" s="860" t="s">
        <v>598</v>
      </c>
      <c r="D119" s="884">
        <v>0</v>
      </c>
      <c r="E119" s="884"/>
      <c r="F119" s="884"/>
      <c r="G119" s="885">
        <v>0</v>
      </c>
      <c r="H119" s="885">
        <v>0</v>
      </c>
      <c r="I119" s="885">
        <v>0</v>
      </c>
      <c r="J119" s="885">
        <v>0</v>
      </c>
      <c r="K119" s="884">
        <v>0</v>
      </c>
      <c r="L119" s="884">
        <v>0</v>
      </c>
      <c r="M119" s="884">
        <v>0</v>
      </c>
      <c r="N119" s="884">
        <v>0</v>
      </c>
      <c r="O119" s="884">
        <v>0</v>
      </c>
      <c r="P119" s="884">
        <v>0</v>
      </c>
    </row>
    <row r="120" spans="1:17" s="603" customFormat="1" ht="13.9" customHeight="1" x14ac:dyDescent="0.25">
      <c r="A120" s="1439"/>
      <c r="B120" s="1440"/>
      <c r="C120" s="860" t="s">
        <v>761</v>
      </c>
      <c r="D120" s="884">
        <v>7</v>
      </c>
      <c r="E120" s="884"/>
      <c r="F120" s="884"/>
      <c r="G120" s="885">
        <v>7</v>
      </c>
      <c r="H120" s="885">
        <v>3</v>
      </c>
      <c r="I120" s="885">
        <v>4</v>
      </c>
      <c r="J120" s="885">
        <v>7</v>
      </c>
      <c r="K120" s="884">
        <v>4</v>
      </c>
      <c r="L120" s="884">
        <v>2</v>
      </c>
      <c r="M120" s="884">
        <v>2</v>
      </c>
      <c r="N120" s="884">
        <v>3</v>
      </c>
      <c r="O120" s="884">
        <v>2</v>
      </c>
      <c r="P120" s="884">
        <v>1</v>
      </c>
    </row>
    <row r="121" spans="1:17" s="603" customFormat="1" ht="13.9" customHeight="1" x14ac:dyDescent="0.25">
      <c r="A121" s="1439"/>
      <c r="B121" s="1440"/>
      <c r="C121" s="860" t="s">
        <v>800</v>
      </c>
      <c r="D121" s="884">
        <v>0</v>
      </c>
      <c r="E121" s="884"/>
      <c r="F121" s="884"/>
      <c r="G121" s="885">
        <v>0</v>
      </c>
      <c r="H121" s="885">
        <v>0</v>
      </c>
      <c r="I121" s="885">
        <v>0</v>
      </c>
      <c r="J121" s="885">
        <v>0</v>
      </c>
      <c r="K121" s="884">
        <v>0</v>
      </c>
      <c r="L121" s="884">
        <v>0</v>
      </c>
      <c r="M121" s="884">
        <v>0</v>
      </c>
      <c r="N121" s="884">
        <v>0</v>
      </c>
      <c r="O121" s="884">
        <v>0</v>
      </c>
      <c r="P121" s="884">
        <v>0</v>
      </c>
    </row>
    <row r="122" spans="1:17" s="603" customFormat="1" ht="13.9" customHeight="1" x14ac:dyDescent="0.25">
      <c r="A122" s="1439">
        <v>29</v>
      </c>
      <c r="B122" s="1440" t="s">
        <v>312</v>
      </c>
      <c r="C122" s="860" t="s">
        <v>762</v>
      </c>
      <c r="D122" s="884">
        <v>6</v>
      </c>
      <c r="E122" s="884"/>
      <c r="F122" s="884"/>
      <c r="G122" s="885">
        <v>6</v>
      </c>
      <c r="H122" s="885">
        <v>3</v>
      </c>
      <c r="I122" s="885">
        <v>3</v>
      </c>
      <c r="J122" s="885">
        <v>6</v>
      </c>
      <c r="K122" s="884">
        <v>3</v>
      </c>
      <c r="L122" s="884">
        <v>2</v>
      </c>
      <c r="M122" s="884">
        <v>1</v>
      </c>
      <c r="N122" s="884">
        <v>3</v>
      </c>
      <c r="O122" s="884">
        <v>2</v>
      </c>
      <c r="P122" s="884">
        <v>1</v>
      </c>
    </row>
    <row r="123" spans="1:17" s="603" customFormat="1" ht="13.9" customHeight="1" x14ac:dyDescent="0.25">
      <c r="A123" s="1439"/>
      <c r="B123" s="1440"/>
      <c r="C123" s="860" t="s">
        <v>763</v>
      </c>
      <c r="D123" s="884">
        <v>12</v>
      </c>
      <c r="E123" s="884"/>
      <c r="F123" s="884"/>
      <c r="G123" s="885">
        <v>12</v>
      </c>
      <c r="H123" s="885">
        <v>4</v>
      </c>
      <c r="I123" s="885">
        <v>8</v>
      </c>
      <c r="J123" s="885">
        <v>12</v>
      </c>
      <c r="K123" s="884">
        <v>4</v>
      </c>
      <c r="L123" s="884">
        <v>3</v>
      </c>
      <c r="M123" s="884">
        <v>1</v>
      </c>
      <c r="N123" s="884">
        <v>8</v>
      </c>
      <c r="O123" s="884">
        <v>8</v>
      </c>
      <c r="P123" s="884">
        <v>0</v>
      </c>
    </row>
    <row r="124" spans="1:17" s="603" customFormat="1" ht="13.9" customHeight="1" x14ac:dyDescent="0.25">
      <c r="A124" s="1439"/>
      <c r="B124" s="1440"/>
      <c r="C124" s="860" t="s">
        <v>699</v>
      </c>
      <c r="D124" s="884">
        <v>21</v>
      </c>
      <c r="E124" s="884"/>
      <c r="F124" s="884"/>
      <c r="G124" s="885">
        <v>21</v>
      </c>
      <c r="H124" s="885">
        <v>8</v>
      </c>
      <c r="I124" s="885">
        <v>13</v>
      </c>
      <c r="J124" s="885">
        <v>21</v>
      </c>
      <c r="K124" s="884">
        <v>8</v>
      </c>
      <c r="L124" s="884">
        <v>3</v>
      </c>
      <c r="M124" s="884">
        <v>5</v>
      </c>
      <c r="N124" s="884">
        <v>13</v>
      </c>
      <c r="O124" s="884">
        <v>10</v>
      </c>
      <c r="P124" s="884">
        <v>3</v>
      </c>
    </row>
    <row r="125" spans="1:17" s="603" customFormat="1" ht="13.9" customHeight="1" x14ac:dyDescent="0.25">
      <c r="A125" s="1439"/>
      <c r="B125" s="1440"/>
      <c r="C125" s="860" t="s">
        <v>589</v>
      </c>
      <c r="D125" s="884">
        <v>0</v>
      </c>
      <c r="E125" s="884">
        <v>0</v>
      </c>
      <c r="F125" s="884">
        <v>0</v>
      </c>
      <c r="G125" s="885">
        <v>0</v>
      </c>
      <c r="H125" s="885">
        <v>0</v>
      </c>
      <c r="I125" s="885">
        <v>0</v>
      </c>
      <c r="J125" s="885">
        <v>0</v>
      </c>
      <c r="K125" s="884">
        <v>0</v>
      </c>
      <c r="L125" s="884">
        <v>0</v>
      </c>
      <c r="M125" s="884">
        <v>0</v>
      </c>
      <c r="N125" s="884">
        <v>0</v>
      </c>
      <c r="O125" s="884">
        <v>0</v>
      </c>
      <c r="P125" s="884">
        <v>0</v>
      </c>
    </row>
    <row r="126" spans="1:17" s="603" customFormat="1" ht="13.9" customHeight="1" x14ac:dyDescent="0.25">
      <c r="A126" s="1439">
        <v>30</v>
      </c>
      <c r="B126" s="1440" t="s">
        <v>313</v>
      </c>
      <c r="C126" s="860" t="s">
        <v>764</v>
      </c>
      <c r="D126" s="884">
        <v>12</v>
      </c>
      <c r="E126" s="884"/>
      <c r="F126" s="884"/>
      <c r="G126" s="885">
        <v>12</v>
      </c>
      <c r="H126" s="885">
        <v>4</v>
      </c>
      <c r="I126" s="885">
        <v>8</v>
      </c>
      <c r="J126" s="885">
        <v>12</v>
      </c>
      <c r="K126" s="884">
        <v>4</v>
      </c>
      <c r="L126" s="884">
        <v>3</v>
      </c>
      <c r="M126" s="884">
        <v>1</v>
      </c>
      <c r="N126" s="884">
        <v>8</v>
      </c>
      <c r="O126" s="884">
        <v>7</v>
      </c>
      <c r="P126" s="884">
        <v>1</v>
      </c>
    </row>
    <row r="127" spans="1:17" s="603" customFormat="1" ht="13.9" customHeight="1" x14ac:dyDescent="0.25">
      <c r="A127" s="1439"/>
      <c r="B127" s="1440"/>
      <c r="C127" s="860" t="s">
        <v>701</v>
      </c>
      <c r="D127" s="884">
        <v>7</v>
      </c>
      <c r="E127" s="884"/>
      <c r="F127" s="884"/>
      <c r="G127" s="885">
        <v>7</v>
      </c>
      <c r="H127" s="885">
        <v>3</v>
      </c>
      <c r="I127" s="885">
        <v>4</v>
      </c>
      <c r="J127" s="885">
        <v>7</v>
      </c>
      <c r="K127" s="884">
        <v>3</v>
      </c>
      <c r="L127" s="884">
        <v>2</v>
      </c>
      <c r="M127" s="884">
        <v>1</v>
      </c>
      <c r="N127" s="884">
        <v>4</v>
      </c>
      <c r="O127" s="884">
        <v>2</v>
      </c>
      <c r="P127" s="884">
        <v>2</v>
      </c>
      <c r="Q127" s="604"/>
    </row>
    <row r="128" spans="1:17" s="603" customFormat="1" ht="13.9" customHeight="1" x14ac:dyDescent="0.25">
      <c r="A128" s="1439"/>
      <c r="B128" s="1440"/>
      <c r="C128" s="860" t="s">
        <v>700</v>
      </c>
      <c r="D128" s="884">
        <v>4</v>
      </c>
      <c r="E128" s="884"/>
      <c r="F128" s="884"/>
      <c r="G128" s="885">
        <v>4</v>
      </c>
      <c r="H128" s="885">
        <v>2</v>
      </c>
      <c r="I128" s="885">
        <v>2</v>
      </c>
      <c r="J128" s="885">
        <v>4</v>
      </c>
      <c r="K128" s="884">
        <v>2</v>
      </c>
      <c r="L128" s="884">
        <v>2</v>
      </c>
      <c r="M128" s="884">
        <v>0</v>
      </c>
      <c r="N128" s="884">
        <v>2</v>
      </c>
      <c r="O128" s="884">
        <v>2</v>
      </c>
      <c r="P128" s="884">
        <v>0</v>
      </c>
    </row>
    <row r="129" spans="1:18" s="603" customFormat="1" ht="13.9" customHeight="1" x14ac:dyDescent="0.25">
      <c r="A129" s="1439"/>
      <c r="B129" s="1440"/>
      <c r="C129" s="860" t="s">
        <v>652</v>
      </c>
      <c r="D129" s="884">
        <v>5</v>
      </c>
      <c r="E129" s="884"/>
      <c r="F129" s="884"/>
      <c r="G129" s="885">
        <v>5</v>
      </c>
      <c r="H129" s="885">
        <v>2</v>
      </c>
      <c r="I129" s="885">
        <v>3</v>
      </c>
      <c r="J129" s="885">
        <v>5</v>
      </c>
      <c r="K129" s="884">
        <v>2</v>
      </c>
      <c r="L129" s="884">
        <v>2</v>
      </c>
      <c r="M129" s="884">
        <v>0</v>
      </c>
      <c r="N129" s="884">
        <v>3</v>
      </c>
      <c r="O129" s="884">
        <v>3</v>
      </c>
      <c r="P129" s="884">
        <v>0</v>
      </c>
    </row>
    <row r="130" spans="1:18" s="603" customFormat="1" ht="13.9" customHeight="1" x14ac:dyDescent="0.25">
      <c r="A130" s="1439"/>
      <c r="B130" s="1440"/>
      <c r="C130" s="860" t="s">
        <v>589</v>
      </c>
      <c r="D130" s="884">
        <v>3</v>
      </c>
      <c r="E130" s="884">
        <v>1</v>
      </c>
      <c r="F130" s="884">
        <v>2</v>
      </c>
      <c r="G130" s="885">
        <v>3</v>
      </c>
      <c r="H130" s="885">
        <v>1</v>
      </c>
      <c r="I130" s="885">
        <v>2</v>
      </c>
      <c r="J130" s="885">
        <v>3</v>
      </c>
      <c r="K130" s="884">
        <v>1</v>
      </c>
      <c r="L130" s="884">
        <v>1</v>
      </c>
      <c r="M130" s="884">
        <v>0</v>
      </c>
      <c r="N130" s="884">
        <v>2</v>
      </c>
      <c r="O130" s="884">
        <v>2</v>
      </c>
      <c r="P130" s="884">
        <v>0</v>
      </c>
    </row>
    <row r="131" spans="1:18" s="603" customFormat="1" ht="13.9" customHeight="1" x14ac:dyDescent="0.25">
      <c r="A131" s="1439">
        <v>31</v>
      </c>
      <c r="B131" s="1440" t="s">
        <v>314</v>
      </c>
      <c r="C131" s="860" t="s">
        <v>409</v>
      </c>
      <c r="D131" s="884">
        <v>12</v>
      </c>
      <c r="E131" s="884"/>
      <c r="F131" s="884"/>
      <c r="G131" s="885">
        <v>12</v>
      </c>
      <c r="H131" s="885">
        <v>4</v>
      </c>
      <c r="I131" s="885">
        <v>8</v>
      </c>
      <c r="J131" s="885">
        <v>12</v>
      </c>
      <c r="K131" s="884">
        <v>4</v>
      </c>
      <c r="L131" s="884">
        <v>3</v>
      </c>
      <c r="M131" s="884">
        <v>1</v>
      </c>
      <c r="N131" s="884">
        <v>8</v>
      </c>
      <c r="O131" s="884">
        <v>5</v>
      </c>
      <c r="P131" s="884">
        <v>3</v>
      </c>
    </row>
    <row r="132" spans="1:18" s="603" customFormat="1" ht="13.9" customHeight="1" x14ac:dyDescent="0.25">
      <c r="A132" s="1439"/>
      <c r="B132" s="1440"/>
      <c r="C132" s="860" t="s">
        <v>401</v>
      </c>
      <c r="D132" s="884">
        <v>0</v>
      </c>
      <c r="E132" s="884"/>
      <c r="F132" s="884"/>
      <c r="G132" s="885">
        <v>0</v>
      </c>
      <c r="H132" s="885">
        <v>0</v>
      </c>
      <c r="I132" s="885">
        <v>0</v>
      </c>
      <c r="J132" s="885">
        <v>0</v>
      </c>
      <c r="K132" s="884">
        <v>0</v>
      </c>
      <c r="L132" s="884">
        <v>0</v>
      </c>
      <c r="M132" s="884">
        <v>0</v>
      </c>
      <c r="N132" s="884">
        <v>0</v>
      </c>
      <c r="O132" s="884">
        <v>0</v>
      </c>
      <c r="P132" s="884">
        <v>0</v>
      </c>
    </row>
    <row r="133" spans="1:18" s="603" customFormat="1" ht="13.9" customHeight="1" x14ac:dyDescent="0.25">
      <c r="A133" s="1439"/>
      <c r="B133" s="1440"/>
      <c r="C133" s="873" t="s">
        <v>700</v>
      </c>
      <c r="D133" s="884">
        <v>0</v>
      </c>
      <c r="E133" s="884"/>
      <c r="F133" s="884"/>
      <c r="G133" s="885">
        <v>0</v>
      </c>
      <c r="H133" s="885">
        <v>0</v>
      </c>
      <c r="I133" s="885">
        <v>0</v>
      </c>
      <c r="J133" s="885">
        <v>0</v>
      </c>
      <c r="K133" s="884">
        <v>0</v>
      </c>
      <c r="L133" s="884">
        <v>0</v>
      </c>
      <c r="M133" s="884">
        <v>0</v>
      </c>
      <c r="N133" s="884">
        <v>0</v>
      </c>
      <c r="O133" s="884">
        <v>0</v>
      </c>
      <c r="P133" s="884">
        <v>0</v>
      </c>
    </row>
    <row r="134" spans="1:18" s="603" customFormat="1" ht="13.9" customHeight="1" x14ac:dyDescent="0.25">
      <c r="A134" s="1439"/>
      <c r="B134" s="1440"/>
      <c r="C134" s="860" t="s">
        <v>589</v>
      </c>
      <c r="D134" s="884">
        <v>2</v>
      </c>
      <c r="E134" s="884">
        <v>1</v>
      </c>
      <c r="F134" s="884">
        <v>1</v>
      </c>
      <c r="G134" s="885">
        <v>2</v>
      </c>
      <c r="H134" s="885">
        <v>1</v>
      </c>
      <c r="I134" s="885">
        <v>1</v>
      </c>
      <c r="J134" s="885">
        <v>2</v>
      </c>
      <c r="K134" s="884">
        <v>1</v>
      </c>
      <c r="L134" s="884">
        <v>1</v>
      </c>
      <c r="M134" s="884">
        <v>0</v>
      </c>
      <c r="N134" s="884">
        <v>1</v>
      </c>
      <c r="O134" s="884">
        <v>1</v>
      </c>
      <c r="P134" s="884">
        <v>0</v>
      </c>
    </row>
    <row r="135" spans="1:18" s="603" customFormat="1" ht="13.9" customHeight="1" x14ac:dyDescent="0.25">
      <c r="A135" s="1439">
        <v>32</v>
      </c>
      <c r="B135" s="1440" t="s">
        <v>315</v>
      </c>
      <c r="C135" s="860" t="s">
        <v>765</v>
      </c>
      <c r="D135" s="884">
        <v>12</v>
      </c>
      <c r="E135" s="884"/>
      <c r="F135" s="884"/>
      <c r="G135" s="885">
        <v>12</v>
      </c>
      <c r="H135" s="885">
        <v>4</v>
      </c>
      <c r="I135" s="885">
        <v>8</v>
      </c>
      <c r="J135" s="885">
        <v>12</v>
      </c>
      <c r="K135" s="884">
        <v>4</v>
      </c>
      <c r="L135" s="884">
        <v>3</v>
      </c>
      <c r="M135" s="884">
        <v>1</v>
      </c>
      <c r="N135" s="884">
        <v>8</v>
      </c>
      <c r="O135" s="884">
        <v>7</v>
      </c>
      <c r="P135" s="884">
        <v>1</v>
      </c>
      <c r="R135" s="640"/>
    </row>
    <row r="136" spans="1:18" s="603" customFormat="1" ht="13.9" customHeight="1" x14ac:dyDescent="0.25">
      <c r="A136" s="1439"/>
      <c r="B136" s="1440"/>
      <c r="C136" s="860" t="s">
        <v>702</v>
      </c>
      <c r="D136" s="884">
        <v>7</v>
      </c>
      <c r="E136" s="884"/>
      <c r="F136" s="884"/>
      <c r="G136" s="885">
        <v>7</v>
      </c>
      <c r="H136" s="885">
        <v>3</v>
      </c>
      <c r="I136" s="885">
        <v>4</v>
      </c>
      <c r="J136" s="885">
        <v>7</v>
      </c>
      <c r="K136" s="884">
        <v>3</v>
      </c>
      <c r="L136" s="884">
        <v>3</v>
      </c>
      <c r="M136" s="884">
        <v>0</v>
      </c>
      <c r="N136" s="884">
        <v>4</v>
      </c>
      <c r="O136" s="884">
        <v>4</v>
      </c>
      <c r="P136" s="884">
        <v>0</v>
      </c>
    </row>
    <row r="137" spans="1:18" s="603" customFormat="1" ht="13.9" customHeight="1" x14ac:dyDescent="0.25">
      <c r="A137" s="1439"/>
      <c r="B137" s="1440"/>
      <c r="C137" s="860" t="s">
        <v>1537</v>
      </c>
      <c r="D137" s="884">
        <v>0</v>
      </c>
      <c r="E137" s="884"/>
      <c r="F137" s="884"/>
      <c r="G137" s="885">
        <v>0</v>
      </c>
      <c r="H137" s="885">
        <v>0</v>
      </c>
      <c r="I137" s="885">
        <v>0</v>
      </c>
      <c r="J137" s="885">
        <v>0</v>
      </c>
      <c r="K137" s="884">
        <v>0</v>
      </c>
      <c r="L137" s="884">
        <v>0</v>
      </c>
      <c r="M137" s="884">
        <v>0</v>
      </c>
      <c r="N137" s="884">
        <v>0</v>
      </c>
      <c r="O137" s="884">
        <v>0</v>
      </c>
      <c r="P137" s="884">
        <v>0</v>
      </c>
    </row>
    <row r="138" spans="1:18" s="603" customFormat="1" ht="13.9" customHeight="1" x14ac:dyDescent="0.25">
      <c r="A138" s="1439"/>
      <c r="B138" s="1440"/>
      <c r="C138" s="860" t="s">
        <v>747</v>
      </c>
      <c r="D138" s="884">
        <v>0</v>
      </c>
      <c r="E138" s="884">
        <v>0</v>
      </c>
      <c r="F138" s="884">
        <v>0</v>
      </c>
      <c r="G138" s="885">
        <v>0</v>
      </c>
      <c r="H138" s="885">
        <v>0</v>
      </c>
      <c r="I138" s="885">
        <v>0</v>
      </c>
      <c r="J138" s="885">
        <v>0</v>
      </c>
      <c r="K138" s="884">
        <v>0</v>
      </c>
      <c r="L138" s="884">
        <v>0</v>
      </c>
      <c r="M138" s="884">
        <v>0</v>
      </c>
      <c r="N138" s="884">
        <v>0</v>
      </c>
      <c r="O138" s="884">
        <v>0</v>
      </c>
      <c r="P138" s="884">
        <v>0</v>
      </c>
      <c r="Q138" s="640"/>
    </row>
    <row r="139" spans="1:18" s="603" customFormat="1" ht="13.9" customHeight="1" x14ac:dyDescent="0.25">
      <c r="A139" s="1439"/>
      <c r="B139" s="1440"/>
      <c r="C139" s="860" t="s">
        <v>589</v>
      </c>
      <c r="D139" s="884">
        <v>3</v>
      </c>
      <c r="E139" s="884">
        <v>1</v>
      </c>
      <c r="F139" s="884">
        <v>2</v>
      </c>
      <c r="G139" s="885">
        <v>2</v>
      </c>
      <c r="H139" s="885">
        <v>1</v>
      </c>
      <c r="I139" s="885">
        <v>1</v>
      </c>
      <c r="J139" s="885">
        <v>1</v>
      </c>
      <c r="K139" s="884">
        <v>0</v>
      </c>
      <c r="L139" s="884">
        <v>0</v>
      </c>
      <c r="M139" s="884">
        <v>0</v>
      </c>
      <c r="N139" s="884">
        <v>1</v>
      </c>
      <c r="O139" s="884">
        <v>1</v>
      </c>
      <c r="P139" s="884">
        <v>0</v>
      </c>
    </row>
    <row r="140" spans="1:18" s="603" customFormat="1" ht="13.9" customHeight="1" x14ac:dyDescent="0.25">
      <c r="A140" s="1439">
        <v>33</v>
      </c>
      <c r="B140" s="1440" t="s">
        <v>316</v>
      </c>
      <c r="C140" s="860" t="s">
        <v>793</v>
      </c>
      <c r="D140" s="884">
        <v>0</v>
      </c>
      <c r="E140" s="884"/>
      <c r="F140" s="884"/>
      <c r="G140" s="885">
        <v>0</v>
      </c>
      <c r="H140" s="885">
        <v>0</v>
      </c>
      <c r="I140" s="885">
        <v>0</v>
      </c>
      <c r="J140" s="885">
        <v>0</v>
      </c>
      <c r="K140" s="884">
        <v>0</v>
      </c>
      <c r="L140" s="884">
        <v>0</v>
      </c>
      <c r="M140" s="884">
        <v>0</v>
      </c>
      <c r="N140" s="884">
        <v>0</v>
      </c>
      <c r="O140" s="884">
        <v>0</v>
      </c>
      <c r="P140" s="884">
        <v>0</v>
      </c>
    </row>
    <row r="141" spans="1:18" s="603" customFormat="1" ht="13.9" customHeight="1" x14ac:dyDescent="0.25">
      <c r="A141" s="1439"/>
      <c r="B141" s="1440"/>
      <c r="C141" s="860" t="s">
        <v>329</v>
      </c>
      <c r="D141" s="884">
        <v>0</v>
      </c>
      <c r="E141" s="884"/>
      <c r="F141" s="884"/>
      <c r="G141" s="885">
        <v>0</v>
      </c>
      <c r="H141" s="885">
        <v>0</v>
      </c>
      <c r="I141" s="885">
        <v>0</v>
      </c>
      <c r="J141" s="885">
        <v>0</v>
      </c>
      <c r="K141" s="884">
        <v>0</v>
      </c>
      <c r="L141" s="884">
        <v>0</v>
      </c>
      <c r="M141" s="884">
        <v>0</v>
      </c>
      <c r="N141" s="884">
        <v>0</v>
      </c>
      <c r="O141" s="884">
        <v>0</v>
      </c>
      <c r="P141" s="884">
        <v>0</v>
      </c>
    </row>
    <row r="142" spans="1:18" s="603" customFormat="1" ht="13.9" customHeight="1" x14ac:dyDescent="0.25">
      <c r="A142" s="1439"/>
      <c r="B142" s="1440"/>
      <c r="C142" s="860" t="s">
        <v>406</v>
      </c>
      <c r="D142" s="884">
        <v>0</v>
      </c>
      <c r="E142" s="884"/>
      <c r="F142" s="884"/>
      <c r="G142" s="885">
        <v>0</v>
      </c>
      <c r="H142" s="885">
        <v>0</v>
      </c>
      <c r="I142" s="885">
        <v>0</v>
      </c>
      <c r="J142" s="885">
        <v>0</v>
      </c>
      <c r="K142" s="884">
        <v>0</v>
      </c>
      <c r="L142" s="884">
        <v>0</v>
      </c>
      <c r="M142" s="884">
        <v>0</v>
      </c>
      <c r="N142" s="884">
        <v>0</v>
      </c>
      <c r="O142" s="884">
        <v>0</v>
      </c>
      <c r="P142" s="884">
        <v>0</v>
      </c>
    </row>
    <row r="143" spans="1:18" s="603" customFormat="1" ht="13.9" customHeight="1" x14ac:dyDescent="0.25">
      <c r="A143" s="1439"/>
      <c r="B143" s="1440"/>
      <c r="C143" s="860" t="s">
        <v>797</v>
      </c>
      <c r="D143" s="884">
        <v>0</v>
      </c>
      <c r="E143" s="884"/>
      <c r="F143" s="884"/>
      <c r="G143" s="885">
        <v>0</v>
      </c>
      <c r="H143" s="885">
        <v>0</v>
      </c>
      <c r="I143" s="885">
        <v>0</v>
      </c>
      <c r="J143" s="885">
        <v>0</v>
      </c>
      <c r="K143" s="884">
        <v>0</v>
      </c>
      <c r="L143" s="884">
        <v>0</v>
      </c>
      <c r="M143" s="884">
        <v>0</v>
      </c>
      <c r="N143" s="884">
        <v>0</v>
      </c>
      <c r="O143" s="884">
        <v>0</v>
      </c>
      <c r="P143" s="884">
        <v>0</v>
      </c>
    </row>
    <row r="144" spans="1:18" s="603" customFormat="1" ht="13.9" customHeight="1" x14ac:dyDescent="0.25">
      <c r="A144" s="1439"/>
      <c r="B144" s="1440"/>
      <c r="C144" s="860" t="s">
        <v>767</v>
      </c>
      <c r="D144" s="884">
        <v>0</v>
      </c>
      <c r="E144" s="884">
        <v>0</v>
      </c>
      <c r="F144" s="884">
        <v>0</v>
      </c>
      <c r="G144" s="885">
        <v>0</v>
      </c>
      <c r="H144" s="885">
        <v>0</v>
      </c>
      <c r="I144" s="885">
        <v>0</v>
      </c>
      <c r="J144" s="885">
        <v>0</v>
      </c>
      <c r="K144" s="884">
        <v>0</v>
      </c>
      <c r="L144" s="884">
        <v>0</v>
      </c>
      <c r="M144" s="884">
        <v>0</v>
      </c>
      <c r="N144" s="884">
        <v>0</v>
      </c>
      <c r="O144" s="884">
        <v>0</v>
      </c>
      <c r="P144" s="884">
        <v>0</v>
      </c>
    </row>
    <row r="145" spans="1:17" s="603" customFormat="1" ht="13.9" customHeight="1" x14ac:dyDescent="0.25">
      <c r="A145" s="1439">
        <v>34</v>
      </c>
      <c r="B145" s="1440" t="s">
        <v>317</v>
      </c>
      <c r="C145" s="860" t="s">
        <v>600</v>
      </c>
      <c r="D145" s="884">
        <v>0</v>
      </c>
      <c r="E145" s="884"/>
      <c r="F145" s="884"/>
      <c r="G145" s="885">
        <v>0</v>
      </c>
      <c r="H145" s="885">
        <v>0</v>
      </c>
      <c r="I145" s="885">
        <v>0</v>
      </c>
      <c r="J145" s="885">
        <v>0</v>
      </c>
      <c r="K145" s="884">
        <v>0</v>
      </c>
      <c r="L145" s="884">
        <v>0</v>
      </c>
      <c r="M145" s="884">
        <v>0</v>
      </c>
      <c r="N145" s="884">
        <v>0</v>
      </c>
      <c r="O145" s="884">
        <v>0</v>
      </c>
      <c r="P145" s="884">
        <v>0</v>
      </c>
      <c r="Q145" s="604"/>
    </row>
    <row r="146" spans="1:17" s="603" customFormat="1" ht="13.9" customHeight="1" x14ac:dyDescent="0.25">
      <c r="A146" s="1439"/>
      <c r="B146" s="1440"/>
      <c r="C146" s="860" t="s">
        <v>1538</v>
      </c>
      <c r="D146" s="884">
        <v>0</v>
      </c>
      <c r="E146" s="884"/>
      <c r="F146" s="884"/>
      <c r="G146" s="885">
        <v>0</v>
      </c>
      <c r="H146" s="885">
        <v>0</v>
      </c>
      <c r="I146" s="885">
        <v>0</v>
      </c>
      <c r="J146" s="885">
        <v>0</v>
      </c>
      <c r="K146" s="884">
        <v>0</v>
      </c>
      <c r="L146" s="884">
        <v>0</v>
      </c>
      <c r="M146" s="884">
        <v>0</v>
      </c>
      <c r="N146" s="884">
        <v>0</v>
      </c>
      <c r="O146" s="884">
        <v>0</v>
      </c>
      <c r="P146" s="884">
        <v>0</v>
      </c>
    </row>
    <row r="147" spans="1:17" s="603" customFormat="1" ht="13.9" customHeight="1" x14ac:dyDescent="0.25">
      <c r="A147" s="1439"/>
      <c r="B147" s="1440"/>
      <c r="C147" s="860" t="s">
        <v>413</v>
      </c>
      <c r="D147" s="884">
        <v>0</v>
      </c>
      <c r="E147" s="884"/>
      <c r="F147" s="884"/>
      <c r="G147" s="885">
        <v>0</v>
      </c>
      <c r="H147" s="885">
        <v>0</v>
      </c>
      <c r="I147" s="885">
        <v>0</v>
      </c>
      <c r="J147" s="885">
        <v>0</v>
      </c>
      <c r="K147" s="884">
        <v>0</v>
      </c>
      <c r="L147" s="884">
        <v>0</v>
      </c>
      <c r="M147" s="884">
        <v>0</v>
      </c>
      <c r="N147" s="884">
        <v>0</v>
      </c>
      <c r="O147" s="884">
        <v>0</v>
      </c>
      <c r="P147" s="884">
        <v>0</v>
      </c>
    </row>
    <row r="148" spans="1:17" s="603" customFormat="1" ht="13.9" customHeight="1" x14ac:dyDescent="0.25">
      <c r="A148" s="1439"/>
      <c r="B148" s="1440"/>
      <c r="C148" s="860" t="s">
        <v>696</v>
      </c>
      <c r="D148" s="884">
        <v>0</v>
      </c>
      <c r="E148" s="884"/>
      <c r="F148" s="884"/>
      <c r="G148" s="885">
        <v>0</v>
      </c>
      <c r="H148" s="885">
        <v>0</v>
      </c>
      <c r="I148" s="885">
        <v>0</v>
      </c>
      <c r="J148" s="885">
        <v>0</v>
      </c>
      <c r="K148" s="884">
        <v>0</v>
      </c>
      <c r="L148" s="884">
        <v>0</v>
      </c>
      <c r="M148" s="884">
        <v>0</v>
      </c>
      <c r="N148" s="884">
        <v>0</v>
      </c>
      <c r="O148" s="884">
        <v>0</v>
      </c>
      <c r="P148" s="884">
        <v>0</v>
      </c>
    </row>
    <row r="149" spans="1:17" s="603" customFormat="1" ht="13.9" customHeight="1" x14ac:dyDescent="0.25">
      <c r="A149" s="1439"/>
      <c r="B149" s="1440"/>
      <c r="C149" s="860" t="s">
        <v>801</v>
      </c>
      <c r="D149" s="884">
        <v>0</v>
      </c>
      <c r="E149" s="884"/>
      <c r="F149" s="884"/>
      <c r="G149" s="885">
        <v>0</v>
      </c>
      <c r="H149" s="885">
        <v>0</v>
      </c>
      <c r="I149" s="885">
        <v>0</v>
      </c>
      <c r="J149" s="885">
        <v>0</v>
      </c>
      <c r="K149" s="884">
        <v>0</v>
      </c>
      <c r="L149" s="884">
        <v>0</v>
      </c>
      <c r="M149" s="884">
        <v>0</v>
      </c>
      <c r="N149" s="884">
        <v>0</v>
      </c>
      <c r="O149" s="884">
        <v>0</v>
      </c>
      <c r="P149" s="884">
        <v>0</v>
      </c>
    </row>
    <row r="150" spans="1:17" s="603" customFormat="1" ht="13.9" customHeight="1" x14ac:dyDescent="0.25">
      <c r="A150" s="1439"/>
      <c r="B150" s="1440"/>
      <c r="C150" s="860" t="s">
        <v>767</v>
      </c>
      <c r="D150" s="884">
        <v>0</v>
      </c>
      <c r="E150" s="884">
        <v>0</v>
      </c>
      <c r="F150" s="884">
        <v>0</v>
      </c>
      <c r="G150" s="885">
        <v>0</v>
      </c>
      <c r="H150" s="885">
        <v>0</v>
      </c>
      <c r="I150" s="885">
        <v>0</v>
      </c>
      <c r="J150" s="885">
        <v>0</v>
      </c>
      <c r="K150" s="884">
        <v>0</v>
      </c>
      <c r="L150" s="884">
        <v>0</v>
      </c>
      <c r="M150" s="884">
        <v>0</v>
      </c>
      <c r="N150" s="884">
        <v>0</v>
      </c>
      <c r="O150" s="884">
        <v>0</v>
      </c>
      <c r="P150" s="884">
        <v>0</v>
      </c>
    </row>
    <row r="151" spans="1:17" s="603" customFormat="1" ht="13.9" customHeight="1" x14ac:dyDescent="0.25">
      <c r="A151" s="1439"/>
      <c r="B151" s="1440"/>
      <c r="C151" s="860" t="s">
        <v>589</v>
      </c>
      <c r="D151" s="884">
        <v>0</v>
      </c>
      <c r="E151" s="884">
        <v>0</v>
      </c>
      <c r="F151" s="884">
        <v>0</v>
      </c>
      <c r="G151" s="885">
        <v>0</v>
      </c>
      <c r="H151" s="885">
        <v>0</v>
      </c>
      <c r="I151" s="885">
        <v>0</v>
      </c>
      <c r="J151" s="885">
        <v>0</v>
      </c>
      <c r="K151" s="884">
        <v>0</v>
      </c>
      <c r="L151" s="884">
        <v>0</v>
      </c>
      <c r="M151" s="884">
        <v>0</v>
      </c>
      <c r="N151" s="884">
        <v>0</v>
      </c>
      <c r="O151" s="884">
        <v>0</v>
      </c>
      <c r="P151" s="884">
        <v>0</v>
      </c>
    </row>
    <row r="152" spans="1:17" s="603" customFormat="1" ht="13.9" customHeight="1" x14ac:dyDescent="0.25">
      <c r="A152" s="1439">
        <v>35</v>
      </c>
      <c r="B152" s="1440" t="s">
        <v>318</v>
      </c>
      <c r="C152" s="860" t="s">
        <v>797</v>
      </c>
      <c r="D152" s="884">
        <v>0</v>
      </c>
      <c r="E152" s="884"/>
      <c r="F152" s="884"/>
      <c r="G152" s="885">
        <v>0</v>
      </c>
      <c r="H152" s="885">
        <v>0</v>
      </c>
      <c r="I152" s="885">
        <v>0</v>
      </c>
      <c r="J152" s="885">
        <v>0</v>
      </c>
      <c r="K152" s="884">
        <v>0</v>
      </c>
      <c r="L152" s="884">
        <v>0</v>
      </c>
      <c r="M152" s="884">
        <v>0</v>
      </c>
      <c r="N152" s="884">
        <v>0</v>
      </c>
      <c r="O152" s="884">
        <v>0</v>
      </c>
      <c r="P152" s="884">
        <v>0</v>
      </c>
    </row>
    <row r="153" spans="1:17" s="603" customFormat="1" ht="13.9" customHeight="1" x14ac:dyDescent="0.25">
      <c r="A153" s="1439"/>
      <c r="B153" s="1440"/>
      <c r="C153" s="860" t="s">
        <v>328</v>
      </c>
      <c r="D153" s="884">
        <v>0</v>
      </c>
      <c r="E153" s="884"/>
      <c r="F153" s="884"/>
      <c r="G153" s="885">
        <v>0</v>
      </c>
      <c r="H153" s="885">
        <v>0</v>
      </c>
      <c r="I153" s="885">
        <v>0</v>
      </c>
      <c r="J153" s="885">
        <v>0</v>
      </c>
      <c r="K153" s="884">
        <v>0</v>
      </c>
      <c r="L153" s="884">
        <v>0</v>
      </c>
      <c r="M153" s="884">
        <v>0</v>
      </c>
      <c r="N153" s="884">
        <v>0</v>
      </c>
      <c r="O153" s="884">
        <v>0</v>
      </c>
      <c r="P153" s="884">
        <v>0</v>
      </c>
    </row>
    <row r="154" spans="1:17" s="603" customFormat="1" ht="13.9" customHeight="1" x14ac:dyDescent="0.25">
      <c r="A154" s="1439"/>
      <c r="B154" s="1440"/>
      <c r="C154" s="860" t="s">
        <v>767</v>
      </c>
      <c r="D154" s="884">
        <v>0</v>
      </c>
      <c r="E154" s="884">
        <v>0</v>
      </c>
      <c r="F154" s="884">
        <v>0</v>
      </c>
      <c r="G154" s="885">
        <v>0</v>
      </c>
      <c r="H154" s="885">
        <v>0</v>
      </c>
      <c r="I154" s="885">
        <v>0</v>
      </c>
      <c r="J154" s="885">
        <v>0</v>
      </c>
      <c r="K154" s="884">
        <v>0</v>
      </c>
      <c r="L154" s="884">
        <v>0</v>
      </c>
      <c r="M154" s="884">
        <v>0</v>
      </c>
      <c r="N154" s="884">
        <v>0</v>
      </c>
      <c r="O154" s="884">
        <v>0</v>
      </c>
      <c r="P154" s="884">
        <v>0</v>
      </c>
    </row>
    <row r="155" spans="1:17" s="603" customFormat="1" ht="13.9" customHeight="1" x14ac:dyDescent="0.25">
      <c r="A155" s="1439">
        <v>36</v>
      </c>
      <c r="B155" s="1440" t="s">
        <v>319</v>
      </c>
      <c r="C155" s="860" t="s">
        <v>768</v>
      </c>
      <c r="D155" s="884">
        <v>4</v>
      </c>
      <c r="E155" s="884"/>
      <c r="F155" s="884"/>
      <c r="G155" s="885">
        <v>4</v>
      </c>
      <c r="H155" s="885">
        <v>2</v>
      </c>
      <c r="I155" s="885">
        <v>2</v>
      </c>
      <c r="J155" s="885">
        <v>4</v>
      </c>
      <c r="K155" s="884">
        <v>2</v>
      </c>
      <c r="L155" s="884">
        <v>1</v>
      </c>
      <c r="M155" s="884">
        <v>1</v>
      </c>
      <c r="N155" s="884">
        <v>2</v>
      </c>
      <c r="O155" s="884">
        <v>1</v>
      </c>
      <c r="P155" s="884">
        <v>1</v>
      </c>
    </row>
    <row r="156" spans="1:17" s="603" customFormat="1" ht="13.9" customHeight="1" x14ac:dyDescent="0.25">
      <c r="A156" s="1439"/>
      <c r="B156" s="1440"/>
      <c r="C156" s="860" t="s">
        <v>589</v>
      </c>
      <c r="D156" s="884">
        <v>2</v>
      </c>
      <c r="E156" s="884">
        <v>1</v>
      </c>
      <c r="F156" s="884">
        <v>1</v>
      </c>
      <c r="G156" s="885">
        <v>2</v>
      </c>
      <c r="H156" s="885">
        <v>1</v>
      </c>
      <c r="I156" s="885">
        <v>1</v>
      </c>
      <c r="J156" s="885">
        <v>2</v>
      </c>
      <c r="K156" s="884">
        <v>1</v>
      </c>
      <c r="L156" s="884">
        <v>1</v>
      </c>
      <c r="M156" s="884">
        <v>0</v>
      </c>
      <c r="N156" s="884">
        <v>1</v>
      </c>
      <c r="O156" s="884">
        <v>1</v>
      </c>
      <c r="P156" s="884">
        <v>0</v>
      </c>
    </row>
    <row r="157" spans="1:17" s="603" customFormat="1" ht="13.9" customHeight="1" x14ac:dyDescent="0.25">
      <c r="A157" s="1439">
        <v>37</v>
      </c>
      <c r="B157" s="1440" t="s">
        <v>320</v>
      </c>
      <c r="C157" s="860" t="s">
        <v>769</v>
      </c>
      <c r="D157" s="884">
        <v>16</v>
      </c>
      <c r="E157" s="884"/>
      <c r="F157" s="884"/>
      <c r="G157" s="885">
        <v>16</v>
      </c>
      <c r="H157" s="885">
        <v>6</v>
      </c>
      <c r="I157" s="885">
        <v>10</v>
      </c>
      <c r="J157" s="885">
        <v>16</v>
      </c>
      <c r="K157" s="884">
        <v>6</v>
      </c>
      <c r="L157" s="884">
        <v>5</v>
      </c>
      <c r="M157" s="884">
        <v>1</v>
      </c>
      <c r="N157" s="884">
        <v>10</v>
      </c>
      <c r="O157" s="884">
        <v>6</v>
      </c>
      <c r="P157" s="884">
        <v>4</v>
      </c>
    </row>
    <row r="158" spans="1:17" s="603" customFormat="1" ht="13.9" customHeight="1" x14ac:dyDescent="0.2">
      <c r="A158" s="1439"/>
      <c r="B158" s="1440"/>
      <c r="C158" s="876" t="s">
        <v>589</v>
      </c>
      <c r="D158" s="884">
        <v>2</v>
      </c>
      <c r="E158" s="884">
        <v>1</v>
      </c>
      <c r="F158" s="884">
        <v>1</v>
      </c>
      <c r="G158" s="885">
        <v>2</v>
      </c>
      <c r="H158" s="885">
        <v>1</v>
      </c>
      <c r="I158" s="885">
        <v>1</v>
      </c>
      <c r="J158" s="885">
        <v>2</v>
      </c>
      <c r="K158" s="884">
        <v>1</v>
      </c>
      <c r="L158" s="884">
        <v>1</v>
      </c>
      <c r="M158" s="884">
        <v>0</v>
      </c>
      <c r="N158" s="884">
        <v>1</v>
      </c>
      <c r="O158" s="884">
        <v>1</v>
      </c>
      <c r="P158" s="884">
        <v>0</v>
      </c>
    </row>
    <row r="159" spans="1:17" s="603" customFormat="1" ht="13.9" customHeight="1" x14ac:dyDescent="0.25">
      <c r="A159" s="1439">
        <v>38</v>
      </c>
      <c r="B159" s="1440" t="s">
        <v>321</v>
      </c>
      <c r="C159" s="860" t="s">
        <v>770</v>
      </c>
      <c r="D159" s="884">
        <v>4</v>
      </c>
      <c r="E159" s="884"/>
      <c r="F159" s="884"/>
      <c r="G159" s="885">
        <v>4</v>
      </c>
      <c r="H159" s="885">
        <v>2</v>
      </c>
      <c r="I159" s="885">
        <v>2</v>
      </c>
      <c r="J159" s="885">
        <v>4</v>
      </c>
      <c r="K159" s="884">
        <v>2</v>
      </c>
      <c r="L159" s="884">
        <v>1</v>
      </c>
      <c r="M159" s="884">
        <v>1</v>
      </c>
      <c r="N159" s="884">
        <v>2</v>
      </c>
      <c r="O159" s="884">
        <v>2</v>
      </c>
      <c r="P159" s="884">
        <v>0</v>
      </c>
    </row>
    <row r="160" spans="1:17" s="603" customFormat="1" ht="13.9" customHeight="1" x14ac:dyDescent="0.25">
      <c r="A160" s="1439"/>
      <c r="B160" s="1440"/>
      <c r="C160" s="860" t="s">
        <v>665</v>
      </c>
      <c r="D160" s="884">
        <v>6</v>
      </c>
      <c r="E160" s="884"/>
      <c r="F160" s="884"/>
      <c r="G160" s="885">
        <v>6</v>
      </c>
      <c r="H160" s="885">
        <v>3</v>
      </c>
      <c r="I160" s="885">
        <v>3</v>
      </c>
      <c r="J160" s="885">
        <v>6</v>
      </c>
      <c r="K160" s="884">
        <v>3</v>
      </c>
      <c r="L160" s="884">
        <v>3</v>
      </c>
      <c r="M160" s="884">
        <v>0</v>
      </c>
      <c r="N160" s="884">
        <v>3</v>
      </c>
      <c r="O160" s="884">
        <v>3</v>
      </c>
      <c r="P160" s="884">
        <v>0</v>
      </c>
    </row>
    <row r="161" spans="1:16" s="603" customFormat="1" ht="13.9" customHeight="1" x14ac:dyDescent="0.25">
      <c r="A161" s="1439"/>
      <c r="B161" s="1440"/>
      <c r="C161" s="860" t="s">
        <v>703</v>
      </c>
      <c r="D161" s="884">
        <v>0</v>
      </c>
      <c r="E161" s="884"/>
      <c r="F161" s="884"/>
      <c r="G161" s="885">
        <v>0</v>
      </c>
      <c r="H161" s="885">
        <v>0</v>
      </c>
      <c r="I161" s="885">
        <v>0</v>
      </c>
      <c r="J161" s="885">
        <v>0</v>
      </c>
      <c r="K161" s="884">
        <v>0</v>
      </c>
      <c r="L161" s="884">
        <v>0</v>
      </c>
      <c r="M161" s="884">
        <v>0</v>
      </c>
      <c r="N161" s="884">
        <v>0</v>
      </c>
      <c r="O161" s="884">
        <v>0</v>
      </c>
      <c r="P161" s="884">
        <v>0</v>
      </c>
    </row>
    <row r="162" spans="1:16" s="603" customFormat="1" ht="13.9" customHeight="1" x14ac:dyDescent="0.25">
      <c r="A162" s="1439"/>
      <c r="B162" s="1440"/>
      <c r="C162" s="860" t="s">
        <v>1155</v>
      </c>
      <c r="D162" s="884">
        <v>0</v>
      </c>
      <c r="E162" s="884"/>
      <c r="F162" s="884"/>
      <c r="G162" s="885">
        <v>0</v>
      </c>
      <c r="H162" s="885">
        <v>0</v>
      </c>
      <c r="I162" s="885">
        <v>0</v>
      </c>
      <c r="J162" s="885">
        <v>0</v>
      </c>
      <c r="K162" s="884">
        <v>0</v>
      </c>
      <c r="L162" s="884">
        <v>0</v>
      </c>
      <c r="M162" s="884">
        <v>0</v>
      </c>
      <c r="N162" s="884">
        <v>0</v>
      </c>
      <c r="O162" s="884">
        <v>0</v>
      </c>
      <c r="P162" s="884">
        <v>0</v>
      </c>
    </row>
    <row r="163" spans="1:16" s="603" customFormat="1" ht="13.9" customHeight="1" x14ac:dyDescent="0.25">
      <c r="A163" s="1439"/>
      <c r="B163" s="1440"/>
      <c r="C163" s="860" t="s">
        <v>589</v>
      </c>
      <c r="D163" s="884">
        <v>0</v>
      </c>
      <c r="E163" s="884">
        <v>0</v>
      </c>
      <c r="F163" s="884">
        <v>0</v>
      </c>
      <c r="G163" s="885">
        <v>0</v>
      </c>
      <c r="H163" s="885">
        <v>0</v>
      </c>
      <c r="I163" s="885">
        <v>0</v>
      </c>
      <c r="J163" s="885">
        <v>0</v>
      </c>
      <c r="K163" s="884">
        <v>0</v>
      </c>
      <c r="L163" s="884">
        <v>0</v>
      </c>
      <c r="M163" s="884">
        <v>0</v>
      </c>
      <c r="N163" s="884">
        <v>0</v>
      </c>
      <c r="O163" s="884">
        <v>0</v>
      </c>
      <c r="P163" s="884">
        <v>0</v>
      </c>
    </row>
    <row r="164" spans="1:16" s="603" customFormat="1" ht="13.9" customHeight="1" x14ac:dyDescent="0.25">
      <c r="A164" s="1439">
        <v>39</v>
      </c>
      <c r="B164" s="1440" t="s">
        <v>322</v>
      </c>
      <c r="C164" s="860" t="s">
        <v>400</v>
      </c>
      <c r="D164" s="707">
        <v>5</v>
      </c>
      <c r="E164" s="707"/>
      <c r="F164" s="707"/>
      <c r="G164" s="716">
        <v>5</v>
      </c>
      <c r="H164" s="716">
        <v>2</v>
      </c>
      <c r="I164" s="716">
        <v>3</v>
      </c>
      <c r="J164" s="716">
        <v>5</v>
      </c>
      <c r="K164" s="707">
        <v>2</v>
      </c>
      <c r="L164" s="707">
        <v>0</v>
      </c>
      <c r="M164" s="707">
        <v>2</v>
      </c>
      <c r="N164" s="707">
        <v>3</v>
      </c>
      <c r="O164" s="707">
        <v>2</v>
      </c>
      <c r="P164" s="707">
        <v>1</v>
      </c>
    </row>
    <row r="165" spans="1:16" s="603" customFormat="1" ht="13.9" customHeight="1" x14ac:dyDescent="0.25">
      <c r="A165" s="1439"/>
      <c r="B165" s="1440"/>
      <c r="C165" s="860" t="s">
        <v>704</v>
      </c>
      <c r="D165" s="707">
        <v>3</v>
      </c>
      <c r="E165" s="707"/>
      <c r="F165" s="707"/>
      <c r="G165" s="716">
        <v>3</v>
      </c>
      <c r="H165" s="716">
        <v>1</v>
      </c>
      <c r="I165" s="716">
        <v>2</v>
      </c>
      <c r="J165" s="716">
        <v>3</v>
      </c>
      <c r="K165" s="707">
        <v>1</v>
      </c>
      <c r="L165" s="707">
        <v>1</v>
      </c>
      <c r="M165" s="707">
        <v>0</v>
      </c>
      <c r="N165" s="707">
        <v>2</v>
      </c>
      <c r="O165" s="707">
        <v>1</v>
      </c>
      <c r="P165" s="707">
        <v>1</v>
      </c>
    </row>
    <row r="166" spans="1:16" s="603" customFormat="1" ht="13.9" customHeight="1" x14ac:dyDescent="0.25">
      <c r="A166" s="1439"/>
      <c r="B166" s="1440"/>
      <c r="C166" s="860" t="s">
        <v>589</v>
      </c>
      <c r="D166" s="707">
        <v>0</v>
      </c>
      <c r="E166" s="707">
        <v>0</v>
      </c>
      <c r="F166" s="707">
        <v>0</v>
      </c>
      <c r="G166" s="716">
        <v>0</v>
      </c>
      <c r="H166" s="716">
        <v>0</v>
      </c>
      <c r="I166" s="716">
        <v>0</v>
      </c>
      <c r="J166" s="716">
        <v>0</v>
      </c>
      <c r="K166" s="707">
        <v>0</v>
      </c>
      <c r="L166" s="707">
        <v>0</v>
      </c>
      <c r="M166" s="707">
        <v>0</v>
      </c>
      <c r="N166" s="707">
        <v>0</v>
      </c>
      <c r="O166" s="707">
        <v>0</v>
      </c>
      <c r="P166" s="707">
        <v>0</v>
      </c>
    </row>
    <row r="167" spans="1:16" s="603" customFormat="1" ht="13.9" customHeight="1" x14ac:dyDescent="0.25">
      <c r="A167" s="1439">
        <v>40</v>
      </c>
      <c r="B167" s="1440" t="s">
        <v>323</v>
      </c>
      <c r="C167" s="860" t="s">
        <v>767</v>
      </c>
      <c r="D167" s="707">
        <v>0</v>
      </c>
      <c r="E167" s="707">
        <v>0</v>
      </c>
      <c r="F167" s="707">
        <v>0</v>
      </c>
      <c r="G167" s="716">
        <v>0</v>
      </c>
      <c r="H167" s="716">
        <v>0</v>
      </c>
      <c r="I167" s="716">
        <v>0</v>
      </c>
      <c r="J167" s="716">
        <v>0</v>
      </c>
      <c r="K167" s="707">
        <v>0</v>
      </c>
      <c r="L167" s="707">
        <v>0</v>
      </c>
      <c r="M167" s="707">
        <v>0</v>
      </c>
      <c r="N167" s="707">
        <v>0</v>
      </c>
      <c r="O167" s="707">
        <v>0</v>
      </c>
      <c r="P167" s="707">
        <v>0</v>
      </c>
    </row>
    <row r="168" spans="1:16" s="603" customFormat="1" ht="13.9" customHeight="1" x14ac:dyDescent="0.25">
      <c r="A168" s="1439"/>
      <c r="B168" s="1440"/>
      <c r="C168" s="860" t="s">
        <v>797</v>
      </c>
      <c r="D168" s="707">
        <v>0</v>
      </c>
      <c r="E168" s="707"/>
      <c r="F168" s="707"/>
      <c r="G168" s="716">
        <v>0</v>
      </c>
      <c r="H168" s="716">
        <v>0</v>
      </c>
      <c r="I168" s="716">
        <v>0</v>
      </c>
      <c r="J168" s="716">
        <v>0</v>
      </c>
      <c r="K168" s="707">
        <v>0</v>
      </c>
      <c r="L168" s="707">
        <v>0</v>
      </c>
      <c r="M168" s="707">
        <v>0</v>
      </c>
      <c r="N168" s="707">
        <v>0</v>
      </c>
      <c r="O168" s="707">
        <v>0</v>
      </c>
      <c r="P168" s="707">
        <v>0</v>
      </c>
    </row>
    <row r="169" spans="1:16" s="603" customFormat="1" ht="13.9" customHeight="1" x14ac:dyDescent="0.25">
      <c r="A169" s="1439">
        <v>41</v>
      </c>
      <c r="B169" s="1440" t="s">
        <v>324</v>
      </c>
      <c r="C169" s="860" t="s">
        <v>771</v>
      </c>
      <c r="D169" s="707">
        <v>8</v>
      </c>
      <c r="E169" s="707"/>
      <c r="F169" s="707"/>
      <c r="G169" s="716">
        <v>8</v>
      </c>
      <c r="H169" s="716">
        <v>4</v>
      </c>
      <c r="I169" s="716">
        <v>4</v>
      </c>
      <c r="J169" s="716">
        <v>8</v>
      </c>
      <c r="K169" s="707">
        <v>4</v>
      </c>
      <c r="L169" s="707">
        <v>3</v>
      </c>
      <c r="M169" s="707">
        <v>1</v>
      </c>
      <c r="N169" s="707">
        <v>4</v>
      </c>
      <c r="O169" s="707">
        <v>4</v>
      </c>
      <c r="P169" s="707">
        <v>0</v>
      </c>
    </row>
    <row r="170" spans="1:16" s="603" customFormat="1" ht="13.9" customHeight="1" x14ac:dyDescent="0.25">
      <c r="A170" s="1439"/>
      <c r="B170" s="1440"/>
      <c r="C170" s="860" t="s">
        <v>598</v>
      </c>
      <c r="D170" s="707">
        <v>11</v>
      </c>
      <c r="E170" s="707"/>
      <c r="F170" s="707"/>
      <c r="G170" s="716">
        <v>11</v>
      </c>
      <c r="H170" s="716">
        <v>4</v>
      </c>
      <c r="I170" s="716">
        <v>7</v>
      </c>
      <c r="J170" s="716">
        <v>11</v>
      </c>
      <c r="K170" s="707">
        <v>4</v>
      </c>
      <c r="L170" s="707">
        <v>2</v>
      </c>
      <c r="M170" s="707">
        <v>2</v>
      </c>
      <c r="N170" s="707">
        <v>7</v>
      </c>
      <c r="O170" s="707">
        <v>5</v>
      </c>
      <c r="P170" s="707">
        <v>2</v>
      </c>
    </row>
    <row r="171" spans="1:16" s="603" customFormat="1" ht="13.9" customHeight="1" x14ac:dyDescent="0.25">
      <c r="A171" s="1439"/>
      <c r="B171" s="1440"/>
      <c r="C171" s="860" t="s">
        <v>589</v>
      </c>
      <c r="D171" s="707">
        <v>0</v>
      </c>
      <c r="E171" s="707">
        <v>0</v>
      </c>
      <c r="F171" s="707">
        <v>0</v>
      </c>
      <c r="G171" s="716">
        <v>0</v>
      </c>
      <c r="H171" s="716">
        <v>0</v>
      </c>
      <c r="I171" s="716">
        <v>0</v>
      </c>
      <c r="J171" s="716">
        <v>0</v>
      </c>
      <c r="K171" s="707">
        <v>0</v>
      </c>
      <c r="L171" s="707">
        <v>0</v>
      </c>
      <c r="M171" s="707">
        <v>0</v>
      </c>
      <c r="N171" s="707">
        <v>0</v>
      </c>
      <c r="O171" s="707">
        <v>0</v>
      </c>
      <c r="P171" s="707">
        <v>0</v>
      </c>
    </row>
    <row r="172" spans="1:16" s="603" customFormat="1" ht="13.9" customHeight="1" x14ac:dyDescent="0.25">
      <c r="A172" s="1439">
        <v>42</v>
      </c>
      <c r="B172" s="1440" t="s">
        <v>325</v>
      </c>
      <c r="C172" s="860" t="s">
        <v>682</v>
      </c>
      <c r="D172" s="707">
        <v>5</v>
      </c>
      <c r="E172" s="707"/>
      <c r="F172" s="707"/>
      <c r="G172" s="716">
        <v>5</v>
      </c>
      <c r="H172" s="716">
        <v>2</v>
      </c>
      <c r="I172" s="716">
        <v>3</v>
      </c>
      <c r="J172" s="716">
        <v>5</v>
      </c>
      <c r="K172" s="707">
        <v>2</v>
      </c>
      <c r="L172" s="707">
        <v>2</v>
      </c>
      <c r="M172" s="707">
        <v>0</v>
      </c>
      <c r="N172" s="707">
        <v>3</v>
      </c>
      <c r="O172" s="707">
        <v>3</v>
      </c>
      <c r="P172" s="707">
        <v>0</v>
      </c>
    </row>
    <row r="173" spans="1:16" s="603" customFormat="1" ht="13.9" customHeight="1" x14ac:dyDescent="0.25">
      <c r="A173" s="1439"/>
      <c r="B173" s="1440"/>
      <c r="C173" s="860" t="s">
        <v>589</v>
      </c>
      <c r="D173" s="707">
        <v>0</v>
      </c>
      <c r="E173" s="707">
        <v>0</v>
      </c>
      <c r="F173" s="707">
        <v>0</v>
      </c>
      <c r="G173" s="716">
        <v>0</v>
      </c>
      <c r="H173" s="716">
        <v>0</v>
      </c>
      <c r="I173" s="716">
        <v>0</v>
      </c>
      <c r="J173" s="716">
        <v>0</v>
      </c>
      <c r="K173" s="707">
        <v>0</v>
      </c>
      <c r="L173" s="707">
        <v>0</v>
      </c>
      <c r="M173" s="707">
        <v>0</v>
      </c>
      <c r="N173" s="707">
        <v>0</v>
      </c>
      <c r="O173" s="707">
        <v>0</v>
      </c>
      <c r="P173" s="707">
        <v>0</v>
      </c>
    </row>
    <row r="174" spans="1:16" s="603" customFormat="1" ht="13.9" customHeight="1" x14ac:dyDescent="0.25">
      <c r="A174" s="797">
        <v>43</v>
      </c>
      <c r="B174" s="864" t="s">
        <v>326</v>
      </c>
      <c r="C174" s="860" t="s">
        <v>589</v>
      </c>
      <c r="D174" s="707">
        <v>3</v>
      </c>
      <c r="E174" s="707">
        <v>1</v>
      </c>
      <c r="F174" s="707">
        <v>2</v>
      </c>
      <c r="G174" s="716">
        <v>3</v>
      </c>
      <c r="H174" s="716">
        <v>1</v>
      </c>
      <c r="I174" s="716">
        <v>2</v>
      </c>
      <c r="J174" s="716">
        <v>2</v>
      </c>
      <c r="K174" s="707">
        <v>1</v>
      </c>
      <c r="L174" s="707">
        <v>1</v>
      </c>
      <c r="M174" s="707">
        <v>0</v>
      </c>
      <c r="N174" s="707">
        <v>1</v>
      </c>
      <c r="O174" s="707">
        <v>0</v>
      </c>
      <c r="P174" s="707">
        <v>1</v>
      </c>
    </row>
    <row r="175" spans="1:16" s="603" customFormat="1" ht="13.9" customHeight="1" x14ac:dyDescent="0.25">
      <c r="A175" s="1455" t="s">
        <v>21</v>
      </c>
      <c r="B175" s="1455"/>
      <c r="C175" s="1455"/>
      <c r="D175" s="707">
        <f t="shared" ref="D175:P175" si="0">SUM(D19:D174)</f>
        <v>521</v>
      </c>
      <c r="E175" s="707">
        <f t="shared" si="0"/>
        <v>20</v>
      </c>
      <c r="F175" s="707">
        <f t="shared" si="0"/>
        <v>27</v>
      </c>
      <c r="G175" s="707">
        <f t="shared" si="0"/>
        <v>520</v>
      </c>
      <c r="H175" s="707">
        <f t="shared" si="0"/>
        <v>190</v>
      </c>
      <c r="I175" s="707">
        <f t="shared" si="0"/>
        <v>330</v>
      </c>
      <c r="J175" s="716">
        <f t="shared" si="0"/>
        <v>516</v>
      </c>
      <c r="K175" s="716">
        <f t="shared" si="0"/>
        <v>190</v>
      </c>
      <c r="L175" s="716">
        <f t="shared" si="0"/>
        <v>136</v>
      </c>
      <c r="M175" s="716">
        <f t="shared" si="0"/>
        <v>54</v>
      </c>
      <c r="N175" s="707">
        <f t="shared" si="0"/>
        <v>326</v>
      </c>
      <c r="O175" s="707">
        <f t="shared" si="0"/>
        <v>258</v>
      </c>
      <c r="P175" s="707">
        <f t="shared" si="0"/>
        <v>68</v>
      </c>
    </row>
    <row r="176" spans="1:16" s="681" customFormat="1" ht="13.9" customHeight="1" x14ac:dyDescent="0.25">
      <c r="A176" s="891"/>
      <c r="B176" s="891"/>
      <c r="C176" s="891"/>
      <c r="D176" s="879"/>
      <c r="E176" s="879"/>
      <c r="F176" s="879"/>
      <c r="G176" s="879"/>
      <c r="H176" s="879"/>
      <c r="I176" s="879"/>
      <c r="J176" s="692"/>
      <c r="K176" s="692"/>
      <c r="L176" s="692"/>
      <c r="M176" s="692"/>
      <c r="N176" s="879"/>
      <c r="O176" s="879"/>
      <c r="P176" s="879"/>
    </row>
    <row r="177" spans="1:16" s="603" customFormat="1" ht="13.9" customHeight="1" x14ac:dyDescent="0.25">
      <c r="A177" s="151" t="s">
        <v>794</v>
      </c>
      <c r="D177" s="379"/>
      <c r="E177" s="379"/>
      <c r="F177" s="379"/>
      <c r="G177" s="379"/>
      <c r="H177" s="379"/>
      <c r="I177" s="379"/>
      <c r="J177" s="379"/>
      <c r="K177" s="379"/>
      <c r="L177" s="379"/>
      <c r="M177" s="379"/>
      <c r="N177" s="379"/>
      <c r="O177" s="379"/>
      <c r="P177" s="379"/>
    </row>
    <row r="178" spans="1:16" s="603" customFormat="1" ht="13.9" customHeight="1" x14ac:dyDescent="0.25">
      <c r="A178" s="1457"/>
      <c r="B178" s="1457"/>
      <c r="C178" s="1457"/>
      <c r="D178" s="1457"/>
      <c r="E178" s="1457"/>
      <c r="F178" s="1457"/>
      <c r="G178" s="1457"/>
      <c r="H178" s="1457"/>
      <c r="I178" s="379"/>
      <c r="J178" s="379"/>
      <c r="K178" s="379"/>
      <c r="L178" s="379"/>
      <c r="M178" s="379"/>
      <c r="N178" s="379"/>
      <c r="O178" s="379"/>
      <c r="P178" s="379"/>
    </row>
    <row r="179" spans="1:16" ht="15" customHeight="1" x14ac:dyDescent="0.2">
      <c r="A179" s="1437" t="s">
        <v>1488</v>
      </c>
      <c r="B179" s="1437"/>
      <c r="C179" s="1437"/>
      <c r="D179" s="1437"/>
      <c r="E179" s="1437"/>
      <c r="F179" s="1437"/>
      <c r="G179" s="1437"/>
      <c r="H179" s="1437"/>
      <c r="I179" s="1437"/>
      <c r="J179" s="1437"/>
      <c r="K179" s="1437"/>
      <c r="L179" s="1437"/>
      <c r="M179" s="1437"/>
      <c r="N179" s="1437"/>
      <c r="O179" s="1437"/>
      <c r="P179" s="1437"/>
    </row>
    <row r="180" spans="1:16" x14ac:dyDescent="0.2">
      <c r="A180" s="163"/>
      <c r="B180" s="163" t="s">
        <v>643</v>
      </c>
      <c r="C180" s="603"/>
      <c r="D180" s="164"/>
      <c r="E180" s="165"/>
      <c r="F180" s="379"/>
      <c r="G180" s="603"/>
      <c r="H180" s="603"/>
      <c r="I180" s="167"/>
      <c r="J180" s="167"/>
      <c r="K180" s="166"/>
      <c r="L180" s="603"/>
      <c r="M180" s="166"/>
      <c r="N180" s="166"/>
      <c r="O180" s="603"/>
      <c r="P180" s="166"/>
    </row>
    <row r="181" spans="1:16" x14ac:dyDescent="0.2">
      <c r="A181" s="1438" t="s">
        <v>562</v>
      </c>
      <c r="B181" s="1438"/>
      <c r="C181" s="603"/>
      <c r="D181" s="603"/>
      <c r="E181" s="603"/>
      <c r="F181" s="603"/>
      <c r="G181" s="603"/>
      <c r="H181" s="603"/>
      <c r="I181" s="1438" t="s">
        <v>1829</v>
      </c>
      <c r="J181" s="1438"/>
      <c r="K181" s="1438"/>
      <c r="O181" s="602"/>
    </row>
    <row r="182" spans="1:16" x14ac:dyDescent="0.2">
      <c r="A182" s="1371" t="s">
        <v>961</v>
      </c>
      <c r="B182" s="1371"/>
      <c r="C182" s="603"/>
      <c r="D182" s="603"/>
      <c r="E182" s="603"/>
      <c r="F182" s="603"/>
      <c r="G182" s="603"/>
      <c r="H182" s="603"/>
      <c r="I182" s="1371" t="s">
        <v>1466</v>
      </c>
      <c r="J182" s="1371"/>
      <c r="K182" s="1371"/>
      <c r="L182" s="267"/>
      <c r="M182" s="267"/>
      <c r="N182" s="267"/>
    </row>
    <row r="183" spans="1:16" ht="18.75" customHeight="1" x14ac:dyDescent="0.2">
      <c r="A183" s="603"/>
      <c r="B183" s="603"/>
      <c r="C183" s="603"/>
      <c r="D183" s="379"/>
      <c r="E183" s="379"/>
      <c r="F183" s="379"/>
      <c r="G183" s="379"/>
      <c r="H183" s="379"/>
      <c r="I183" s="379"/>
    </row>
    <row r="184" spans="1:16" x14ac:dyDescent="0.2">
      <c r="A184" s="603"/>
      <c r="B184" s="603"/>
      <c r="C184" s="603"/>
      <c r="D184" s="379"/>
      <c r="E184" s="379"/>
      <c r="F184" s="379"/>
      <c r="G184" s="379"/>
      <c r="H184" s="379"/>
      <c r="I184" s="379"/>
    </row>
    <row r="185" spans="1:16" x14ac:dyDescent="0.2">
      <c r="A185" s="603"/>
      <c r="B185" s="603"/>
      <c r="C185" s="603"/>
      <c r="D185" s="379"/>
      <c r="E185" s="379"/>
      <c r="F185" s="379"/>
      <c r="G185" s="379"/>
      <c r="H185" s="379"/>
      <c r="I185" s="379"/>
    </row>
    <row r="186" spans="1:16" ht="7.9" customHeight="1" x14ac:dyDescent="0.2">
      <c r="A186" s="603"/>
      <c r="B186" s="603"/>
      <c r="C186" s="603"/>
      <c r="D186" s="379"/>
      <c r="E186" s="379"/>
      <c r="F186" s="379"/>
      <c r="G186" s="379"/>
      <c r="H186" s="379"/>
      <c r="I186" s="379"/>
    </row>
    <row r="187" spans="1:16" ht="7.9" customHeight="1" x14ac:dyDescent="0.2">
      <c r="A187" s="603"/>
      <c r="B187" s="603"/>
      <c r="C187" s="603"/>
      <c r="D187" s="379"/>
      <c r="E187" s="379"/>
      <c r="F187" s="379"/>
      <c r="G187" s="379"/>
      <c r="H187" s="379"/>
      <c r="I187" s="379"/>
    </row>
    <row r="188" spans="1:16" ht="12.75" customHeight="1" x14ac:dyDescent="0.2">
      <c r="A188" s="603"/>
      <c r="B188" s="603"/>
      <c r="C188" s="603"/>
      <c r="D188" s="379"/>
      <c r="E188" s="379"/>
      <c r="F188" s="379"/>
      <c r="G188" s="379"/>
      <c r="H188" s="379"/>
      <c r="I188" s="379"/>
    </row>
    <row r="189" spans="1:16" x14ac:dyDescent="0.2">
      <c r="A189" s="603"/>
      <c r="B189" s="603"/>
      <c r="C189" s="603"/>
      <c r="D189" s="379"/>
      <c r="E189" s="379"/>
      <c r="F189" s="379"/>
      <c r="G189" s="379"/>
      <c r="H189" s="379"/>
      <c r="I189" s="379"/>
    </row>
    <row r="190" spans="1:16" x14ac:dyDescent="0.2">
      <c r="A190" s="603"/>
      <c r="B190" s="603"/>
      <c r="C190" s="603"/>
      <c r="D190" s="379"/>
      <c r="E190" s="379"/>
      <c r="F190" s="379"/>
      <c r="G190" s="379"/>
      <c r="H190" s="379"/>
      <c r="I190" s="379"/>
    </row>
    <row r="191" spans="1:16" x14ac:dyDescent="0.2">
      <c r="A191" s="603"/>
      <c r="B191" s="603"/>
      <c r="C191" s="603"/>
      <c r="D191" s="379"/>
      <c r="E191" s="379"/>
      <c r="F191" s="379"/>
      <c r="G191" s="379"/>
      <c r="H191" s="379"/>
      <c r="I191" s="379"/>
    </row>
    <row r="192" spans="1:16" x14ac:dyDescent="0.2">
      <c r="A192" s="603"/>
      <c r="B192" s="603"/>
      <c r="C192" s="603"/>
      <c r="D192" s="379"/>
      <c r="E192" s="379"/>
      <c r="F192" s="379"/>
      <c r="G192" s="379"/>
      <c r="H192" s="379"/>
      <c r="I192" s="379"/>
    </row>
    <row r="193" spans="1:9" x14ac:dyDescent="0.2">
      <c r="A193" s="603"/>
      <c r="B193" s="603"/>
      <c r="C193" s="603"/>
      <c r="D193" s="379"/>
      <c r="E193" s="379"/>
      <c r="F193" s="379"/>
      <c r="G193" s="379"/>
      <c r="H193" s="379"/>
      <c r="I193" s="379"/>
    </row>
    <row r="194" spans="1:9" x14ac:dyDescent="0.2">
      <c r="A194" s="603"/>
      <c r="B194" s="603"/>
      <c r="C194" s="603"/>
      <c r="D194" s="379"/>
      <c r="E194" s="379"/>
      <c r="F194" s="379"/>
      <c r="G194" s="379"/>
      <c r="H194" s="379"/>
      <c r="I194" s="379"/>
    </row>
    <row r="195" spans="1:9" x14ac:dyDescent="0.2">
      <c r="A195" s="603"/>
      <c r="B195" s="603"/>
      <c r="C195" s="603"/>
      <c r="D195" s="379"/>
      <c r="E195" s="379"/>
      <c r="F195" s="379"/>
      <c r="G195" s="379"/>
      <c r="H195" s="379"/>
      <c r="I195" s="379"/>
    </row>
    <row r="196" spans="1:9" x14ac:dyDescent="0.2">
      <c r="A196" s="603"/>
      <c r="B196" s="603"/>
      <c r="C196" s="603"/>
      <c r="D196" s="379"/>
      <c r="E196" s="379"/>
      <c r="F196" s="379"/>
      <c r="G196" s="379"/>
      <c r="H196" s="379"/>
      <c r="I196" s="379"/>
    </row>
    <row r="197" spans="1:9" x14ac:dyDescent="0.2">
      <c r="A197" s="603"/>
      <c r="B197" s="603"/>
      <c r="C197" s="603"/>
      <c r="D197" s="379"/>
      <c r="E197" s="379"/>
      <c r="F197" s="379"/>
      <c r="G197" s="379"/>
      <c r="H197" s="379"/>
      <c r="I197" s="379"/>
    </row>
    <row r="198" spans="1:9" x14ac:dyDescent="0.2">
      <c r="A198" s="603"/>
      <c r="B198" s="603"/>
      <c r="C198" s="603"/>
      <c r="D198" s="379"/>
      <c r="E198" s="379"/>
      <c r="F198" s="379"/>
      <c r="G198" s="379"/>
      <c r="H198" s="379"/>
      <c r="I198" s="379"/>
    </row>
    <row r="199" spans="1:9" x14ac:dyDescent="0.2">
      <c r="A199" s="603"/>
      <c r="B199" s="603"/>
      <c r="C199" s="603"/>
      <c r="D199" s="379"/>
      <c r="E199" s="379"/>
      <c r="F199" s="379"/>
      <c r="G199" s="379"/>
      <c r="H199" s="379"/>
      <c r="I199" s="379"/>
    </row>
    <row r="200" spans="1:9" x14ac:dyDescent="0.2">
      <c r="A200" s="603"/>
      <c r="B200" s="603"/>
      <c r="C200" s="603"/>
      <c r="D200" s="379"/>
      <c r="E200" s="379"/>
      <c r="F200" s="379"/>
      <c r="G200" s="379"/>
      <c r="H200" s="379"/>
      <c r="I200" s="379"/>
    </row>
    <row r="201" spans="1:9" x14ac:dyDescent="0.2">
      <c r="A201" s="603"/>
      <c r="B201" s="603"/>
      <c r="C201" s="603"/>
      <c r="D201" s="379"/>
      <c r="E201" s="379"/>
      <c r="F201" s="379"/>
      <c r="G201" s="379"/>
      <c r="H201" s="379"/>
      <c r="I201" s="379"/>
    </row>
    <row r="202" spans="1:9" x14ac:dyDescent="0.2">
      <c r="A202" s="603"/>
      <c r="B202" s="603"/>
      <c r="C202" s="603"/>
      <c r="D202" s="379"/>
      <c r="E202" s="379"/>
      <c r="F202" s="379"/>
      <c r="G202" s="379"/>
      <c r="H202" s="379"/>
      <c r="I202" s="379"/>
    </row>
    <row r="203" spans="1:9" x14ac:dyDescent="0.2">
      <c r="A203" s="603"/>
      <c r="B203" s="603"/>
      <c r="C203" s="603"/>
      <c r="D203" s="379"/>
      <c r="E203" s="379"/>
      <c r="F203" s="379"/>
      <c r="G203" s="379"/>
      <c r="H203" s="379"/>
      <c r="I203" s="379"/>
    </row>
    <row r="204" spans="1:9" x14ac:dyDescent="0.2">
      <c r="A204" s="603"/>
      <c r="B204" s="603"/>
      <c r="C204" s="603"/>
      <c r="D204" s="379"/>
      <c r="E204" s="379"/>
      <c r="F204" s="379"/>
      <c r="G204" s="379"/>
      <c r="H204" s="379"/>
      <c r="I204" s="379"/>
    </row>
    <row r="205" spans="1:9" x14ac:dyDescent="0.2">
      <c r="A205" s="603"/>
      <c r="B205" s="603"/>
      <c r="C205" s="603"/>
      <c r="D205" s="379"/>
      <c r="E205" s="379"/>
      <c r="F205" s="379"/>
      <c r="G205" s="379"/>
      <c r="H205" s="379"/>
      <c r="I205" s="379"/>
    </row>
    <row r="206" spans="1:9" x14ac:dyDescent="0.2">
      <c r="A206" s="603"/>
      <c r="B206" s="603"/>
      <c r="C206" s="603"/>
      <c r="D206" s="379"/>
      <c r="E206" s="379"/>
      <c r="F206" s="379"/>
      <c r="G206" s="379"/>
      <c r="H206" s="379"/>
      <c r="I206" s="379"/>
    </row>
    <row r="207" spans="1:9" x14ac:dyDescent="0.2">
      <c r="A207" s="603"/>
      <c r="B207" s="603"/>
      <c r="C207" s="603"/>
      <c r="D207" s="379"/>
      <c r="E207" s="379"/>
      <c r="F207" s="379"/>
      <c r="G207" s="379"/>
      <c r="H207" s="379"/>
      <c r="I207" s="379"/>
    </row>
    <row r="208" spans="1:9" x14ac:dyDescent="0.2">
      <c r="A208" s="603"/>
      <c r="B208" s="603"/>
      <c r="C208" s="603"/>
      <c r="D208" s="379"/>
      <c r="E208" s="379"/>
      <c r="F208" s="379"/>
      <c r="G208" s="379"/>
      <c r="H208" s="379"/>
      <c r="I208" s="379"/>
    </row>
    <row r="209" spans="1:9" x14ac:dyDescent="0.2">
      <c r="A209" s="603"/>
      <c r="B209" s="603"/>
      <c r="C209" s="603"/>
      <c r="D209" s="379"/>
      <c r="E209" s="379"/>
      <c r="F209" s="379"/>
      <c r="G209" s="379"/>
      <c r="H209" s="379"/>
      <c r="I209" s="379"/>
    </row>
    <row r="210" spans="1:9" x14ac:dyDescent="0.2">
      <c r="A210" s="603"/>
      <c r="B210" s="603"/>
      <c r="C210" s="603"/>
      <c r="D210" s="379"/>
      <c r="E210" s="379"/>
      <c r="F210" s="379"/>
      <c r="G210" s="379"/>
      <c r="H210" s="379"/>
      <c r="I210" s="379"/>
    </row>
    <row r="211" spans="1:9" x14ac:dyDescent="0.2">
      <c r="A211" s="603"/>
      <c r="B211" s="603"/>
      <c r="C211" s="603"/>
      <c r="D211" s="379"/>
      <c r="E211" s="379"/>
      <c r="F211" s="379"/>
      <c r="G211" s="379"/>
      <c r="H211" s="379"/>
      <c r="I211" s="379"/>
    </row>
    <row r="212" spans="1:9" x14ac:dyDescent="0.2">
      <c r="A212" s="603"/>
      <c r="B212" s="603"/>
      <c r="C212" s="603"/>
      <c r="D212" s="379"/>
      <c r="E212" s="379"/>
      <c r="F212" s="379"/>
      <c r="G212" s="379"/>
      <c r="H212" s="379"/>
      <c r="I212" s="379"/>
    </row>
    <row r="213" spans="1:9" x14ac:dyDescent="0.2">
      <c r="A213" s="603"/>
      <c r="B213" s="603"/>
      <c r="C213" s="603"/>
      <c r="D213" s="379"/>
      <c r="E213" s="379"/>
      <c r="F213" s="379"/>
      <c r="G213" s="379"/>
      <c r="H213" s="379"/>
      <c r="I213" s="379"/>
    </row>
    <row r="214" spans="1:9" x14ac:dyDescent="0.2">
      <c r="A214" s="603"/>
      <c r="B214" s="603"/>
      <c r="C214" s="603"/>
      <c r="D214" s="379"/>
      <c r="E214" s="379"/>
      <c r="F214" s="379"/>
      <c r="G214" s="379"/>
      <c r="H214" s="379"/>
      <c r="I214" s="379"/>
    </row>
    <row r="215" spans="1:9" x14ac:dyDescent="0.2">
      <c r="A215" s="603"/>
      <c r="B215" s="603"/>
      <c r="C215" s="603"/>
      <c r="D215" s="379"/>
      <c r="E215" s="379"/>
      <c r="F215" s="379"/>
      <c r="G215" s="379"/>
      <c r="H215" s="379"/>
      <c r="I215" s="379"/>
    </row>
    <row r="216" spans="1:9" x14ac:dyDescent="0.2">
      <c r="A216" s="603"/>
      <c r="B216" s="603"/>
      <c r="C216" s="603"/>
      <c r="D216" s="379"/>
      <c r="E216" s="379"/>
      <c r="F216" s="379"/>
      <c r="G216" s="379"/>
      <c r="H216" s="379"/>
      <c r="I216" s="379"/>
    </row>
    <row r="217" spans="1:9" x14ac:dyDescent="0.2">
      <c r="A217" s="603"/>
      <c r="B217" s="603"/>
      <c r="C217" s="603"/>
      <c r="D217" s="379"/>
      <c r="E217" s="379"/>
      <c r="F217" s="379"/>
      <c r="G217" s="379"/>
      <c r="H217" s="379"/>
      <c r="I217" s="379"/>
    </row>
    <row r="218" spans="1:9" x14ac:dyDescent="0.2">
      <c r="A218" s="603"/>
      <c r="B218" s="603"/>
      <c r="C218" s="603"/>
      <c r="D218" s="379"/>
      <c r="E218" s="379"/>
      <c r="F218" s="379"/>
      <c r="G218" s="379"/>
      <c r="H218" s="379"/>
      <c r="I218" s="379"/>
    </row>
    <row r="219" spans="1:9" x14ac:dyDescent="0.2">
      <c r="A219" s="603"/>
      <c r="B219" s="603"/>
      <c r="C219" s="603"/>
      <c r="D219" s="379"/>
      <c r="E219" s="379"/>
      <c r="F219" s="379"/>
      <c r="G219" s="379"/>
      <c r="H219" s="379"/>
      <c r="I219" s="379"/>
    </row>
    <row r="220" spans="1:9" x14ac:dyDescent="0.2">
      <c r="A220" s="603"/>
      <c r="B220" s="603"/>
      <c r="C220" s="603"/>
      <c r="D220" s="379"/>
      <c r="E220" s="379"/>
      <c r="F220" s="379"/>
      <c r="G220" s="379"/>
      <c r="H220" s="379"/>
      <c r="I220" s="379"/>
    </row>
    <row r="221" spans="1:9" x14ac:dyDescent="0.2">
      <c r="A221" s="603"/>
      <c r="B221" s="603"/>
      <c r="C221" s="603"/>
      <c r="D221" s="379"/>
      <c r="E221" s="379"/>
      <c r="F221" s="379"/>
      <c r="G221" s="379"/>
      <c r="H221" s="379"/>
      <c r="I221" s="379"/>
    </row>
    <row r="222" spans="1:9" x14ac:dyDescent="0.2">
      <c r="A222" s="603"/>
      <c r="B222" s="603"/>
      <c r="C222" s="603"/>
      <c r="D222" s="379"/>
      <c r="E222" s="379"/>
      <c r="F222" s="379"/>
      <c r="G222" s="379"/>
      <c r="H222" s="379"/>
      <c r="I222" s="379"/>
    </row>
    <row r="223" spans="1:9" x14ac:dyDescent="0.2">
      <c r="A223" s="603"/>
      <c r="B223" s="603"/>
      <c r="C223" s="603"/>
      <c r="D223" s="379"/>
      <c r="E223" s="379"/>
      <c r="F223" s="379"/>
      <c r="G223" s="379"/>
      <c r="H223" s="379"/>
      <c r="I223" s="379"/>
    </row>
    <row r="224" spans="1:9" x14ac:dyDescent="0.2">
      <c r="A224" s="603"/>
      <c r="B224" s="603"/>
      <c r="C224" s="603"/>
      <c r="D224" s="379"/>
      <c r="E224" s="379"/>
      <c r="F224" s="379"/>
      <c r="G224" s="379"/>
      <c r="H224" s="379"/>
      <c r="I224" s="379"/>
    </row>
    <row r="225" spans="1:9" x14ac:dyDescent="0.2">
      <c r="A225" s="603"/>
      <c r="B225" s="603"/>
      <c r="C225" s="603"/>
      <c r="D225" s="379"/>
      <c r="E225" s="379"/>
      <c r="F225" s="379"/>
      <c r="G225" s="379"/>
      <c r="H225" s="379"/>
      <c r="I225" s="379"/>
    </row>
    <row r="226" spans="1:9" x14ac:dyDescent="0.2">
      <c r="A226" s="603"/>
      <c r="B226" s="603"/>
      <c r="C226" s="603"/>
      <c r="D226" s="379"/>
      <c r="E226" s="379"/>
      <c r="F226" s="379"/>
      <c r="G226" s="379"/>
      <c r="H226" s="379"/>
      <c r="I226" s="379"/>
    </row>
    <row r="227" spans="1:9" x14ac:dyDescent="0.2">
      <c r="A227" s="603"/>
      <c r="B227" s="603"/>
      <c r="C227" s="603"/>
      <c r="D227" s="379"/>
      <c r="E227" s="379"/>
      <c r="F227" s="379"/>
      <c r="G227" s="379"/>
      <c r="H227" s="379"/>
      <c r="I227" s="379"/>
    </row>
    <row r="228" spans="1:9" x14ac:dyDescent="0.2">
      <c r="A228" s="603"/>
      <c r="B228" s="603"/>
      <c r="C228" s="603"/>
      <c r="D228" s="379"/>
      <c r="E228" s="379"/>
      <c r="F228" s="379"/>
      <c r="G228" s="379"/>
      <c r="H228" s="379"/>
      <c r="I228" s="379"/>
    </row>
    <row r="229" spans="1:9" x14ac:dyDescent="0.2">
      <c r="A229" s="603"/>
      <c r="B229" s="603"/>
      <c r="C229" s="603"/>
      <c r="D229" s="379"/>
      <c r="E229" s="379"/>
      <c r="F229" s="379"/>
      <c r="G229" s="379"/>
      <c r="H229" s="379"/>
      <c r="I229" s="379"/>
    </row>
    <row r="230" spans="1:9" x14ac:dyDescent="0.2">
      <c r="A230" s="603"/>
      <c r="B230" s="603"/>
      <c r="C230" s="603"/>
      <c r="D230" s="379"/>
      <c r="E230" s="379"/>
      <c r="F230" s="379"/>
      <c r="G230" s="379"/>
      <c r="H230" s="379"/>
      <c r="I230" s="379"/>
    </row>
    <row r="231" spans="1:9" x14ac:dyDescent="0.2">
      <c r="A231" s="603"/>
      <c r="B231" s="603"/>
      <c r="C231" s="603"/>
      <c r="D231" s="379"/>
      <c r="E231" s="379"/>
      <c r="F231" s="379"/>
      <c r="G231" s="379"/>
      <c r="H231" s="379"/>
      <c r="I231" s="379"/>
    </row>
    <row r="232" spans="1:9" x14ac:dyDescent="0.2">
      <c r="A232" s="603"/>
      <c r="B232" s="603"/>
      <c r="C232" s="603"/>
      <c r="D232" s="379"/>
      <c r="E232" s="379"/>
      <c r="F232" s="379"/>
      <c r="G232" s="379"/>
      <c r="H232" s="379"/>
      <c r="I232" s="379"/>
    </row>
    <row r="233" spans="1:9" x14ac:dyDescent="0.2">
      <c r="A233" s="603"/>
      <c r="B233" s="603"/>
      <c r="C233" s="603"/>
      <c r="D233" s="379"/>
      <c r="E233" s="379"/>
      <c r="F233" s="379"/>
      <c r="G233" s="379"/>
      <c r="H233" s="379"/>
      <c r="I233" s="379"/>
    </row>
    <row r="234" spans="1:9" x14ac:dyDescent="0.2">
      <c r="A234" s="603"/>
      <c r="B234" s="603"/>
      <c r="C234" s="603"/>
      <c r="D234" s="379"/>
      <c r="E234" s="379"/>
      <c r="F234" s="379"/>
      <c r="G234" s="379"/>
      <c r="H234" s="379"/>
      <c r="I234" s="379"/>
    </row>
    <row r="235" spans="1:9" x14ac:dyDescent="0.2">
      <c r="A235" s="603"/>
      <c r="B235" s="603"/>
      <c r="C235" s="603"/>
      <c r="D235" s="379"/>
      <c r="E235" s="379"/>
      <c r="F235" s="379"/>
      <c r="G235" s="379"/>
      <c r="H235" s="379"/>
      <c r="I235" s="379"/>
    </row>
    <row r="236" spans="1:9" x14ac:dyDescent="0.2">
      <c r="A236" s="603"/>
      <c r="B236" s="603"/>
      <c r="C236" s="603"/>
      <c r="D236" s="379"/>
      <c r="E236" s="379"/>
      <c r="F236" s="379"/>
      <c r="G236" s="379"/>
      <c r="H236" s="379"/>
      <c r="I236" s="379"/>
    </row>
    <row r="237" spans="1:9" x14ac:dyDescent="0.2">
      <c r="A237" s="603"/>
      <c r="B237" s="603"/>
      <c r="C237" s="603"/>
      <c r="D237" s="379"/>
      <c r="E237" s="379"/>
      <c r="F237" s="379"/>
      <c r="G237" s="379"/>
      <c r="H237" s="379"/>
      <c r="I237" s="379"/>
    </row>
    <row r="238" spans="1:9" x14ac:dyDescent="0.2">
      <c r="A238" s="603"/>
      <c r="B238" s="603"/>
      <c r="C238" s="603"/>
      <c r="D238" s="379"/>
      <c r="E238" s="379"/>
      <c r="F238" s="379"/>
      <c r="G238" s="379"/>
      <c r="H238" s="379"/>
      <c r="I238" s="379"/>
    </row>
    <row r="239" spans="1:9" x14ac:dyDescent="0.2">
      <c r="A239" s="603"/>
      <c r="B239" s="603"/>
      <c r="C239" s="603"/>
      <c r="D239" s="379"/>
      <c r="E239" s="379"/>
      <c r="F239" s="379"/>
      <c r="G239" s="379"/>
      <c r="H239" s="379"/>
      <c r="I239" s="379"/>
    </row>
    <row r="240" spans="1:9" x14ac:dyDescent="0.2">
      <c r="A240" s="603"/>
      <c r="B240" s="603"/>
      <c r="C240" s="603"/>
      <c r="D240" s="379"/>
      <c r="E240" s="379"/>
      <c r="F240" s="379"/>
      <c r="G240" s="379"/>
      <c r="H240" s="379"/>
      <c r="I240" s="379"/>
    </row>
    <row r="241" spans="1:9" x14ac:dyDescent="0.2">
      <c r="A241" s="603"/>
      <c r="B241" s="603"/>
      <c r="C241" s="603"/>
      <c r="D241" s="379"/>
      <c r="E241" s="379"/>
      <c r="F241" s="379"/>
      <c r="G241" s="379"/>
      <c r="H241" s="379"/>
      <c r="I241" s="379"/>
    </row>
    <row r="242" spans="1:9" x14ac:dyDescent="0.2">
      <c r="A242" s="603"/>
      <c r="B242" s="603"/>
      <c r="C242" s="603"/>
      <c r="D242" s="379"/>
      <c r="E242" s="379"/>
      <c r="F242" s="379"/>
      <c r="G242" s="379"/>
      <c r="H242" s="379"/>
      <c r="I242" s="379"/>
    </row>
    <row r="243" spans="1:9" x14ac:dyDescent="0.2">
      <c r="A243" s="603"/>
      <c r="B243" s="603"/>
      <c r="C243" s="603"/>
      <c r="D243" s="379"/>
      <c r="E243" s="379"/>
      <c r="F243" s="379"/>
      <c r="G243" s="379"/>
      <c r="H243" s="379"/>
      <c r="I243" s="379"/>
    </row>
    <row r="244" spans="1:9" x14ac:dyDescent="0.2">
      <c r="A244" s="603"/>
      <c r="B244" s="603"/>
      <c r="C244" s="603"/>
      <c r="D244" s="379"/>
      <c r="E244" s="379"/>
      <c r="F244" s="379"/>
      <c r="G244" s="379"/>
      <c r="H244" s="379"/>
      <c r="I244" s="379"/>
    </row>
    <row r="245" spans="1:9" x14ac:dyDescent="0.2">
      <c r="A245" s="603"/>
      <c r="B245" s="603"/>
      <c r="C245" s="603"/>
      <c r="D245" s="379"/>
      <c r="E245" s="379"/>
      <c r="F245" s="379"/>
      <c r="G245" s="379"/>
      <c r="H245" s="379"/>
      <c r="I245" s="379"/>
    </row>
    <row r="246" spans="1:9" x14ac:dyDescent="0.2">
      <c r="A246" s="603"/>
      <c r="B246" s="603"/>
      <c r="C246" s="603"/>
      <c r="D246" s="379"/>
      <c r="E246" s="379"/>
      <c r="F246" s="379"/>
      <c r="G246" s="379"/>
      <c r="H246" s="379"/>
      <c r="I246" s="379"/>
    </row>
    <row r="247" spans="1:9" x14ac:dyDescent="0.2">
      <c r="A247" s="603"/>
      <c r="B247" s="603"/>
      <c r="C247" s="603"/>
      <c r="D247" s="379"/>
      <c r="E247" s="379"/>
      <c r="F247" s="379"/>
      <c r="G247" s="379"/>
      <c r="H247" s="379"/>
      <c r="I247" s="379"/>
    </row>
    <row r="248" spans="1:9" x14ac:dyDescent="0.2">
      <c r="A248" s="603"/>
      <c r="B248" s="603"/>
      <c r="C248" s="603"/>
      <c r="D248" s="379"/>
      <c r="E248" s="379"/>
      <c r="F248" s="379"/>
      <c r="G248" s="379"/>
      <c r="H248" s="379"/>
      <c r="I248" s="379"/>
    </row>
    <row r="249" spans="1:9" x14ac:dyDescent="0.2">
      <c r="A249" s="603"/>
      <c r="B249" s="603"/>
      <c r="C249" s="603"/>
      <c r="D249" s="379"/>
      <c r="E249" s="379"/>
      <c r="F249" s="379"/>
      <c r="G249" s="379"/>
      <c r="H249" s="379"/>
      <c r="I249" s="379"/>
    </row>
    <row r="250" spans="1:9" x14ac:dyDescent="0.2">
      <c r="A250" s="603"/>
      <c r="B250" s="603"/>
      <c r="C250" s="603"/>
      <c r="D250" s="379"/>
      <c r="E250" s="379"/>
      <c r="F250" s="379"/>
      <c r="G250" s="379"/>
      <c r="H250" s="379"/>
      <c r="I250" s="379"/>
    </row>
    <row r="251" spans="1:9" x14ac:dyDescent="0.2">
      <c r="A251" s="603"/>
      <c r="B251" s="603"/>
      <c r="C251" s="603"/>
      <c r="D251" s="379"/>
      <c r="E251" s="379"/>
      <c r="F251" s="379"/>
      <c r="G251" s="379"/>
      <c r="H251" s="379"/>
      <c r="I251" s="379"/>
    </row>
    <row r="252" spans="1:9" x14ac:dyDescent="0.2">
      <c r="A252" s="603"/>
      <c r="B252" s="603"/>
      <c r="C252" s="603"/>
      <c r="D252" s="379"/>
      <c r="E252" s="379"/>
      <c r="F252" s="379"/>
      <c r="G252" s="379"/>
      <c r="H252" s="379"/>
      <c r="I252" s="379"/>
    </row>
    <row r="253" spans="1:9" x14ac:dyDescent="0.2">
      <c r="A253" s="603"/>
      <c r="B253" s="603"/>
      <c r="C253" s="603"/>
      <c r="D253" s="379"/>
      <c r="E253" s="379"/>
      <c r="F253" s="379"/>
      <c r="G253" s="379"/>
      <c r="H253" s="379"/>
      <c r="I253" s="379"/>
    </row>
    <row r="254" spans="1:9" x14ac:dyDescent="0.2">
      <c r="A254" s="603"/>
      <c r="B254" s="603"/>
      <c r="C254" s="603"/>
      <c r="D254" s="379"/>
      <c r="E254" s="379"/>
      <c r="F254" s="379"/>
      <c r="G254" s="379"/>
      <c r="H254" s="379"/>
      <c r="I254" s="379"/>
    </row>
    <row r="255" spans="1:9" x14ac:dyDescent="0.2">
      <c r="A255" s="603"/>
      <c r="B255" s="603"/>
      <c r="C255" s="603"/>
      <c r="D255" s="379"/>
      <c r="E255" s="379"/>
      <c r="F255" s="379"/>
      <c r="G255" s="379"/>
      <c r="H255" s="379"/>
      <c r="I255" s="379"/>
    </row>
    <row r="256" spans="1:9" x14ac:dyDescent="0.2">
      <c r="A256" s="603"/>
      <c r="B256" s="603"/>
      <c r="C256" s="603"/>
      <c r="D256" s="379"/>
      <c r="E256" s="379"/>
      <c r="F256" s="379"/>
      <c r="G256" s="379"/>
      <c r="H256" s="379"/>
      <c r="I256" s="379"/>
    </row>
    <row r="257" spans="1:9" x14ac:dyDescent="0.2">
      <c r="A257" s="603"/>
      <c r="B257" s="603"/>
      <c r="C257" s="603"/>
      <c r="D257" s="379"/>
      <c r="E257" s="379"/>
      <c r="F257" s="379"/>
      <c r="G257" s="379"/>
      <c r="H257" s="379"/>
      <c r="I257" s="379"/>
    </row>
    <row r="258" spans="1:9" x14ac:dyDescent="0.2">
      <c r="A258" s="603"/>
      <c r="B258" s="603"/>
      <c r="C258" s="603"/>
      <c r="D258" s="379"/>
      <c r="E258" s="379"/>
      <c r="F258" s="379"/>
      <c r="G258" s="379"/>
      <c r="H258" s="379"/>
      <c r="I258" s="379"/>
    </row>
    <row r="259" spans="1:9" x14ac:dyDescent="0.2">
      <c r="A259" s="603"/>
      <c r="B259" s="603"/>
      <c r="C259" s="603"/>
      <c r="D259" s="379"/>
      <c r="E259" s="379"/>
      <c r="F259" s="379"/>
      <c r="G259" s="379"/>
      <c r="H259" s="379"/>
      <c r="I259" s="379"/>
    </row>
    <row r="260" spans="1:9" x14ac:dyDescent="0.2">
      <c r="A260" s="603"/>
      <c r="B260" s="603"/>
      <c r="C260" s="603"/>
      <c r="D260" s="379"/>
      <c r="E260" s="379"/>
      <c r="F260" s="379"/>
      <c r="G260" s="379"/>
      <c r="H260" s="379"/>
      <c r="I260" s="379"/>
    </row>
    <row r="261" spans="1:9" x14ac:dyDescent="0.2">
      <c r="A261" s="603"/>
      <c r="B261" s="603"/>
      <c r="C261" s="603"/>
      <c r="D261" s="379"/>
      <c r="E261" s="379"/>
      <c r="F261" s="379"/>
      <c r="G261" s="379"/>
      <c r="H261" s="379"/>
      <c r="I261" s="379"/>
    </row>
    <row r="262" spans="1:9" x14ac:dyDescent="0.2">
      <c r="A262" s="603"/>
      <c r="B262" s="603"/>
      <c r="C262" s="603"/>
      <c r="D262" s="379"/>
      <c r="E262" s="379"/>
      <c r="F262" s="379"/>
      <c r="G262" s="379"/>
      <c r="H262" s="379"/>
      <c r="I262" s="379"/>
    </row>
    <row r="263" spans="1:9" x14ac:dyDescent="0.2">
      <c r="A263" s="603"/>
      <c r="B263" s="603"/>
      <c r="C263" s="603"/>
      <c r="D263" s="379"/>
      <c r="E263" s="379"/>
      <c r="F263" s="379"/>
      <c r="G263" s="379"/>
      <c r="H263" s="379"/>
      <c r="I263" s="379"/>
    </row>
    <row r="264" spans="1:9" x14ac:dyDescent="0.2">
      <c r="A264" s="603"/>
      <c r="B264" s="603"/>
      <c r="C264" s="603"/>
      <c r="D264" s="379"/>
      <c r="E264" s="379"/>
      <c r="F264" s="379"/>
      <c r="G264" s="379"/>
      <c r="H264" s="379"/>
      <c r="I264" s="379"/>
    </row>
    <row r="265" spans="1:9" x14ac:dyDescent="0.2">
      <c r="A265" s="603"/>
      <c r="B265" s="603"/>
      <c r="C265" s="603"/>
      <c r="D265" s="379"/>
      <c r="E265" s="379"/>
      <c r="F265" s="379"/>
      <c r="G265" s="379"/>
      <c r="H265" s="379"/>
      <c r="I265" s="379"/>
    </row>
    <row r="266" spans="1:9" x14ac:dyDescent="0.2">
      <c r="A266" s="603"/>
      <c r="B266" s="603"/>
      <c r="C266" s="603"/>
      <c r="D266" s="379"/>
      <c r="E266" s="379"/>
      <c r="F266" s="379"/>
      <c r="G266" s="379"/>
      <c r="H266" s="379"/>
      <c r="I266" s="379"/>
    </row>
    <row r="267" spans="1:9" x14ac:dyDescent="0.2">
      <c r="A267" s="603"/>
      <c r="B267" s="603"/>
      <c r="C267" s="603"/>
      <c r="D267" s="379"/>
      <c r="E267" s="379"/>
      <c r="F267" s="379"/>
      <c r="G267" s="379"/>
      <c r="H267" s="379"/>
      <c r="I267" s="379"/>
    </row>
    <row r="268" spans="1:9" x14ac:dyDescent="0.2">
      <c r="A268" s="603"/>
      <c r="B268" s="603"/>
      <c r="C268" s="603"/>
      <c r="D268" s="379"/>
      <c r="E268" s="379"/>
      <c r="F268" s="379"/>
      <c r="G268" s="379"/>
      <c r="H268" s="379"/>
      <c r="I268" s="379"/>
    </row>
    <row r="269" spans="1:9" x14ac:dyDescent="0.2">
      <c r="A269" s="603"/>
      <c r="B269" s="603"/>
      <c r="C269" s="603"/>
      <c r="D269" s="379"/>
      <c r="E269" s="379"/>
      <c r="F269" s="379"/>
      <c r="G269" s="379"/>
      <c r="H269" s="379"/>
      <c r="I269" s="379"/>
    </row>
    <row r="270" spans="1:9" x14ac:dyDescent="0.2">
      <c r="A270" s="603"/>
      <c r="B270" s="603"/>
      <c r="C270" s="603"/>
      <c r="D270" s="379"/>
      <c r="E270" s="379"/>
      <c r="F270" s="379"/>
      <c r="G270" s="379"/>
      <c r="H270" s="379"/>
      <c r="I270" s="379"/>
    </row>
    <row r="271" spans="1:9" x14ac:dyDescent="0.2">
      <c r="A271" s="603"/>
      <c r="B271" s="603"/>
      <c r="C271" s="603"/>
      <c r="D271" s="379"/>
      <c r="E271" s="379"/>
      <c r="F271" s="379"/>
      <c r="G271" s="379"/>
      <c r="H271" s="379"/>
      <c r="I271" s="379"/>
    </row>
    <row r="272" spans="1:9" x14ac:dyDescent="0.2">
      <c r="A272" s="603"/>
      <c r="B272" s="603"/>
      <c r="C272" s="603"/>
      <c r="D272" s="379"/>
      <c r="E272" s="379"/>
      <c r="F272" s="379"/>
      <c r="G272" s="379"/>
      <c r="H272" s="379"/>
      <c r="I272" s="379"/>
    </row>
    <row r="273" spans="1:9" x14ac:dyDescent="0.2">
      <c r="A273" s="603"/>
      <c r="B273" s="603"/>
      <c r="C273" s="603"/>
      <c r="D273" s="379"/>
      <c r="E273" s="379"/>
      <c r="F273" s="379"/>
      <c r="G273" s="379"/>
      <c r="H273" s="379"/>
      <c r="I273" s="379"/>
    </row>
    <row r="274" spans="1:9" x14ac:dyDescent="0.2">
      <c r="A274" s="603"/>
      <c r="B274" s="603"/>
      <c r="C274" s="603"/>
      <c r="D274" s="379"/>
      <c r="E274" s="379"/>
      <c r="F274" s="379"/>
      <c r="G274" s="379"/>
      <c r="H274" s="379"/>
      <c r="I274" s="379"/>
    </row>
    <row r="275" spans="1:9" x14ac:dyDescent="0.2">
      <c r="A275" s="603"/>
      <c r="B275" s="603"/>
      <c r="C275" s="603"/>
      <c r="D275" s="379"/>
      <c r="E275" s="379"/>
      <c r="F275" s="379"/>
      <c r="G275" s="379"/>
      <c r="H275" s="379"/>
      <c r="I275" s="379"/>
    </row>
    <row r="276" spans="1:9" x14ac:dyDescent="0.2">
      <c r="A276" s="603"/>
      <c r="B276" s="603"/>
      <c r="C276" s="603"/>
      <c r="D276" s="379"/>
      <c r="E276" s="379"/>
      <c r="F276" s="379"/>
      <c r="G276" s="379"/>
      <c r="H276" s="379"/>
      <c r="I276" s="379"/>
    </row>
    <row r="277" spans="1:9" x14ac:dyDescent="0.2">
      <c r="A277" s="603"/>
      <c r="B277" s="603"/>
      <c r="C277" s="603"/>
      <c r="D277" s="379"/>
      <c r="E277" s="379"/>
      <c r="F277" s="379"/>
      <c r="G277" s="379"/>
      <c r="H277" s="379"/>
      <c r="I277" s="379"/>
    </row>
    <row r="278" spans="1:9" x14ac:dyDescent="0.2">
      <c r="A278" s="603"/>
      <c r="B278" s="603"/>
      <c r="C278" s="603"/>
      <c r="D278" s="379"/>
      <c r="E278" s="379"/>
      <c r="F278" s="379"/>
      <c r="G278" s="379"/>
      <c r="H278" s="379"/>
      <c r="I278" s="379"/>
    </row>
    <row r="279" spans="1:9" x14ac:dyDescent="0.2">
      <c r="A279" s="603"/>
      <c r="B279" s="603"/>
      <c r="C279" s="603"/>
      <c r="D279" s="379"/>
      <c r="E279" s="379"/>
      <c r="F279" s="379"/>
      <c r="G279" s="379"/>
      <c r="H279" s="379"/>
      <c r="I279" s="379"/>
    </row>
    <row r="280" spans="1:9" x14ac:dyDescent="0.2">
      <c r="A280" s="603"/>
      <c r="B280" s="603"/>
      <c r="C280" s="603"/>
      <c r="D280" s="379"/>
      <c r="E280" s="379"/>
      <c r="F280" s="379"/>
      <c r="G280" s="379"/>
      <c r="H280" s="379"/>
      <c r="I280" s="379"/>
    </row>
    <row r="281" spans="1:9" x14ac:dyDescent="0.2">
      <c r="A281" s="603"/>
      <c r="B281" s="603"/>
      <c r="C281" s="603"/>
      <c r="D281" s="379"/>
      <c r="E281" s="379"/>
      <c r="F281" s="379"/>
      <c r="G281" s="379"/>
      <c r="H281" s="379"/>
      <c r="I281" s="379"/>
    </row>
    <row r="282" spans="1:9" x14ac:dyDescent="0.2">
      <c r="A282" s="603"/>
      <c r="B282" s="603"/>
      <c r="C282" s="603"/>
      <c r="D282" s="379"/>
      <c r="E282" s="379"/>
      <c r="F282" s="379"/>
      <c r="G282" s="379"/>
      <c r="H282" s="379"/>
      <c r="I282" s="379"/>
    </row>
    <row r="283" spans="1:9" x14ac:dyDescent="0.2">
      <c r="A283" s="603"/>
      <c r="B283" s="603"/>
      <c r="C283" s="603"/>
      <c r="D283" s="379"/>
      <c r="E283" s="379"/>
      <c r="F283" s="379"/>
      <c r="G283" s="379"/>
      <c r="H283" s="379"/>
      <c r="I283" s="379"/>
    </row>
    <row r="284" spans="1:9" x14ac:dyDescent="0.2">
      <c r="A284" s="603"/>
      <c r="B284" s="603"/>
      <c r="C284" s="603"/>
      <c r="D284" s="379"/>
      <c r="E284" s="379"/>
      <c r="F284" s="379"/>
      <c r="G284" s="379"/>
      <c r="H284" s="379"/>
      <c r="I284" s="379"/>
    </row>
    <row r="285" spans="1:9" x14ac:dyDescent="0.2">
      <c r="A285" s="603"/>
      <c r="B285" s="603"/>
      <c r="C285" s="603"/>
      <c r="D285" s="379"/>
      <c r="E285" s="379"/>
      <c r="F285" s="379"/>
      <c r="G285" s="379"/>
      <c r="H285" s="379"/>
      <c r="I285" s="379"/>
    </row>
    <row r="286" spans="1:9" x14ac:dyDescent="0.2">
      <c r="A286" s="603"/>
      <c r="B286" s="603"/>
      <c r="C286" s="603"/>
      <c r="D286" s="379"/>
      <c r="E286" s="379"/>
      <c r="F286" s="379"/>
      <c r="G286" s="379"/>
      <c r="H286" s="379"/>
      <c r="I286" s="379"/>
    </row>
    <row r="287" spans="1:9" x14ac:dyDescent="0.2">
      <c r="A287" s="603"/>
      <c r="B287" s="603"/>
      <c r="C287" s="603"/>
      <c r="D287" s="379"/>
      <c r="E287" s="379"/>
      <c r="F287" s="379"/>
      <c r="G287" s="379"/>
      <c r="H287" s="379"/>
      <c r="I287" s="379"/>
    </row>
    <row r="288" spans="1:9" x14ac:dyDescent="0.2">
      <c r="A288" s="603"/>
      <c r="B288" s="603"/>
      <c r="C288" s="603"/>
      <c r="D288" s="379"/>
      <c r="E288" s="379"/>
      <c r="F288" s="379"/>
      <c r="G288" s="379"/>
      <c r="H288" s="379"/>
      <c r="I288" s="379"/>
    </row>
    <row r="289" spans="1:9" x14ac:dyDescent="0.2">
      <c r="A289" s="603"/>
      <c r="B289" s="603"/>
      <c r="C289" s="603"/>
      <c r="D289" s="379"/>
      <c r="E289" s="379"/>
      <c r="F289" s="379"/>
      <c r="G289" s="379"/>
      <c r="H289" s="379"/>
      <c r="I289" s="379"/>
    </row>
    <row r="290" spans="1:9" x14ac:dyDescent="0.2">
      <c r="A290" s="603"/>
      <c r="B290" s="603"/>
      <c r="C290" s="603"/>
      <c r="D290" s="379"/>
      <c r="E290" s="379"/>
      <c r="F290" s="379"/>
      <c r="G290" s="379"/>
      <c r="H290" s="379"/>
      <c r="I290" s="379"/>
    </row>
    <row r="291" spans="1:9" x14ac:dyDescent="0.2">
      <c r="A291" s="603"/>
      <c r="B291" s="603"/>
      <c r="C291" s="603"/>
      <c r="D291" s="379"/>
      <c r="E291" s="379"/>
      <c r="F291" s="379"/>
      <c r="G291" s="379"/>
      <c r="H291" s="379"/>
      <c r="I291" s="379"/>
    </row>
    <row r="292" spans="1:9" x14ac:dyDescent="0.2">
      <c r="A292" s="603"/>
      <c r="B292" s="603"/>
      <c r="C292" s="603"/>
      <c r="D292" s="379"/>
      <c r="E292" s="379"/>
      <c r="F292" s="379"/>
      <c r="G292" s="379"/>
      <c r="H292" s="379"/>
      <c r="I292" s="379"/>
    </row>
    <row r="293" spans="1:9" x14ac:dyDescent="0.2">
      <c r="A293" s="603"/>
      <c r="B293" s="603"/>
      <c r="C293" s="603"/>
      <c r="D293" s="379"/>
      <c r="E293" s="379"/>
      <c r="F293" s="379"/>
      <c r="G293" s="379"/>
      <c r="H293" s="379"/>
      <c r="I293" s="379"/>
    </row>
    <row r="294" spans="1:9" x14ac:dyDescent="0.2">
      <c r="A294" s="603"/>
      <c r="B294" s="603"/>
      <c r="C294" s="603"/>
      <c r="D294" s="379"/>
      <c r="E294" s="379"/>
      <c r="F294" s="379"/>
      <c r="G294" s="379"/>
      <c r="H294" s="379"/>
      <c r="I294" s="379"/>
    </row>
    <row r="295" spans="1:9" x14ac:dyDescent="0.2">
      <c r="A295" s="603"/>
      <c r="B295" s="603"/>
      <c r="C295" s="603"/>
      <c r="D295" s="379"/>
      <c r="E295" s="379"/>
      <c r="F295" s="379"/>
      <c r="G295" s="379"/>
      <c r="H295" s="379"/>
      <c r="I295" s="379"/>
    </row>
    <row r="296" spans="1:9" x14ac:dyDescent="0.2">
      <c r="A296" s="603"/>
      <c r="B296" s="603"/>
      <c r="C296" s="603"/>
      <c r="D296" s="379"/>
      <c r="E296" s="379"/>
      <c r="F296" s="379"/>
      <c r="G296" s="379"/>
      <c r="H296" s="379"/>
      <c r="I296" s="379"/>
    </row>
    <row r="297" spans="1:9" x14ac:dyDescent="0.2">
      <c r="A297" s="603"/>
      <c r="B297" s="603"/>
      <c r="C297" s="603"/>
      <c r="D297" s="379"/>
      <c r="E297" s="379"/>
      <c r="F297" s="379"/>
      <c r="G297" s="379"/>
      <c r="H297" s="379"/>
      <c r="I297" s="379"/>
    </row>
    <row r="298" spans="1:9" x14ac:dyDescent="0.2">
      <c r="A298" s="603"/>
      <c r="B298" s="603"/>
      <c r="C298" s="603"/>
      <c r="D298" s="379"/>
      <c r="E298" s="379"/>
      <c r="F298" s="379"/>
      <c r="G298" s="379"/>
      <c r="H298" s="379"/>
      <c r="I298" s="379"/>
    </row>
    <row r="299" spans="1:9" x14ac:dyDescent="0.2">
      <c r="A299" s="603"/>
      <c r="B299" s="603"/>
      <c r="C299" s="603"/>
      <c r="D299" s="379"/>
      <c r="E299" s="379"/>
      <c r="F299" s="379"/>
      <c r="G299" s="379"/>
      <c r="H299" s="379"/>
      <c r="I299" s="379"/>
    </row>
    <row r="300" spans="1:9" x14ac:dyDescent="0.2">
      <c r="A300" s="603"/>
      <c r="B300" s="603"/>
      <c r="C300" s="603"/>
      <c r="D300" s="379"/>
      <c r="E300" s="379"/>
      <c r="F300" s="379"/>
      <c r="G300" s="379"/>
      <c r="H300" s="379"/>
      <c r="I300" s="379"/>
    </row>
    <row r="301" spans="1:9" x14ac:dyDescent="0.2">
      <c r="A301" s="603"/>
      <c r="B301" s="603"/>
      <c r="C301" s="603"/>
      <c r="D301" s="379"/>
      <c r="E301" s="379"/>
      <c r="F301" s="379"/>
      <c r="G301" s="379"/>
      <c r="H301" s="379"/>
      <c r="I301" s="379"/>
    </row>
    <row r="302" spans="1:9" x14ac:dyDescent="0.2">
      <c r="A302" s="603"/>
      <c r="B302" s="603"/>
      <c r="C302" s="603"/>
      <c r="D302" s="379"/>
      <c r="E302" s="379"/>
      <c r="F302" s="379"/>
      <c r="G302" s="379"/>
      <c r="H302" s="379"/>
      <c r="I302" s="379"/>
    </row>
    <row r="303" spans="1:9" x14ac:dyDescent="0.2">
      <c r="A303" s="603"/>
      <c r="B303" s="603"/>
      <c r="C303" s="603"/>
      <c r="D303" s="379"/>
      <c r="E303" s="379"/>
      <c r="F303" s="379"/>
      <c r="G303" s="379"/>
      <c r="H303" s="379"/>
      <c r="I303" s="379"/>
    </row>
    <row r="304" spans="1:9" x14ac:dyDescent="0.2">
      <c r="A304" s="603"/>
      <c r="B304" s="603"/>
      <c r="C304" s="603"/>
      <c r="D304" s="379"/>
      <c r="E304" s="379"/>
      <c r="F304" s="379"/>
      <c r="G304" s="379"/>
      <c r="H304" s="379"/>
      <c r="I304" s="379"/>
    </row>
    <row r="305" spans="1:9" x14ac:dyDescent="0.2">
      <c r="A305" s="603"/>
      <c r="B305" s="603"/>
      <c r="C305" s="603"/>
      <c r="D305" s="379"/>
      <c r="E305" s="379"/>
      <c r="F305" s="379"/>
      <c r="G305" s="379"/>
      <c r="H305" s="379"/>
      <c r="I305" s="379"/>
    </row>
    <row r="306" spans="1:9" x14ac:dyDescent="0.2">
      <c r="A306" s="603"/>
      <c r="B306" s="603"/>
      <c r="C306" s="603"/>
      <c r="D306" s="379"/>
      <c r="E306" s="379"/>
      <c r="F306" s="379"/>
      <c r="G306" s="379"/>
      <c r="H306" s="379"/>
      <c r="I306" s="379"/>
    </row>
    <row r="307" spans="1:9" x14ac:dyDescent="0.2">
      <c r="A307" s="603"/>
      <c r="B307" s="603"/>
      <c r="C307" s="603"/>
      <c r="D307" s="379"/>
      <c r="E307" s="379"/>
      <c r="F307" s="379"/>
      <c r="G307" s="379"/>
      <c r="H307" s="379"/>
      <c r="I307" s="379"/>
    </row>
    <row r="308" spans="1:9" x14ac:dyDescent="0.2">
      <c r="A308" s="603"/>
      <c r="B308" s="603"/>
      <c r="C308" s="603"/>
      <c r="D308" s="379"/>
      <c r="E308" s="379"/>
      <c r="F308" s="379"/>
      <c r="G308" s="379"/>
      <c r="H308" s="379"/>
      <c r="I308" s="379"/>
    </row>
    <row r="309" spans="1:9" x14ac:dyDescent="0.2">
      <c r="A309" s="603"/>
      <c r="B309" s="603"/>
      <c r="C309" s="603"/>
      <c r="D309" s="379"/>
      <c r="E309" s="379"/>
      <c r="F309" s="379"/>
      <c r="G309" s="379"/>
      <c r="H309" s="379"/>
      <c r="I309" s="379"/>
    </row>
    <row r="310" spans="1:9" x14ac:dyDescent="0.2">
      <c r="A310" s="603"/>
      <c r="B310" s="603"/>
      <c r="C310" s="603"/>
      <c r="D310" s="379"/>
      <c r="E310" s="379"/>
      <c r="F310" s="379"/>
      <c r="G310" s="379"/>
      <c r="H310" s="379"/>
      <c r="I310" s="379"/>
    </row>
    <row r="311" spans="1:9" x14ac:dyDescent="0.2">
      <c r="A311" s="603"/>
      <c r="B311" s="603"/>
      <c r="C311" s="603"/>
      <c r="D311" s="379"/>
      <c r="E311" s="379"/>
      <c r="F311" s="379"/>
      <c r="G311" s="379"/>
      <c r="H311" s="379"/>
      <c r="I311" s="379"/>
    </row>
    <row r="312" spans="1:9" x14ac:dyDescent="0.2">
      <c r="A312" s="603"/>
      <c r="B312" s="603"/>
      <c r="C312" s="603"/>
      <c r="D312" s="379"/>
      <c r="E312" s="379"/>
      <c r="F312" s="379"/>
      <c r="G312" s="379"/>
      <c r="H312" s="379"/>
      <c r="I312" s="379"/>
    </row>
    <row r="313" spans="1:9" x14ac:dyDescent="0.2">
      <c r="A313" s="603"/>
      <c r="B313" s="603"/>
      <c r="C313" s="603"/>
      <c r="D313" s="379"/>
      <c r="E313" s="379"/>
      <c r="F313" s="379"/>
      <c r="G313" s="379"/>
      <c r="H313" s="379"/>
      <c r="I313" s="379"/>
    </row>
    <row r="314" spans="1:9" x14ac:dyDescent="0.2">
      <c r="A314" s="603"/>
      <c r="B314" s="603"/>
      <c r="C314" s="603"/>
      <c r="D314" s="379"/>
      <c r="E314" s="379"/>
      <c r="F314" s="379"/>
      <c r="G314" s="379"/>
      <c r="H314" s="379"/>
      <c r="I314" s="379"/>
    </row>
    <row r="315" spans="1:9" x14ac:dyDescent="0.2">
      <c r="A315" s="603"/>
      <c r="B315" s="603"/>
      <c r="C315" s="603"/>
      <c r="D315" s="379"/>
      <c r="E315" s="379"/>
      <c r="F315" s="379"/>
      <c r="G315" s="379"/>
      <c r="H315" s="379"/>
      <c r="I315" s="379"/>
    </row>
    <row r="316" spans="1:9" x14ac:dyDescent="0.2">
      <c r="A316" s="603"/>
      <c r="B316" s="603"/>
      <c r="C316" s="603"/>
      <c r="D316" s="379"/>
      <c r="E316" s="379"/>
      <c r="F316" s="379"/>
      <c r="G316" s="379"/>
      <c r="H316" s="379"/>
      <c r="I316" s="379"/>
    </row>
    <row r="317" spans="1:9" x14ac:dyDescent="0.2">
      <c r="A317" s="603"/>
      <c r="B317" s="603"/>
      <c r="C317" s="603"/>
      <c r="D317" s="379"/>
      <c r="E317" s="379"/>
      <c r="F317" s="379"/>
      <c r="G317" s="379"/>
      <c r="H317" s="379"/>
      <c r="I317" s="379"/>
    </row>
    <row r="318" spans="1:9" x14ac:dyDescent="0.2">
      <c r="A318" s="603"/>
      <c r="B318" s="603"/>
      <c r="C318" s="603"/>
      <c r="D318" s="379"/>
      <c r="E318" s="379"/>
      <c r="F318" s="379"/>
      <c r="G318" s="379"/>
      <c r="H318" s="379"/>
      <c r="I318" s="379"/>
    </row>
    <row r="319" spans="1:9" x14ac:dyDescent="0.2">
      <c r="A319" s="603"/>
      <c r="B319" s="603"/>
      <c r="C319" s="603"/>
      <c r="D319" s="379"/>
      <c r="E319" s="379"/>
      <c r="F319" s="379"/>
      <c r="G319" s="379"/>
      <c r="H319" s="379"/>
      <c r="I319" s="379"/>
    </row>
    <row r="320" spans="1:9" x14ac:dyDescent="0.2">
      <c r="A320" s="603"/>
      <c r="B320" s="603"/>
      <c r="C320" s="603"/>
      <c r="D320" s="379"/>
      <c r="E320" s="379"/>
      <c r="F320" s="379"/>
      <c r="G320" s="379"/>
      <c r="H320" s="379"/>
      <c r="I320" s="379"/>
    </row>
    <row r="321" spans="1:9" x14ac:dyDescent="0.2">
      <c r="A321" s="603"/>
      <c r="B321" s="603"/>
      <c r="C321" s="603"/>
      <c r="D321" s="379"/>
      <c r="E321" s="379"/>
      <c r="F321" s="379"/>
      <c r="G321" s="379"/>
      <c r="H321" s="379"/>
      <c r="I321" s="379"/>
    </row>
    <row r="322" spans="1:9" x14ac:dyDescent="0.2">
      <c r="A322" s="603"/>
      <c r="B322" s="603"/>
      <c r="C322" s="603"/>
      <c r="D322" s="379"/>
      <c r="E322" s="379"/>
      <c r="F322" s="379"/>
      <c r="G322" s="379"/>
      <c r="H322" s="379"/>
      <c r="I322" s="379"/>
    </row>
    <row r="323" spans="1:9" x14ac:dyDescent="0.2">
      <c r="A323" s="603"/>
      <c r="B323" s="603"/>
      <c r="C323" s="603"/>
      <c r="D323" s="379"/>
      <c r="E323" s="379"/>
      <c r="F323" s="379"/>
      <c r="G323" s="379"/>
      <c r="H323" s="379"/>
      <c r="I323" s="379"/>
    </row>
    <row r="324" spans="1:9" x14ac:dyDescent="0.2">
      <c r="A324" s="603"/>
      <c r="B324" s="603"/>
      <c r="C324" s="603"/>
      <c r="D324" s="379"/>
      <c r="E324" s="379"/>
      <c r="F324" s="379"/>
      <c r="G324" s="379"/>
      <c r="H324" s="379"/>
      <c r="I324" s="379"/>
    </row>
    <row r="325" spans="1:9" x14ac:dyDescent="0.2">
      <c r="A325" s="603"/>
      <c r="B325" s="603"/>
      <c r="C325" s="603"/>
      <c r="D325" s="379"/>
      <c r="E325" s="379"/>
      <c r="F325" s="379"/>
      <c r="G325" s="379"/>
      <c r="H325" s="379"/>
      <c r="I325" s="379"/>
    </row>
    <row r="326" spans="1:9" x14ac:dyDescent="0.2">
      <c r="A326" s="603"/>
      <c r="B326" s="603"/>
      <c r="C326" s="603"/>
      <c r="D326" s="379"/>
      <c r="E326" s="379"/>
      <c r="F326" s="379"/>
      <c r="G326" s="379"/>
      <c r="H326" s="379"/>
      <c r="I326" s="379"/>
    </row>
    <row r="327" spans="1:9" x14ac:dyDescent="0.2">
      <c r="A327" s="603"/>
      <c r="B327" s="603"/>
      <c r="C327" s="603"/>
      <c r="D327" s="379"/>
      <c r="E327" s="379"/>
      <c r="F327" s="379"/>
      <c r="G327" s="379"/>
      <c r="H327" s="379"/>
      <c r="I327" s="379"/>
    </row>
    <row r="328" spans="1:9" x14ac:dyDescent="0.2">
      <c r="A328" s="603"/>
      <c r="B328" s="603"/>
      <c r="C328" s="603"/>
      <c r="D328" s="379"/>
      <c r="E328" s="379"/>
      <c r="F328" s="379"/>
      <c r="G328" s="379"/>
      <c r="H328" s="379"/>
      <c r="I328" s="379"/>
    </row>
    <row r="329" spans="1:9" x14ac:dyDescent="0.2">
      <c r="A329" s="603"/>
      <c r="B329" s="603"/>
      <c r="C329" s="603"/>
      <c r="D329" s="379"/>
      <c r="E329" s="379"/>
      <c r="F329" s="379"/>
      <c r="G329" s="379"/>
      <c r="H329" s="379"/>
      <c r="I329" s="379"/>
    </row>
    <row r="330" spans="1:9" x14ac:dyDescent="0.2">
      <c r="A330" s="603"/>
      <c r="B330" s="603"/>
      <c r="C330" s="603"/>
      <c r="D330" s="379"/>
      <c r="E330" s="379"/>
      <c r="F330" s="379"/>
      <c r="G330" s="379"/>
      <c r="H330" s="379"/>
      <c r="I330" s="379"/>
    </row>
    <row r="331" spans="1:9" x14ac:dyDescent="0.2">
      <c r="A331" s="603"/>
      <c r="B331" s="603"/>
      <c r="C331" s="603"/>
      <c r="D331" s="379"/>
      <c r="E331" s="379"/>
      <c r="F331" s="379"/>
      <c r="G331" s="379"/>
      <c r="H331" s="379"/>
      <c r="I331" s="379"/>
    </row>
    <row r="332" spans="1:9" x14ac:dyDescent="0.2">
      <c r="A332" s="603"/>
      <c r="B332" s="603"/>
      <c r="C332" s="603"/>
      <c r="D332" s="379"/>
      <c r="E332" s="379"/>
      <c r="F332" s="379"/>
      <c r="G332" s="379"/>
      <c r="H332" s="379"/>
      <c r="I332" s="379"/>
    </row>
    <row r="333" spans="1:9" x14ac:dyDescent="0.2">
      <c r="A333" s="603"/>
      <c r="B333" s="603"/>
      <c r="C333" s="603"/>
      <c r="D333" s="379"/>
      <c r="E333" s="379"/>
      <c r="F333" s="379"/>
      <c r="G333" s="379"/>
      <c r="H333" s="379"/>
      <c r="I333" s="379"/>
    </row>
    <row r="334" spans="1:9" x14ac:dyDescent="0.2">
      <c r="A334" s="603"/>
      <c r="B334" s="603"/>
      <c r="C334" s="603"/>
      <c r="D334" s="379"/>
      <c r="E334" s="379"/>
      <c r="F334" s="379"/>
      <c r="G334" s="379"/>
      <c r="H334" s="379"/>
      <c r="I334" s="379"/>
    </row>
    <row r="335" spans="1:9" x14ac:dyDescent="0.2">
      <c r="A335" s="603"/>
      <c r="B335" s="603"/>
      <c r="C335" s="603"/>
      <c r="D335" s="379"/>
      <c r="E335" s="379"/>
      <c r="F335" s="379"/>
      <c r="G335" s="379"/>
      <c r="H335" s="379"/>
      <c r="I335" s="379"/>
    </row>
    <row r="336" spans="1:9" x14ac:dyDescent="0.2">
      <c r="A336" s="603"/>
      <c r="B336" s="603"/>
      <c r="C336" s="603"/>
      <c r="D336" s="379"/>
      <c r="E336" s="379"/>
      <c r="F336" s="379"/>
      <c r="G336" s="379"/>
      <c r="H336" s="379"/>
      <c r="I336" s="379"/>
    </row>
    <row r="337" spans="1:9" x14ac:dyDescent="0.2">
      <c r="A337" s="603"/>
      <c r="B337" s="603"/>
      <c r="C337" s="603"/>
      <c r="D337" s="379"/>
      <c r="E337" s="379"/>
      <c r="F337" s="379"/>
      <c r="G337" s="379"/>
      <c r="H337" s="379"/>
      <c r="I337" s="379"/>
    </row>
    <row r="338" spans="1:9" x14ac:dyDescent="0.2">
      <c r="A338" s="603"/>
      <c r="B338" s="603"/>
      <c r="C338" s="603"/>
      <c r="D338" s="379"/>
      <c r="E338" s="379"/>
      <c r="F338" s="379"/>
      <c r="G338" s="379"/>
      <c r="H338" s="379"/>
      <c r="I338" s="379"/>
    </row>
    <row r="339" spans="1:9" x14ac:dyDescent="0.2">
      <c r="A339" s="603"/>
      <c r="B339" s="603"/>
      <c r="C339" s="603"/>
      <c r="D339" s="379"/>
      <c r="E339" s="379"/>
      <c r="F339" s="379"/>
      <c r="G339" s="379"/>
      <c r="H339" s="379"/>
      <c r="I339" s="379"/>
    </row>
    <row r="340" spans="1:9" x14ac:dyDescent="0.2">
      <c r="A340" s="603"/>
      <c r="B340" s="603"/>
      <c r="C340" s="603"/>
      <c r="D340" s="379"/>
      <c r="E340" s="379"/>
      <c r="F340" s="379"/>
      <c r="G340" s="379"/>
      <c r="H340" s="379"/>
      <c r="I340" s="379"/>
    </row>
    <row r="341" spans="1:9" x14ac:dyDescent="0.2">
      <c r="A341" s="603"/>
      <c r="B341" s="603"/>
      <c r="C341" s="603"/>
      <c r="D341" s="379"/>
      <c r="E341" s="379"/>
      <c r="F341" s="379"/>
      <c r="G341" s="379"/>
      <c r="H341" s="379"/>
      <c r="I341" s="379"/>
    </row>
    <row r="342" spans="1:9" x14ac:dyDescent="0.2">
      <c r="A342" s="603"/>
      <c r="B342" s="603"/>
      <c r="C342" s="603"/>
      <c r="D342" s="379"/>
      <c r="E342" s="379"/>
      <c r="F342" s="379"/>
      <c r="G342" s="379"/>
      <c r="H342" s="379"/>
      <c r="I342" s="379"/>
    </row>
    <row r="343" spans="1:9" x14ac:dyDescent="0.2">
      <c r="A343" s="603"/>
      <c r="B343" s="603"/>
      <c r="C343" s="603"/>
      <c r="D343" s="379"/>
      <c r="E343" s="379"/>
      <c r="F343" s="379"/>
      <c r="G343" s="379"/>
      <c r="H343" s="379"/>
      <c r="I343" s="379"/>
    </row>
    <row r="344" spans="1:9" x14ac:dyDescent="0.2">
      <c r="A344" s="603"/>
      <c r="B344" s="603"/>
      <c r="C344" s="603"/>
      <c r="D344" s="379"/>
      <c r="E344" s="379"/>
      <c r="F344" s="379"/>
      <c r="G344" s="379"/>
      <c r="H344" s="379"/>
      <c r="I344" s="379"/>
    </row>
    <row r="345" spans="1:9" x14ac:dyDescent="0.2">
      <c r="A345" s="603"/>
      <c r="B345" s="603"/>
      <c r="C345" s="603"/>
      <c r="D345" s="379"/>
      <c r="E345" s="379"/>
      <c r="F345" s="379"/>
      <c r="G345" s="379"/>
      <c r="H345" s="379"/>
      <c r="I345" s="379"/>
    </row>
    <row r="346" spans="1:9" x14ac:dyDescent="0.2">
      <c r="A346" s="603"/>
      <c r="B346" s="603"/>
      <c r="C346" s="603"/>
      <c r="D346" s="379"/>
      <c r="E346" s="379"/>
      <c r="F346" s="379"/>
      <c r="G346" s="379"/>
      <c r="H346" s="379"/>
      <c r="I346" s="379"/>
    </row>
    <row r="347" spans="1:9" x14ac:dyDescent="0.2">
      <c r="A347" s="603"/>
      <c r="B347" s="603"/>
      <c r="C347" s="603"/>
      <c r="D347" s="379"/>
      <c r="E347" s="379"/>
      <c r="F347" s="379"/>
      <c r="G347" s="379"/>
      <c r="H347" s="379"/>
      <c r="I347" s="379"/>
    </row>
  </sheetData>
  <autoFilter ref="C19:C178"/>
  <mergeCells count="114">
    <mergeCell ref="A89:A91"/>
    <mergeCell ref="B89:B91"/>
    <mergeCell ref="A92:A94"/>
    <mergeCell ref="B92:B94"/>
    <mergeCell ref="A95:A97"/>
    <mergeCell ref="A7:P7"/>
    <mergeCell ref="A8:P8"/>
    <mergeCell ref="A65:A71"/>
    <mergeCell ref="B65:B71"/>
    <mergeCell ref="A72:A73"/>
    <mergeCell ref="B72:B73"/>
    <mergeCell ref="A74:A76"/>
    <mergeCell ref="B74:B76"/>
    <mergeCell ref="A77:A82"/>
    <mergeCell ref="B77:B82"/>
    <mergeCell ref="A83:A88"/>
    <mergeCell ref="B83:B88"/>
    <mergeCell ref="A60:A61"/>
    <mergeCell ref="B60:B61"/>
    <mergeCell ref="A62:A64"/>
    <mergeCell ref="A38:A42"/>
    <mergeCell ref="B38:B42"/>
    <mergeCell ref="A44:A49"/>
    <mergeCell ref="B44:B49"/>
    <mergeCell ref="A4:P4"/>
    <mergeCell ref="A19:A21"/>
    <mergeCell ref="B19:B21"/>
    <mergeCell ref="A5:P5"/>
    <mergeCell ref="A51:A52"/>
    <mergeCell ref="B51:B52"/>
    <mergeCell ref="B62:B64"/>
    <mergeCell ref="A22:A23"/>
    <mergeCell ref="B22:B23"/>
    <mergeCell ref="A24:A27"/>
    <mergeCell ref="B24:B27"/>
    <mergeCell ref="A28:A29"/>
    <mergeCell ref="A53:A56"/>
    <mergeCell ref="B53:B56"/>
    <mergeCell ref="A57:A59"/>
    <mergeCell ref="B57:B59"/>
    <mergeCell ref="A36:A37"/>
    <mergeCell ref="B36:B37"/>
    <mergeCell ref="B28:B29"/>
    <mergeCell ref="A30:A35"/>
    <mergeCell ref="B30:B35"/>
    <mergeCell ref="A2:P2"/>
    <mergeCell ref="A10:F10"/>
    <mergeCell ref="A11:P12"/>
    <mergeCell ref="A14:A17"/>
    <mergeCell ref="B14:C17"/>
    <mergeCell ref="D14:F14"/>
    <mergeCell ref="G14:I14"/>
    <mergeCell ref="J14:J17"/>
    <mergeCell ref="K14:P14"/>
    <mergeCell ref="D15:D17"/>
    <mergeCell ref="E15:F15"/>
    <mergeCell ref="G15:G17"/>
    <mergeCell ref="H15:I15"/>
    <mergeCell ref="K15:M15"/>
    <mergeCell ref="N15:P15"/>
    <mergeCell ref="E16:E17"/>
    <mergeCell ref="F16:F17"/>
    <mergeCell ref="H16:H17"/>
    <mergeCell ref="I16:I17"/>
    <mergeCell ref="K16:K17"/>
    <mergeCell ref="L16:M16"/>
    <mergeCell ref="N16:N17"/>
    <mergeCell ref="O16:P16"/>
    <mergeCell ref="A3:P3"/>
    <mergeCell ref="B95:B97"/>
    <mergeCell ref="A98:A104"/>
    <mergeCell ref="B98:B104"/>
    <mergeCell ref="A105:A106"/>
    <mergeCell ref="B105:B106"/>
    <mergeCell ref="A107:A116"/>
    <mergeCell ref="B107:B116"/>
    <mergeCell ref="A118:A121"/>
    <mergeCell ref="B118:B121"/>
    <mergeCell ref="A159:A163"/>
    <mergeCell ref="B159:B163"/>
    <mergeCell ref="A122:A125"/>
    <mergeCell ref="B122:B125"/>
    <mergeCell ref="A126:A130"/>
    <mergeCell ref="B126:B130"/>
    <mergeCell ref="A131:A134"/>
    <mergeCell ref="B131:B134"/>
    <mergeCell ref="A135:A139"/>
    <mergeCell ref="B135:B139"/>
    <mergeCell ref="A140:A144"/>
    <mergeCell ref="B140:B144"/>
    <mergeCell ref="A1:P1"/>
    <mergeCell ref="A179:P179"/>
    <mergeCell ref="A181:B181"/>
    <mergeCell ref="I181:K181"/>
    <mergeCell ref="A182:B182"/>
    <mergeCell ref="I182:K182"/>
    <mergeCell ref="A178:H178"/>
    <mergeCell ref="A164:A166"/>
    <mergeCell ref="B164:B166"/>
    <mergeCell ref="A167:A168"/>
    <mergeCell ref="B167:B168"/>
    <mergeCell ref="A169:A171"/>
    <mergeCell ref="B169:B171"/>
    <mergeCell ref="A172:A173"/>
    <mergeCell ref="B172:B173"/>
    <mergeCell ref="A175:C175"/>
    <mergeCell ref="A145:A151"/>
    <mergeCell ref="B145:B151"/>
    <mergeCell ref="A152:A154"/>
    <mergeCell ref="B152:B154"/>
    <mergeCell ref="A155:A156"/>
    <mergeCell ref="B155:B156"/>
    <mergeCell ref="A157:A158"/>
    <mergeCell ref="B157:B158"/>
  </mergeCells>
  <pageMargins left="0.78740157480314965" right="0.51181102362204722" top="0.98425196850393704" bottom="0.59055118110236227" header="0.31496062992125984" footer="0.31496062992125984"/>
  <pageSetup paperSize="9" scale="54" fitToWidth="2" fitToHeight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89"/>
  <sheetViews>
    <sheetView view="pageBreakPreview" zoomScaleNormal="90" zoomScaleSheetLayoutView="100" workbookViewId="0">
      <pane xSplit="2" ySplit="13" topLeftCell="C165" activePane="bottomRight" state="frozen"/>
      <selection pane="topRight" activeCell="C1" sqref="C1"/>
      <selection pane="bottomLeft" activeCell="A14" sqref="A14"/>
      <selection pane="bottomRight" activeCell="C154" sqref="C154"/>
    </sheetView>
  </sheetViews>
  <sheetFormatPr defaultColWidth="8.85546875" defaultRowHeight="15" x14ac:dyDescent="0.25"/>
  <cols>
    <col min="1" max="1" width="4.28515625" style="93" customWidth="1"/>
    <col min="2" max="2" width="21" style="93" customWidth="1"/>
    <col min="3" max="3" width="33.28515625" style="93" customWidth="1"/>
    <col min="4" max="4" width="10.85546875" style="109" customWidth="1"/>
    <col min="5" max="5" width="11.7109375" style="93" customWidth="1"/>
    <col min="6" max="6" width="13.7109375" style="93" customWidth="1"/>
    <col min="7" max="7" width="23.5703125" style="109" customWidth="1"/>
    <col min="8" max="10" width="8.85546875" style="93" customWidth="1"/>
    <col min="11" max="16384" width="8.85546875" style="93"/>
  </cols>
  <sheetData>
    <row r="1" spans="1:39" x14ac:dyDescent="0.25">
      <c r="A1" s="91"/>
      <c r="B1" s="91"/>
      <c r="C1" s="91"/>
      <c r="D1" s="106"/>
      <c r="E1" s="91"/>
      <c r="F1" s="92" t="s">
        <v>723</v>
      </c>
    </row>
    <row r="2" spans="1:39" ht="10.9" customHeight="1" x14ac:dyDescent="0.25">
      <c r="A2" s="1462" t="s">
        <v>0</v>
      </c>
      <c r="B2" s="1462"/>
      <c r="C2" s="1462"/>
      <c r="D2" s="1462"/>
      <c r="E2" s="1462"/>
      <c r="F2" s="1462"/>
    </row>
    <row r="3" spans="1:39" ht="24.6" customHeight="1" x14ac:dyDescent="0.25">
      <c r="A3" s="1463" t="s">
        <v>1202</v>
      </c>
      <c r="B3" s="1462"/>
      <c r="C3" s="1462"/>
      <c r="D3" s="1462"/>
      <c r="E3" s="1462"/>
      <c r="F3" s="1462"/>
    </row>
    <row r="4" spans="1:39" s="104" customFormat="1" ht="13.9" customHeight="1" x14ac:dyDescent="0.25">
      <c r="A4" s="1464" t="s">
        <v>1532</v>
      </c>
      <c r="B4" s="1464"/>
      <c r="C4" s="1464"/>
      <c r="D4" s="1464"/>
      <c r="E4" s="1464"/>
      <c r="F4" s="1464"/>
      <c r="G4" s="152"/>
    </row>
    <row r="5" spans="1:39" s="104" customFormat="1" x14ac:dyDescent="0.25">
      <c r="A5" s="227"/>
      <c r="B5" s="227"/>
      <c r="C5" s="227"/>
      <c r="D5" s="228"/>
      <c r="E5" s="227"/>
      <c r="F5" s="227"/>
      <c r="G5" s="152"/>
    </row>
    <row r="6" spans="1:39" s="104" customFormat="1" x14ac:dyDescent="0.25">
      <c r="A6" s="1465" t="s">
        <v>364</v>
      </c>
      <c r="B6" s="1465"/>
      <c r="C6" s="1465"/>
      <c r="D6" s="1465"/>
      <c r="E6" s="1465"/>
      <c r="F6" s="1465"/>
      <c r="G6" s="152"/>
    </row>
    <row r="7" spans="1:39" s="104" customFormat="1" ht="22.9" customHeight="1" x14ac:dyDescent="0.25">
      <c r="A7" s="1466" t="s">
        <v>900</v>
      </c>
      <c r="B7" s="1466"/>
      <c r="C7" s="1466"/>
      <c r="D7" s="1466"/>
      <c r="E7" s="1466"/>
      <c r="F7" s="1466"/>
      <c r="G7" s="152"/>
    </row>
    <row r="8" spans="1:39" s="104" customFormat="1" x14ac:dyDescent="0.25">
      <c r="A8" s="280"/>
      <c r="B8" s="280"/>
      <c r="C8" s="280"/>
      <c r="D8" s="229"/>
      <c r="E8" s="280"/>
      <c r="F8" s="280"/>
      <c r="G8" s="152"/>
    </row>
    <row r="9" spans="1:39" s="104" customFormat="1" ht="25.15" customHeight="1" x14ac:dyDescent="0.25">
      <c r="A9" s="1465" t="s">
        <v>729</v>
      </c>
      <c r="B9" s="1465"/>
      <c r="C9" s="1465"/>
      <c r="D9" s="229"/>
      <c r="E9" s="280"/>
      <c r="F9" s="280"/>
      <c r="G9" s="187"/>
      <c r="H9" s="187"/>
      <c r="I9" s="187"/>
      <c r="J9" s="187"/>
      <c r="K9" s="230"/>
    </row>
    <row r="10" spans="1:39" s="104" customFormat="1" ht="15.6" customHeight="1" x14ac:dyDescent="0.25">
      <c r="A10" s="1467" t="s">
        <v>1573</v>
      </c>
      <c r="B10" s="1467"/>
      <c r="C10" s="1467"/>
      <c r="D10" s="1467"/>
      <c r="E10" s="1467"/>
      <c r="F10" s="521"/>
      <c r="G10" s="188"/>
      <c r="H10" s="188"/>
      <c r="I10" s="188"/>
      <c r="J10" s="188"/>
      <c r="K10" s="230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</row>
    <row r="11" spans="1:39" s="104" customFormat="1" ht="13.9" customHeight="1" x14ac:dyDescent="0.25">
      <c r="A11" s="227"/>
      <c r="B11" s="227"/>
      <c r="C11" s="227"/>
      <c r="D11" s="228"/>
      <c r="E11" s="227"/>
      <c r="F11" s="227"/>
      <c r="G11" s="231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</row>
    <row r="12" spans="1:39" s="104" customFormat="1" ht="37.9" customHeight="1" x14ac:dyDescent="0.25">
      <c r="A12" s="292" t="s">
        <v>357</v>
      </c>
      <c r="B12" s="1468" t="s">
        <v>181</v>
      </c>
      <c r="C12" s="1469"/>
      <c r="D12" s="292" t="s">
        <v>1203</v>
      </c>
      <c r="E12" s="292" t="s">
        <v>183</v>
      </c>
      <c r="F12" s="292" t="s">
        <v>1017</v>
      </c>
      <c r="G12" s="231"/>
      <c r="H12" s="189"/>
      <c r="I12" s="189"/>
      <c r="J12" s="189"/>
      <c r="K12" s="189"/>
    </row>
    <row r="13" spans="1:39" s="104" customFormat="1" ht="13.15" customHeight="1" x14ac:dyDescent="0.25">
      <c r="A13" s="293">
        <v>1</v>
      </c>
      <c r="B13" s="1470">
        <v>2</v>
      </c>
      <c r="C13" s="1471"/>
      <c r="D13" s="293">
        <v>3</v>
      </c>
      <c r="E13" s="293">
        <v>4</v>
      </c>
      <c r="F13" s="293">
        <v>5</v>
      </c>
      <c r="G13" s="231"/>
      <c r="H13" s="189"/>
      <c r="I13" s="189"/>
      <c r="J13" s="189"/>
      <c r="K13" s="189"/>
    </row>
    <row r="14" spans="1:39" s="104" customFormat="1" ht="15" customHeight="1" x14ac:dyDescent="0.25">
      <c r="A14" s="1459">
        <v>1</v>
      </c>
      <c r="B14" s="1460" t="s">
        <v>284</v>
      </c>
      <c r="C14" s="42" t="s">
        <v>679</v>
      </c>
      <c r="D14" s="522">
        <v>40</v>
      </c>
      <c r="E14" s="98">
        <v>7</v>
      </c>
      <c r="F14" s="98">
        <v>7</v>
      </c>
      <c r="G14" s="231"/>
      <c r="H14" s="189"/>
      <c r="I14" s="189"/>
      <c r="J14" s="189"/>
      <c r="K14" s="189"/>
    </row>
    <row r="15" spans="1:39" s="104" customFormat="1" ht="15" customHeight="1" x14ac:dyDescent="0.25">
      <c r="A15" s="1459"/>
      <c r="B15" s="1460"/>
      <c r="C15" s="42" t="s">
        <v>919</v>
      </c>
      <c r="D15" s="522">
        <v>0</v>
      </c>
      <c r="E15" s="98">
        <v>0</v>
      </c>
      <c r="F15" s="98">
        <v>0</v>
      </c>
      <c r="G15" s="152"/>
    </row>
    <row r="16" spans="1:39" s="104" customFormat="1" ht="15" customHeight="1" x14ac:dyDescent="0.25">
      <c r="A16" s="1459"/>
      <c r="B16" s="1460"/>
      <c r="C16" s="42" t="s">
        <v>589</v>
      </c>
      <c r="D16" s="522">
        <v>60</v>
      </c>
      <c r="E16" s="98">
        <v>60</v>
      </c>
      <c r="F16" s="98">
        <v>21</v>
      </c>
      <c r="G16" s="152"/>
    </row>
    <row r="17" spans="1:7" s="104" customFormat="1" ht="15" customHeight="1" x14ac:dyDescent="0.25">
      <c r="A17" s="1459">
        <v>2</v>
      </c>
      <c r="B17" s="1460" t="s">
        <v>285</v>
      </c>
      <c r="C17" s="42" t="s">
        <v>920</v>
      </c>
      <c r="D17" s="522">
        <v>127</v>
      </c>
      <c r="E17" s="98">
        <v>8</v>
      </c>
      <c r="F17" s="98">
        <v>2</v>
      </c>
      <c r="G17" s="152"/>
    </row>
    <row r="18" spans="1:7" s="104" customFormat="1" ht="15" customHeight="1" x14ac:dyDescent="0.25">
      <c r="A18" s="1459"/>
      <c r="B18" s="1460"/>
      <c r="C18" s="42" t="s">
        <v>589</v>
      </c>
      <c r="D18" s="522">
        <v>81</v>
      </c>
      <c r="E18" s="98">
        <v>81</v>
      </c>
      <c r="F18" s="98">
        <v>32</v>
      </c>
      <c r="G18" s="152"/>
    </row>
    <row r="19" spans="1:7" s="104" customFormat="1" ht="15" customHeight="1" x14ac:dyDescent="0.25">
      <c r="A19" s="1459">
        <v>3</v>
      </c>
      <c r="B19" s="1460" t="s">
        <v>286</v>
      </c>
      <c r="C19" s="42" t="s">
        <v>680</v>
      </c>
      <c r="D19" s="522">
        <v>20</v>
      </c>
      <c r="E19" s="98">
        <v>0</v>
      </c>
      <c r="F19" s="98">
        <v>0</v>
      </c>
      <c r="G19" s="152"/>
    </row>
    <row r="20" spans="1:7" s="104" customFormat="1" ht="15" customHeight="1" x14ac:dyDescent="0.25">
      <c r="A20" s="1459"/>
      <c r="B20" s="1460"/>
      <c r="C20" s="42" t="s">
        <v>921</v>
      </c>
      <c r="D20" s="522">
        <v>11</v>
      </c>
      <c r="E20" s="98">
        <v>0</v>
      </c>
      <c r="F20" s="98">
        <v>0</v>
      </c>
      <c r="G20" s="152"/>
    </row>
    <row r="21" spans="1:7" s="104" customFormat="1" ht="15" customHeight="1" x14ac:dyDescent="0.25">
      <c r="A21" s="1459"/>
      <c r="B21" s="1460"/>
      <c r="C21" s="42" t="s">
        <v>922</v>
      </c>
      <c r="D21" s="522">
        <v>0</v>
      </c>
      <c r="E21" s="98">
        <v>0</v>
      </c>
      <c r="F21" s="98">
        <v>0</v>
      </c>
      <c r="G21" s="152"/>
    </row>
    <row r="22" spans="1:7" s="104" customFormat="1" ht="15" customHeight="1" x14ac:dyDescent="0.25">
      <c r="A22" s="1459"/>
      <c r="B22" s="1460"/>
      <c r="C22" s="42" t="s">
        <v>589</v>
      </c>
      <c r="D22" s="522">
        <v>5</v>
      </c>
      <c r="E22" s="98">
        <v>5</v>
      </c>
      <c r="F22" s="98">
        <v>5</v>
      </c>
      <c r="G22" s="152"/>
    </row>
    <row r="23" spans="1:7" s="104" customFormat="1" ht="15" customHeight="1" x14ac:dyDescent="0.25">
      <c r="A23" s="1459">
        <v>4</v>
      </c>
      <c r="B23" s="1460" t="s">
        <v>287</v>
      </c>
      <c r="C23" s="42" t="s">
        <v>681</v>
      </c>
      <c r="D23" s="522">
        <v>50</v>
      </c>
      <c r="E23" s="98">
        <v>0</v>
      </c>
      <c r="F23" s="98">
        <v>0</v>
      </c>
      <c r="G23" s="152"/>
    </row>
    <row r="24" spans="1:7" s="104" customFormat="1" ht="15" customHeight="1" x14ac:dyDescent="0.25">
      <c r="A24" s="1474"/>
      <c r="B24" s="1473"/>
      <c r="C24" s="42" t="s">
        <v>938</v>
      </c>
      <c r="D24" s="522">
        <v>0</v>
      </c>
      <c r="E24" s="98">
        <v>0</v>
      </c>
      <c r="F24" s="98">
        <v>0</v>
      </c>
      <c r="G24" s="152"/>
    </row>
    <row r="25" spans="1:7" s="104" customFormat="1" ht="15" customHeight="1" x14ac:dyDescent="0.25">
      <c r="A25" s="1459">
        <v>5</v>
      </c>
      <c r="B25" s="1460" t="s">
        <v>288</v>
      </c>
      <c r="C25" s="42" t="s">
        <v>923</v>
      </c>
      <c r="D25" s="522">
        <v>8</v>
      </c>
      <c r="E25" s="98">
        <v>0</v>
      </c>
      <c r="F25" s="98">
        <v>0</v>
      </c>
      <c r="G25" s="152"/>
    </row>
    <row r="26" spans="1:7" s="104" customFormat="1" ht="15" customHeight="1" x14ac:dyDescent="0.25">
      <c r="A26" s="1459"/>
      <c r="B26" s="1460"/>
      <c r="C26" s="42" t="s">
        <v>924</v>
      </c>
      <c r="D26" s="522">
        <v>20</v>
      </c>
      <c r="E26" s="98">
        <v>16</v>
      </c>
      <c r="F26" s="98">
        <v>13</v>
      </c>
      <c r="G26" s="152"/>
    </row>
    <row r="27" spans="1:7" s="104" customFormat="1" ht="15" customHeight="1" x14ac:dyDescent="0.25">
      <c r="A27" s="1459"/>
      <c r="B27" s="1460"/>
      <c r="C27" s="42" t="s">
        <v>1020</v>
      </c>
      <c r="D27" s="522">
        <v>0</v>
      </c>
      <c r="E27" s="98">
        <v>0</v>
      </c>
      <c r="F27" s="98">
        <v>0</v>
      </c>
      <c r="G27" s="152"/>
    </row>
    <row r="28" spans="1:7" s="104" customFormat="1" ht="15" customHeight="1" x14ac:dyDescent="0.25">
      <c r="A28" s="1459"/>
      <c r="B28" s="1460"/>
      <c r="C28" s="42" t="s">
        <v>682</v>
      </c>
      <c r="D28" s="522">
        <v>0</v>
      </c>
      <c r="E28" s="98">
        <v>0</v>
      </c>
      <c r="F28" s="98">
        <v>0</v>
      </c>
      <c r="G28" s="152"/>
    </row>
    <row r="29" spans="1:7" s="104" customFormat="1" ht="15" customHeight="1" x14ac:dyDescent="0.25">
      <c r="A29" s="1459"/>
      <c r="B29" s="1460"/>
      <c r="C29" s="42" t="s">
        <v>922</v>
      </c>
      <c r="D29" s="522">
        <v>0</v>
      </c>
      <c r="E29" s="98">
        <v>0</v>
      </c>
      <c r="F29" s="98">
        <v>0</v>
      </c>
      <c r="G29" s="152"/>
    </row>
    <row r="30" spans="1:7" s="104" customFormat="1" ht="15" customHeight="1" x14ac:dyDescent="0.25">
      <c r="A30" s="1459"/>
      <c r="B30" s="1460"/>
      <c r="C30" s="42" t="s">
        <v>589</v>
      </c>
      <c r="D30" s="522">
        <v>11</v>
      </c>
      <c r="E30" s="98">
        <v>11</v>
      </c>
      <c r="F30" s="98">
        <v>9</v>
      </c>
      <c r="G30" s="152"/>
    </row>
    <row r="31" spans="1:7" s="104" customFormat="1" ht="15" customHeight="1" x14ac:dyDescent="0.25">
      <c r="A31" s="1472">
        <v>6</v>
      </c>
      <c r="B31" s="1460" t="s">
        <v>289</v>
      </c>
      <c r="C31" s="42" t="s">
        <v>683</v>
      </c>
      <c r="D31" s="522">
        <v>0</v>
      </c>
      <c r="E31" s="98">
        <v>0</v>
      </c>
      <c r="F31" s="98">
        <v>0</v>
      </c>
      <c r="G31" s="152"/>
    </row>
    <row r="32" spans="1:7" s="104" customFormat="1" ht="15" customHeight="1" x14ac:dyDescent="0.25">
      <c r="A32" s="1472"/>
      <c r="B32" s="1460"/>
      <c r="C32" s="42" t="s">
        <v>589</v>
      </c>
      <c r="D32" s="522">
        <v>15</v>
      </c>
      <c r="E32" s="98">
        <v>15</v>
      </c>
      <c r="F32" s="98">
        <v>12</v>
      </c>
      <c r="G32" s="152"/>
    </row>
    <row r="33" spans="1:7" s="104" customFormat="1" ht="15" customHeight="1" x14ac:dyDescent="0.25">
      <c r="A33" s="1459">
        <v>7</v>
      </c>
      <c r="B33" s="1460" t="s">
        <v>290</v>
      </c>
      <c r="C33" s="42" t="s">
        <v>742</v>
      </c>
      <c r="D33" s="522">
        <v>0</v>
      </c>
      <c r="E33" s="98">
        <v>0</v>
      </c>
      <c r="F33" s="98">
        <v>0</v>
      </c>
      <c r="G33" s="152"/>
    </row>
    <row r="34" spans="1:7" s="104" customFormat="1" ht="15" customHeight="1" x14ac:dyDescent="0.25">
      <c r="A34" s="1459"/>
      <c r="B34" s="1460"/>
      <c r="C34" s="42" t="s">
        <v>796</v>
      </c>
      <c r="D34" s="522">
        <v>43</v>
      </c>
      <c r="E34" s="98">
        <v>8</v>
      </c>
      <c r="F34" s="98">
        <v>5</v>
      </c>
      <c r="G34" s="152"/>
    </row>
    <row r="35" spans="1:7" s="104" customFormat="1" ht="15" customHeight="1" x14ac:dyDescent="0.25">
      <c r="A35" s="1459"/>
      <c r="B35" s="1460"/>
      <c r="C35" s="42" t="s">
        <v>590</v>
      </c>
      <c r="D35" s="522">
        <v>10</v>
      </c>
      <c r="E35" s="98">
        <v>0</v>
      </c>
      <c r="F35" s="98">
        <v>0</v>
      </c>
      <c r="G35" s="152"/>
    </row>
    <row r="36" spans="1:7" s="104" customFormat="1" ht="15" customHeight="1" x14ac:dyDescent="0.25">
      <c r="A36" s="1459"/>
      <c r="B36" s="1460"/>
      <c r="C36" s="42" t="s">
        <v>684</v>
      </c>
      <c r="D36" s="522">
        <v>40</v>
      </c>
      <c r="E36" s="98">
        <v>0</v>
      </c>
      <c r="F36" s="98">
        <v>0</v>
      </c>
      <c r="G36" s="152"/>
    </row>
    <row r="37" spans="1:7" s="104" customFormat="1" ht="15" customHeight="1" x14ac:dyDescent="0.25">
      <c r="A37" s="1459"/>
      <c r="B37" s="1460"/>
      <c r="C37" s="42" t="s">
        <v>589</v>
      </c>
      <c r="D37" s="522">
        <v>5</v>
      </c>
      <c r="E37" s="98">
        <v>5</v>
      </c>
      <c r="F37" s="98">
        <v>4</v>
      </c>
      <c r="G37" s="152"/>
    </row>
    <row r="38" spans="1:7" s="104" customFormat="1" ht="15" customHeight="1" x14ac:dyDescent="0.25">
      <c r="A38" s="561">
        <v>8</v>
      </c>
      <c r="B38" s="562" t="s">
        <v>291</v>
      </c>
      <c r="C38" s="42" t="s">
        <v>743</v>
      </c>
      <c r="D38" s="522">
        <v>180</v>
      </c>
      <c r="E38" s="98">
        <v>33</v>
      </c>
      <c r="F38" s="98">
        <v>15</v>
      </c>
      <c r="G38" s="152"/>
    </row>
    <row r="39" spans="1:7" s="104" customFormat="1" ht="15" customHeight="1" x14ac:dyDescent="0.25">
      <c r="A39" s="1459">
        <v>9</v>
      </c>
      <c r="B39" s="1460" t="s">
        <v>292</v>
      </c>
      <c r="C39" s="42" t="s">
        <v>744</v>
      </c>
      <c r="D39" s="522">
        <v>34</v>
      </c>
      <c r="E39" s="98">
        <v>5</v>
      </c>
      <c r="F39" s="98">
        <v>1</v>
      </c>
      <c r="G39" s="152"/>
    </row>
    <row r="40" spans="1:7" s="104" customFormat="1" ht="15" customHeight="1" x14ac:dyDescent="0.25">
      <c r="A40" s="1459"/>
      <c r="B40" s="1460"/>
      <c r="C40" s="42" t="s">
        <v>685</v>
      </c>
      <c r="D40" s="522">
        <v>20</v>
      </c>
      <c r="E40" s="98">
        <v>20</v>
      </c>
      <c r="F40" s="98">
        <v>20</v>
      </c>
      <c r="G40" s="152"/>
    </row>
    <row r="41" spans="1:7" s="104" customFormat="1" ht="15" customHeight="1" x14ac:dyDescent="0.25">
      <c r="A41" s="1459"/>
      <c r="B41" s="1460"/>
      <c r="C41" s="42" t="s">
        <v>925</v>
      </c>
      <c r="D41" s="522">
        <v>0</v>
      </c>
      <c r="E41" s="98">
        <v>0</v>
      </c>
      <c r="F41" s="98">
        <v>0</v>
      </c>
      <c r="G41" s="152"/>
    </row>
    <row r="42" spans="1:7" s="104" customFormat="1" ht="15" customHeight="1" x14ac:dyDescent="0.25">
      <c r="A42" s="1459"/>
      <c r="B42" s="1460"/>
      <c r="C42" s="42" t="s">
        <v>589</v>
      </c>
      <c r="D42" s="522">
        <v>19</v>
      </c>
      <c r="E42" s="98">
        <v>19</v>
      </c>
      <c r="F42" s="98">
        <v>16</v>
      </c>
      <c r="G42" s="152"/>
    </row>
    <row r="43" spans="1:7" s="104" customFormat="1" ht="15" customHeight="1" x14ac:dyDescent="0.25">
      <c r="A43" s="1459"/>
      <c r="B43" s="1460"/>
      <c r="C43" s="42" t="s">
        <v>983</v>
      </c>
      <c r="D43" s="522">
        <v>20</v>
      </c>
      <c r="E43" s="98">
        <v>3</v>
      </c>
      <c r="F43" s="98">
        <v>6</v>
      </c>
      <c r="G43" s="152"/>
    </row>
    <row r="44" spans="1:7" s="104" customFormat="1" ht="15" customHeight="1" x14ac:dyDescent="0.25">
      <c r="A44" s="1459"/>
      <c r="B44" s="1461"/>
      <c r="C44" s="42" t="s">
        <v>591</v>
      </c>
      <c r="D44" s="522">
        <v>0</v>
      </c>
      <c r="E44" s="98">
        <v>0</v>
      </c>
      <c r="F44" s="98">
        <v>0</v>
      </c>
      <c r="G44" s="152"/>
    </row>
    <row r="45" spans="1:7" s="104" customFormat="1" ht="15" customHeight="1" x14ac:dyDescent="0.25">
      <c r="A45" s="561">
        <v>10</v>
      </c>
      <c r="B45" s="562" t="s">
        <v>293</v>
      </c>
      <c r="C45" s="42" t="s">
        <v>926</v>
      </c>
      <c r="D45" s="522">
        <v>15</v>
      </c>
      <c r="E45" s="98">
        <v>4</v>
      </c>
      <c r="F45" s="98">
        <v>4</v>
      </c>
      <c r="G45" s="152"/>
    </row>
    <row r="46" spans="1:7" s="104" customFormat="1" ht="15" customHeight="1" x14ac:dyDescent="0.25">
      <c r="A46" s="1459">
        <v>11</v>
      </c>
      <c r="B46" s="1460" t="s">
        <v>294</v>
      </c>
      <c r="C46" s="42" t="s">
        <v>686</v>
      </c>
      <c r="D46" s="522">
        <v>10</v>
      </c>
      <c r="E46" s="98">
        <v>2</v>
      </c>
      <c r="F46" s="98">
        <v>0</v>
      </c>
      <c r="G46" s="152"/>
    </row>
    <row r="47" spans="1:7" s="104" customFormat="1" ht="15" customHeight="1" x14ac:dyDescent="0.25">
      <c r="A47" s="1459"/>
      <c r="B47" s="1460"/>
      <c r="C47" s="42" t="s">
        <v>589</v>
      </c>
      <c r="D47" s="522">
        <v>26</v>
      </c>
      <c r="E47" s="98">
        <v>26</v>
      </c>
      <c r="F47" s="98">
        <v>21</v>
      </c>
      <c r="G47" s="152"/>
    </row>
    <row r="48" spans="1:7" s="104" customFormat="1" ht="15" customHeight="1" x14ac:dyDescent="0.25">
      <c r="A48" s="1472">
        <v>12</v>
      </c>
      <c r="B48" s="1460" t="s">
        <v>295</v>
      </c>
      <c r="C48" s="42" t="s">
        <v>589</v>
      </c>
      <c r="D48" s="522">
        <v>62</v>
      </c>
      <c r="E48" s="98">
        <v>62</v>
      </c>
      <c r="F48" s="98">
        <v>18</v>
      </c>
      <c r="G48" s="152"/>
    </row>
    <row r="49" spans="1:7" s="104" customFormat="1" ht="15" customHeight="1" x14ac:dyDescent="0.25">
      <c r="A49" s="1472"/>
      <c r="B49" s="1460"/>
      <c r="C49" s="42" t="s">
        <v>591</v>
      </c>
      <c r="D49" s="522">
        <v>0</v>
      </c>
      <c r="E49" s="98">
        <v>0</v>
      </c>
      <c r="F49" s="98">
        <v>0</v>
      </c>
      <c r="G49" s="152"/>
    </row>
    <row r="50" spans="1:7" s="104" customFormat="1" ht="15" customHeight="1" x14ac:dyDescent="0.25">
      <c r="A50" s="1472"/>
      <c r="B50" s="1460"/>
      <c r="C50" s="42" t="s">
        <v>592</v>
      </c>
      <c r="D50" s="522">
        <v>5</v>
      </c>
      <c r="E50" s="98">
        <v>2</v>
      </c>
      <c r="F50" s="98">
        <v>0</v>
      </c>
      <c r="G50" s="152"/>
    </row>
    <row r="51" spans="1:7" s="104" customFormat="1" ht="15" customHeight="1" x14ac:dyDescent="0.25">
      <c r="A51" s="1472"/>
      <c r="B51" s="1460"/>
      <c r="C51" s="42" t="s">
        <v>925</v>
      </c>
      <c r="D51" s="522">
        <v>0</v>
      </c>
      <c r="E51" s="98">
        <v>0</v>
      </c>
      <c r="F51" s="98">
        <v>0</v>
      </c>
      <c r="G51" s="152"/>
    </row>
    <row r="52" spans="1:7" s="104" customFormat="1" ht="15" customHeight="1" x14ac:dyDescent="0.25">
      <c r="A52" s="1459">
        <v>13</v>
      </c>
      <c r="B52" s="1460" t="s">
        <v>296</v>
      </c>
      <c r="C52" s="42" t="s">
        <v>748</v>
      </c>
      <c r="D52" s="522">
        <v>130</v>
      </c>
      <c r="E52" s="98">
        <v>0</v>
      </c>
      <c r="F52" s="98">
        <v>0</v>
      </c>
      <c r="G52" s="152"/>
    </row>
    <row r="53" spans="1:7" s="104" customFormat="1" ht="15" customHeight="1" x14ac:dyDescent="0.25">
      <c r="A53" s="1459"/>
      <c r="B53" s="1460"/>
      <c r="C53" s="42" t="s">
        <v>412</v>
      </c>
      <c r="D53" s="522">
        <v>20</v>
      </c>
      <c r="E53" s="98">
        <v>0</v>
      </c>
      <c r="F53" s="98">
        <v>0</v>
      </c>
      <c r="G53" s="152"/>
    </row>
    <row r="54" spans="1:7" s="104" customFormat="1" ht="15" customHeight="1" x14ac:dyDescent="0.25">
      <c r="A54" s="1459"/>
      <c r="B54" s="1460"/>
      <c r="C54" s="42" t="s">
        <v>589</v>
      </c>
      <c r="D54" s="522">
        <v>7</v>
      </c>
      <c r="E54" s="98">
        <v>7</v>
      </c>
      <c r="F54" s="98">
        <v>5</v>
      </c>
      <c r="G54" s="152"/>
    </row>
    <row r="55" spans="1:7" s="104" customFormat="1" ht="15" customHeight="1" x14ac:dyDescent="0.25">
      <c r="A55" s="1459">
        <v>14</v>
      </c>
      <c r="B55" s="1460" t="s">
        <v>297</v>
      </c>
      <c r="C55" s="42" t="s">
        <v>807</v>
      </c>
      <c r="D55" s="522">
        <v>153</v>
      </c>
      <c r="E55" s="98">
        <v>17</v>
      </c>
      <c r="F55" s="98">
        <v>13</v>
      </c>
      <c r="G55" s="152"/>
    </row>
    <row r="56" spans="1:7" s="104" customFormat="1" ht="15" customHeight="1" x14ac:dyDescent="0.25">
      <c r="A56" s="1459"/>
      <c r="B56" s="1460"/>
      <c r="C56" s="42" t="s">
        <v>403</v>
      </c>
      <c r="D56" s="522">
        <v>0</v>
      </c>
      <c r="E56" s="98">
        <v>0</v>
      </c>
      <c r="F56" s="98">
        <v>0</v>
      </c>
      <c r="G56" s="152"/>
    </row>
    <row r="57" spans="1:7" s="104" customFormat="1" ht="15" customHeight="1" x14ac:dyDescent="0.25">
      <c r="A57" s="1459">
        <v>15</v>
      </c>
      <c r="B57" s="1460" t="s">
        <v>298</v>
      </c>
      <c r="C57" s="42" t="s">
        <v>687</v>
      </c>
      <c r="D57" s="522">
        <v>0</v>
      </c>
      <c r="E57" s="98">
        <v>0</v>
      </c>
      <c r="F57" s="98">
        <v>0</v>
      </c>
      <c r="G57" s="152"/>
    </row>
    <row r="58" spans="1:7" s="104" customFormat="1" ht="15" customHeight="1" x14ac:dyDescent="0.25">
      <c r="A58" s="1459"/>
      <c r="B58" s="1461"/>
      <c r="C58" s="42" t="s">
        <v>750</v>
      </c>
      <c r="D58" s="522">
        <v>50</v>
      </c>
      <c r="E58" s="98">
        <v>6</v>
      </c>
      <c r="F58" s="98">
        <v>6</v>
      </c>
      <c r="G58" s="152"/>
    </row>
    <row r="59" spans="1:7" s="104" customFormat="1" ht="15" customHeight="1" x14ac:dyDescent="0.25">
      <c r="A59" s="1459"/>
      <c r="B59" s="1461"/>
      <c r="C59" s="42" t="s">
        <v>593</v>
      </c>
      <c r="D59" s="522">
        <v>0</v>
      </c>
      <c r="E59" s="98">
        <v>0</v>
      </c>
      <c r="F59" s="98">
        <v>0</v>
      </c>
      <c r="G59" s="152"/>
    </row>
    <row r="60" spans="1:7" s="104" customFormat="1" ht="15" customHeight="1" x14ac:dyDescent="0.25">
      <c r="A60" s="1472">
        <v>16</v>
      </c>
      <c r="B60" s="1475" t="s">
        <v>299</v>
      </c>
      <c r="C60" s="76" t="s">
        <v>410</v>
      </c>
      <c r="D60" s="522">
        <v>20</v>
      </c>
      <c r="E60" s="98">
        <v>4</v>
      </c>
      <c r="F60" s="98">
        <v>4</v>
      </c>
      <c r="G60" s="152"/>
    </row>
    <row r="61" spans="1:7" s="104" customFormat="1" ht="15" customHeight="1" x14ac:dyDescent="0.25">
      <c r="A61" s="1472"/>
      <c r="B61" s="1475"/>
      <c r="C61" s="76" t="s">
        <v>411</v>
      </c>
      <c r="D61" s="522">
        <v>13</v>
      </c>
      <c r="E61" s="98">
        <v>9</v>
      </c>
      <c r="F61" s="98">
        <v>7</v>
      </c>
      <c r="G61" s="152"/>
    </row>
    <row r="62" spans="1:7" s="104" customFormat="1" ht="15" customHeight="1" x14ac:dyDescent="0.25">
      <c r="A62" s="1472"/>
      <c r="B62" s="1475"/>
      <c r="C62" s="76" t="s">
        <v>916</v>
      </c>
      <c r="D62" s="522">
        <v>12</v>
      </c>
      <c r="E62" s="98">
        <v>9</v>
      </c>
      <c r="F62" s="98">
        <v>6</v>
      </c>
      <c r="G62" s="152"/>
    </row>
    <row r="63" spans="1:7" s="104" customFormat="1" ht="15" customHeight="1" x14ac:dyDescent="0.25">
      <c r="A63" s="1472"/>
      <c r="B63" s="1475"/>
      <c r="C63" s="76" t="s">
        <v>915</v>
      </c>
      <c r="D63" s="522">
        <v>25</v>
      </c>
      <c r="E63" s="98">
        <v>11</v>
      </c>
      <c r="F63" s="98">
        <v>6</v>
      </c>
      <c r="G63" s="152"/>
    </row>
    <row r="64" spans="1:7" s="104" customFormat="1" ht="15" customHeight="1" x14ac:dyDescent="0.25">
      <c r="A64" s="1472"/>
      <c r="B64" s="1475"/>
      <c r="C64" s="42" t="s">
        <v>925</v>
      </c>
      <c r="D64" s="522">
        <v>0</v>
      </c>
      <c r="E64" s="98">
        <v>0</v>
      </c>
      <c r="F64" s="98">
        <v>0</v>
      </c>
      <c r="G64" s="152"/>
    </row>
    <row r="65" spans="1:7" s="104" customFormat="1" ht="15" customHeight="1" x14ac:dyDescent="0.25">
      <c r="A65" s="1472"/>
      <c r="B65" s="1475"/>
      <c r="C65" s="76" t="s">
        <v>688</v>
      </c>
      <c r="D65" s="522">
        <v>20</v>
      </c>
      <c r="E65" s="98">
        <v>0</v>
      </c>
      <c r="F65" s="98">
        <v>0</v>
      </c>
      <c r="G65" s="152"/>
    </row>
    <row r="66" spans="1:7" s="104" customFormat="1" ht="15" customHeight="1" x14ac:dyDescent="0.25">
      <c r="A66" s="1472"/>
      <c r="B66" s="1475"/>
      <c r="C66" s="76" t="s">
        <v>589</v>
      </c>
      <c r="D66" s="522">
        <v>13</v>
      </c>
      <c r="E66" s="98">
        <v>13</v>
      </c>
      <c r="F66" s="98">
        <v>11</v>
      </c>
      <c r="G66" s="152"/>
    </row>
    <row r="67" spans="1:7" s="104" customFormat="1" ht="15" customHeight="1" x14ac:dyDescent="0.25">
      <c r="A67" s="1459">
        <v>17</v>
      </c>
      <c r="B67" s="1460" t="s">
        <v>300</v>
      </c>
      <c r="C67" s="76" t="s">
        <v>414</v>
      </c>
      <c r="D67" s="522">
        <v>20</v>
      </c>
      <c r="E67" s="98">
        <v>6</v>
      </c>
      <c r="F67" s="98">
        <v>9</v>
      </c>
      <c r="G67" s="152"/>
    </row>
    <row r="68" spans="1:7" s="104" customFormat="1" ht="15" customHeight="1" x14ac:dyDescent="0.25">
      <c r="A68" s="1459"/>
      <c r="B68" s="1460"/>
      <c r="C68" s="42" t="s">
        <v>589</v>
      </c>
      <c r="D68" s="522">
        <v>10</v>
      </c>
      <c r="E68" s="98">
        <v>10</v>
      </c>
      <c r="F68" s="98">
        <v>6</v>
      </c>
      <c r="G68" s="152"/>
    </row>
    <row r="69" spans="1:7" s="104" customFormat="1" ht="15" customHeight="1" x14ac:dyDescent="0.25">
      <c r="A69" s="1459">
        <v>18</v>
      </c>
      <c r="B69" s="1460" t="s">
        <v>594</v>
      </c>
      <c r="C69" s="42" t="s">
        <v>751</v>
      </c>
      <c r="D69" s="522">
        <v>36</v>
      </c>
      <c r="E69" s="98">
        <v>10</v>
      </c>
      <c r="F69" s="98">
        <v>8</v>
      </c>
      <c r="G69" s="152"/>
    </row>
    <row r="70" spans="1:7" s="104" customFormat="1" ht="15" customHeight="1" x14ac:dyDescent="0.25">
      <c r="A70" s="1459"/>
      <c r="B70" s="1460"/>
      <c r="C70" s="42" t="s">
        <v>595</v>
      </c>
      <c r="D70" s="522">
        <v>34</v>
      </c>
      <c r="E70" s="98">
        <v>4</v>
      </c>
      <c r="F70" s="98">
        <v>7</v>
      </c>
      <c r="G70" s="152"/>
    </row>
    <row r="71" spans="1:7" s="104" customFormat="1" ht="15" customHeight="1" x14ac:dyDescent="0.25">
      <c r="A71" s="1459"/>
      <c r="B71" s="1460"/>
      <c r="C71" s="42" t="s">
        <v>589</v>
      </c>
      <c r="D71" s="522">
        <v>50</v>
      </c>
      <c r="E71" s="98">
        <v>50</v>
      </c>
      <c r="F71" s="98">
        <v>14</v>
      </c>
      <c r="G71" s="152"/>
    </row>
    <row r="72" spans="1:7" s="104" customFormat="1" ht="15" customHeight="1" x14ac:dyDescent="0.25">
      <c r="A72" s="1459">
        <v>19</v>
      </c>
      <c r="B72" s="1460" t="s">
        <v>302</v>
      </c>
      <c r="C72" s="42" t="s">
        <v>690</v>
      </c>
      <c r="D72" s="522">
        <v>13</v>
      </c>
      <c r="E72" s="98">
        <v>11</v>
      </c>
      <c r="F72" s="98">
        <v>9</v>
      </c>
      <c r="G72" s="152"/>
    </row>
    <row r="73" spans="1:7" s="104" customFormat="1" ht="15" customHeight="1" x14ac:dyDescent="0.25">
      <c r="A73" s="1459"/>
      <c r="B73" s="1460"/>
      <c r="C73" s="42" t="s">
        <v>691</v>
      </c>
      <c r="D73" s="522">
        <v>10</v>
      </c>
      <c r="E73" s="98">
        <v>2</v>
      </c>
      <c r="F73" s="98">
        <v>2</v>
      </c>
      <c r="G73" s="152"/>
    </row>
    <row r="74" spans="1:7" s="104" customFormat="1" ht="15" customHeight="1" x14ac:dyDescent="0.25">
      <c r="A74" s="1459"/>
      <c r="B74" s="1460"/>
      <c r="C74" s="42" t="s">
        <v>707</v>
      </c>
      <c r="D74" s="522">
        <v>5</v>
      </c>
      <c r="E74" s="98">
        <v>2</v>
      </c>
      <c r="F74" s="98">
        <v>2</v>
      </c>
      <c r="G74" s="152"/>
    </row>
    <row r="75" spans="1:7" s="104" customFormat="1" ht="15" customHeight="1" x14ac:dyDescent="0.25">
      <c r="A75" s="1459"/>
      <c r="B75" s="1460"/>
      <c r="C75" s="42" t="s">
        <v>402</v>
      </c>
      <c r="D75" s="522">
        <v>10</v>
      </c>
      <c r="E75" s="98">
        <v>0</v>
      </c>
      <c r="F75" s="98">
        <v>0</v>
      </c>
      <c r="G75" s="152"/>
    </row>
    <row r="76" spans="1:7" s="104" customFormat="1" ht="15" customHeight="1" x14ac:dyDescent="0.25">
      <c r="A76" s="1459"/>
      <c r="B76" s="1460"/>
      <c r="C76" s="42" t="s">
        <v>689</v>
      </c>
      <c r="D76" s="522">
        <v>10</v>
      </c>
      <c r="E76" s="98">
        <v>0</v>
      </c>
      <c r="F76" s="98">
        <v>0</v>
      </c>
      <c r="G76" s="152"/>
    </row>
    <row r="77" spans="1:7" s="104" customFormat="1" ht="15" customHeight="1" x14ac:dyDescent="0.25">
      <c r="A77" s="1459"/>
      <c r="B77" s="1460"/>
      <c r="C77" s="42" t="s">
        <v>984</v>
      </c>
      <c r="D77" s="522">
        <v>20</v>
      </c>
      <c r="E77" s="98">
        <v>6</v>
      </c>
      <c r="F77" s="98">
        <v>6</v>
      </c>
      <c r="G77" s="152"/>
    </row>
    <row r="78" spans="1:7" s="104" customFormat="1" ht="15" customHeight="1" x14ac:dyDescent="0.25">
      <c r="A78" s="1459">
        <v>20</v>
      </c>
      <c r="B78" s="1461" t="s">
        <v>303</v>
      </c>
      <c r="C78" s="42" t="s">
        <v>798</v>
      </c>
      <c r="D78" s="522">
        <v>15</v>
      </c>
      <c r="E78" s="98">
        <v>8</v>
      </c>
      <c r="F78" s="98">
        <v>8</v>
      </c>
      <c r="G78" s="152"/>
    </row>
    <row r="79" spans="1:7" s="104" customFormat="1" ht="15" customHeight="1" x14ac:dyDescent="0.25">
      <c r="A79" s="1459"/>
      <c r="B79" s="1461"/>
      <c r="C79" s="42" t="s">
        <v>752</v>
      </c>
      <c r="D79" s="522">
        <v>27</v>
      </c>
      <c r="E79" s="98">
        <v>18</v>
      </c>
      <c r="F79" s="98">
        <v>17</v>
      </c>
      <c r="G79" s="152"/>
    </row>
    <row r="80" spans="1:7" s="104" customFormat="1" ht="15" customHeight="1" x14ac:dyDescent="0.25">
      <c r="A80" s="1459"/>
      <c r="B80" s="1461"/>
      <c r="C80" s="42" t="s">
        <v>799</v>
      </c>
      <c r="D80" s="522">
        <v>7</v>
      </c>
      <c r="E80" s="98">
        <v>3</v>
      </c>
      <c r="F80" s="98">
        <v>0</v>
      </c>
      <c r="G80" s="152"/>
    </row>
    <row r="81" spans="1:7" s="104" customFormat="1" ht="15" customHeight="1" x14ac:dyDescent="0.25">
      <c r="A81" s="1459"/>
      <c r="B81" s="1461"/>
      <c r="C81" s="42" t="s">
        <v>753</v>
      </c>
      <c r="D81" s="522">
        <v>29</v>
      </c>
      <c r="E81" s="98">
        <v>19</v>
      </c>
      <c r="F81" s="98">
        <v>5</v>
      </c>
      <c r="G81" s="152"/>
    </row>
    <row r="82" spans="1:7" s="104" customFormat="1" ht="15" customHeight="1" x14ac:dyDescent="0.25">
      <c r="A82" s="1459"/>
      <c r="B82" s="1461"/>
      <c r="C82" s="42" t="s">
        <v>927</v>
      </c>
      <c r="D82" s="522">
        <v>46</v>
      </c>
      <c r="E82" s="98">
        <v>22</v>
      </c>
      <c r="F82" s="98">
        <v>15</v>
      </c>
      <c r="G82" s="152"/>
    </row>
    <row r="83" spans="1:7" s="104" customFormat="1" ht="15" customHeight="1" x14ac:dyDescent="0.25">
      <c r="A83" s="1459"/>
      <c r="B83" s="1461"/>
      <c r="C83" s="42" t="s">
        <v>589</v>
      </c>
      <c r="D83" s="522">
        <v>40</v>
      </c>
      <c r="E83" s="98">
        <v>40</v>
      </c>
      <c r="F83" s="98">
        <v>21</v>
      </c>
      <c r="G83" s="152"/>
    </row>
    <row r="84" spans="1:7" s="104" customFormat="1" ht="15" customHeight="1" x14ac:dyDescent="0.25">
      <c r="A84" s="1459">
        <v>21</v>
      </c>
      <c r="B84" s="1460" t="s">
        <v>304</v>
      </c>
      <c r="C84" s="42" t="s">
        <v>928</v>
      </c>
      <c r="D84" s="522">
        <v>2</v>
      </c>
      <c r="E84" s="98">
        <v>0</v>
      </c>
      <c r="F84" s="98">
        <v>0</v>
      </c>
      <c r="G84" s="152"/>
    </row>
    <row r="85" spans="1:7" s="104" customFormat="1" ht="15" customHeight="1" x14ac:dyDescent="0.25">
      <c r="A85" s="1459"/>
      <c r="B85" s="1460"/>
      <c r="C85" s="42" t="s">
        <v>405</v>
      </c>
      <c r="D85" s="522">
        <v>0</v>
      </c>
      <c r="E85" s="98">
        <v>0</v>
      </c>
      <c r="F85" s="98">
        <v>0</v>
      </c>
      <c r="G85" s="152"/>
    </row>
    <row r="86" spans="1:7" s="104" customFormat="1" ht="15" customHeight="1" x14ac:dyDescent="0.25">
      <c r="A86" s="1459"/>
      <c r="B86" s="1460"/>
      <c r="C86" s="42" t="s">
        <v>589</v>
      </c>
      <c r="D86" s="522">
        <v>0</v>
      </c>
      <c r="E86" s="98">
        <v>0</v>
      </c>
      <c r="F86" s="98">
        <v>0</v>
      </c>
      <c r="G86" s="152"/>
    </row>
    <row r="87" spans="1:7" s="104" customFormat="1" ht="15" customHeight="1" x14ac:dyDescent="0.25">
      <c r="A87" s="1459">
        <v>22</v>
      </c>
      <c r="B87" s="1460" t="s">
        <v>305</v>
      </c>
      <c r="C87" s="77" t="s">
        <v>756</v>
      </c>
      <c r="D87" s="522">
        <v>10</v>
      </c>
      <c r="E87" s="98">
        <v>0</v>
      </c>
      <c r="F87" s="98">
        <v>0</v>
      </c>
      <c r="G87" s="152"/>
    </row>
    <row r="88" spans="1:7" s="104" customFormat="1" ht="15" customHeight="1" x14ac:dyDescent="0.25">
      <c r="A88" s="1459"/>
      <c r="B88" s="1460"/>
      <c r="C88" s="77" t="s">
        <v>687</v>
      </c>
      <c r="D88" s="522">
        <v>10</v>
      </c>
      <c r="E88" s="98">
        <v>0</v>
      </c>
      <c r="F88" s="98">
        <v>0</v>
      </c>
      <c r="G88" s="152"/>
    </row>
    <row r="89" spans="1:7" s="104" customFormat="1" ht="15" customHeight="1" x14ac:dyDescent="0.25">
      <c r="A89" s="1459"/>
      <c r="B89" s="1460"/>
      <c r="C89" s="77" t="s">
        <v>757</v>
      </c>
      <c r="D89" s="522">
        <v>11</v>
      </c>
      <c r="E89" s="98">
        <v>11</v>
      </c>
      <c r="F89" s="98">
        <v>4</v>
      </c>
      <c r="G89" s="152"/>
    </row>
    <row r="90" spans="1:7" s="104" customFormat="1" ht="15" customHeight="1" x14ac:dyDescent="0.25">
      <c r="A90" s="1459">
        <v>23</v>
      </c>
      <c r="B90" s="1460" t="s">
        <v>306</v>
      </c>
      <c r="C90" s="42" t="s">
        <v>693</v>
      </c>
      <c r="D90" s="522">
        <v>15</v>
      </c>
      <c r="E90" s="98">
        <v>2</v>
      </c>
      <c r="F90" s="98">
        <v>3</v>
      </c>
      <c r="G90" s="152"/>
    </row>
    <row r="91" spans="1:7" s="104" customFormat="1" ht="15" customHeight="1" x14ac:dyDescent="0.25">
      <c r="A91" s="1459"/>
      <c r="B91" s="1460"/>
      <c r="C91" s="42" t="s">
        <v>758</v>
      </c>
      <c r="D91" s="522">
        <v>9</v>
      </c>
      <c r="E91" s="98">
        <v>2</v>
      </c>
      <c r="F91" s="98">
        <v>2</v>
      </c>
      <c r="G91" s="152"/>
    </row>
    <row r="92" spans="1:7" s="104" customFormat="1" ht="15" customHeight="1" x14ac:dyDescent="0.25">
      <c r="A92" s="1459"/>
      <c r="B92" s="1460"/>
      <c r="C92" s="42" t="s">
        <v>925</v>
      </c>
      <c r="D92" s="522">
        <v>0</v>
      </c>
      <c r="E92" s="98">
        <v>0</v>
      </c>
      <c r="F92" s="98">
        <v>0</v>
      </c>
      <c r="G92" s="152"/>
    </row>
    <row r="93" spans="1:7" s="104" customFormat="1" ht="15" customHeight="1" x14ac:dyDescent="0.25">
      <c r="A93" s="1459">
        <v>24</v>
      </c>
      <c r="B93" s="1460" t="s">
        <v>307</v>
      </c>
      <c r="C93" s="42" t="s">
        <v>696</v>
      </c>
      <c r="D93" s="522">
        <v>15</v>
      </c>
      <c r="E93" s="98">
        <v>0</v>
      </c>
      <c r="F93" s="98">
        <v>0</v>
      </c>
      <c r="G93" s="152"/>
    </row>
    <row r="94" spans="1:7" s="104" customFormat="1" ht="15" customHeight="1" x14ac:dyDescent="0.25">
      <c r="A94" s="1459"/>
      <c r="B94" s="1460"/>
      <c r="C94" s="42" t="s">
        <v>694</v>
      </c>
      <c r="D94" s="522">
        <v>25</v>
      </c>
      <c r="E94" s="98">
        <v>8</v>
      </c>
      <c r="F94" s="98">
        <v>8</v>
      </c>
      <c r="G94" s="152"/>
    </row>
    <row r="95" spans="1:7" s="104" customFormat="1" ht="15" customHeight="1" x14ac:dyDescent="0.25">
      <c r="A95" s="1459"/>
      <c r="B95" s="1460"/>
      <c r="C95" s="42" t="s">
        <v>759</v>
      </c>
      <c r="D95" s="522">
        <v>49</v>
      </c>
      <c r="E95" s="98">
        <v>18</v>
      </c>
      <c r="F95" s="98">
        <v>13</v>
      </c>
      <c r="G95" s="152"/>
    </row>
    <row r="96" spans="1:7" s="104" customFormat="1" ht="15" customHeight="1" x14ac:dyDescent="0.25">
      <c r="A96" s="1459"/>
      <c r="B96" s="1460"/>
      <c r="C96" s="42" t="s">
        <v>408</v>
      </c>
      <c r="D96" s="522">
        <v>4</v>
      </c>
      <c r="E96" s="98">
        <v>3</v>
      </c>
      <c r="F96" s="98">
        <v>0</v>
      </c>
      <c r="G96" s="152"/>
    </row>
    <row r="97" spans="1:7" s="104" customFormat="1" ht="15" customHeight="1" x14ac:dyDescent="0.25">
      <c r="A97" s="1459"/>
      <c r="B97" s="1460"/>
      <c r="C97" s="42" t="s">
        <v>329</v>
      </c>
      <c r="D97" s="522">
        <v>0</v>
      </c>
      <c r="E97" s="98">
        <v>0</v>
      </c>
      <c r="F97" s="98">
        <v>0</v>
      </c>
      <c r="G97" s="152"/>
    </row>
    <row r="98" spans="1:7" s="104" customFormat="1" ht="15" customHeight="1" x14ac:dyDescent="0.25">
      <c r="A98" s="1459"/>
      <c r="B98" s="1460"/>
      <c r="C98" s="42" t="s">
        <v>695</v>
      </c>
      <c r="D98" s="522">
        <v>15</v>
      </c>
      <c r="E98" s="98">
        <v>0</v>
      </c>
      <c r="F98" s="98">
        <v>0</v>
      </c>
      <c r="G98" s="152"/>
    </row>
    <row r="99" spans="1:7" s="104" customFormat="1" ht="15" customHeight="1" x14ac:dyDescent="0.25">
      <c r="A99" s="1459"/>
      <c r="B99" s="1460"/>
      <c r="C99" s="42" t="s">
        <v>589</v>
      </c>
      <c r="D99" s="522">
        <v>0</v>
      </c>
      <c r="E99" s="98">
        <v>0</v>
      </c>
      <c r="F99" s="98">
        <v>0</v>
      </c>
      <c r="G99" s="152"/>
    </row>
    <row r="100" spans="1:7" s="104" customFormat="1" ht="15" customHeight="1" x14ac:dyDescent="0.25">
      <c r="A100" s="1459">
        <v>25</v>
      </c>
      <c r="B100" s="1460" t="s">
        <v>308</v>
      </c>
      <c r="C100" s="42" t="s">
        <v>404</v>
      </c>
      <c r="D100" s="522">
        <v>20</v>
      </c>
      <c r="E100" s="98">
        <v>15</v>
      </c>
      <c r="F100" s="98">
        <v>10</v>
      </c>
      <c r="G100" s="152"/>
    </row>
    <row r="101" spans="1:7" s="104" customFormat="1" ht="15" customHeight="1" x14ac:dyDescent="0.25">
      <c r="A101" s="1459"/>
      <c r="B101" s="1460"/>
      <c r="C101" s="42" t="s">
        <v>589</v>
      </c>
      <c r="D101" s="522">
        <v>20</v>
      </c>
      <c r="E101" s="98">
        <v>17</v>
      </c>
      <c r="F101" s="98">
        <v>7</v>
      </c>
      <c r="G101" s="152"/>
    </row>
    <row r="102" spans="1:7" s="104" customFormat="1" ht="15" customHeight="1" x14ac:dyDescent="0.25">
      <c r="A102" s="1459">
        <v>26</v>
      </c>
      <c r="B102" s="1460" t="s">
        <v>309</v>
      </c>
      <c r="C102" s="42" t="s">
        <v>801</v>
      </c>
      <c r="D102" s="522">
        <v>9</v>
      </c>
      <c r="E102" s="98">
        <v>0</v>
      </c>
      <c r="F102" s="98">
        <v>0</v>
      </c>
      <c r="G102" s="152"/>
    </row>
    <row r="103" spans="1:7" s="104" customFormat="1" ht="15" customHeight="1" x14ac:dyDescent="0.25">
      <c r="A103" s="1459"/>
      <c r="B103" s="1460"/>
      <c r="C103" s="42" t="s">
        <v>596</v>
      </c>
      <c r="D103" s="522">
        <v>15</v>
      </c>
      <c r="E103" s="98">
        <v>0</v>
      </c>
      <c r="F103" s="98">
        <v>0</v>
      </c>
      <c r="G103" s="152"/>
    </row>
    <row r="104" spans="1:7" s="104" customFormat="1" ht="15" customHeight="1" x14ac:dyDescent="0.25">
      <c r="A104" s="1459"/>
      <c r="B104" s="1460"/>
      <c r="C104" s="42" t="s">
        <v>407</v>
      </c>
      <c r="D104" s="522">
        <v>1</v>
      </c>
      <c r="E104" s="98">
        <v>0</v>
      </c>
      <c r="F104" s="98">
        <v>0</v>
      </c>
      <c r="G104" s="152"/>
    </row>
    <row r="105" spans="1:7" s="104" customFormat="1" ht="15" customHeight="1" x14ac:dyDescent="0.25">
      <c r="A105" s="1459"/>
      <c r="B105" s="1460"/>
      <c r="C105" s="42" t="s">
        <v>597</v>
      </c>
      <c r="D105" s="522">
        <v>38</v>
      </c>
      <c r="E105" s="98">
        <v>12</v>
      </c>
      <c r="F105" s="98">
        <v>23</v>
      </c>
      <c r="G105" s="152"/>
    </row>
    <row r="106" spans="1:7" s="104" customFormat="1" ht="15" customHeight="1" x14ac:dyDescent="0.25">
      <c r="A106" s="1459"/>
      <c r="B106" s="1460"/>
      <c r="C106" s="42" t="s">
        <v>925</v>
      </c>
      <c r="D106" s="522">
        <v>0</v>
      </c>
      <c r="E106" s="98">
        <v>0</v>
      </c>
      <c r="F106" s="98">
        <v>0</v>
      </c>
      <c r="G106" s="152"/>
    </row>
    <row r="107" spans="1:7" s="104" customFormat="1" ht="15" customHeight="1" x14ac:dyDescent="0.25">
      <c r="A107" s="1459"/>
      <c r="B107" s="1460"/>
      <c r="C107" s="42" t="s">
        <v>697</v>
      </c>
      <c r="D107" s="522">
        <v>0</v>
      </c>
      <c r="E107" s="98">
        <v>0</v>
      </c>
      <c r="F107" s="98">
        <v>0</v>
      </c>
      <c r="G107" s="152"/>
    </row>
    <row r="108" spans="1:7" s="104" customFormat="1" ht="15" customHeight="1" x14ac:dyDescent="0.25">
      <c r="A108" s="1459"/>
      <c r="B108" s="1460"/>
      <c r="C108" s="42" t="s">
        <v>760</v>
      </c>
      <c r="D108" s="522">
        <v>30</v>
      </c>
      <c r="E108" s="98">
        <v>6</v>
      </c>
      <c r="F108" s="98">
        <v>11</v>
      </c>
      <c r="G108" s="152"/>
    </row>
    <row r="109" spans="1:7" s="104" customFormat="1" ht="15" customHeight="1" x14ac:dyDescent="0.25">
      <c r="A109" s="1459"/>
      <c r="B109" s="1460"/>
      <c r="C109" s="42" t="s">
        <v>918</v>
      </c>
      <c r="D109" s="522">
        <v>2</v>
      </c>
      <c r="E109" s="98">
        <v>0</v>
      </c>
      <c r="F109" s="98">
        <v>0</v>
      </c>
      <c r="G109" s="152"/>
    </row>
    <row r="110" spans="1:7" s="104" customFormat="1" ht="15" customHeight="1" x14ac:dyDescent="0.25">
      <c r="A110" s="1459"/>
      <c r="B110" s="1460"/>
      <c r="C110" s="42" t="s">
        <v>929</v>
      </c>
      <c r="D110" s="522">
        <v>0</v>
      </c>
      <c r="E110" s="98">
        <v>0</v>
      </c>
      <c r="F110" s="98">
        <v>0</v>
      </c>
      <c r="G110" s="152"/>
    </row>
    <row r="111" spans="1:7" s="104" customFormat="1" ht="15" customHeight="1" x14ac:dyDescent="0.25">
      <c r="A111" s="1459"/>
      <c r="B111" s="1460"/>
      <c r="C111" s="42" t="s">
        <v>589</v>
      </c>
      <c r="D111" s="522">
        <v>12</v>
      </c>
      <c r="E111" s="98">
        <v>12</v>
      </c>
      <c r="F111" s="98">
        <v>4</v>
      </c>
      <c r="G111" s="152"/>
    </row>
    <row r="112" spans="1:7" s="104" customFormat="1" ht="15" customHeight="1" x14ac:dyDescent="0.25">
      <c r="A112" s="561">
        <v>27</v>
      </c>
      <c r="B112" s="562" t="s">
        <v>310</v>
      </c>
      <c r="C112" s="42" t="s">
        <v>589</v>
      </c>
      <c r="D112" s="522">
        <v>16</v>
      </c>
      <c r="E112" s="98">
        <v>16</v>
      </c>
      <c r="F112" s="98">
        <v>12</v>
      </c>
      <c r="G112" s="152"/>
    </row>
    <row r="113" spans="1:7" s="104" customFormat="1" ht="15" customHeight="1" x14ac:dyDescent="0.25">
      <c r="A113" s="1459">
        <v>28</v>
      </c>
      <c r="B113" s="1460" t="s">
        <v>311</v>
      </c>
      <c r="C113" s="42" t="s">
        <v>698</v>
      </c>
      <c r="D113" s="522">
        <v>10</v>
      </c>
      <c r="E113" s="98">
        <v>10</v>
      </c>
      <c r="F113" s="98">
        <v>10</v>
      </c>
      <c r="G113" s="152"/>
    </row>
    <row r="114" spans="1:7" s="104" customFormat="1" ht="15" customHeight="1" x14ac:dyDescent="0.25">
      <c r="A114" s="1459"/>
      <c r="B114" s="1460"/>
      <c r="C114" s="42" t="s">
        <v>598</v>
      </c>
      <c r="D114" s="522">
        <v>100</v>
      </c>
      <c r="E114" s="98">
        <v>10</v>
      </c>
      <c r="F114" s="98">
        <v>10</v>
      </c>
      <c r="G114" s="152"/>
    </row>
    <row r="115" spans="1:7" s="104" customFormat="1" ht="15" customHeight="1" x14ac:dyDescent="0.25">
      <c r="A115" s="1459"/>
      <c r="B115" s="1460"/>
      <c r="C115" s="42" t="s">
        <v>761</v>
      </c>
      <c r="D115" s="522">
        <v>92</v>
      </c>
      <c r="E115" s="98">
        <v>13</v>
      </c>
      <c r="F115" s="98">
        <v>22</v>
      </c>
      <c r="G115" s="152"/>
    </row>
    <row r="116" spans="1:7" s="104" customFormat="1" ht="15" customHeight="1" x14ac:dyDescent="0.25">
      <c r="A116" s="1459"/>
      <c r="B116" s="1460"/>
      <c r="C116" s="42" t="s">
        <v>800</v>
      </c>
      <c r="D116" s="522">
        <v>50</v>
      </c>
      <c r="E116" s="98">
        <v>5</v>
      </c>
      <c r="F116" s="98">
        <v>5</v>
      </c>
      <c r="G116" s="152"/>
    </row>
    <row r="117" spans="1:7" s="104" customFormat="1" ht="15" customHeight="1" x14ac:dyDescent="0.25">
      <c r="A117" s="1459">
        <v>29</v>
      </c>
      <c r="B117" s="1460" t="s">
        <v>312</v>
      </c>
      <c r="C117" s="42" t="s">
        <v>762</v>
      </c>
      <c r="D117" s="522">
        <v>45</v>
      </c>
      <c r="E117" s="98">
        <v>2</v>
      </c>
      <c r="F117" s="98">
        <v>2</v>
      </c>
      <c r="G117" s="152"/>
    </row>
    <row r="118" spans="1:7" s="104" customFormat="1" ht="15" customHeight="1" x14ac:dyDescent="0.25">
      <c r="A118" s="1459"/>
      <c r="B118" s="1460"/>
      <c r="C118" s="42" t="s">
        <v>930</v>
      </c>
      <c r="D118" s="522">
        <v>18</v>
      </c>
      <c r="E118" s="98">
        <v>7</v>
      </c>
      <c r="F118" s="98">
        <v>7</v>
      </c>
      <c r="G118" s="152"/>
    </row>
    <row r="119" spans="1:7" s="104" customFormat="1" ht="15" customHeight="1" x14ac:dyDescent="0.25">
      <c r="A119" s="1459"/>
      <c r="B119" s="1460"/>
      <c r="C119" s="42" t="s">
        <v>699</v>
      </c>
      <c r="D119" s="522">
        <v>3</v>
      </c>
      <c r="E119" s="98">
        <v>3</v>
      </c>
      <c r="F119" s="98">
        <v>3</v>
      </c>
      <c r="G119" s="152"/>
    </row>
    <row r="120" spans="1:7" s="104" customFormat="1" ht="15" customHeight="1" x14ac:dyDescent="0.25">
      <c r="A120" s="1459"/>
      <c r="B120" s="1460"/>
      <c r="C120" s="42" t="s">
        <v>589</v>
      </c>
      <c r="D120" s="522">
        <v>49</v>
      </c>
      <c r="E120" s="98">
        <v>49</v>
      </c>
      <c r="F120" s="98">
        <v>17</v>
      </c>
      <c r="G120" s="152"/>
    </row>
    <row r="121" spans="1:7" s="104" customFormat="1" ht="15" customHeight="1" x14ac:dyDescent="0.25">
      <c r="A121" s="1459">
        <v>30</v>
      </c>
      <c r="B121" s="1460" t="s">
        <v>313</v>
      </c>
      <c r="C121" s="42" t="s">
        <v>764</v>
      </c>
      <c r="D121" s="522">
        <v>16</v>
      </c>
      <c r="E121" s="98">
        <v>16</v>
      </c>
      <c r="F121" s="98">
        <v>15</v>
      </c>
      <c r="G121" s="152"/>
    </row>
    <row r="122" spans="1:7" s="104" customFormat="1" ht="15" customHeight="1" x14ac:dyDescent="0.25">
      <c r="A122" s="1459"/>
      <c r="B122" s="1460"/>
      <c r="C122" s="42" t="s">
        <v>701</v>
      </c>
      <c r="D122" s="522">
        <v>9</v>
      </c>
      <c r="E122" s="98">
        <v>8</v>
      </c>
      <c r="F122" s="98">
        <v>5</v>
      </c>
      <c r="G122" s="152"/>
    </row>
    <row r="123" spans="1:7" s="104" customFormat="1" ht="15" customHeight="1" x14ac:dyDescent="0.25">
      <c r="A123" s="1459"/>
      <c r="B123" s="1460"/>
      <c r="C123" s="42" t="s">
        <v>700</v>
      </c>
      <c r="D123" s="522">
        <v>15</v>
      </c>
      <c r="E123" s="98">
        <v>0</v>
      </c>
      <c r="F123" s="98">
        <v>0</v>
      </c>
      <c r="G123" s="152"/>
    </row>
    <row r="124" spans="1:7" s="104" customFormat="1" ht="15" customHeight="1" x14ac:dyDescent="0.25">
      <c r="A124" s="1459"/>
      <c r="B124" s="1460"/>
      <c r="C124" s="42" t="s">
        <v>931</v>
      </c>
      <c r="D124" s="522">
        <v>7</v>
      </c>
      <c r="E124" s="98">
        <v>5</v>
      </c>
      <c r="F124" s="98">
        <v>3</v>
      </c>
      <c r="G124" s="152"/>
    </row>
    <row r="125" spans="1:7" s="104" customFormat="1" ht="15" customHeight="1" x14ac:dyDescent="0.25">
      <c r="A125" s="1459"/>
      <c r="B125" s="1460"/>
      <c r="C125" s="42" t="s">
        <v>589</v>
      </c>
      <c r="D125" s="522">
        <v>10</v>
      </c>
      <c r="E125" s="98">
        <v>10</v>
      </c>
      <c r="F125" s="98">
        <v>9</v>
      </c>
      <c r="G125" s="152"/>
    </row>
    <row r="126" spans="1:7" s="104" customFormat="1" ht="15" customHeight="1" x14ac:dyDescent="0.25">
      <c r="A126" s="1459">
        <v>31</v>
      </c>
      <c r="B126" s="1460" t="s">
        <v>314</v>
      </c>
      <c r="C126" s="42" t="s">
        <v>921</v>
      </c>
      <c r="D126" s="522">
        <v>0</v>
      </c>
      <c r="E126" s="98">
        <v>0</v>
      </c>
      <c r="F126" s="98">
        <v>0</v>
      </c>
      <c r="G126" s="152"/>
    </row>
    <row r="127" spans="1:7" s="104" customFormat="1" ht="15" customHeight="1" x14ac:dyDescent="0.25">
      <c r="A127" s="1459"/>
      <c r="B127" s="1460"/>
      <c r="C127" s="42" t="s">
        <v>700</v>
      </c>
      <c r="D127" s="522">
        <v>0</v>
      </c>
      <c r="E127" s="98">
        <v>0</v>
      </c>
      <c r="F127" s="98">
        <v>0</v>
      </c>
      <c r="G127" s="152"/>
    </row>
    <row r="128" spans="1:7" s="104" customFormat="1" ht="15" customHeight="1" x14ac:dyDescent="0.25">
      <c r="A128" s="1459"/>
      <c r="B128" s="1461"/>
      <c r="C128" s="42" t="s">
        <v>409</v>
      </c>
      <c r="D128" s="522">
        <v>7</v>
      </c>
      <c r="E128" s="98">
        <v>7</v>
      </c>
      <c r="F128" s="98">
        <v>7</v>
      </c>
      <c r="G128" s="152"/>
    </row>
    <row r="129" spans="1:7" s="104" customFormat="1" ht="15" customHeight="1" x14ac:dyDescent="0.25">
      <c r="A129" s="1459"/>
      <c r="B129" s="1461"/>
      <c r="C129" s="42" t="s">
        <v>589</v>
      </c>
      <c r="D129" s="522">
        <v>50</v>
      </c>
      <c r="E129" s="98">
        <v>50</v>
      </c>
      <c r="F129" s="98">
        <v>41</v>
      </c>
      <c r="G129" s="152"/>
    </row>
    <row r="130" spans="1:7" s="104" customFormat="1" ht="15" customHeight="1" x14ac:dyDescent="0.25">
      <c r="A130" s="1459">
        <v>32</v>
      </c>
      <c r="B130" s="1460" t="s">
        <v>315</v>
      </c>
      <c r="C130" s="42" t="s">
        <v>765</v>
      </c>
      <c r="D130" s="522">
        <v>52</v>
      </c>
      <c r="E130" s="98">
        <v>14</v>
      </c>
      <c r="F130" s="98">
        <v>4</v>
      </c>
      <c r="G130" s="152"/>
    </row>
    <row r="131" spans="1:7" s="104" customFormat="1" ht="15" customHeight="1" x14ac:dyDescent="0.25">
      <c r="A131" s="1459"/>
      <c r="B131" s="1460"/>
      <c r="C131" s="42" t="s">
        <v>702</v>
      </c>
      <c r="D131" s="522">
        <v>10</v>
      </c>
      <c r="E131" s="98">
        <v>0</v>
      </c>
      <c r="F131" s="98">
        <v>0</v>
      </c>
      <c r="G131" s="152"/>
    </row>
    <row r="132" spans="1:7" s="104" customFormat="1" ht="15" customHeight="1" x14ac:dyDescent="0.25">
      <c r="A132" s="1459"/>
      <c r="B132" s="1460"/>
      <c r="C132" s="42" t="s">
        <v>1537</v>
      </c>
      <c r="D132" s="522">
        <v>0</v>
      </c>
      <c r="E132" s="98">
        <v>0</v>
      </c>
      <c r="F132" s="98">
        <v>0</v>
      </c>
      <c r="G132" s="152"/>
    </row>
    <row r="133" spans="1:7" s="104" customFormat="1" ht="15" customHeight="1" x14ac:dyDescent="0.25">
      <c r="A133" s="1459"/>
      <c r="B133" s="1460"/>
      <c r="C133" s="42" t="s">
        <v>922</v>
      </c>
      <c r="D133" s="522">
        <v>0</v>
      </c>
      <c r="E133" s="98">
        <v>0</v>
      </c>
      <c r="F133" s="98">
        <v>0</v>
      </c>
      <c r="G133" s="152"/>
    </row>
    <row r="134" spans="1:7" s="104" customFormat="1" ht="15" customHeight="1" x14ac:dyDescent="0.25">
      <c r="A134" s="1459"/>
      <c r="B134" s="1460"/>
      <c r="C134" s="42" t="s">
        <v>589</v>
      </c>
      <c r="D134" s="522">
        <v>4</v>
      </c>
      <c r="E134" s="98">
        <v>4</v>
      </c>
      <c r="F134" s="98">
        <v>4</v>
      </c>
      <c r="G134" s="152"/>
    </row>
    <row r="135" spans="1:7" s="104" customFormat="1" ht="15" customHeight="1" x14ac:dyDescent="0.25">
      <c r="A135" s="1459">
        <v>33</v>
      </c>
      <c r="B135" s="1460" t="s">
        <v>316</v>
      </c>
      <c r="C135" s="42" t="s">
        <v>932</v>
      </c>
      <c r="D135" s="522">
        <v>119</v>
      </c>
      <c r="E135" s="98">
        <v>66</v>
      </c>
      <c r="F135" s="98">
        <v>54</v>
      </c>
      <c r="G135" s="152"/>
    </row>
    <row r="136" spans="1:7" s="104" customFormat="1" ht="15" customHeight="1" x14ac:dyDescent="0.25">
      <c r="A136" s="1459"/>
      <c r="B136" s="1460"/>
      <c r="C136" s="42" t="s">
        <v>329</v>
      </c>
      <c r="D136" s="522">
        <v>2</v>
      </c>
      <c r="E136" s="98">
        <v>0</v>
      </c>
      <c r="F136" s="98">
        <v>0</v>
      </c>
      <c r="G136" s="152"/>
    </row>
    <row r="137" spans="1:7" s="104" customFormat="1" ht="15" customHeight="1" x14ac:dyDescent="0.25">
      <c r="A137" s="1459"/>
      <c r="B137" s="1460"/>
      <c r="C137" s="42" t="s">
        <v>406</v>
      </c>
      <c r="D137" s="522">
        <v>5</v>
      </c>
      <c r="E137" s="98">
        <v>5</v>
      </c>
      <c r="F137" s="98">
        <v>5</v>
      </c>
      <c r="G137" s="152"/>
    </row>
    <row r="138" spans="1:7" s="104" customFormat="1" ht="15" customHeight="1" x14ac:dyDescent="0.25">
      <c r="A138" s="1459"/>
      <c r="B138" s="1460"/>
      <c r="C138" s="42" t="s">
        <v>925</v>
      </c>
      <c r="D138" s="522">
        <v>0</v>
      </c>
      <c r="E138" s="98">
        <v>0</v>
      </c>
      <c r="F138" s="98">
        <v>0</v>
      </c>
      <c r="G138" s="152"/>
    </row>
    <row r="139" spans="1:7" s="104" customFormat="1" ht="15" customHeight="1" x14ac:dyDescent="0.25">
      <c r="A139" s="1459"/>
      <c r="B139" s="1461"/>
      <c r="C139" s="42" t="s">
        <v>929</v>
      </c>
      <c r="D139" s="522">
        <v>0</v>
      </c>
      <c r="E139" s="98">
        <v>0</v>
      </c>
      <c r="F139" s="98">
        <v>0</v>
      </c>
      <c r="G139" s="152"/>
    </row>
    <row r="140" spans="1:7" s="104" customFormat="1" ht="15" customHeight="1" x14ac:dyDescent="0.25">
      <c r="A140" s="1459">
        <v>34</v>
      </c>
      <c r="B140" s="1460" t="s">
        <v>317</v>
      </c>
      <c r="C140" s="42" t="s">
        <v>696</v>
      </c>
      <c r="D140" s="522">
        <v>0</v>
      </c>
      <c r="E140" s="98">
        <v>0</v>
      </c>
      <c r="F140" s="98">
        <v>0</v>
      </c>
      <c r="G140" s="152"/>
    </row>
    <row r="141" spans="1:7" s="104" customFormat="1" ht="15" customHeight="1" x14ac:dyDescent="0.25">
      <c r="A141" s="1474"/>
      <c r="B141" s="1473"/>
      <c r="C141" s="42" t="s">
        <v>600</v>
      </c>
      <c r="D141" s="522">
        <v>0</v>
      </c>
      <c r="E141" s="98">
        <v>0</v>
      </c>
      <c r="F141" s="98">
        <v>0</v>
      </c>
      <c r="G141" s="152"/>
    </row>
    <row r="142" spans="1:7" s="104" customFormat="1" ht="15" customHeight="1" x14ac:dyDescent="0.25">
      <c r="A142" s="1474"/>
      <c r="B142" s="1473"/>
      <c r="C142" s="42" t="s">
        <v>1538</v>
      </c>
      <c r="D142" s="522">
        <v>0</v>
      </c>
      <c r="E142" s="98">
        <v>0</v>
      </c>
      <c r="F142" s="98">
        <v>0</v>
      </c>
      <c r="G142" s="152"/>
    </row>
    <row r="143" spans="1:7" s="104" customFormat="1" ht="15" customHeight="1" x14ac:dyDescent="0.25">
      <c r="A143" s="1474"/>
      <c r="B143" s="1473"/>
      <c r="C143" s="42" t="s">
        <v>413</v>
      </c>
      <c r="D143" s="522">
        <v>10</v>
      </c>
      <c r="E143" s="98">
        <v>0</v>
      </c>
      <c r="F143" s="98">
        <v>0</v>
      </c>
      <c r="G143" s="152"/>
    </row>
    <row r="144" spans="1:7" s="104" customFormat="1" ht="15" customHeight="1" x14ac:dyDescent="0.25">
      <c r="A144" s="1474"/>
      <c r="B144" s="1473"/>
      <c r="C144" s="42" t="s">
        <v>801</v>
      </c>
      <c r="D144" s="522">
        <v>0</v>
      </c>
      <c r="E144" s="98">
        <v>0</v>
      </c>
      <c r="F144" s="98">
        <v>0</v>
      </c>
      <c r="G144" s="152"/>
    </row>
    <row r="145" spans="1:7" s="104" customFormat="1" ht="15" customHeight="1" x14ac:dyDescent="0.25">
      <c r="A145" s="1474"/>
      <c r="B145" s="1473"/>
      <c r="C145" s="42" t="s">
        <v>929</v>
      </c>
      <c r="D145" s="522">
        <v>0</v>
      </c>
      <c r="E145" s="98">
        <v>0</v>
      </c>
      <c r="F145" s="98">
        <v>0</v>
      </c>
      <c r="G145" s="152"/>
    </row>
    <row r="146" spans="1:7" s="104" customFormat="1" ht="15" customHeight="1" x14ac:dyDescent="0.25">
      <c r="A146" s="1474"/>
      <c r="B146" s="1473"/>
      <c r="C146" s="42" t="s">
        <v>589</v>
      </c>
      <c r="D146" s="522">
        <v>5</v>
      </c>
      <c r="E146" s="98">
        <v>5</v>
      </c>
      <c r="F146" s="98">
        <v>5</v>
      </c>
      <c r="G146" s="152"/>
    </row>
    <row r="147" spans="1:7" s="104" customFormat="1" ht="15" customHeight="1" x14ac:dyDescent="0.25">
      <c r="A147" s="1459">
        <v>35</v>
      </c>
      <c r="B147" s="1460" t="s">
        <v>318</v>
      </c>
      <c r="C147" s="42" t="s">
        <v>925</v>
      </c>
      <c r="D147" s="522">
        <v>25</v>
      </c>
      <c r="E147" s="98">
        <v>11</v>
      </c>
      <c r="F147" s="98">
        <v>9</v>
      </c>
      <c r="G147" s="152"/>
    </row>
    <row r="148" spans="1:7" s="104" customFormat="1" ht="15" customHeight="1" x14ac:dyDescent="0.25">
      <c r="A148" s="1459"/>
      <c r="B148" s="1460"/>
      <c r="C148" s="42" t="s">
        <v>934</v>
      </c>
      <c r="D148" s="522">
        <v>0</v>
      </c>
      <c r="E148" s="98">
        <v>0</v>
      </c>
      <c r="F148" s="98">
        <v>0</v>
      </c>
      <c r="G148" s="152"/>
    </row>
    <row r="149" spans="1:7" s="104" customFormat="1" ht="15" customHeight="1" x14ac:dyDescent="0.25">
      <c r="A149" s="1474"/>
      <c r="B149" s="1473"/>
      <c r="C149" s="42" t="s">
        <v>937</v>
      </c>
      <c r="D149" s="522">
        <v>0</v>
      </c>
      <c r="E149" s="98">
        <v>0</v>
      </c>
      <c r="F149" s="98">
        <v>0</v>
      </c>
      <c r="G149" s="152"/>
    </row>
    <row r="150" spans="1:7" s="104" customFormat="1" ht="15" customHeight="1" x14ac:dyDescent="0.25">
      <c r="A150" s="1459">
        <v>36</v>
      </c>
      <c r="B150" s="1460" t="s">
        <v>319</v>
      </c>
      <c r="C150" s="42" t="s">
        <v>768</v>
      </c>
      <c r="D150" s="522">
        <v>54</v>
      </c>
      <c r="E150" s="98">
        <v>15</v>
      </c>
      <c r="F150" s="98">
        <v>7</v>
      </c>
      <c r="G150" s="152"/>
    </row>
    <row r="151" spans="1:7" s="104" customFormat="1" ht="15" customHeight="1" x14ac:dyDescent="0.25">
      <c r="A151" s="1459"/>
      <c r="B151" s="1460"/>
      <c r="C151" s="42" t="s">
        <v>589</v>
      </c>
      <c r="D151" s="522">
        <v>60</v>
      </c>
      <c r="E151" s="98">
        <v>60</v>
      </c>
      <c r="F151" s="98">
        <v>14</v>
      </c>
      <c r="G151" s="152"/>
    </row>
    <row r="152" spans="1:7" s="104" customFormat="1" ht="15" customHeight="1" x14ac:dyDescent="0.25">
      <c r="A152" s="1459">
        <v>37</v>
      </c>
      <c r="B152" s="1460" t="s">
        <v>320</v>
      </c>
      <c r="C152" s="42" t="s">
        <v>769</v>
      </c>
      <c r="D152" s="522">
        <v>81</v>
      </c>
      <c r="E152" s="98">
        <v>11</v>
      </c>
      <c r="F152" s="98">
        <v>5</v>
      </c>
      <c r="G152" s="152"/>
    </row>
    <row r="153" spans="1:7" s="104" customFormat="1" ht="15" customHeight="1" x14ac:dyDescent="0.25">
      <c r="A153" s="1459"/>
      <c r="B153" s="1460"/>
      <c r="C153" s="42" t="s">
        <v>589</v>
      </c>
      <c r="D153" s="522">
        <v>27</v>
      </c>
      <c r="E153" s="98">
        <v>27</v>
      </c>
      <c r="F153" s="98">
        <v>4</v>
      </c>
      <c r="G153" s="152"/>
    </row>
    <row r="154" spans="1:7" s="104" customFormat="1" ht="15" customHeight="1" x14ac:dyDescent="0.25">
      <c r="A154" s="1459">
        <v>38</v>
      </c>
      <c r="B154" s="1460" t="s">
        <v>321</v>
      </c>
      <c r="C154" s="42" t="s">
        <v>935</v>
      </c>
      <c r="D154" s="522">
        <v>92</v>
      </c>
      <c r="E154" s="98">
        <v>13</v>
      </c>
      <c r="F154" s="98">
        <v>11</v>
      </c>
      <c r="G154" s="152"/>
    </row>
    <row r="155" spans="1:7" s="104" customFormat="1" ht="15" customHeight="1" x14ac:dyDescent="0.25">
      <c r="A155" s="1459"/>
      <c r="B155" s="1460"/>
      <c r="C155" s="42" t="s">
        <v>703</v>
      </c>
      <c r="D155" s="522">
        <v>11</v>
      </c>
      <c r="E155" s="98">
        <v>0</v>
      </c>
      <c r="F155" s="98">
        <v>0</v>
      </c>
      <c r="G155" s="152"/>
    </row>
    <row r="156" spans="1:7" s="104" customFormat="1" ht="15" customHeight="1" x14ac:dyDescent="0.25">
      <c r="A156" s="1459"/>
      <c r="B156" s="1460"/>
      <c r="C156" s="42" t="s">
        <v>1155</v>
      </c>
      <c r="D156" s="522">
        <v>0</v>
      </c>
      <c r="E156" s="98">
        <v>0</v>
      </c>
      <c r="F156" s="98">
        <v>0</v>
      </c>
      <c r="G156" s="152"/>
    </row>
    <row r="157" spans="1:7" s="104" customFormat="1" ht="15" customHeight="1" x14ac:dyDescent="0.25">
      <c r="A157" s="1459"/>
      <c r="B157" s="1460"/>
      <c r="C157" s="42" t="s">
        <v>665</v>
      </c>
      <c r="D157" s="522">
        <v>0</v>
      </c>
      <c r="E157" s="98">
        <v>0</v>
      </c>
      <c r="F157" s="98">
        <v>0</v>
      </c>
      <c r="G157" s="152"/>
    </row>
    <row r="158" spans="1:7" s="104" customFormat="1" ht="15" customHeight="1" x14ac:dyDescent="0.25">
      <c r="A158" s="1459"/>
      <c r="B158" s="1460"/>
      <c r="C158" s="42" t="s">
        <v>589</v>
      </c>
      <c r="D158" s="522">
        <v>10</v>
      </c>
      <c r="E158" s="98">
        <v>10</v>
      </c>
      <c r="F158" s="98">
        <v>2</v>
      </c>
      <c r="G158" s="152"/>
    </row>
    <row r="159" spans="1:7" s="104" customFormat="1" ht="15" customHeight="1" x14ac:dyDescent="0.25">
      <c r="A159" s="1459">
        <v>39</v>
      </c>
      <c r="B159" s="1460" t="s">
        <v>322</v>
      </c>
      <c r="C159" s="42" t="s">
        <v>400</v>
      </c>
      <c r="D159" s="522">
        <v>15</v>
      </c>
      <c r="E159" s="98">
        <v>5</v>
      </c>
      <c r="F159" s="98">
        <v>10</v>
      </c>
      <c r="G159" s="152"/>
    </row>
    <row r="160" spans="1:7" s="104" customFormat="1" ht="15" customHeight="1" x14ac:dyDescent="0.25">
      <c r="A160" s="1459"/>
      <c r="B160" s="1460"/>
      <c r="C160" s="42" t="s">
        <v>936</v>
      </c>
      <c r="D160" s="522">
        <v>0</v>
      </c>
      <c r="E160" s="98">
        <v>0</v>
      </c>
      <c r="F160" s="98">
        <v>0</v>
      </c>
      <c r="G160" s="152"/>
    </row>
    <row r="161" spans="1:8" s="104" customFormat="1" ht="15" customHeight="1" x14ac:dyDescent="0.25">
      <c r="A161" s="1459"/>
      <c r="B161" s="1460"/>
      <c r="C161" s="42" t="s">
        <v>589</v>
      </c>
      <c r="D161" s="522">
        <v>55</v>
      </c>
      <c r="E161" s="98">
        <v>55</v>
      </c>
      <c r="F161" s="98">
        <v>12</v>
      </c>
      <c r="G161" s="152"/>
    </row>
    <row r="162" spans="1:8" s="104" customFormat="1" ht="15" customHeight="1" x14ac:dyDescent="0.25">
      <c r="A162" s="1459">
        <v>40</v>
      </c>
      <c r="B162" s="1460" t="s">
        <v>323</v>
      </c>
      <c r="C162" s="42" t="s">
        <v>925</v>
      </c>
      <c r="D162" s="522">
        <v>0</v>
      </c>
      <c r="E162" s="98">
        <v>0</v>
      </c>
      <c r="F162" s="98">
        <v>0</v>
      </c>
      <c r="G162" s="152"/>
    </row>
    <row r="163" spans="1:8" s="104" customFormat="1" ht="15" customHeight="1" x14ac:dyDescent="0.25">
      <c r="A163" s="1459"/>
      <c r="B163" s="1461"/>
      <c r="C163" s="42" t="s">
        <v>937</v>
      </c>
      <c r="D163" s="522">
        <v>0</v>
      </c>
      <c r="E163" s="98">
        <v>0</v>
      </c>
      <c r="F163" s="98">
        <v>0</v>
      </c>
      <c r="G163" s="152"/>
    </row>
    <row r="164" spans="1:8" s="104" customFormat="1" ht="15" customHeight="1" x14ac:dyDescent="0.25">
      <c r="A164" s="1459">
        <v>41</v>
      </c>
      <c r="B164" s="1460" t="s">
        <v>324</v>
      </c>
      <c r="C164" s="42" t="s">
        <v>771</v>
      </c>
      <c r="D164" s="522">
        <v>32</v>
      </c>
      <c r="E164" s="98">
        <v>3</v>
      </c>
      <c r="F164" s="98">
        <v>3</v>
      </c>
      <c r="G164" s="152"/>
    </row>
    <row r="165" spans="1:8" s="104" customFormat="1" ht="15" customHeight="1" x14ac:dyDescent="0.25">
      <c r="A165" s="1459"/>
      <c r="B165" s="1460"/>
      <c r="C165" s="42" t="s">
        <v>598</v>
      </c>
      <c r="D165" s="522">
        <v>10</v>
      </c>
      <c r="E165" s="98">
        <v>1</v>
      </c>
      <c r="F165" s="98">
        <v>1</v>
      </c>
      <c r="G165" s="152"/>
    </row>
    <row r="166" spans="1:8" s="104" customFormat="1" ht="15" customHeight="1" x14ac:dyDescent="0.25">
      <c r="A166" s="1459"/>
      <c r="B166" s="1460"/>
      <c r="C166" s="42" t="s">
        <v>589</v>
      </c>
      <c r="D166" s="522">
        <v>20</v>
      </c>
      <c r="E166" s="98">
        <v>20</v>
      </c>
      <c r="F166" s="98">
        <v>7</v>
      </c>
      <c r="G166" s="152"/>
    </row>
    <row r="167" spans="1:8" s="104" customFormat="1" ht="15" customHeight="1" x14ac:dyDescent="0.25">
      <c r="A167" s="1459">
        <v>42</v>
      </c>
      <c r="B167" s="1460" t="s">
        <v>325</v>
      </c>
      <c r="C167" s="42" t="s">
        <v>682</v>
      </c>
      <c r="D167" s="522">
        <v>15</v>
      </c>
      <c r="E167" s="98">
        <v>12</v>
      </c>
      <c r="F167" s="98">
        <v>6</v>
      </c>
      <c r="G167" s="152"/>
    </row>
    <row r="168" spans="1:8" s="104" customFormat="1" ht="15" customHeight="1" x14ac:dyDescent="0.25">
      <c r="A168" s="1459"/>
      <c r="B168" s="1460"/>
      <c r="C168" s="42" t="s">
        <v>589</v>
      </c>
      <c r="D168" s="522">
        <v>15</v>
      </c>
      <c r="E168" s="98">
        <v>15</v>
      </c>
      <c r="F168" s="98">
        <v>1</v>
      </c>
      <c r="G168" s="152"/>
    </row>
    <row r="169" spans="1:8" s="104" customFormat="1" ht="15" customHeight="1" x14ac:dyDescent="0.25">
      <c r="A169" s="561">
        <v>43</v>
      </c>
      <c r="B169" s="562" t="s">
        <v>326</v>
      </c>
      <c r="C169" s="42" t="s">
        <v>589</v>
      </c>
      <c r="D169" s="522">
        <v>35</v>
      </c>
      <c r="E169" s="98">
        <v>35</v>
      </c>
      <c r="F169" s="98">
        <v>12</v>
      </c>
      <c r="G169" s="152"/>
    </row>
    <row r="170" spans="1:8" s="104" customFormat="1" ht="15.75" customHeight="1" x14ac:dyDescent="0.25">
      <c r="A170" s="1481" t="s">
        <v>726</v>
      </c>
      <c r="B170" s="1473"/>
      <c r="C170" s="1473"/>
      <c r="D170" s="522">
        <f>SUM(D14:D169)</f>
        <v>3355</v>
      </c>
      <c r="E170" s="98">
        <f>SUM(E14:E169)</f>
        <v>1383</v>
      </c>
      <c r="F170" s="98">
        <f>SUM(F14:F169)</f>
        <v>827</v>
      </c>
      <c r="G170" s="152"/>
    </row>
    <row r="171" spans="1:8" s="104" customFormat="1" x14ac:dyDescent="0.25">
      <c r="A171" s="151" t="s">
        <v>794</v>
      </c>
      <c r="D171" s="152"/>
      <c r="G171" s="152"/>
    </row>
    <row r="172" spans="1:8" s="104" customFormat="1" ht="44.25" customHeight="1" x14ac:dyDescent="0.35">
      <c r="A172" s="1482" t="s">
        <v>1490</v>
      </c>
      <c r="B172" s="1483"/>
      <c r="C172" s="1483"/>
      <c r="D172" s="1483"/>
      <c r="E172" s="1483"/>
      <c r="F172" s="1483"/>
      <c r="G172" s="1483"/>
    </row>
    <row r="173" spans="1:8" s="104" customFormat="1" ht="11.45" customHeight="1" x14ac:dyDescent="0.25">
      <c r="A173" s="1485" t="s">
        <v>727</v>
      </c>
      <c r="B173" s="1485"/>
      <c r="C173" s="1485"/>
      <c r="D173" s="1485"/>
      <c r="E173" s="1485"/>
      <c r="F173" s="1485"/>
      <c r="G173" s="1485"/>
    </row>
    <row r="174" spans="1:8" s="104" customFormat="1" x14ac:dyDescent="0.25">
      <c r="A174" s="102" t="s">
        <v>562</v>
      </c>
      <c r="B174" s="103"/>
      <c r="C174" s="102" t="s">
        <v>1829</v>
      </c>
      <c r="D174" s="108"/>
      <c r="E174" s="277"/>
      <c r="F174" s="277"/>
      <c r="G174" s="200"/>
    </row>
    <row r="175" spans="1:8" s="104" customFormat="1" x14ac:dyDescent="0.25">
      <c r="A175" s="278" t="s">
        <v>555</v>
      </c>
      <c r="B175" s="277"/>
      <c r="C175" s="1484" t="s">
        <v>556</v>
      </c>
      <c r="D175" s="1483"/>
      <c r="E175" s="1483"/>
      <c r="F175" s="1483"/>
      <c r="G175" s="200"/>
    </row>
    <row r="176" spans="1:8" s="104" customFormat="1" x14ac:dyDescent="0.25">
      <c r="A176" s="189"/>
      <c r="B176" s="189"/>
      <c r="C176" s="189"/>
      <c r="D176" s="231"/>
      <c r="E176" s="189"/>
      <c r="F176" s="189"/>
      <c r="G176" s="231"/>
      <c r="H176" s="189"/>
    </row>
    <row r="177" spans="1:7" s="104" customFormat="1" ht="29.45" customHeight="1" x14ac:dyDescent="0.25">
      <c r="A177" s="1478"/>
      <c r="B177" s="1479"/>
      <c r="C177" s="1479"/>
      <c r="D177" s="1479"/>
      <c r="E177" s="1479"/>
      <c r="F177" s="1479"/>
      <c r="G177" s="232"/>
    </row>
    <row r="178" spans="1:7" s="104" customFormat="1" ht="21" customHeight="1" x14ac:dyDescent="0.25">
      <c r="A178" s="1476"/>
      <c r="B178" s="1477"/>
      <c r="C178" s="1477"/>
      <c r="D178" s="1477"/>
      <c r="E178" s="1477"/>
      <c r="F178" s="1477"/>
      <c r="G178" s="1477"/>
    </row>
    <row r="179" spans="1:7" s="104" customFormat="1" ht="30" customHeight="1" x14ac:dyDescent="0.25">
      <c r="A179" s="1476"/>
      <c r="B179" s="1480"/>
      <c r="C179" s="1480"/>
      <c r="D179" s="1480"/>
      <c r="E179" s="1480"/>
      <c r="F179" s="1480"/>
      <c r="G179" s="152"/>
    </row>
    <row r="180" spans="1:7" s="104" customFormat="1" x14ac:dyDescent="0.25">
      <c r="D180" s="152"/>
      <c r="G180" s="152"/>
    </row>
    <row r="181" spans="1:7" s="104" customFormat="1" x14ac:dyDescent="0.25">
      <c r="D181" s="152"/>
      <c r="G181" s="152"/>
    </row>
    <row r="182" spans="1:7" s="104" customFormat="1" x14ac:dyDescent="0.25">
      <c r="D182" s="152"/>
      <c r="G182" s="152"/>
    </row>
    <row r="183" spans="1:7" s="104" customFormat="1" x14ac:dyDescent="0.25">
      <c r="D183" s="152"/>
      <c r="G183" s="152"/>
    </row>
    <row r="184" spans="1:7" s="104" customFormat="1" x14ac:dyDescent="0.25">
      <c r="D184" s="152"/>
      <c r="G184" s="152"/>
    </row>
    <row r="185" spans="1:7" s="104" customFormat="1" x14ac:dyDescent="0.25">
      <c r="D185" s="152"/>
      <c r="G185" s="152"/>
    </row>
    <row r="186" spans="1:7" s="104" customFormat="1" x14ac:dyDescent="0.25">
      <c r="D186" s="152"/>
      <c r="G186" s="152"/>
    </row>
    <row r="187" spans="1:7" s="104" customFormat="1" x14ac:dyDescent="0.25">
      <c r="D187" s="152"/>
      <c r="G187" s="152"/>
    </row>
    <row r="188" spans="1:7" s="104" customFormat="1" x14ac:dyDescent="0.25">
      <c r="D188" s="152"/>
      <c r="G188" s="152"/>
    </row>
    <row r="189" spans="1:7" s="104" customFormat="1" x14ac:dyDescent="0.25">
      <c r="D189" s="152"/>
      <c r="G189" s="152"/>
    </row>
  </sheetData>
  <autoFilter ref="C14:C175"/>
  <mergeCells count="94">
    <mergeCell ref="A178:G178"/>
    <mergeCell ref="A177:F177"/>
    <mergeCell ref="A179:F179"/>
    <mergeCell ref="A170:C170"/>
    <mergeCell ref="A172:G172"/>
    <mergeCell ref="C175:F175"/>
    <mergeCell ref="A173:G173"/>
    <mergeCell ref="B140:B146"/>
    <mergeCell ref="A140:A146"/>
    <mergeCell ref="A147:A149"/>
    <mergeCell ref="B147:B149"/>
    <mergeCell ref="A126:A129"/>
    <mergeCell ref="B126:B129"/>
    <mergeCell ref="A130:A134"/>
    <mergeCell ref="B130:B134"/>
    <mergeCell ref="A135:A139"/>
    <mergeCell ref="B135:B139"/>
    <mergeCell ref="A113:A116"/>
    <mergeCell ref="B113:B116"/>
    <mergeCell ref="A117:A120"/>
    <mergeCell ref="B117:B120"/>
    <mergeCell ref="A121:A125"/>
    <mergeCell ref="B121:B125"/>
    <mergeCell ref="A93:A99"/>
    <mergeCell ref="B93:B99"/>
    <mergeCell ref="A100:A101"/>
    <mergeCell ref="B100:B101"/>
    <mergeCell ref="A102:A111"/>
    <mergeCell ref="B102:B111"/>
    <mergeCell ref="A84:A86"/>
    <mergeCell ref="B84:B86"/>
    <mergeCell ref="A87:A89"/>
    <mergeCell ref="B87:B89"/>
    <mergeCell ref="A90:A92"/>
    <mergeCell ref="B90:B92"/>
    <mergeCell ref="A69:A71"/>
    <mergeCell ref="B69:B71"/>
    <mergeCell ref="A72:A77"/>
    <mergeCell ref="B72:B77"/>
    <mergeCell ref="A78:A83"/>
    <mergeCell ref="B78:B83"/>
    <mergeCell ref="A57:A59"/>
    <mergeCell ref="B57:B59"/>
    <mergeCell ref="A60:A66"/>
    <mergeCell ref="B60:B66"/>
    <mergeCell ref="A67:A68"/>
    <mergeCell ref="B67:B68"/>
    <mergeCell ref="A48:A51"/>
    <mergeCell ref="B48:B51"/>
    <mergeCell ref="A52:A54"/>
    <mergeCell ref="B52:B54"/>
    <mergeCell ref="A55:A56"/>
    <mergeCell ref="B55:B56"/>
    <mergeCell ref="A33:A37"/>
    <mergeCell ref="B33:B37"/>
    <mergeCell ref="A39:A44"/>
    <mergeCell ref="B39:B44"/>
    <mergeCell ref="A46:A47"/>
    <mergeCell ref="B46:B47"/>
    <mergeCell ref="A19:A22"/>
    <mergeCell ref="B19:B22"/>
    <mergeCell ref="A25:A30"/>
    <mergeCell ref="B25:B30"/>
    <mergeCell ref="A31:A32"/>
    <mergeCell ref="B31:B32"/>
    <mergeCell ref="B23:B24"/>
    <mergeCell ref="A23:A24"/>
    <mergeCell ref="A17:A18"/>
    <mergeCell ref="B17:B18"/>
    <mergeCell ref="A2:F2"/>
    <mergeCell ref="A3:F3"/>
    <mergeCell ref="A4:F4"/>
    <mergeCell ref="A6:F6"/>
    <mergeCell ref="A7:F7"/>
    <mergeCell ref="A9:C9"/>
    <mergeCell ref="A10:E10"/>
    <mergeCell ref="B12:C12"/>
    <mergeCell ref="B13:C13"/>
    <mergeCell ref="A14:A16"/>
    <mergeCell ref="B14:B16"/>
    <mergeCell ref="A150:A151"/>
    <mergeCell ref="B150:B151"/>
    <mergeCell ref="A152:A153"/>
    <mergeCell ref="B152:B153"/>
    <mergeCell ref="A154:A158"/>
    <mergeCell ref="B154:B158"/>
    <mergeCell ref="A167:A168"/>
    <mergeCell ref="B167:B168"/>
    <mergeCell ref="A159:A161"/>
    <mergeCell ref="B159:B161"/>
    <mergeCell ref="A162:A163"/>
    <mergeCell ref="B162:B163"/>
    <mergeCell ref="A164:A166"/>
    <mergeCell ref="B164:B166"/>
  </mergeCells>
  <pageMargins left="0.9055118110236221" right="0.51181102362204722" top="0.74803149606299213" bottom="0.74803149606299213" header="0.31496062992125984" footer="0.31496062992125984"/>
  <pageSetup paperSize="9" scale="73" fitToHeight="0" orientation="portrait" r:id="rId1"/>
  <rowBreaks count="2" manualBreakCount="2">
    <brk id="66" max="6" man="1"/>
    <brk id="131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6"/>
  <sheetViews>
    <sheetView view="pageBreakPreview" zoomScaleNormal="110" zoomScaleSheetLayoutView="100" workbookViewId="0">
      <pane ySplit="13" topLeftCell="A164" activePane="bottomLeft" state="frozen"/>
      <selection pane="bottomLeft" activeCell="I8" sqref="I8"/>
    </sheetView>
  </sheetViews>
  <sheetFormatPr defaultColWidth="8.85546875" defaultRowHeight="15" x14ac:dyDescent="0.25"/>
  <cols>
    <col min="1" max="1" width="4.28515625" style="93" customWidth="1"/>
    <col min="2" max="2" width="18.5703125" style="93" customWidth="1"/>
    <col min="3" max="3" width="34.7109375" style="93" customWidth="1"/>
    <col min="4" max="4" width="14.7109375" style="109" customWidth="1"/>
    <col min="5" max="5" width="16.5703125" style="93" customWidth="1"/>
    <col min="6" max="6" width="15" style="93" customWidth="1"/>
    <col min="7" max="7" width="16" style="93" customWidth="1"/>
    <col min="8" max="9" width="8.85546875" style="93" customWidth="1"/>
    <col min="10" max="16384" width="8.85546875" style="93"/>
  </cols>
  <sheetData>
    <row r="1" spans="1:38" x14ac:dyDescent="0.25">
      <c r="A1" s="91"/>
      <c r="B1" s="91"/>
      <c r="C1" s="91"/>
      <c r="D1" s="106"/>
      <c r="E1" s="91"/>
      <c r="F1" s="92" t="s">
        <v>723</v>
      </c>
    </row>
    <row r="2" spans="1:38" ht="10.9" customHeight="1" x14ac:dyDescent="0.25">
      <c r="A2" s="1462" t="s">
        <v>0</v>
      </c>
      <c r="B2" s="1462"/>
      <c r="C2" s="1462"/>
      <c r="D2" s="1462"/>
      <c r="E2" s="1462"/>
      <c r="F2" s="1462"/>
    </row>
    <row r="3" spans="1:38" ht="24.6" customHeight="1" x14ac:dyDescent="0.25">
      <c r="A3" s="1463" t="s">
        <v>724</v>
      </c>
      <c r="B3" s="1462"/>
      <c r="C3" s="1462"/>
      <c r="D3" s="1462"/>
      <c r="E3" s="1462"/>
      <c r="F3" s="1462"/>
    </row>
    <row r="4" spans="1:38" s="104" customFormat="1" ht="13.9" customHeight="1" x14ac:dyDescent="0.25">
      <c r="A4" s="1464" t="s">
        <v>1532</v>
      </c>
      <c r="B4" s="1464"/>
      <c r="C4" s="1464"/>
      <c r="D4" s="1464"/>
      <c r="E4" s="1464"/>
      <c r="F4" s="1464"/>
    </row>
    <row r="5" spans="1:38" x14ac:dyDescent="0.25">
      <c r="A5" s="91"/>
      <c r="B5" s="91"/>
      <c r="C5" s="91"/>
      <c r="D5" s="106"/>
      <c r="E5" s="91"/>
      <c r="F5" s="91"/>
    </row>
    <row r="6" spans="1:38" x14ac:dyDescent="0.25">
      <c r="A6" s="1487" t="s">
        <v>364</v>
      </c>
      <c r="B6" s="1487"/>
      <c r="C6" s="1487"/>
      <c r="D6" s="1487"/>
      <c r="E6" s="1487"/>
      <c r="F6" s="1487"/>
    </row>
    <row r="7" spans="1:38" ht="28.15" customHeight="1" x14ac:dyDescent="0.25">
      <c r="A7" s="1491" t="s">
        <v>900</v>
      </c>
      <c r="B7" s="1491"/>
      <c r="C7" s="1491"/>
      <c r="D7" s="1491"/>
      <c r="E7" s="1491"/>
      <c r="F7" s="1491"/>
    </row>
    <row r="8" spans="1:38" x14ac:dyDescent="0.25">
      <c r="A8" s="284"/>
      <c r="B8" s="284"/>
      <c r="C8" s="284"/>
      <c r="D8" s="107"/>
      <c r="E8" s="284"/>
      <c r="F8" s="284"/>
    </row>
    <row r="9" spans="1:38" ht="25.15" customHeight="1" x14ac:dyDescent="0.25">
      <c r="A9" s="1487" t="s">
        <v>730</v>
      </c>
      <c r="B9" s="1487"/>
      <c r="C9" s="1487"/>
      <c r="D9" s="107"/>
      <c r="E9" s="284"/>
      <c r="F9" s="284"/>
      <c r="G9" s="94"/>
      <c r="H9" s="94"/>
      <c r="I9" s="94"/>
      <c r="J9" s="95"/>
    </row>
    <row r="10" spans="1:38" s="587" customFormat="1" ht="15.6" customHeight="1" x14ac:dyDescent="0.25">
      <c r="A10" s="1467" t="s">
        <v>1534</v>
      </c>
      <c r="B10" s="1467"/>
      <c r="C10" s="1467"/>
      <c r="D10" s="1467"/>
      <c r="E10" s="1467"/>
      <c r="F10" s="583"/>
      <c r="G10" s="584"/>
      <c r="H10" s="584"/>
      <c r="I10" s="584"/>
      <c r="J10" s="585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6"/>
      <c r="Z10" s="586"/>
      <c r="AA10" s="586"/>
      <c r="AB10" s="586"/>
      <c r="AC10" s="586"/>
      <c r="AD10" s="586"/>
      <c r="AE10" s="586"/>
      <c r="AF10" s="586"/>
      <c r="AG10" s="586"/>
      <c r="AH10" s="586"/>
      <c r="AI10" s="586"/>
      <c r="AJ10" s="586"/>
      <c r="AK10" s="586"/>
      <c r="AL10" s="586"/>
    </row>
    <row r="11" spans="1:38" ht="13.9" customHeight="1" x14ac:dyDescent="0.25">
      <c r="A11" s="91"/>
      <c r="B11" s="91"/>
      <c r="C11" s="91"/>
      <c r="D11" s="106"/>
      <c r="E11" s="91"/>
      <c r="F11" s="91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</row>
    <row r="12" spans="1:38" ht="54" customHeight="1" x14ac:dyDescent="0.25">
      <c r="A12" s="285" t="s">
        <v>357</v>
      </c>
      <c r="B12" s="1488" t="s">
        <v>181</v>
      </c>
      <c r="C12" s="1489"/>
      <c r="D12" s="285" t="s">
        <v>1156</v>
      </c>
      <c r="E12" s="285" t="s">
        <v>183</v>
      </c>
      <c r="F12" s="285" t="s">
        <v>1017</v>
      </c>
      <c r="G12" s="97"/>
      <c r="H12" s="97"/>
      <c r="I12" s="97"/>
      <c r="J12" s="97"/>
    </row>
    <row r="13" spans="1:38" ht="14.45" customHeight="1" x14ac:dyDescent="0.25">
      <c r="A13" s="286">
        <v>1</v>
      </c>
      <c r="B13" s="1490">
        <v>2</v>
      </c>
      <c r="C13" s="1489"/>
      <c r="D13" s="286">
        <v>3</v>
      </c>
      <c r="E13" s="286">
        <v>4</v>
      </c>
      <c r="F13" s="286">
        <v>5</v>
      </c>
      <c r="G13" s="97"/>
      <c r="H13" s="97"/>
      <c r="I13" s="97"/>
      <c r="J13" s="97"/>
    </row>
    <row r="14" spans="1:38" ht="15" customHeight="1" x14ac:dyDescent="0.25">
      <c r="A14" s="1459">
        <v>1</v>
      </c>
      <c r="B14" s="1460" t="s">
        <v>284</v>
      </c>
      <c r="C14" s="42" t="s">
        <v>679</v>
      </c>
      <c r="D14" s="98">
        <v>10</v>
      </c>
      <c r="E14" s="98">
        <v>0</v>
      </c>
      <c r="F14" s="98">
        <v>0</v>
      </c>
      <c r="G14" s="97"/>
      <c r="H14" s="97"/>
      <c r="I14" s="97"/>
      <c r="J14" s="97"/>
    </row>
    <row r="15" spans="1:38" ht="15" customHeight="1" x14ac:dyDescent="0.25">
      <c r="A15" s="1459"/>
      <c r="B15" s="1460"/>
      <c r="C15" s="42" t="s">
        <v>919</v>
      </c>
      <c r="D15" s="98">
        <v>0</v>
      </c>
      <c r="E15" s="98">
        <v>0</v>
      </c>
      <c r="F15" s="98">
        <v>0</v>
      </c>
    </row>
    <row r="16" spans="1:38" ht="15" customHeight="1" x14ac:dyDescent="0.25">
      <c r="A16" s="1459"/>
      <c r="B16" s="1460"/>
      <c r="C16" s="42" t="s">
        <v>589</v>
      </c>
      <c r="D16" s="98">
        <v>11</v>
      </c>
      <c r="E16" s="98">
        <v>11</v>
      </c>
      <c r="F16" s="98">
        <v>9</v>
      </c>
    </row>
    <row r="17" spans="1:6" s="104" customFormat="1" ht="15" customHeight="1" x14ac:dyDescent="0.25">
      <c r="A17" s="1459">
        <v>2</v>
      </c>
      <c r="B17" s="1460" t="s">
        <v>285</v>
      </c>
      <c r="C17" s="42" t="s">
        <v>920</v>
      </c>
      <c r="D17" s="98">
        <v>15</v>
      </c>
      <c r="E17" s="98">
        <v>9</v>
      </c>
      <c r="F17" s="98">
        <v>3</v>
      </c>
    </row>
    <row r="18" spans="1:6" ht="15" customHeight="1" x14ac:dyDescent="0.25">
      <c r="A18" s="1459"/>
      <c r="B18" s="1460"/>
      <c r="C18" s="42" t="s">
        <v>589</v>
      </c>
      <c r="D18" s="98">
        <v>3</v>
      </c>
      <c r="E18" s="98">
        <v>3</v>
      </c>
      <c r="F18" s="98">
        <v>2</v>
      </c>
    </row>
    <row r="19" spans="1:6" ht="15" customHeight="1" x14ac:dyDescent="0.25">
      <c r="A19" s="1459">
        <v>3</v>
      </c>
      <c r="B19" s="1460" t="s">
        <v>286</v>
      </c>
      <c r="C19" s="42" t="s">
        <v>680</v>
      </c>
      <c r="D19" s="98">
        <v>5</v>
      </c>
      <c r="E19" s="98">
        <v>0</v>
      </c>
      <c r="F19" s="98">
        <v>0</v>
      </c>
    </row>
    <row r="20" spans="1:6" ht="15" customHeight="1" x14ac:dyDescent="0.25">
      <c r="A20" s="1459"/>
      <c r="B20" s="1460"/>
      <c r="C20" s="42" t="s">
        <v>921</v>
      </c>
      <c r="D20" s="98">
        <v>3</v>
      </c>
      <c r="E20" s="98">
        <v>3</v>
      </c>
      <c r="F20" s="98">
        <v>3</v>
      </c>
    </row>
    <row r="21" spans="1:6" ht="15" customHeight="1" x14ac:dyDescent="0.25">
      <c r="A21" s="1459"/>
      <c r="B21" s="1460"/>
      <c r="C21" s="42" t="s">
        <v>922</v>
      </c>
      <c r="D21" s="98">
        <v>0</v>
      </c>
      <c r="E21" s="98">
        <v>0</v>
      </c>
      <c r="F21" s="98">
        <v>0</v>
      </c>
    </row>
    <row r="22" spans="1:6" ht="15" customHeight="1" x14ac:dyDescent="0.25">
      <c r="A22" s="1459"/>
      <c r="B22" s="1460"/>
      <c r="C22" s="42" t="s">
        <v>589</v>
      </c>
      <c r="D22" s="98">
        <v>0</v>
      </c>
      <c r="E22" s="98">
        <v>0</v>
      </c>
      <c r="F22" s="98">
        <v>0</v>
      </c>
    </row>
    <row r="23" spans="1:6" ht="15" customHeight="1" x14ac:dyDescent="0.25">
      <c r="A23" s="1459">
        <v>4</v>
      </c>
      <c r="B23" s="1460" t="s">
        <v>287</v>
      </c>
      <c r="C23" s="562" t="s">
        <v>681</v>
      </c>
      <c r="D23" s="98">
        <v>0</v>
      </c>
      <c r="E23" s="98">
        <v>0</v>
      </c>
      <c r="F23" s="98">
        <v>0</v>
      </c>
    </row>
    <row r="24" spans="1:6" ht="15" customHeight="1" x14ac:dyDescent="0.25">
      <c r="A24" s="1474"/>
      <c r="B24" s="1473"/>
      <c r="C24" s="42" t="s">
        <v>938</v>
      </c>
      <c r="D24" s="98">
        <v>0</v>
      </c>
      <c r="E24" s="98">
        <v>0</v>
      </c>
      <c r="F24" s="98">
        <v>0</v>
      </c>
    </row>
    <row r="25" spans="1:6" ht="15" customHeight="1" x14ac:dyDescent="0.25">
      <c r="A25" s="1459">
        <v>5</v>
      </c>
      <c r="B25" s="1460" t="s">
        <v>288</v>
      </c>
      <c r="C25" s="42" t="s">
        <v>923</v>
      </c>
      <c r="D25" s="98">
        <v>2</v>
      </c>
      <c r="E25" s="98">
        <v>0</v>
      </c>
      <c r="F25" s="98">
        <v>0</v>
      </c>
    </row>
    <row r="26" spans="1:6" ht="15" customHeight="1" x14ac:dyDescent="0.25">
      <c r="A26" s="1459"/>
      <c r="B26" s="1460"/>
      <c r="C26" s="42" t="s">
        <v>924</v>
      </c>
      <c r="D26" s="98">
        <v>6</v>
      </c>
      <c r="E26" s="98">
        <v>2</v>
      </c>
      <c r="F26" s="98">
        <v>2</v>
      </c>
    </row>
    <row r="27" spans="1:6" ht="15" customHeight="1" x14ac:dyDescent="0.25">
      <c r="A27" s="1459"/>
      <c r="B27" s="1460"/>
      <c r="C27" s="42" t="s">
        <v>1020</v>
      </c>
      <c r="D27" s="98">
        <v>0</v>
      </c>
      <c r="E27" s="98">
        <v>0</v>
      </c>
      <c r="F27" s="98">
        <v>0</v>
      </c>
    </row>
    <row r="28" spans="1:6" ht="15" customHeight="1" x14ac:dyDescent="0.25">
      <c r="A28" s="1459"/>
      <c r="B28" s="1460"/>
      <c r="C28" s="42" t="s">
        <v>682</v>
      </c>
      <c r="D28" s="98">
        <v>0</v>
      </c>
      <c r="E28" s="98">
        <v>0</v>
      </c>
      <c r="F28" s="98">
        <v>0</v>
      </c>
    </row>
    <row r="29" spans="1:6" ht="15" customHeight="1" x14ac:dyDescent="0.25">
      <c r="A29" s="1459"/>
      <c r="B29" s="1460"/>
      <c r="C29" s="42" t="s">
        <v>922</v>
      </c>
      <c r="D29" s="98">
        <v>0</v>
      </c>
      <c r="E29" s="98">
        <v>0</v>
      </c>
      <c r="F29" s="98">
        <v>0</v>
      </c>
    </row>
    <row r="30" spans="1:6" ht="15" customHeight="1" x14ac:dyDescent="0.25">
      <c r="A30" s="1459"/>
      <c r="B30" s="1460"/>
      <c r="C30" s="42" t="s">
        <v>589</v>
      </c>
      <c r="D30" s="98">
        <v>2</v>
      </c>
      <c r="E30" s="98">
        <v>2</v>
      </c>
      <c r="F30" s="98">
        <v>2</v>
      </c>
    </row>
    <row r="31" spans="1:6" ht="15" customHeight="1" x14ac:dyDescent="0.25">
      <c r="A31" s="1472">
        <v>6</v>
      </c>
      <c r="B31" s="1460" t="s">
        <v>289</v>
      </c>
      <c r="C31" s="42" t="s">
        <v>683</v>
      </c>
      <c r="D31" s="98">
        <v>0</v>
      </c>
      <c r="E31" s="98">
        <v>0</v>
      </c>
      <c r="F31" s="98">
        <v>0</v>
      </c>
    </row>
    <row r="32" spans="1:6" ht="15" customHeight="1" x14ac:dyDescent="0.25">
      <c r="A32" s="1472"/>
      <c r="B32" s="1460"/>
      <c r="C32" s="42" t="s">
        <v>589</v>
      </c>
      <c r="D32" s="98">
        <v>4</v>
      </c>
      <c r="E32" s="98">
        <v>4</v>
      </c>
      <c r="F32" s="98">
        <v>3</v>
      </c>
    </row>
    <row r="33" spans="1:6" ht="15" customHeight="1" x14ac:dyDescent="0.25">
      <c r="A33" s="1459">
        <v>7</v>
      </c>
      <c r="B33" s="1460" t="s">
        <v>290</v>
      </c>
      <c r="C33" s="42" t="s">
        <v>742</v>
      </c>
      <c r="D33" s="98">
        <v>0</v>
      </c>
      <c r="E33" s="98">
        <v>0</v>
      </c>
      <c r="F33" s="98">
        <v>0</v>
      </c>
    </row>
    <row r="34" spans="1:6" ht="15" customHeight="1" x14ac:dyDescent="0.25">
      <c r="A34" s="1459"/>
      <c r="B34" s="1460"/>
      <c r="C34" s="42" t="s">
        <v>796</v>
      </c>
      <c r="D34" s="98">
        <v>2</v>
      </c>
      <c r="E34" s="98">
        <v>0</v>
      </c>
      <c r="F34" s="98">
        <v>0</v>
      </c>
    </row>
    <row r="35" spans="1:6" ht="15" customHeight="1" x14ac:dyDescent="0.25">
      <c r="A35" s="1459"/>
      <c r="B35" s="1460"/>
      <c r="C35" s="42" t="s">
        <v>590</v>
      </c>
      <c r="D35" s="98">
        <v>0</v>
      </c>
      <c r="E35" s="98">
        <v>0</v>
      </c>
      <c r="F35" s="98">
        <v>0</v>
      </c>
    </row>
    <row r="36" spans="1:6" ht="15" customHeight="1" x14ac:dyDescent="0.25">
      <c r="A36" s="1459"/>
      <c r="B36" s="1460"/>
      <c r="C36" s="42" t="s">
        <v>684</v>
      </c>
      <c r="D36" s="98">
        <v>2</v>
      </c>
      <c r="E36" s="98">
        <v>0</v>
      </c>
      <c r="F36" s="98">
        <v>0</v>
      </c>
    </row>
    <row r="37" spans="1:6" ht="15" customHeight="1" x14ac:dyDescent="0.25">
      <c r="A37" s="1459"/>
      <c r="B37" s="1460"/>
      <c r="C37" s="42" t="s">
        <v>589</v>
      </c>
      <c r="D37" s="98">
        <v>5</v>
      </c>
      <c r="E37" s="98">
        <v>5</v>
      </c>
      <c r="F37" s="98">
        <v>4</v>
      </c>
    </row>
    <row r="38" spans="1:6" ht="15" customHeight="1" x14ac:dyDescent="0.25">
      <c r="A38" s="290">
        <v>8</v>
      </c>
      <c r="B38" s="291" t="s">
        <v>291</v>
      </c>
      <c r="C38" s="42" t="s">
        <v>743</v>
      </c>
      <c r="D38" s="98">
        <v>8</v>
      </c>
      <c r="E38" s="98">
        <v>5</v>
      </c>
      <c r="F38" s="98">
        <v>4</v>
      </c>
    </row>
    <row r="39" spans="1:6" ht="15" customHeight="1" x14ac:dyDescent="0.25">
      <c r="A39" s="1459">
        <v>9</v>
      </c>
      <c r="B39" s="1460" t="s">
        <v>292</v>
      </c>
      <c r="C39" s="42" t="s">
        <v>744</v>
      </c>
      <c r="D39" s="98">
        <v>0</v>
      </c>
      <c r="E39" s="98">
        <v>0</v>
      </c>
      <c r="F39" s="98">
        <v>0</v>
      </c>
    </row>
    <row r="40" spans="1:6" s="104" customFormat="1" ht="15" customHeight="1" x14ac:dyDescent="0.25">
      <c r="A40" s="1459"/>
      <c r="B40" s="1460"/>
      <c r="C40" s="42" t="s">
        <v>685</v>
      </c>
      <c r="D40" s="98">
        <v>2</v>
      </c>
      <c r="E40" s="98">
        <v>2</v>
      </c>
      <c r="F40" s="98">
        <v>2</v>
      </c>
    </row>
    <row r="41" spans="1:6" ht="15" customHeight="1" x14ac:dyDescent="0.25">
      <c r="A41" s="1459"/>
      <c r="B41" s="1460"/>
      <c r="C41" s="42" t="s">
        <v>925</v>
      </c>
      <c r="D41" s="98">
        <v>0</v>
      </c>
      <c r="E41" s="98">
        <v>0</v>
      </c>
      <c r="F41" s="98">
        <v>0</v>
      </c>
    </row>
    <row r="42" spans="1:6" ht="15" customHeight="1" x14ac:dyDescent="0.25">
      <c r="A42" s="1459"/>
      <c r="B42" s="1460"/>
      <c r="C42" s="42" t="s">
        <v>589</v>
      </c>
      <c r="D42" s="98">
        <v>0</v>
      </c>
      <c r="E42" s="98">
        <v>0</v>
      </c>
      <c r="F42" s="98">
        <v>0</v>
      </c>
    </row>
    <row r="43" spans="1:6" ht="15" customHeight="1" x14ac:dyDescent="0.25">
      <c r="A43" s="1459"/>
      <c r="B43" s="1460"/>
      <c r="C43" s="42" t="s">
        <v>983</v>
      </c>
      <c r="D43" s="98">
        <v>2</v>
      </c>
      <c r="E43" s="98">
        <v>0</v>
      </c>
      <c r="F43" s="98">
        <v>0</v>
      </c>
    </row>
    <row r="44" spans="1:6" ht="15" customHeight="1" x14ac:dyDescent="0.25">
      <c r="A44" s="1459"/>
      <c r="B44" s="1461"/>
      <c r="C44" s="42" t="s">
        <v>591</v>
      </c>
      <c r="D44" s="98">
        <v>0</v>
      </c>
      <c r="E44" s="98">
        <v>0</v>
      </c>
      <c r="F44" s="98">
        <v>0</v>
      </c>
    </row>
    <row r="45" spans="1:6" ht="15" customHeight="1" x14ac:dyDescent="0.25">
      <c r="A45" s="290">
        <v>10</v>
      </c>
      <c r="B45" s="291" t="s">
        <v>293</v>
      </c>
      <c r="C45" s="42" t="s">
        <v>926</v>
      </c>
      <c r="D45" s="98">
        <v>0</v>
      </c>
      <c r="E45" s="98">
        <v>0</v>
      </c>
      <c r="F45" s="98">
        <v>0</v>
      </c>
    </row>
    <row r="46" spans="1:6" ht="15" customHeight="1" x14ac:dyDescent="0.25">
      <c r="A46" s="1459">
        <v>11</v>
      </c>
      <c r="B46" s="1460" t="s">
        <v>294</v>
      </c>
      <c r="C46" s="42" t="s">
        <v>686</v>
      </c>
      <c r="D46" s="98">
        <v>3</v>
      </c>
      <c r="E46" s="98">
        <v>1</v>
      </c>
      <c r="F46" s="98">
        <v>0</v>
      </c>
    </row>
    <row r="47" spans="1:6" ht="15" customHeight="1" x14ac:dyDescent="0.25">
      <c r="A47" s="1459"/>
      <c r="B47" s="1460"/>
      <c r="C47" s="42" t="s">
        <v>589</v>
      </c>
      <c r="D47" s="98">
        <v>4</v>
      </c>
      <c r="E47" s="98">
        <v>4</v>
      </c>
      <c r="F47" s="98">
        <v>2</v>
      </c>
    </row>
    <row r="48" spans="1:6" ht="15" customHeight="1" x14ac:dyDescent="0.25">
      <c r="A48" s="1472">
        <v>12</v>
      </c>
      <c r="B48" s="1460" t="s">
        <v>295</v>
      </c>
      <c r="C48" s="42" t="s">
        <v>589</v>
      </c>
      <c r="D48" s="98">
        <v>4</v>
      </c>
      <c r="E48" s="98">
        <v>4</v>
      </c>
      <c r="F48" s="98">
        <v>4</v>
      </c>
    </row>
    <row r="49" spans="1:6" ht="15" customHeight="1" x14ac:dyDescent="0.25">
      <c r="A49" s="1472"/>
      <c r="B49" s="1460"/>
      <c r="C49" s="42" t="s">
        <v>591</v>
      </c>
      <c r="D49" s="98">
        <v>0</v>
      </c>
      <c r="E49" s="98">
        <v>0</v>
      </c>
      <c r="F49" s="98">
        <v>0</v>
      </c>
    </row>
    <row r="50" spans="1:6" ht="15" customHeight="1" x14ac:dyDescent="0.25">
      <c r="A50" s="1472"/>
      <c r="B50" s="1460"/>
      <c r="C50" s="42" t="s">
        <v>592</v>
      </c>
      <c r="D50" s="98">
        <v>2</v>
      </c>
      <c r="E50" s="98">
        <v>0</v>
      </c>
      <c r="F50" s="98">
        <v>0</v>
      </c>
    </row>
    <row r="51" spans="1:6" ht="15" customHeight="1" x14ac:dyDescent="0.25">
      <c r="A51" s="1472"/>
      <c r="B51" s="1460"/>
      <c r="C51" s="42" t="s">
        <v>925</v>
      </c>
      <c r="D51" s="98">
        <v>0</v>
      </c>
      <c r="E51" s="98">
        <v>0</v>
      </c>
      <c r="F51" s="98">
        <v>0</v>
      </c>
    </row>
    <row r="52" spans="1:6" ht="15" customHeight="1" x14ac:dyDescent="0.25">
      <c r="A52" s="1459">
        <v>13</v>
      </c>
      <c r="B52" s="1460" t="s">
        <v>296</v>
      </c>
      <c r="C52" s="42" t="s">
        <v>748</v>
      </c>
      <c r="D52" s="98">
        <v>16</v>
      </c>
      <c r="E52" s="98">
        <v>0</v>
      </c>
      <c r="F52" s="98">
        <v>0</v>
      </c>
    </row>
    <row r="53" spans="1:6" ht="15" customHeight="1" x14ac:dyDescent="0.25">
      <c r="A53" s="1459"/>
      <c r="B53" s="1460"/>
      <c r="C53" s="42" t="s">
        <v>412</v>
      </c>
      <c r="D53" s="98">
        <v>4</v>
      </c>
      <c r="E53" s="98">
        <v>0</v>
      </c>
      <c r="F53" s="98">
        <v>0</v>
      </c>
    </row>
    <row r="54" spans="1:6" ht="15" customHeight="1" x14ac:dyDescent="0.25">
      <c r="A54" s="1459"/>
      <c r="B54" s="1460"/>
      <c r="C54" s="42" t="s">
        <v>589</v>
      </c>
      <c r="D54" s="98">
        <v>0</v>
      </c>
      <c r="E54" s="98">
        <v>0</v>
      </c>
      <c r="F54" s="98">
        <v>0</v>
      </c>
    </row>
    <row r="55" spans="1:6" ht="15" customHeight="1" x14ac:dyDescent="0.25">
      <c r="A55" s="1459">
        <v>14</v>
      </c>
      <c r="B55" s="1460" t="s">
        <v>297</v>
      </c>
      <c r="C55" s="42" t="s">
        <v>807</v>
      </c>
      <c r="D55" s="98">
        <v>5</v>
      </c>
      <c r="E55" s="98">
        <v>3</v>
      </c>
      <c r="F55" s="98">
        <v>3</v>
      </c>
    </row>
    <row r="56" spans="1:6" ht="15" customHeight="1" x14ac:dyDescent="0.25">
      <c r="A56" s="1459"/>
      <c r="B56" s="1460"/>
      <c r="C56" s="42" t="s">
        <v>403</v>
      </c>
      <c r="D56" s="98">
        <v>0</v>
      </c>
      <c r="E56" s="98">
        <v>0</v>
      </c>
      <c r="F56" s="98">
        <v>0</v>
      </c>
    </row>
    <row r="57" spans="1:6" ht="15" customHeight="1" x14ac:dyDescent="0.25">
      <c r="A57" s="1459">
        <v>15</v>
      </c>
      <c r="B57" s="1460" t="s">
        <v>298</v>
      </c>
      <c r="C57" s="42" t="s">
        <v>687</v>
      </c>
      <c r="D57" s="98">
        <v>0</v>
      </c>
      <c r="E57" s="98">
        <v>0</v>
      </c>
      <c r="F57" s="98">
        <v>0</v>
      </c>
    </row>
    <row r="58" spans="1:6" ht="15" customHeight="1" x14ac:dyDescent="0.25">
      <c r="A58" s="1459"/>
      <c r="B58" s="1461"/>
      <c r="C58" s="42" t="s">
        <v>750</v>
      </c>
      <c r="D58" s="98">
        <v>0</v>
      </c>
      <c r="E58" s="98">
        <v>0</v>
      </c>
      <c r="F58" s="98">
        <v>0</v>
      </c>
    </row>
    <row r="59" spans="1:6" ht="15" customHeight="1" x14ac:dyDescent="0.25">
      <c r="A59" s="1459"/>
      <c r="B59" s="1461"/>
      <c r="C59" s="42" t="s">
        <v>593</v>
      </c>
      <c r="D59" s="98">
        <v>0</v>
      </c>
      <c r="E59" s="98">
        <v>0</v>
      </c>
      <c r="F59" s="98">
        <v>0</v>
      </c>
    </row>
    <row r="60" spans="1:6" ht="15" customHeight="1" x14ac:dyDescent="0.25">
      <c r="A60" s="1472">
        <v>16</v>
      </c>
      <c r="B60" s="1475" t="s">
        <v>299</v>
      </c>
      <c r="C60" s="76" t="s">
        <v>410</v>
      </c>
      <c r="D60" s="98">
        <v>0</v>
      </c>
      <c r="E60" s="98">
        <v>0</v>
      </c>
      <c r="F60" s="98">
        <v>0</v>
      </c>
    </row>
    <row r="61" spans="1:6" ht="15" customHeight="1" x14ac:dyDescent="0.25">
      <c r="A61" s="1472"/>
      <c r="B61" s="1475"/>
      <c r="C61" s="76" t="s">
        <v>411</v>
      </c>
      <c r="D61" s="98">
        <v>0</v>
      </c>
      <c r="E61" s="98">
        <v>0</v>
      </c>
      <c r="F61" s="98">
        <v>0</v>
      </c>
    </row>
    <row r="62" spans="1:6" ht="15" customHeight="1" x14ac:dyDescent="0.25">
      <c r="A62" s="1472"/>
      <c r="B62" s="1475"/>
      <c r="C62" s="76" t="s">
        <v>916</v>
      </c>
      <c r="D62" s="98">
        <v>0</v>
      </c>
      <c r="E62" s="98">
        <v>0</v>
      </c>
      <c r="F62" s="98">
        <v>0</v>
      </c>
    </row>
    <row r="63" spans="1:6" ht="15" customHeight="1" x14ac:dyDescent="0.25">
      <c r="A63" s="1472"/>
      <c r="B63" s="1475"/>
      <c r="C63" s="76" t="s">
        <v>915</v>
      </c>
      <c r="D63" s="98">
        <v>0</v>
      </c>
      <c r="E63" s="98">
        <v>0</v>
      </c>
      <c r="F63" s="98">
        <v>0</v>
      </c>
    </row>
    <row r="64" spans="1:6" ht="15" customHeight="1" x14ac:dyDescent="0.25">
      <c r="A64" s="1472"/>
      <c r="B64" s="1475"/>
      <c r="C64" s="42" t="s">
        <v>925</v>
      </c>
      <c r="D64" s="98">
        <v>0</v>
      </c>
      <c r="E64" s="98">
        <v>0</v>
      </c>
      <c r="F64" s="98">
        <v>0</v>
      </c>
    </row>
    <row r="65" spans="1:6" ht="15" customHeight="1" x14ac:dyDescent="0.25">
      <c r="A65" s="1472"/>
      <c r="B65" s="1475"/>
      <c r="C65" s="76" t="s">
        <v>688</v>
      </c>
      <c r="D65" s="98">
        <v>0</v>
      </c>
      <c r="E65" s="98">
        <v>0</v>
      </c>
      <c r="F65" s="98">
        <v>0</v>
      </c>
    </row>
    <row r="66" spans="1:6" ht="15" customHeight="1" x14ac:dyDescent="0.25">
      <c r="A66" s="1472"/>
      <c r="B66" s="1475"/>
      <c r="C66" s="76" t="s">
        <v>589</v>
      </c>
      <c r="D66" s="98">
        <v>0</v>
      </c>
      <c r="E66" s="98">
        <v>0</v>
      </c>
      <c r="F66" s="98">
        <v>0</v>
      </c>
    </row>
    <row r="67" spans="1:6" ht="15" customHeight="1" x14ac:dyDescent="0.25">
      <c r="A67" s="1459">
        <v>17</v>
      </c>
      <c r="B67" s="1460" t="s">
        <v>300</v>
      </c>
      <c r="C67" s="76" t="s">
        <v>414</v>
      </c>
      <c r="D67" s="98">
        <v>5</v>
      </c>
      <c r="E67" s="98">
        <v>0</v>
      </c>
      <c r="F67" s="98">
        <v>0</v>
      </c>
    </row>
    <row r="68" spans="1:6" ht="15" customHeight="1" x14ac:dyDescent="0.25">
      <c r="A68" s="1459"/>
      <c r="B68" s="1460"/>
      <c r="C68" s="42" t="s">
        <v>589</v>
      </c>
      <c r="D68" s="98">
        <v>0</v>
      </c>
      <c r="E68" s="98">
        <v>0</v>
      </c>
      <c r="F68" s="98">
        <v>0</v>
      </c>
    </row>
    <row r="69" spans="1:6" ht="15" customHeight="1" x14ac:dyDescent="0.25">
      <c r="A69" s="1459">
        <v>18</v>
      </c>
      <c r="B69" s="1460" t="s">
        <v>594</v>
      </c>
      <c r="C69" s="42" t="s">
        <v>751</v>
      </c>
      <c r="D69" s="98">
        <v>4</v>
      </c>
      <c r="E69" s="98">
        <v>1</v>
      </c>
      <c r="F69" s="98">
        <v>1</v>
      </c>
    </row>
    <row r="70" spans="1:6" ht="15" customHeight="1" x14ac:dyDescent="0.25">
      <c r="A70" s="1459"/>
      <c r="B70" s="1460"/>
      <c r="C70" s="42" t="s">
        <v>595</v>
      </c>
      <c r="D70" s="98">
        <v>12</v>
      </c>
      <c r="E70" s="98">
        <v>7</v>
      </c>
      <c r="F70" s="98">
        <v>7</v>
      </c>
    </row>
    <row r="71" spans="1:6" ht="15" customHeight="1" x14ac:dyDescent="0.25">
      <c r="A71" s="1459"/>
      <c r="B71" s="1460"/>
      <c r="C71" s="42" t="s">
        <v>589</v>
      </c>
      <c r="D71" s="98">
        <v>0</v>
      </c>
      <c r="E71" s="98">
        <v>0</v>
      </c>
      <c r="F71" s="98">
        <v>0</v>
      </c>
    </row>
    <row r="72" spans="1:6" ht="15" customHeight="1" x14ac:dyDescent="0.25">
      <c r="A72" s="1459">
        <v>19</v>
      </c>
      <c r="B72" s="1460" t="s">
        <v>302</v>
      </c>
      <c r="C72" s="42" t="s">
        <v>690</v>
      </c>
      <c r="D72" s="98">
        <v>0</v>
      </c>
      <c r="E72" s="98">
        <v>0</v>
      </c>
      <c r="F72" s="98">
        <v>0</v>
      </c>
    </row>
    <row r="73" spans="1:6" ht="15" customHeight="1" x14ac:dyDescent="0.25">
      <c r="A73" s="1459"/>
      <c r="B73" s="1460"/>
      <c r="C73" s="42" t="s">
        <v>691</v>
      </c>
      <c r="D73" s="98">
        <v>0</v>
      </c>
      <c r="E73" s="98">
        <v>0</v>
      </c>
      <c r="F73" s="98">
        <v>0</v>
      </c>
    </row>
    <row r="74" spans="1:6" ht="15" customHeight="1" x14ac:dyDescent="0.25">
      <c r="A74" s="1459"/>
      <c r="B74" s="1460"/>
      <c r="C74" s="42" t="s">
        <v>707</v>
      </c>
      <c r="D74" s="98">
        <v>0</v>
      </c>
      <c r="E74" s="98">
        <v>0</v>
      </c>
      <c r="F74" s="98">
        <v>0</v>
      </c>
    </row>
    <row r="75" spans="1:6" ht="15" customHeight="1" x14ac:dyDescent="0.25">
      <c r="A75" s="1459"/>
      <c r="B75" s="1460"/>
      <c r="C75" s="42" t="s">
        <v>402</v>
      </c>
      <c r="D75" s="98">
        <v>0</v>
      </c>
      <c r="E75" s="98">
        <v>0</v>
      </c>
      <c r="F75" s="98">
        <v>0</v>
      </c>
    </row>
    <row r="76" spans="1:6" ht="15" customHeight="1" x14ac:dyDescent="0.25">
      <c r="A76" s="1459"/>
      <c r="B76" s="1460"/>
      <c r="C76" s="42" t="s">
        <v>689</v>
      </c>
      <c r="D76" s="98">
        <v>0</v>
      </c>
      <c r="E76" s="98">
        <v>0</v>
      </c>
      <c r="F76" s="98">
        <v>0</v>
      </c>
    </row>
    <row r="77" spans="1:6" ht="15" customHeight="1" x14ac:dyDescent="0.25">
      <c r="A77" s="1459"/>
      <c r="B77" s="1460"/>
      <c r="C77" s="42" t="s">
        <v>984</v>
      </c>
      <c r="D77" s="98">
        <v>0</v>
      </c>
      <c r="E77" s="98">
        <v>0</v>
      </c>
      <c r="F77" s="98">
        <v>0</v>
      </c>
    </row>
    <row r="78" spans="1:6" ht="15" customHeight="1" x14ac:dyDescent="0.25">
      <c r="A78" s="1459">
        <v>20</v>
      </c>
      <c r="B78" s="1461" t="s">
        <v>303</v>
      </c>
      <c r="C78" s="42" t="s">
        <v>798</v>
      </c>
      <c r="D78" s="98">
        <v>3</v>
      </c>
      <c r="E78" s="98">
        <v>0</v>
      </c>
      <c r="F78" s="98">
        <v>0</v>
      </c>
    </row>
    <row r="79" spans="1:6" ht="15" customHeight="1" x14ac:dyDescent="0.25">
      <c r="A79" s="1459"/>
      <c r="B79" s="1461"/>
      <c r="C79" s="42" t="s">
        <v>752</v>
      </c>
      <c r="D79" s="98">
        <v>11</v>
      </c>
      <c r="E79" s="98">
        <v>6</v>
      </c>
      <c r="F79" s="98">
        <v>6</v>
      </c>
    </row>
    <row r="80" spans="1:6" ht="15" customHeight="1" x14ac:dyDescent="0.25">
      <c r="A80" s="1459"/>
      <c r="B80" s="1461"/>
      <c r="C80" s="42" t="s">
        <v>799</v>
      </c>
      <c r="D80" s="98">
        <v>3</v>
      </c>
      <c r="E80" s="98">
        <v>0</v>
      </c>
      <c r="F80" s="98">
        <v>0</v>
      </c>
    </row>
    <row r="81" spans="1:6" ht="15" customHeight="1" x14ac:dyDescent="0.25">
      <c r="A81" s="1459"/>
      <c r="B81" s="1461"/>
      <c r="C81" s="42" t="s">
        <v>753</v>
      </c>
      <c r="D81" s="98">
        <v>0</v>
      </c>
      <c r="E81" s="98">
        <v>0</v>
      </c>
      <c r="F81" s="98">
        <v>0</v>
      </c>
    </row>
    <row r="82" spans="1:6" ht="15" customHeight="1" x14ac:dyDescent="0.25">
      <c r="A82" s="1459"/>
      <c r="B82" s="1461"/>
      <c r="C82" s="42" t="s">
        <v>927</v>
      </c>
      <c r="D82" s="98">
        <v>0</v>
      </c>
      <c r="E82" s="98">
        <v>0</v>
      </c>
      <c r="F82" s="98">
        <v>0</v>
      </c>
    </row>
    <row r="83" spans="1:6" ht="15" customHeight="1" x14ac:dyDescent="0.25">
      <c r="A83" s="1459">
        <v>21</v>
      </c>
      <c r="B83" s="1460" t="s">
        <v>304</v>
      </c>
      <c r="C83" s="42" t="s">
        <v>928</v>
      </c>
      <c r="D83" s="98">
        <v>2</v>
      </c>
      <c r="E83" s="98">
        <v>0</v>
      </c>
      <c r="F83" s="98">
        <v>0</v>
      </c>
    </row>
    <row r="84" spans="1:6" ht="15" customHeight="1" x14ac:dyDescent="0.25">
      <c r="A84" s="1459"/>
      <c r="B84" s="1460"/>
      <c r="C84" s="42" t="s">
        <v>405</v>
      </c>
      <c r="D84" s="98">
        <v>0</v>
      </c>
      <c r="E84" s="98">
        <v>0</v>
      </c>
      <c r="F84" s="98">
        <v>0</v>
      </c>
    </row>
    <row r="85" spans="1:6" ht="15" customHeight="1" x14ac:dyDescent="0.25">
      <c r="A85" s="1459"/>
      <c r="B85" s="1460"/>
      <c r="C85" s="42" t="s">
        <v>589</v>
      </c>
      <c r="D85" s="98">
        <v>0</v>
      </c>
      <c r="E85" s="98">
        <v>0</v>
      </c>
      <c r="F85" s="98">
        <v>0</v>
      </c>
    </row>
    <row r="86" spans="1:6" ht="15" customHeight="1" x14ac:dyDescent="0.25">
      <c r="A86" s="1459">
        <v>22</v>
      </c>
      <c r="B86" s="1460" t="s">
        <v>305</v>
      </c>
      <c r="C86" s="77" t="s">
        <v>756</v>
      </c>
      <c r="D86" s="98">
        <v>0</v>
      </c>
      <c r="E86" s="98">
        <v>0</v>
      </c>
      <c r="F86" s="98">
        <v>0</v>
      </c>
    </row>
    <row r="87" spans="1:6" ht="15" customHeight="1" x14ac:dyDescent="0.25">
      <c r="A87" s="1459"/>
      <c r="B87" s="1460"/>
      <c r="C87" s="77" t="s">
        <v>687</v>
      </c>
      <c r="D87" s="98">
        <v>0</v>
      </c>
      <c r="E87" s="98">
        <v>0</v>
      </c>
      <c r="F87" s="98">
        <v>0</v>
      </c>
    </row>
    <row r="88" spans="1:6" ht="15" customHeight="1" x14ac:dyDescent="0.25">
      <c r="A88" s="1459"/>
      <c r="B88" s="1460"/>
      <c r="C88" s="77" t="s">
        <v>757</v>
      </c>
      <c r="D88" s="98">
        <v>2</v>
      </c>
      <c r="E88" s="98">
        <v>0</v>
      </c>
      <c r="F88" s="98">
        <v>0</v>
      </c>
    </row>
    <row r="89" spans="1:6" ht="15" customHeight="1" x14ac:dyDescent="0.25">
      <c r="A89" s="1459">
        <v>23</v>
      </c>
      <c r="B89" s="1460" t="s">
        <v>306</v>
      </c>
      <c r="C89" s="42" t="s">
        <v>693</v>
      </c>
      <c r="D89" s="98">
        <v>5</v>
      </c>
      <c r="E89" s="98">
        <v>0</v>
      </c>
      <c r="F89" s="98">
        <v>0</v>
      </c>
    </row>
    <row r="90" spans="1:6" ht="15" customHeight="1" x14ac:dyDescent="0.25">
      <c r="A90" s="1459"/>
      <c r="B90" s="1460"/>
      <c r="C90" s="42" t="s">
        <v>758</v>
      </c>
      <c r="D90" s="98">
        <v>2</v>
      </c>
      <c r="E90" s="98">
        <v>0</v>
      </c>
      <c r="F90" s="98">
        <v>0</v>
      </c>
    </row>
    <row r="91" spans="1:6" ht="15" customHeight="1" x14ac:dyDescent="0.25">
      <c r="A91" s="1459"/>
      <c r="B91" s="1460"/>
      <c r="C91" s="42" t="s">
        <v>925</v>
      </c>
      <c r="D91" s="98">
        <v>0</v>
      </c>
      <c r="E91" s="98">
        <v>0</v>
      </c>
      <c r="F91" s="98">
        <v>0</v>
      </c>
    </row>
    <row r="92" spans="1:6" ht="15" customHeight="1" x14ac:dyDescent="0.25">
      <c r="A92" s="1459">
        <v>24</v>
      </c>
      <c r="B92" s="1460" t="s">
        <v>307</v>
      </c>
      <c r="C92" s="42" t="s">
        <v>696</v>
      </c>
      <c r="D92" s="98">
        <v>0</v>
      </c>
      <c r="E92" s="98">
        <v>0</v>
      </c>
      <c r="F92" s="98">
        <v>0</v>
      </c>
    </row>
    <row r="93" spans="1:6" ht="15" customHeight="1" x14ac:dyDescent="0.25">
      <c r="A93" s="1459"/>
      <c r="B93" s="1460"/>
      <c r="C93" s="42" t="s">
        <v>694</v>
      </c>
      <c r="D93" s="98">
        <v>0</v>
      </c>
      <c r="E93" s="98">
        <v>0</v>
      </c>
      <c r="F93" s="98">
        <v>0</v>
      </c>
    </row>
    <row r="94" spans="1:6" ht="15" customHeight="1" x14ac:dyDescent="0.25">
      <c r="A94" s="1459"/>
      <c r="B94" s="1460"/>
      <c r="C94" s="42" t="s">
        <v>759</v>
      </c>
      <c r="D94" s="98">
        <v>0</v>
      </c>
      <c r="E94" s="98">
        <v>0</v>
      </c>
      <c r="F94" s="98">
        <v>0</v>
      </c>
    </row>
    <row r="95" spans="1:6" ht="15" customHeight="1" x14ac:dyDescent="0.25">
      <c r="A95" s="1459"/>
      <c r="B95" s="1460"/>
      <c r="C95" s="42" t="s">
        <v>408</v>
      </c>
      <c r="D95" s="98">
        <v>5</v>
      </c>
      <c r="E95" s="98">
        <v>0</v>
      </c>
      <c r="F95" s="98">
        <v>0</v>
      </c>
    </row>
    <row r="96" spans="1:6" ht="15" customHeight="1" x14ac:dyDescent="0.25">
      <c r="A96" s="1459"/>
      <c r="B96" s="1460"/>
      <c r="C96" s="42" t="s">
        <v>329</v>
      </c>
      <c r="D96" s="98">
        <v>0</v>
      </c>
      <c r="E96" s="98">
        <v>0</v>
      </c>
      <c r="F96" s="98">
        <v>0</v>
      </c>
    </row>
    <row r="97" spans="1:6" ht="15" customHeight="1" x14ac:dyDescent="0.25">
      <c r="A97" s="1459"/>
      <c r="B97" s="1460"/>
      <c r="C97" s="42" t="s">
        <v>695</v>
      </c>
      <c r="D97" s="98">
        <v>0</v>
      </c>
      <c r="E97" s="98">
        <v>0</v>
      </c>
      <c r="F97" s="98">
        <v>0</v>
      </c>
    </row>
    <row r="98" spans="1:6" ht="15" customHeight="1" x14ac:dyDescent="0.25">
      <c r="A98" s="1459"/>
      <c r="B98" s="1460"/>
      <c r="C98" s="42" t="s">
        <v>589</v>
      </c>
      <c r="D98" s="98">
        <v>0</v>
      </c>
      <c r="E98" s="98">
        <v>0</v>
      </c>
      <c r="F98" s="98">
        <v>0</v>
      </c>
    </row>
    <row r="99" spans="1:6" ht="15" customHeight="1" x14ac:dyDescent="0.25">
      <c r="A99" s="1459">
        <v>25</v>
      </c>
      <c r="B99" s="1460" t="s">
        <v>308</v>
      </c>
      <c r="C99" s="42" t="s">
        <v>404</v>
      </c>
      <c r="D99" s="98">
        <v>40</v>
      </c>
      <c r="E99" s="98">
        <v>0</v>
      </c>
      <c r="F99" s="98">
        <v>0</v>
      </c>
    </row>
    <row r="100" spans="1:6" ht="15" customHeight="1" x14ac:dyDescent="0.25">
      <c r="A100" s="1459"/>
      <c r="B100" s="1460"/>
      <c r="C100" s="42" t="s">
        <v>589</v>
      </c>
      <c r="D100" s="98">
        <v>12</v>
      </c>
      <c r="E100" s="98">
        <v>4</v>
      </c>
      <c r="F100" s="98">
        <v>4</v>
      </c>
    </row>
    <row r="101" spans="1:6" ht="15" customHeight="1" x14ac:dyDescent="0.25">
      <c r="A101" s="1459">
        <v>26</v>
      </c>
      <c r="B101" s="1460" t="s">
        <v>309</v>
      </c>
      <c r="C101" s="42" t="s">
        <v>801</v>
      </c>
      <c r="D101" s="98">
        <v>6</v>
      </c>
      <c r="E101" s="98">
        <v>0</v>
      </c>
      <c r="F101" s="98">
        <v>0</v>
      </c>
    </row>
    <row r="102" spans="1:6" ht="15" customHeight="1" x14ac:dyDescent="0.25">
      <c r="A102" s="1459"/>
      <c r="B102" s="1460"/>
      <c r="C102" s="42" t="s">
        <v>596</v>
      </c>
      <c r="D102" s="98">
        <v>0</v>
      </c>
      <c r="E102" s="98">
        <v>0</v>
      </c>
      <c r="F102" s="98">
        <v>0</v>
      </c>
    </row>
    <row r="103" spans="1:6" ht="15" customHeight="1" x14ac:dyDescent="0.25">
      <c r="A103" s="1459"/>
      <c r="B103" s="1460"/>
      <c r="C103" s="42" t="s">
        <v>407</v>
      </c>
      <c r="D103" s="98">
        <v>0</v>
      </c>
      <c r="E103" s="98">
        <v>0</v>
      </c>
      <c r="F103" s="98">
        <v>0</v>
      </c>
    </row>
    <row r="104" spans="1:6" ht="15" customHeight="1" x14ac:dyDescent="0.25">
      <c r="A104" s="1459"/>
      <c r="B104" s="1460"/>
      <c r="C104" s="42" t="s">
        <v>597</v>
      </c>
      <c r="D104" s="98">
        <v>16</v>
      </c>
      <c r="E104" s="98">
        <v>3</v>
      </c>
      <c r="F104" s="98">
        <v>3</v>
      </c>
    </row>
    <row r="105" spans="1:6" ht="15" customHeight="1" x14ac:dyDescent="0.25">
      <c r="A105" s="1459"/>
      <c r="B105" s="1460"/>
      <c r="C105" s="42" t="s">
        <v>925</v>
      </c>
      <c r="D105" s="98">
        <v>0</v>
      </c>
      <c r="E105" s="98">
        <v>0</v>
      </c>
      <c r="F105" s="98">
        <v>0</v>
      </c>
    </row>
    <row r="106" spans="1:6" ht="15" customHeight="1" x14ac:dyDescent="0.25">
      <c r="A106" s="1459"/>
      <c r="B106" s="1460"/>
      <c r="C106" s="42" t="s">
        <v>697</v>
      </c>
      <c r="D106" s="98">
        <v>0</v>
      </c>
      <c r="E106" s="98">
        <v>0</v>
      </c>
      <c r="F106" s="98">
        <v>0</v>
      </c>
    </row>
    <row r="107" spans="1:6" ht="15" customHeight="1" x14ac:dyDescent="0.25">
      <c r="A107" s="1459"/>
      <c r="B107" s="1460"/>
      <c r="C107" s="42" t="s">
        <v>760</v>
      </c>
      <c r="D107" s="98">
        <v>0</v>
      </c>
      <c r="E107" s="98">
        <v>0</v>
      </c>
      <c r="F107" s="98">
        <v>0</v>
      </c>
    </row>
    <row r="108" spans="1:6" ht="15" customHeight="1" x14ac:dyDescent="0.25">
      <c r="A108" s="1459"/>
      <c r="B108" s="1460"/>
      <c r="C108" s="42" t="s">
        <v>918</v>
      </c>
      <c r="D108" s="98">
        <v>1</v>
      </c>
      <c r="E108" s="98">
        <v>0</v>
      </c>
      <c r="F108" s="98">
        <v>0</v>
      </c>
    </row>
    <row r="109" spans="1:6" ht="15" customHeight="1" x14ac:dyDescent="0.25">
      <c r="A109" s="1459"/>
      <c r="B109" s="1460"/>
      <c r="C109" s="42" t="s">
        <v>929</v>
      </c>
      <c r="D109" s="98">
        <v>0</v>
      </c>
      <c r="E109" s="98">
        <v>0</v>
      </c>
      <c r="F109" s="98">
        <v>0</v>
      </c>
    </row>
    <row r="110" spans="1:6" ht="15" customHeight="1" x14ac:dyDescent="0.25">
      <c r="A110" s="1459"/>
      <c r="B110" s="1460"/>
      <c r="C110" s="42" t="s">
        <v>589</v>
      </c>
      <c r="D110" s="98">
        <v>12</v>
      </c>
      <c r="E110" s="98">
        <v>8</v>
      </c>
      <c r="F110" s="98">
        <v>6</v>
      </c>
    </row>
    <row r="111" spans="1:6" ht="15" customHeight="1" x14ac:dyDescent="0.25">
      <c r="A111" s="290">
        <v>27</v>
      </c>
      <c r="B111" s="291" t="s">
        <v>310</v>
      </c>
      <c r="C111" s="42" t="s">
        <v>589</v>
      </c>
      <c r="D111" s="98">
        <v>2</v>
      </c>
      <c r="E111" s="98">
        <v>2</v>
      </c>
      <c r="F111" s="98">
        <v>0</v>
      </c>
    </row>
    <row r="112" spans="1:6" ht="15" customHeight="1" x14ac:dyDescent="0.25">
      <c r="A112" s="1459">
        <v>28</v>
      </c>
      <c r="B112" s="1460" t="s">
        <v>311</v>
      </c>
      <c r="C112" s="42" t="s">
        <v>698</v>
      </c>
      <c r="D112" s="98">
        <v>5</v>
      </c>
      <c r="E112" s="98">
        <v>5</v>
      </c>
      <c r="F112" s="98">
        <v>5</v>
      </c>
    </row>
    <row r="113" spans="1:6" ht="15" customHeight="1" x14ac:dyDescent="0.25">
      <c r="A113" s="1459"/>
      <c r="B113" s="1460"/>
      <c r="C113" s="42" t="s">
        <v>598</v>
      </c>
      <c r="D113" s="98">
        <v>1</v>
      </c>
      <c r="E113" s="98">
        <v>1</v>
      </c>
      <c r="F113" s="98">
        <v>1</v>
      </c>
    </row>
    <row r="114" spans="1:6" ht="15" customHeight="1" x14ac:dyDescent="0.25">
      <c r="A114" s="1459"/>
      <c r="B114" s="1460"/>
      <c r="C114" s="42" t="s">
        <v>761</v>
      </c>
      <c r="D114" s="98">
        <v>7</v>
      </c>
      <c r="E114" s="98">
        <v>0</v>
      </c>
      <c r="F114" s="98">
        <v>0</v>
      </c>
    </row>
    <row r="115" spans="1:6" ht="15" customHeight="1" x14ac:dyDescent="0.25">
      <c r="A115" s="1459"/>
      <c r="B115" s="1460"/>
      <c r="C115" s="42" t="s">
        <v>800</v>
      </c>
      <c r="D115" s="98">
        <v>1</v>
      </c>
      <c r="E115" s="98">
        <v>1</v>
      </c>
      <c r="F115" s="98">
        <v>1</v>
      </c>
    </row>
    <row r="116" spans="1:6" ht="15" customHeight="1" x14ac:dyDescent="0.25">
      <c r="A116" s="1459">
        <v>29</v>
      </c>
      <c r="B116" s="1460" t="s">
        <v>312</v>
      </c>
      <c r="C116" s="42" t="s">
        <v>762</v>
      </c>
      <c r="D116" s="98">
        <v>5</v>
      </c>
      <c r="E116" s="98">
        <v>0</v>
      </c>
      <c r="F116" s="98">
        <v>0</v>
      </c>
    </row>
    <row r="117" spans="1:6" s="104" customFormat="1" ht="15" customHeight="1" x14ac:dyDescent="0.25">
      <c r="A117" s="1459"/>
      <c r="B117" s="1460"/>
      <c r="C117" s="42" t="s">
        <v>930</v>
      </c>
      <c r="D117" s="98">
        <v>0</v>
      </c>
      <c r="E117" s="98">
        <v>0</v>
      </c>
      <c r="F117" s="98">
        <v>0</v>
      </c>
    </row>
    <row r="118" spans="1:6" ht="15" customHeight="1" x14ac:dyDescent="0.25">
      <c r="A118" s="1459"/>
      <c r="B118" s="1460"/>
      <c r="C118" s="42" t="s">
        <v>699</v>
      </c>
      <c r="D118" s="98">
        <v>0</v>
      </c>
      <c r="E118" s="98">
        <v>0</v>
      </c>
      <c r="F118" s="98">
        <v>0</v>
      </c>
    </row>
    <row r="119" spans="1:6" ht="15" customHeight="1" x14ac:dyDescent="0.25">
      <c r="A119" s="1459"/>
      <c r="B119" s="1460"/>
      <c r="C119" s="42" t="s">
        <v>589</v>
      </c>
      <c r="D119" s="98">
        <v>2</v>
      </c>
      <c r="E119" s="98">
        <v>2</v>
      </c>
      <c r="F119" s="98">
        <v>0</v>
      </c>
    </row>
    <row r="120" spans="1:6" ht="15" customHeight="1" x14ac:dyDescent="0.25">
      <c r="A120" s="1459">
        <v>30</v>
      </c>
      <c r="B120" s="1460" t="s">
        <v>313</v>
      </c>
      <c r="C120" s="42" t="s">
        <v>764</v>
      </c>
      <c r="D120" s="98">
        <v>8</v>
      </c>
      <c r="E120" s="98">
        <v>6</v>
      </c>
      <c r="F120" s="98">
        <v>3</v>
      </c>
    </row>
    <row r="121" spans="1:6" ht="15" customHeight="1" x14ac:dyDescent="0.25">
      <c r="A121" s="1459"/>
      <c r="B121" s="1460"/>
      <c r="C121" s="42" t="s">
        <v>701</v>
      </c>
      <c r="D121" s="98">
        <v>0</v>
      </c>
      <c r="E121" s="98">
        <v>0</v>
      </c>
      <c r="F121" s="98">
        <v>0</v>
      </c>
    </row>
    <row r="122" spans="1:6" ht="15" customHeight="1" x14ac:dyDescent="0.25">
      <c r="A122" s="1459"/>
      <c r="B122" s="1460"/>
      <c r="C122" s="42" t="s">
        <v>700</v>
      </c>
      <c r="D122" s="98">
        <v>0</v>
      </c>
      <c r="E122" s="98">
        <v>0</v>
      </c>
      <c r="F122" s="98">
        <v>0</v>
      </c>
    </row>
    <row r="123" spans="1:6" ht="15" customHeight="1" x14ac:dyDescent="0.25">
      <c r="A123" s="1459"/>
      <c r="B123" s="1460"/>
      <c r="C123" s="42" t="s">
        <v>931</v>
      </c>
      <c r="D123" s="98">
        <v>0</v>
      </c>
      <c r="E123" s="98">
        <v>0</v>
      </c>
      <c r="F123" s="98">
        <v>0</v>
      </c>
    </row>
    <row r="124" spans="1:6" ht="15" customHeight="1" x14ac:dyDescent="0.25">
      <c r="A124" s="1459"/>
      <c r="B124" s="1460"/>
      <c r="C124" s="42" t="s">
        <v>589</v>
      </c>
      <c r="D124" s="98">
        <v>2</v>
      </c>
      <c r="E124" s="98">
        <v>0</v>
      </c>
      <c r="F124" s="98">
        <v>0</v>
      </c>
    </row>
    <row r="125" spans="1:6" ht="15" customHeight="1" x14ac:dyDescent="0.25">
      <c r="A125" s="1459">
        <v>31</v>
      </c>
      <c r="B125" s="1460" t="s">
        <v>314</v>
      </c>
      <c r="C125" s="42" t="s">
        <v>921</v>
      </c>
      <c r="D125" s="98">
        <v>0</v>
      </c>
      <c r="E125" s="98">
        <v>0</v>
      </c>
      <c r="F125" s="98">
        <v>0</v>
      </c>
    </row>
    <row r="126" spans="1:6" ht="15" customHeight="1" x14ac:dyDescent="0.25">
      <c r="A126" s="1459"/>
      <c r="B126" s="1460"/>
      <c r="C126" s="42" t="s">
        <v>700</v>
      </c>
      <c r="D126" s="98">
        <v>0</v>
      </c>
      <c r="E126" s="98">
        <v>0</v>
      </c>
      <c r="F126" s="98">
        <v>0</v>
      </c>
    </row>
    <row r="127" spans="1:6" ht="15" customHeight="1" x14ac:dyDescent="0.25">
      <c r="A127" s="1459"/>
      <c r="B127" s="1461"/>
      <c r="C127" s="42" t="s">
        <v>409</v>
      </c>
      <c r="D127" s="98">
        <v>1</v>
      </c>
      <c r="E127" s="98">
        <v>1</v>
      </c>
      <c r="F127" s="98">
        <v>1</v>
      </c>
    </row>
    <row r="128" spans="1:6" s="104" customFormat="1" ht="15" customHeight="1" x14ac:dyDescent="0.25">
      <c r="A128" s="1459"/>
      <c r="B128" s="1461"/>
      <c r="C128" s="42" t="s">
        <v>589</v>
      </c>
      <c r="D128" s="98">
        <v>0</v>
      </c>
      <c r="E128" s="98">
        <v>0</v>
      </c>
      <c r="F128" s="98">
        <v>0</v>
      </c>
    </row>
    <row r="129" spans="1:6" s="104" customFormat="1" ht="15" customHeight="1" x14ac:dyDescent="0.25">
      <c r="A129" s="1459">
        <v>32</v>
      </c>
      <c r="B129" s="1460" t="s">
        <v>315</v>
      </c>
      <c r="C129" s="42" t="s">
        <v>765</v>
      </c>
      <c r="D129" s="98">
        <v>15</v>
      </c>
      <c r="E129" s="98">
        <v>4</v>
      </c>
      <c r="F129" s="98">
        <v>2</v>
      </c>
    </row>
    <row r="130" spans="1:6" s="104" customFormat="1" ht="15" customHeight="1" x14ac:dyDescent="0.25">
      <c r="A130" s="1459"/>
      <c r="B130" s="1460"/>
      <c r="C130" s="42" t="s">
        <v>702</v>
      </c>
      <c r="D130" s="98">
        <v>0</v>
      </c>
      <c r="E130" s="98">
        <v>0</v>
      </c>
      <c r="F130" s="98">
        <v>0</v>
      </c>
    </row>
    <row r="131" spans="1:6" s="104" customFormat="1" ht="15" customHeight="1" x14ac:dyDescent="0.25">
      <c r="A131" s="1459"/>
      <c r="B131" s="1460"/>
      <c r="C131" s="42" t="s">
        <v>1537</v>
      </c>
      <c r="D131" s="98">
        <v>0</v>
      </c>
      <c r="E131" s="98">
        <v>0</v>
      </c>
      <c r="F131" s="98">
        <v>0</v>
      </c>
    </row>
    <row r="132" spans="1:6" s="104" customFormat="1" ht="15" customHeight="1" x14ac:dyDescent="0.25">
      <c r="A132" s="1459"/>
      <c r="B132" s="1460"/>
      <c r="C132" s="42" t="s">
        <v>922</v>
      </c>
      <c r="D132" s="98">
        <v>0</v>
      </c>
      <c r="E132" s="98">
        <v>0</v>
      </c>
      <c r="F132" s="98">
        <v>0</v>
      </c>
    </row>
    <row r="133" spans="1:6" s="104" customFormat="1" ht="15" customHeight="1" x14ac:dyDescent="0.25">
      <c r="A133" s="1459"/>
      <c r="B133" s="1460"/>
      <c r="C133" s="42" t="s">
        <v>589</v>
      </c>
      <c r="D133" s="98">
        <v>2</v>
      </c>
      <c r="E133" s="98">
        <v>2</v>
      </c>
      <c r="F133" s="98">
        <v>1</v>
      </c>
    </row>
    <row r="134" spans="1:6" s="104" customFormat="1" ht="15" customHeight="1" x14ac:dyDescent="0.25">
      <c r="A134" s="1459">
        <v>33</v>
      </c>
      <c r="B134" s="1460" t="s">
        <v>316</v>
      </c>
      <c r="C134" s="42" t="s">
        <v>932</v>
      </c>
      <c r="D134" s="98">
        <v>6</v>
      </c>
      <c r="E134" s="98">
        <v>4</v>
      </c>
      <c r="F134" s="98">
        <v>4</v>
      </c>
    </row>
    <row r="135" spans="1:6" s="104" customFormat="1" ht="15" customHeight="1" x14ac:dyDescent="0.25">
      <c r="A135" s="1459"/>
      <c r="B135" s="1460"/>
      <c r="C135" s="42" t="s">
        <v>329</v>
      </c>
      <c r="D135" s="98">
        <v>0</v>
      </c>
      <c r="E135" s="98">
        <v>0</v>
      </c>
      <c r="F135" s="98">
        <v>0</v>
      </c>
    </row>
    <row r="136" spans="1:6" s="104" customFormat="1" ht="15" customHeight="1" x14ac:dyDescent="0.25">
      <c r="A136" s="1459"/>
      <c r="B136" s="1460"/>
      <c r="C136" s="42" t="s">
        <v>406</v>
      </c>
      <c r="D136" s="98">
        <v>0</v>
      </c>
      <c r="E136" s="98">
        <v>0</v>
      </c>
      <c r="F136" s="98">
        <v>0</v>
      </c>
    </row>
    <row r="137" spans="1:6" s="104" customFormat="1" ht="15" customHeight="1" x14ac:dyDescent="0.25">
      <c r="A137" s="1459"/>
      <c r="B137" s="1460"/>
      <c r="C137" s="42" t="s">
        <v>925</v>
      </c>
      <c r="D137" s="98">
        <v>0</v>
      </c>
      <c r="E137" s="98">
        <v>0</v>
      </c>
      <c r="F137" s="98">
        <v>0</v>
      </c>
    </row>
    <row r="138" spans="1:6" s="104" customFormat="1" ht="15" customHeight="1" x14ac:dyDescent="0.25">
      <c r="A138" s="1459"/>
      <c r="B138" s="1461"/>
      <c r="C138" s="42" t="s">
        <v>929</v>
      </c>
      <c r="D138" s="98">
        <v>0</v>
      </c>
      <c r="E138" s="98">
        <v>0</v>
      </c>
      <c r="F138" s="98">
        <v>0</v>
      </c>
    </row>
    <row r="139" spans="1:6" ht="15" customHeight="1" x14ac:dyDescent="0.25">
      <c r="A139" s="1459">
        <v>34</v>
      </c>
      <c r="B139" s="1460" t="s">
        <v>317</v>
      </c>
      <c r="C139" s="42" t="s">
        <v>696</v>
      </c>
      <c r="D139" s="98">
        <v>0</v>
      </c>
      <c r="E139" s="98">
        <v>0</v>
      </c>
      <c r="F139" s="98">
        <v>0</v>
      </c>
    </row>
    <row r="140" spans="1:6" ht="15" customHeight="1" x14ac:dyDescent="0.25">
      <c r="A140" s="1474"/>
      <c r="B140" s="1473"/>
      <c r="C140" s="42" t="s">
        <v>600</v>
      </c>
      <c r="D140" s="98">
        <v>0</v>
      </c>
      <c r="E140" s="98">
        <v>0</v>
      </c>
      <c r="F140" s="98">
        <v>0</v>
      </c>
    </row>
    <row r="141" spans="1:6" ht="15" customHeight="1" x14ac:dyDescent="0.25">
      <c r="A141" s="1474"/>
      <c r="B141" s="1473"/>
      <c r="C141" s="42" t="s">
        <v>1538</v>
      </c>
      <c r="D141" s="98">
        <v>0</v>
      </c>
      <c r="E141" s="98">
        <v>0</v>
      </c>
      <c r="F141" s="98">
        <v>0</v>
      </c>
    </row>
    <row r="142" spans="1:6" ht="15" customHeight="1" x14ac:dyDescent="0.25">
      <c r="A142" s="1474"/>
      <c r="B142" s="1473"/>
      <c r="C142" s="42" t="s">
        <v>413</v>
      </c>
      <c r="D142" s="98">
        <v>1</v>
      </c>
      <c r="E142" s="98">
        <v>0</v>
      </c>
      <c r="F142" s="98">
        <v>0</v>
      </c>
    </row>
    <row r="143" spans="1:6" ht="15" customHeight="1" x14ac:dyDescent="0.25">
      <c r="A143" s="1474"/>
      <c r="B143" s="1473"/>
      <c r="C143" s="42" t="s">
        <v>801</v>
      </c>
      <c r="D143" s="98">
        <v>0</v>
      </c>
      <c r="E143" s="98">
        <v>0</v>
      </c>
      <c r="F143" s="98">
        <v>0</v>
      </c>
    </row>
    <row r="144" spans="1:6" ht="15" customHeight="1" x14ac:dyDescent="0.25">
      <c r="A144" s="1474"/>
      <c r="B144" s="1473"/>
      <c r="C144" s="42" t="s">
        <v>929</v>
      </c>
      <c r="D144" s="98">
        <v>0</v>
      </c>
      <c r="E144" s="98">
        <v>0</v>
      </c>
      <c r="F144" s="98">
        <v>0</v>
      </c>
    </row>
    <row r="145" spans="1:6" ht="15" customHeight="1" x14ac:dyDescent="0.25">
      <c r="A145" s="1474"/>
      <c r="B145" s="1473"/>
      <c r="C145" s="42" t="s">
        <v>589</v>
      </c>
      <c r="D145" s="98">
        <v>15</v>
      </c>
      <c r="E145" s="98">
        <v>4</v>
      </c>
      <c r="F145" s="98">
        <v>4</v>
      </c>
    </row>
    <row r="146" spans="1:6" ht="15" customHeight="1" x14ac:dyDescent="0.25">
      <c r="A146" s="1459">
        <v>35</v>
      </c>
      <c r="B146" s="1460" t="s">
        <v>318</v>
      </c>
      <c r="C146" s="42" t="s">
        <v>925</v>
      </c>
      <c r="D146" s="98">
        <v>8</v>
      </c>
      <c r="E146" s="98">
        <v>6</v>
      </c>
      <c r="F146" s="98">
        <v>4</v>
      </c>
    </row>
    <row r="147" spans="1:6" ht="15" customHeight="1" x14ac:dyDescent="0.25">
      <c r="A147" s="1459"/>
      <c r="B147" s="1460"/>
      <c r="C147" s="42" t="s">
        <v>934</v>
      </c>
      <c r="D147" s="98">
        <v>0</v>
      </c>
      <c r="E147" s="98">
        <v>0</v>
      </c>
      <c r="F147" s="98">
        <v>0</v>
      </c>
    </row>
    <row r="148" spans="1:6" ht="15" customHeight="1" x14ac:dyDescent="0.25">
      <c r="A148" s="1474"/>
      <c r="B148" s="1473"/>
      <c r="C148" s="42" t="s">
        <v>937</v>
      </c>
      <c r="D148" s="98">
        <v>0</v>
      </c>
      <c r="E148" s="98">
        <v>0</v>
      </c>
      <c r="F148" s="98">
        <v>0</v>
      </c>
    </row>
    <row r="149" spans="1:6" ht="15" customHeight="1" x14ac:dyDescent="0.25">
      <c r="A149" s="1459">
        <v>36</v>
      </c>
      <c r="B149" s="1460" t="s">
        <v>319</v>
      </c>
      <c r="C149" s="42" t="s">
        <v>768</v>
      </c>
      <c r="D149" s="98">
        <v>11</v>
      </c>
      <c r="E149" s="98">
        <v>1</v>
      </c>
      <c r="F149" s="98">
        <v>0</v>
      </c>
    </row>
    <row r="150" spans="1:6" ht="15" customHeight="1" x14ac:dyDescent="0.25">
      <c r="A150" s="1459"/>
      <c r="B150" s="1460"/>
      <c r="C150" s="42" t="s">
        <v>589</v>
      </c>
      <c r="D150" s="98">
        <v>4</v>
      </c>
      <c r="E150" s="98">
        <v>4</v>
      </c>
      <c r="F150" s="98">
        <v>4</v>
      </c>
    </row>
    <row r="151" spans="1:6" ht="15" customHeight="1" x14ac:dyDescent="0.25">
      <c r="A151" s="1459">
        <v>37</v>
      </c>
      <c r="B151" s="1460" t="s">
        <v>320</v>
      </c>
      <c r="C151" s="42" t="s">
        <v>769</v>
      </c>
      <c r="D151" s="98">
        <v>18</v>
      </c>
      <c r="E151" s="98">
        <v>9</v>
      </c>
      <c r="F151" s="98">
        <v>9</v>
      </c>
    </row>
    <row r="152" spans="1:6" ht="15" customHeight="1" x14ac:dyDescent="0.25">
      <c r="A152" s="1459"/>
      <c r="B152" s="1460"/>
      <c r="C152" s="42" t="s">
        <v>589</v>
      </c>
      <c r="D152" s="98">
        <v>4</v>
      </c>
      <c r="E152" s="98">
        <v>3</v>
      </c>
      <c r="F152" s="98">
        <v>3</v>
      </c>
    </row>
    <row r="153" spans="1:6" ht="15" customHeight="1" x14ac:dyDescent="0.25">
      <c r="A153" s="1459">
        <v>38</v>
      </c>
      <c r="B153" s="1460" t="s">
        <v>321</v>
      </c>
      <c r="C153" s="42" t="s">
        <v>935</v>
      </c>
      <c r="D153" s="98">
        <v>6</v>
      </c>
      <c r="E153" s="98">
        <v>0</v>
      </c>
      <c r="F153" s="98">
        <v>0</v>
      </c>
    </row>
    <row r="154" spans="1:6" ht="15" customHeight="1" x14ac:dyDescent="0.25">
      <c r="A154" s="1459"/>
      <c r="B154" s="1460"/>
      <c r="C154" s="42" t="s">
        <v>703</v>
      </c>
      <c r="D154" s="98">
        <v>2</v>
      </c>
      <c r="E154" s="98">
        <v>0</v>
      </c>
      <c r="F154" s="98">
        <v>0</v>
      </c>
    </row>
    <row r="155" spans="1:6" ht="15" customHeight="1" x14ac:dyDescent="0.25">
      <c r="A155" s="1459"/>
      <c r="B155" s="1460"/>
      <c r="C155" s="42" t="s">
        <v>1155</v>
      </c>
      <c r="D155" s="98">
        <v>0</v>
      </c>
      <c r="E155" s="98">
        <v>0</v>
      </c>
      <c r="F155" s="98">
        <v>0</v>
      </c>
    </row>
    <row r="156" spans="1:6" ht="15" customHeight="1" x14ac:dyDescent="0.25">
      <c r="A156" s="1459"/>
      <c r="B156" s="1460"/>
      <c r="C156" s="42" t="s">
        <v>665</v>
      </c>
      <c r="D156" s="98">
        <v>0</v>
      </c>
      <c r="E156" s="98">
        <v>0</v>
      </c>
      <c r="F156" s="98">
        <v>0</v>
      </c>
    </row>
    <row r="157" spans="1:6" ht="15" customHeight="1" x14ac:dyDescent="0.25">
      <c r="A157" s="1459"/>
      <c r="B157" s="1460"/>
      <c r="C157" s="42" t="s">
        <v>589</v>
      </c>
      <c r="D157" s="98">
        <v>0</v>
      </c>
      <c r="E157" s="98">
        <v>0</v>
      </c>
      <c r="F157" s="98">
        <v>0</v>
      </c>
    </row>
    <row r="158" spans="1:6" ht="15" customHeight="1" x14ac:dyDescent="0.25">
      <c r="A158" s="1459">
        <v>39</v>
      </c>
      <c r="B158" s="1460" t="s">
        <v>322</v>
      </c>
      <c r="C158" s="42" t="s">
        <v>400</v>
      </c>
      <c r="D158" s="98">
        <v>0</v>
      </c>
      <c r="E158" s="98">
        <v>0</v>
      </c>
      <c r="F158" s="98">
        <v>0</v>
      </c>
    </row>
    <row r="159" spans="1:6" ht="15" customHeight="1" x14ac:dyDescent="0.25">
      <c r="A159" s="1459"/>
      <c r="B159" s="1460"/>
      <c r="C159" s="42" t="s">
        <v>936</v>
      </c>
      <c r="D159" s="98">
        <v>0</v>
      </c>
      <c r="E159" s="98">
        <v>0</v>
      </c>
      <c r="F159" s="98">
        <v>0</v>
      </c>
    </row>
    <row r="160" spans="1:6" ht="15" customHeight="1" x14ac:dyDescent="0.25">
      <c r="A160" s="1459"/>
      <c r="B160" s="1460"/>
      <c r="C160" s="42" t="s">
        <v>589</v>
      </c>
      <c r="D160" s="98">
        <v>0</v>
      </c>
      <c r="E160" s="98">
        <v>0</v>
      </c>
      <c r="F160" s="98">
        <v>0</v>
      </c>
    </row>
    <row r="161" spans="1:7" ht="15" customHeight="1" x14ac:dyDescent="0.25">
      <c r="A161" s="1459">
        <v>40</v>
      </c>
      <c r="B161" s="1460" t="s">
        <v>323</v>
      </c>
      <c r="C161" s="42" t="s">
        <v>925</v>
      </c>
      <c r="D161" s="98">
        <v>0</v>
      </c>
      <c r="E161" s="98">
        <v>0</v>
      </c>
      <c r="F161" s="98">
        <v>0</v>
      </c>
    </row>
    <row r="162" spans="1:7" ht="15" customHeight="1" x14ac:dyDescent="0.25">
      <c r="A162" s="1459"/>
      <c r="B162" s="1461"/>
      <c r="C162" s="42" t="s">
        <v>937</v>
      </c>
      <c r="D162" s="98">
        <v>0</v>
      </c>
      <c r="E162" s="98">
        <v>0</v>
      </c>
      <c r="F162" s="98">
        <v>0</v>
      </c>
    </row>
    <row r="163" spans="1:7" ht="15" customHeight="1" x14ac:dyDescent="0.25">
      <c r="A163" s="1459">
        <v>41</v>
      </c>
      <c r="B163" s="1460" t="s">
        <v>324</v>
      </c>
      <c r="C163" s="42" t="s">
        <v>771</v>
      </c>
      <c r="D163" s="98">
        <v>9</v>
      </c>
      <c r="E163" s="98">
        <v>3</v>
      </c>
      <c r="F163" s="98">
        <v>3</v>
      </c>
    </row>
    <row r="164" spans="1:7" ht="15" customHeight="1" x14ac:dyDescent="0.25">
      <c r="A164" s="1459"/>
      <c r="B164" s="1460"/>
      <c r="C164" s="42" t="s">
        <v>598</v>
      </c>
      <c r="D164" s="98">
        <v>2</v>
      </c>
      <c r="E164" s="98">
        <v>2</v>
      </c>
      <c r="F164" s="98">
        <v>2</v>
      </c>
    </row>
    <row r="165" spans="1:7" ht="15" customHeight="1" x14ac:dyDescent="0.25">
      <c r="A165" s="1459"/>
      <c r="B165" s="1460"/>
      <c r="C165" s="42" t="s">
        <v>589</v>
      </c>
      <c r="D165" s="98">
        <v>0</v>
      </c>
      <c r="E165" s="98">
        <v>0</v>
      </c>
      <c r="F165" s="98">
        <v>0</v>
      </c>
    </row>
    <row r="166" spans="1:7" ht="15" customHeight="1" x14ac:dyDescent="0.25">
      <c r="A166" s="1459">
        <v>42</v>
      </c>
      <c r="B166" s="1460" t="s">
        <v>325</v>
      </c>
      <c r="C166" s="42" t="s">
        <v>682</v>
      </c>
      <c r="D166" s="98">
        <v>2</v>
      </c>
      <c r="E166" s="98">
        <v>2</v>
      </c>
      <c r="F166" s="98">
        <v>2</v>
      </c>
    </row>
    <row r="167" spans="1:7" ht="15" customHeight="1" x14ac:dyDescent="0.25">
      <c r="A167" s="1459"/>
      <c r="B167" s="1460"/>
      <c r="C167" s="42" t="s">
        <v>589</v>
      </c>
      <c r="D167" s="98">
        <v>0</v>
      </c>
      <c r="E167" s="98">
        <v>0</v>
      </c>
      <c r="F167" s="98">
        <v>0</v>
      </c>
    </row>
    <row r="168" spans="1:7" ht="15" customHeight="1" x14ac:dyDescent="0.25">
      <c r="A168" s="290">
        <v>43</v>
      </c>
      <c r="B168" s="291" t="s">
        <v>326</v>
      </c>
      <c r="C168" s="42" t="s">
        <v>589</v>
      </c>
      <c r="D168" s="98">
        <v>0</v>
      </c>
      <c r="E168" s="98">
        <v>0</v>
      </c>
      <c r="F168" s="98">
        <v>0</v>
      </c>
    </row>
    <row r="169" spans="1:7" ht="15" customHeight="1" x14ac:dyDescent="0.25">
      <c r="A169" s="1481" t="s">
        <v>726</v>
      </c>
      <c r="B169" s="1481"/>
      <c r="C169" s="1481"/>
      <c r="D169" s="105">
        <f>SUM(D14:D168)</f>
        <v>400</v>
      </c>
      <c r="E169" s="105">
        <f>SUM(E14:E168)</f>
        <v>149</v>
      </c>
      <c r="F169" s="98">
        <f>SUM(F14:F168)</f>
        <v>119</v>
      </c>
    </row>
    <row r="170" spans="1:7" ht="11.65" customHeight="1" x14ac:dyDescent="0.25">
      <c r="A170" s="116" t="s">
        <v>794</v>
      </c>
    </row>
    <row r="171" spans="1:7" ht="25.9" customHeight="1" x14ac:dyDescent="0.35">
      <c r="A171" s="1492" t="s">
        <v>1491</v>
      </c>
      <c r="B171" s="1493"/>
      <c r="C171" s="1493"/>
      <c r="D171" s="1493"/>
      <c r="E171" s="1493"/>
      <c r="F171" s="1493"/>
      <c r="G171" s="1493"/>
    </row>
    <row r="172" spans="1:7" ht="14.25" customHeight="1" x14ac:dyDescent="0.25">
      <c r="A172" s="315"/>
      <c r="C172" s="100" t="s">
        <v>727</v>
      </c>
      <c r="E172" s="1486" t="s">
        <v>645</v>
      </c>
      <c r="F172" s="1486"/>
      <c r="G172" s="1486"/>
    </row>
    <row r="173" spans="1:7" ht="24.75" customHeight="1" x14ac:dyDescent="0.25">
      <c r="A173" s="102" t="s">
        <v>562</v>
      </c>
      <c r="B173" s="103"/>
      <c r="C173" s="102" t="s">
        <v>1829</v>
      </c>
      <c r="D173" s="108"/>
      <c r="E173" s="312"/>
      <c r="F173" s="312"/>
      <c r="G173" s="312"/>
    </row>
    <row r="174" spans="1:7" x14ac:dyDescent="0.25">
      <c r="A174" s="315" t="s">
        <v>555</v>
      </c>
      <c r="B174" s="314"/>
      <c r="C174" s="1494" t="s">
        <v>556</v>
      </c>
      <c r="D174" s="1493"/>
      <c r="E174" s="1493"/>
      <c r="F174" s="1493"/>
      <c r="G174" s="314"/>
    </row>
    <row r="175" spans="1:7" s="213" customFormat="1" ht="14.25" x14ac:dyDescent="0.2">
      <c r="A175" s="214"/>
      <c r="B175" s="214"/>
      <c r="C175" s="214"/>
      <c r="D175" s="215"/>
      <c r="E175" s="214"/>
      <c r="F175" s="214"/>
      <c r="G175" s="214"/>
    </row>
    <row r="176" spans="1:7" ht="26.45" customHeight="1" x14ac:dyDescent="0.25"/>
  </sheetData>
  <autoFilter ref="C14:C175"/>
  <mergeCells count="91">
    <mergeCell ref="A163:A165"/>
    <mergeCell ref="B163:B165"/>
    <mergeCell ref="A166:A167"/>
    <mergeCell ref="B166:B167"/>
    <mergeCell ref="A169:C169"/>
    <mergeCell ref="A31:A32"/>
    <mergeCell ref="A33:A37"/>
    <mergeCell ref="A39:A44"/>
    <mergeCell ref="A46:A47"/>
    <mergeCell ref="A48:A51"/>
    <mergeCell ref="B139:B145"/>
    <mergeCell ref="B161:B162"/>
    <mergeCell ref="A171:G171"/>
    <mergeCell ref="C174:F174"/>
    <mergeCell ref="B146:B148"/>
    <mergeCell ref="B149:B150"/>
    <mergeCell ref="B151:B152"/>
    <mergeCell ref="B153:B157"/>
    <mergeCell ref="B158:B160"/>
    <mergeCell ref="A158:A160"/>
    <mergeCell ref="A161:A162"/>
    <mergeCell ref="A153:A157"/>
    <mergeCell ref="A139:A145"/>
    <mergeCell ref="A146:A148"/>
    <mergeCell ref="A149:A150"/>
    <mergeCell ref="A151:A152"/>
    <mergeCell ref="A125:A128"/>
    <mergeCell ref="B125:B128"/>
    <mergeCell ref="A129:A133"/>
    <mergeCell ref="B129:B133"/>
    <mergeCell ref="A134:A138"/>
    <mergeCell ref="B134:B138"/>
    <mergeCell ref="B83:B85"/>
    <mergeCell ref="B86:B88"/>
    <mergeCell ref="B89:B91"/>
    <mergeCell ref="B92:B98"/>
    <mergeCell ref="B99:B100"/>
    <mergeCell ref="A86:A88"/>
    <mergeCell ref="A89:A91"/>
    <mergeCell ref="A92:A98"/>
    <mergeCell ref="A99:A100"/>
    <mergeCell ref="B120:B124"/>
    <mergeCell ref="B101:B110"/>
    <mergeCell ref="B112:B115"/>
    <mergeCell ref="B116:B119"/>
    <mergeCell ref="A101:A110"/>
    <mergeCell ref="A112:A115"/>
    <mergeCell ref="A116:A119"/>
    <mergeCell ref="A120:A124"/>
    <mergeCell ref="A57:A59"/>
    <mergeCell ref="A60:A66"/>
    <mergeCell ref="A67:A68"/>
    <mergeCell ref="A69:A71"/>
    <mergeCell ref="A83:A85"/>
    <mergeCell ref="B46:B47"/>
    <mergeCell ref="B48:B51"/>
    <mergeCell ref="B31:B32"/>
    <mergeCell ref="B33:B37"/>
    <mergeCell ref="A78:A82"/>
    <mergeCell ref="B78:B82"/>
    <mergeCell ref="B52:B54"/>
    <mergeCell ref="B55:B56"/>
    <mergeCell ref="B57:B59"/>
    <mergeCell ref="B60:B66"/>
    <mergeCell ref="B67:B68"/>
    <mergeCell ref="B69:B71"/>
    <mergeCell ref="A72:A77"/>
    <mergeCell ref="B72:B77"/>
    <mergeCell ref="A52:A54"/>
    <mergeCell ref="A55:A56"/>
    <mergeCell ref="A2:F2"/>
    <mergeCell ref="A3:F3"/>
    <mergeCell ref="A4:F4"/>
    <mergeCell ref="A6:F6"/>
    <mergeCell ref="A7:F7"/>
    <mergeCell ref="E172:G172"/>
    <mergeCell ref="A9:C9"/>
    <mergeCell ref="A10:E10"/>
    <mergeCell ref="B12:C12"/>
    <mergeCell ref="B13:C13"/>
    <mergeCell ref="A14:A16"/>
    <mergeCell ref="B14:B16"/>
    <mergeCell ref="A19:A22"/>
    <mergeCell ref="B19:B22"/>
    <mergeCell ref="B23:B24"/>
    <mergeCell ref="B25:B30"/>
    <mergeCell ref="A17:A18"/>
    <mergeCell ref="B17:B18"/>
    <mergeCell ref="A23:A24"/>
    <mergeCell ref="A25:A30"/>
    <mergeCell ref="B39:B44"/>
  </mergeCells>
  <pageMargins left="0.9055118110236221" right="0.70866141732283472" top="0.74803149606299213" bottom="0.74803149606299213" header="0.31496062992125984" footer="0.31496062992125984"/>
  <pageSetup paperSize="9" scale="54" fitToWidth="2" fitToHeight="2" orientation="portrait" r:id="rId1"/>
  <rowBreaks count="1" manualBreakCount="1">
    <brk id="88" max="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0"/>
  <sheetViews>
    <sheetView view="pageBreakPreview" zoomScaleNormal="110" zoomScaleSheetLayoutView="100" workbookViewId="0">
      <pane ySplit="13" topLeftCell="A140" activePane="bottomLeft" state="frozen"/>
      <selection pane="bottomLeft" activeCell="K83" sqref="K83"/>
    </sheetView>
  </sheetViews>
  <sheetFormatPr defaultColWidth="8.85546875" defaultRowHeight="15" x14ac:dyDescent="0.25"/>
  <cols>
    <col min="1" max="1" width="4.28515625" style="93" customWidth="1"/>
    <col min="2" max="2" width="19.7109375" style="93" customWidth="1"/>
    <col min="3" max="3" width="38" style="93" customWidth="1"/>
    <col min="4" max="4" width="14.28515625" style="104" customWidth="1"/>
    <col min="5" max="5" width="24.7109375" style="93" customWidth="1"/>
    <col min="6" max="6" width="15.42578125" style="93" customWidth="1"/>
    <col min="7" max="7" width="7" style="93" customWidth="1"/>
    <col min="8" max="9" width="8.85546875" style="93" customWidth="1"/>
    <col min="10" max="16384" width="8.85546875" style="93"/>
  </cols>
  <sheetData>
    <row r="1" spans="1:38" x14ac:dyDescent="0.25">
      <c r="A1" s="91"/>
      <c r="B1" s="91"/>
      <c r="C1" s="91"/>
      <c r="D1" s="227"/>
      <c r="E1" s="91"/>
      <c r="F1" s="92" t="s">
        <v>723</v>
      </c>
    </row>
    <row r="2" spans="1:38" ht="10.9" customHeight="1" x14ac:dyDescent="0.25">
      <c r="A2" s="1462" t="s">
        <v>0</v>
      </c>
      <c r="B2" s="1462"/>
      <c r="C2" s="1462"/>
      <c r="D2" s="1462"/>
      <c r="E2" s="1462"/>
      <c r="F2" s="1462"/>
    </row>
    <row r="3" spans="1:38" ht="24.6" customHeight="1" x14ac:dyDescent="0.25">
      <c r="A3" s="1463" t="s">
        <v>724</v>
      </c>
      <c r="B3" s="1462"/>
      <c r="C3" s="1462"/>
      <c r="D3" s="1462"/>
      <c r="E3" s="1462"/>
      <c r="F3" s="1462"/>
    </row>
    <row r="4" spans="1:38" s="104" customFormat="1" ht="13.9" customHeight="1" x14ac:dyDescent="0.25">
      <c r="A4" s="1464" t="s">
        <v>1532</v>
      </c>
      <c r="B4" s="1464"/>
      <c r="C4" s="1464"/>
      <c r="D4" s="1464"/>
      <c r="E4" s="1464"/>
      <c r="F4" s="1464"/>
    </row>
    <row r="5" spans="1:38" x14ac:dyDescent="0.25">
      <c r="A5" s="91"/>
      <c r="B5" s="91"/>
      <c r="C5" s="91"/>
      <c r="D5" s="227"/>
      <c r="E5" s="91"/>
      <c r="F5" s="91"/>
    </row>
    <row r="6" spans="1:38" x14ac:dyDescent="0.25">
      <c r="A6" s="1487" t="s">
        <v>364</v>
      </c>
      <c r="B6" s="1487"/>
      <c r="C6" s="1487"/>
      <c r="D6" s="1487"/>
      <c r="E6" s="1487"/>
      <c r="F6" s="1487"/>
    </row>
    <row r="7" spans="1:38" ht="22.9" customHeight="1" x14ac:dyDescent="0.25">
      <c r="A7" s="1491" t="s">
        <v>900</v>
      </c>
      <c r="B7" s="1491"/>
      <c r="C7" s="1491"/>
      <c r="D7" s="1491"/>
      <c r="E7" s="1491"/>
      <c r="F7" s="1491"/>
    </row>
    <row r="8" spans="1:38" x14ac:dyDescent="0.25">
      <c r="A8" s="284"/>
      <c r="B8" s="284"/>
      <c r="C8" s="284"/>
      <c r="D8" s="618"/>
      <c r="E8" s="284"/>
      <c r="F8" s="284"/>
    </row>
    <row r="9" spans="1:38" ht="25.15" customHeight="1" x14ac:dyDescent="0.25">
      <c r="A9" s="1487" t="s">
        <v>728</v>
      </c>
      <c r="B9" s="1487"/>
      <c r="C9" s="1487"/>
      <c r="D9" s="618"/>
      <c r="E9" s="284"/>
      <c r="F9" s="284"/>
      <c r="G9" s="94"/>
      <c r="H9" s="94"/>
      <c r="I9" s="94"/>
      <c r="J9" s="95"/>
    </row>
    <row r="10" spans="1:38" ht="15.6" customHeight="1" x14ac:dyDescent="0.25">
      <c r="A10" s="1487" t="s">
        <v>1204</v>
      </c>
      <c r="B10" s="1487"/>
      <c r="C10" s="1487"/>
      <c r="D10" s="1487"/>
      <c r="E10" s="1487"/>
      <c r="F10" s="284"/>
      <c r="G10" s="96"/>
      <c r="H10" s="96"/>
      <c r="I10" s="96"/>
      <c r="J10" s="95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</row>
    <row r="11" spans="1:38" ht="13.9" customHeight="1" x14ac:dyDescent="0.25">
      <c r="A11" s="91"/>
      <c r="B11" s="91"/>
      <c r="C11" s="91"/>
      <c r="D11" s="227"/>
      <c r="E11" s="91"/>
      <c r="F11" s="91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</row>
    <row r="12" spans="1:38" ht="38.25" x14ac:dyDescent="0.25">
      <c r="A12" s="285" t="s">
        <v>357</v>
      </c>
      <c r="B12" s="1488" t="s">
        <v>181</v>
      </c>
      <c r="C12" s="1489"/>
      <c r="D12" s="619" t="s">
        <v>196</v>
      </c>
      <c r="E12" s="285" t="s">
        <v>183</v>
      </c>
      <c r="F12" s="285" t="s">
        <v>1017</v>
      </c>
      <c r="G12" s="97"/>
      <c r="H12" s="97"/>
      <c r="I12" s="97"/>
      <c r="J12" s="97"/>
    </row>
    <row r="13" spans="1:38" ht="14.45" customHeight="1" x14ac:dyDescent="0.25">
      <c r="A13" s="286">
        <v>1</v>
      </c>
      <c r="B13" s="1490">
        <v>2</v>
      </c>
      <c r="C13" s="1490"/>
      <c r="D13" s="620">
        <v>3</v>
      </c>
      <c r="E13" s="286">
        <v>4</v>
      </c>
      <c r="F13" s="286">
        <v>5</v>
      </c>
      <c r="G13" s="97"/>
      <c r="H13" s="97"/>
      <c r="I13" s="97"/>
      <c r="J13" s="97"/>
    </row>
    <row r="14" spans="1:38" x14ac:dyDescent="0.25">
      <c r="A14" s="1459">
        <v>1</v>
      </c>
      <c r="B14" s="1460" t="s">
        <v>284</v>
      </c>
      <c r="C14" s="42" t="s">
        <v>679</v>
      </c>
      <c r="D14" s="98"/>
      <c r="E14" s="98">
        <v>0</v>
      </c>
      <c r="F14" s="98">
        <v>0</v>
      </c>
      <c r="G14" s="97"/>
      <c r="H14" s="97"/>
      <c r="I14" s="97"/>
      <c r="J14" s="97"/>
    </row>
    <row r="15" spans="1:38" x14ac:dyDescent="0.25">
      <c r="A15" s="1459"/>
      <c r="B15" s="1460"/>
      <c r="C15" s="42" t="s">
        <v>919</v>
      </c>
      <c r="D15" s="98"/>
      <c r="E15" s="98">
        <v>0</v>
      </c>
      <c r="F15" s="98">
        <v>0</v>
      </c>
    </row>
    <row r="16" spans="1:38" x14ac:dyDescent="0.25">
      <c r="A16" s="1459"/>
      <c r="B16" s="1460"/>
      <c r="C16" s="42" t="s">
        <v>589</v>
      </c>
      <c r="D16" s="98"/>
      <c r="E16" s="98">
        <v>95</v>
      </c>
      <c r="F16" s="98">
        <v>74</v>
      </c>
    </row>
    <row r="17" spans="1:6" x14ac:dyDescent="0.25">
      <c r="A17" s="1459">
        <v>2</v>
      </c>
      <c r="B17" s="1460" t="s">
        <v>285</v>
      </c>
      <c r="C17" s="42" t="s">
        <v>920</v>
      </c>
      <c r="D17" s="98"/>
      <c r="E17" s="98">
        <v>143</v>
      </c>
      <c r="F17" s="98">
        <v>238</v>
      </c>
    </row>
    <row r="18" spans="1:6" x14ac:dyDescent="0.25">
      <c r="A18" s="1459"/>
      <c r="B18" s="1460"/>
      <c r="C18" s="42" t="s">
        <v>589</v>
      </c>
      <c r="D18" s="98"/>
      <c r="E18" s="98">
        <v>207</v>
      </c>
      <c r="F18" s="98">
        <v>195</v>
      </c>
    </row>
    <row r="19" spans="1:6" x14ac:dyDescent="0.25">
      <c r="A19" s="1459">
        <v>3</v>
      </c>
      <c r="B19" s="1460" t="s">
        <v>286</v>
      </c>
      <c r="C19" s="42" t="s">
        <v>680</v>
      </c>
      <c r="D19" s="98"/>
      <c r="E19" s="98">
        <v>110</v>
      </c>
      <c r="F19" s="98">
        <v>175</v>
      </c>
    </row>
    <row r="20" spans="1:6" x14ac:dyDescent="0.25">
      <c r="A20" s="1459"/>
      <c r="B20" s="1460"/>
      <c r="C20" s="42" t="s">
        <v>921</v>
      </c>
      <c r="D20" s="98"/>
      <c r="E20" s="98">
        <v>25</v>
      </c>
      <c r="F20" s="98">
        <v>249</v>
      </c>
    </row>
    <row r="21" spans="1:6" x14ac:dyDescent="0.25">
      <c r="A21" s="1459"/>
      <c r="B21" s="1460"/>
      <c r="C21" s="42" t="s">
        <v>922</v>
      </c>
      <c r="D21" s="98"/>
      <c r="E21" s="98">
        <v>0</v>
      </c>
      <c r="F21" s="98">
        <v>111</v>
      </c>
    </row>
    <row r="22" spans="1:6" x14ac:dyDescent="0.25">
      <c r="A22" s="1459"/>
      <c r="B22" s="1460"/>
      <c r="C22" s="42" t="s">
        <v>589</v>
      </c>
      <c r="D22" s="98"/>
      <c r="E22" s="98">
        <v>52</v>
      </c>
      <c r="F22" s="98">
        <v>66</v>
      </c>
    </row>
    <row r="23" spans="1:6" x14ac:dyDescent="0.25">
      <c r="A23" s="1459">
        <v>4</v>
      </c>
      <c r="B23" s="1460" t="s">
        <v>287</v>
      </c>
      <c r="C23" s="42" t="s">
        <v>681</v>
      </c>
      <c r="D23" s="98"/>
      <c r="E23" s="98">
        <v>132</v>
      </c>
      <c r="F23" s="98">
        <v>125</v>
      </c>
    </row>
    <row r="24" spans="1:6" x14ac:dyDescent="0.25">
      <c r="A24" s="1359"/>
      <c r="B24" s="1495"/>
      <c r="C24" s="42" t="s">
        <v>938</v>
      </c>
      <c r="D24" s="98"/>
      <c r="E24" s="98">
        <v>0</v>
      </c>
      <c r="F24" s="98">
        <v>69</v>
      </c>
    </row>
    <row r="25" spans="1:6" x14ac:dyDescent="0.25">
      <c r="A25" s="1459">
        <v>5</v>
      </c>
      <c r="B25" s="1460" t="s">
        <v>288</v>
      </c>
      <c r="C25" s="42" t="s">
        <v>923</v>
      </c>
      <c r="D25" s="98"/>
      <c r="E25" s="98">
        <v>1</v>
      </c>
      <c r="F25" s="98">
        <v>16</v>
      </c>
    </row>
    <row r="26" spans="1:6" x14ac:dyDescent="0.25">
      <c r="A26" s="1459"/>
      <c r="B26" s="1460"/>
      <c r="C26" s="42" t="s">
        <v>924</v>
      </c>
      <c r="D26" s="98"/>
      <c r="E26" s="98">
        <v>61</v>
      </c>
      <c r="F26" s="98">
        <v>10</v>
      </c>
    </row>
    <row r="27" spans="1:6" x14ac:dyDescent="0.25">
      <c r="A27" s="1459"/>
      <c r="B27" s="1460"/>
      <c r="C27" s="42" t="s">
        <v>1020</v>
      </c>
      <c r="D27" s="98"/>
      <c r="E27" s="98">
        <v>0</v>
      </c>
      <c r="F27" s="98">
        <v>97</v>
      </c>
    </row>
    <row r="28" spans="1:6" x14ac:dyDescent="0.25">
      <c r="A28" s="1459"/>
      <c r="B28" s="1460"/>
      <c r="C28" s="42" t="s">
        <v>682</v>
      </c>
      <c r="D28" s="98"/>
      <c r="E28" s="98">
        <v>0</v>
      </c>
      <c r="F28" s="98">
        <v>44</v>
      </c>
    </row>
    <row r="29" spans="1:6" x14ac:dyDescent="0.25">
      <c r="A29" s="1459"/>
      <c r="B29" s="1460"/>
      <c r="C29" s="42" t="s">
        <v>922</v>
      </c>
      <c r="D29" s="98"/>
      <c r="E29" s="98">
        <v>0</v>
      </c>
      <c r="F29" s="98">
        <v>8</v>
      </c>
    </row>
    <row r="30" spans="1:6" x14ac:dyDescent="0.25">
      <c r="A30" s="1459"/>
      <c r="B30" s="1460"/>
      <c r="C30" s="42" t="s">
        <v>589</v>
      </c>
      <c r="D30" s="98"/>
      <c r="E30" s="98">
        <v>242</v>
      </c>
      <c r="F30" s="98">
        <v>185</v>
      </c>
    </row>
    <row r="31" spans="1:6" x14ac:dyDescent="0.25">
      <c r="A31" s="1472">
        <v>6</v>
      </c>
      <c r="B31" s="1460" t="s">
        <v>289</v>
      </c>
      <c r="C31" s="42" t="s">
        <v>683</v>
      </c>
      <c r="D31" s="98"/>
      <c r="E31" s="98">
        <v>0</v>
      </c>
      <c r="F31" s="98">
        <v>9</v>
      </c>
    </row>
    <row r="32" spans="1:6" x14ac:dyDescent="0.25">
      <c r="A32" s="1472"/>
      <c r="B32" s="1460"/>
      <c r="C32" s="42" t="s">
        <v>589</v>
      </c>
      <c r="D32" s="98"/>
      <c r="E32" s="98">
        <v>187</v>
      </c>
      <c r="F32" s="98">
        <v>192</v>
      </c>
    </row>
    <row r="33" spans="1:6" x14ac:dyDescent="0.25">
      <c r="A33" s="1459">
        <v>7</v>
      </c>
      <c r="B33" s="1460" t="s">
        <v>290</v>
      </c>
      <c r="C33" s="42" t="s">
        <v>742</v>
      </c>
      <c r="D33" s="98"/>
      <c r="E33" s="98">
        <v>53</v>
      </c>
      <c r="F33" s="98">
        <v>56</v>
      </c>
    </row>
    <row r="34" spans="1:6" x14ac:dyDescent="0.25">
      <c r="A34" s="1459"/>
      <c r="B34" s="1460"/>
      <c r="C34" s="42" t="s">
        <v>796</v>
      </c>
      <c r="D34" s="98"/>
      <c r="E34" s="98">
        <v>17</v>
      </c>
      <c r="F34" s="98">
        <v>67</v>
      </c>
    </row>
    <row r="35" spans="1:6" x14ac:dyDescent="0.25">
      <c r="A35" s="1459"/>
      <c r="B35" s="1460"/>
      <c r="C35" s="42" t="s">
        <v>590</v>
      </c>
      <c r="D35" s="98"/>
      <c r="E35" s="98">
        <v>91</v>
      </c>
      <c r="F35" s="98">
        <v>15</v>
      </c>
    </row>
    <row r="36" spans="1:6" x14ac:dyDescent="0.25">
      <c r="A36" s="1459"/>
      <c r="B36" s="1460"/>
      <c r="C36" s="42" t="s">
        <v>684</v>
      </c>
      <c r="D36" s="98"/>
      <c r="E36" s="98">
        <v>20</v>
      </c>
      <c r="F36" s="98">
        <v>41</v>
      </c>
    </row>
    <row r="37" spans="1:6" x14ac:dyDescent="0.25">
      <c r="A37" s="1459"/>
      <c r="B37" s="1460"/>
      <c r="C37" s="42" t="s">
        <v>589</v>
      </c>
      <c r="D37" s="98"/>
      <c r="E37" s="98">
        <v>110</v>
      </c>
      <c r="F37" s="98">
        <v>77</v>
      </c>
    </row>
    <row r="38" spans="1:6" x14ac:dyDescent="0.25">
      <c r="A38" s="276">
        <v>8</v>
      </c>
      <c r="B38" s="279" t="s">
        <v>291</v>
      </c>
      <c r="C38" s="42" t="s">
        <v>743</v>
      </c>
      <c r="D38" s="98"/>
      <c r="E38" s="98">
        <v>297</v>
      </c>
      <c r="F38" s="98">
        <v>177</v>
      </c>
    </row>
    <row r="39" spans="1:6" x14ac:dyDescent="0.25">
      <c r="A39" s="1459">
        <v>9</v>
      </c>
      <c r="B39" s="1460" t="s">
        <v>292</v>
      </c>
      <c r="C39" s="42" t="s">
        <v>744</v>
      </c>
      <c r="D39" s="98"/>
      <c r="E39" s="98">
        <v>61</v>
      </c>
      <c r="F39" s="98">
        <v>44</v>
      </c>
    </row>
    <row r="40" spans="1:6" x14ac:dyDescent="0.25">
      <c r="A40" s="1459"/>
      <c r="B40" s="1460"/>
      <c r="C40" s="42" t="s">
        <v>685</v>
      </c>
      <c r="D40" s="98"/>
      <c r="E40" s="98">
        <v>64</v>
      </c>
      <c r="F40" s="98">
        <v>200</v>
      </c>
    </row>
    <row r="41" spans="1:6" x14ac:dyDescent="0.25">
      <c r="A41" s="1459"/>
      <c r="B41" s="1460"/>
      <c r="C41" s="42" t="s">
        <v>925</v>
      </c>
      <c r="D41" s="98"/>
      <c r="E41" s="98">
        <v>0</v>
      </c>
      <c r="F41" s="98">
        <v>73</v>
      </c>
    </row>
    <row r="42" spans="1:6" x14ac:dyDescent="0.25">
      <c r="A42" s="1459"/>
      <c r="B42" s="1460"/>
      <c r="C42" s="42" t="s">
        <v>589</v>
      </c>
      <c r="D42" s="98"/>
      <c r="E42" s="98">
        <v>100</v>
      </c>
      <c r="F42" s="98">
        <v>98</v>
      </c>
    </row>
    <row r="43" spans="1:6" x14ac:dyDescent="0.25">
      <c r="A43" s="1459"/>
      <c r="B43" s="1460"/>
      <c r="C43" s="42" t="s">
        <v>983</v>
      </c>
      <c r="D43" s="98"/>
      <c r="E43" s="98">
        <v>15</v>
      </c>
      <c r="F43" s="98">
        <v>118</v>
      </c>
    </row>
    <row r="44" spans="1:6" x14ac:dyDescent="0.25">
      <c r="A44" s="1459"/>
      <c r="B44" s="1461"/>
      <c r="C44" s="42" t="s">
        <v>591</v>
      </c>
      <c r="D44" s="98"/>
      <c r="E44" s="98">
        <v>0</v>
      </c>
      <c r="F44" s="98">
        <v>141</v>
      </c>
    </row>
    <row r="45" spans="1:6" x14ac:dyDescent="0.25">
      <c r="A45" s="276">
        <v>10</v>
      </c>
      <c r="B45" s="279" t="s">
        <v>293</v>
      </c>
      <c r="C45" s="42" t="s">
        <v>926</v>
      </c>
      <c r="D45" s="98"/>
      <c r="E45" s="98">
        <v>0</v>
      </c>
      <c r="F45" s="98">
        <v>175</v>
      </c>
    </row>
    <row r="46" spans="1:6" x14ac:dyDescent="0.25">
      <c r="A46" s="1459">
        <v>11</v>
      </c>
      <c r="B46" s="1460" t="s">
        <v>294</v>
      </c>
      <c r="C46" s="42" t="s">
        <v>686</v>
      </c>
      <c r="D46" s="98"/>
      <c r="E46" s="98">
        <v>0</v>
      </c>
      <c r="F46" s="98">
        <v>46</v>
      </c>
    </row>
    <row r="47" spans="1:6" x14ac:dyDescent="0.25">
      <c r="A47" s="1459"/>
      <c r="B47" s="1460"/>
      <c r="C47" s="42" t="s">
        <v>589</v>
      </c>
      <c r="D47" s="98"/>
      <c r="E47" s="98">
        <v>165</v>
      </c>
      <c r="F47" s="98">
        <v>142</v>
      </c>
    </row>
    <row r="48" spans="1:6" x14ac:dyDescent="0.25">
      <c r="A48" s="1472">
        <v>12</v>
      </c>
      <c r="B48" s="1460" t="s">
        <v>295</v>
      </c>
      <c r="C48" s="42" t="s">
        <v>589</v>
      </c>
      <c r="D48" s="98"/>
      <c r="E48" s="98">
        <v>103</v>
      </c>
      <c r="F48" s="98">
        <v>88</v>
      </c>
    </row>
    <row r="49" spans="1:6" x14ac:dyDescent="0.25">
      <c r="A49" s="1472"/>
      <c r="B49" s="1460"/>
      <c r="C49" s="42" t="s">
        <v>591</v>
      </c>
      <c r="D49" s="98"/>
      <c r="E49" s="98">
        <v>0</v>
      </c>
      <c r="F49" s="98">
        <v>0</v>
      </c>
    </row>
    <row r="50" spans="1:6" x14ac:dyDescent="0.25">
      <c r="A50" s="1472"/>
      <c r="B50" s="1460"/>
      <c r="C50" s="42" t="s">
        <v>592</v>
      </c>
      <c r="D50" s="98"/>
      <c r="E50" s="98">
        <v>0</v>
      </c>
      <c r="F50" s="98">
        <v>0</v>
      </c>
    </row>
    <row r="51" spans="1:6" x14ac:dyDescent="0.25">
      <c r="A51" s="1472"/>
      <c r="B51" s="1460"/>
      <c r="C51" s="42" t="s">
        <v>925</v>
      </c>
      <c r="D51" s="98"/>
      <c r="E51" s="98">
        <v>0</v>
      </c>
      <c r="F51" s="98">
        <v>0</v>
      </c>
    </row>
    <row r="52" spans="1:6" x14ac:dyDescent="0.25">
      <c r="A52" s="1459">
        <v>13</v>
      </c>
      <c r="B52" s="1460" t="s">
        <v>296</v>
      </c>
      <c r="C52" s="42" t="s">
        <v>748</v>
      </c>
      <c r="D52" s="98"/>
      <c r="E52" s="98">
        <v>73</v>
      </c>
      <c r="F52" s="98">
        <v>154</v>
      </c>
    </row>
    <row r="53" spans="1:6" x14ac:dyDescent="0.25">
      <c r="A53" s="1459"/>
      <c r="B53" s="1460"/>
      <c r="C53" s="42" t="s">
        <v>412</v>
      </c>
      <c r="D53" s="98"/>
      <c r="E53" s="98">
        <v>0</v>
      </c>
      <c r="F53" s="98">
        <v>0</v>
      </c>
    </row>
    <row r="54" spans="1:6" x14ac:dyDescent="0.25">
      <c r="A54" s="1459"/>
      <c r="B54" s="1460"/>
      <c r="C54" s="42" t="s">
        <v>589</v>
      </c>
      <c r="D54" s="98"/>
      <c r="E54" s="98">
        <v>38</v>
      </c>
      <c r="F54" s="98">
        <v>45</v>
      </c>
    </row>
    <row r="55" spans="1:6" x14ac:dyDescent="0.25">
      <c r="A55" s="1459">
        <v>14</v>
      </c>
      <c r="B55" s="1460" t="s">
        <v>297</v>
      </c>
      <c r="C55" s="42" t="s">
        <v>807</v>
      </c>
      <c r="D55" s="98"/>
      <c r="E55" s="98">
        <v>163</v>
      </c>
      <c r="F55" s="98">
        <v>128</v>
      </c>
    </row>
    <row r="56" spans="1:6" x14ac:dyDescent="0.25">
      <c r="A56" s="1459"/>
      <c r="B56" s="1460"/>
      <c r="C56" s="42" t="s">
        <v>403</v>
      </c>
      <c r="D56" s="98"/>
      <c r="E56" s="98">
        <v>5</v>
      </c>
      <c r="F56" s="98">
        <v>14</v>
      </c>
    </row>
    <row r="57" spans="1:6" x14ac:dyDescent="0.25">
      <c r="A57" s="1459">
        <v>15</v>
      </c>
      <c r="B57" s="1460" t="s">
        <v>298</v>
      </c>
      <c r="C57" s="42" t="s">
        <v>687</v>
      </c>
      <c r="D57" s="98"/>
      <c r="E57" s="98">
        <v>0</v>
      </c>
      <c r="F57" s="98">
        <v>0</v>
      </c>
    </row>
    <row r="58" spans="1:6" x14ac:dyDescent="0.25">
      <c r="A58" s="1459"/>
      <c r="B58" s="1461"/>
      <c r="C58" s="42" t="s">
        <v>750</v>
      </c>
      <c r="D58" s="98"/>
      <c r="E58" s="98">
        <v>0</v>
      </c>
      <c r="F58" s="98">
        <v>0</v>
      </c>
    </row>
    <row r="59" spans="1:6" x14ac:dyDescent="0.25">
      <c r="A59" s="1459"/>
      <c r="B59" s="1461"/>
      <c r="C59" s="42" t="s">
        <v>593</v>
      </c>
      <c r="D59" s="98"/>
      <c r="E59" s="98">
        <v>0</v>
      </c>
      <c r="F59" s="98">
        <v>0</v>
      </c>
    </row>
    <row r="60" spans="1:6" x14ac:dyDescent="0.25">
      <c r="A60" s="1472">
        <v>16</v>
      </c>
      <c r="B60" s="1475" t="s">
        <v>299</v>
      </c>
      <c r="C60" s="76" t="s">
        <v>410</v>
      </c>
      <c r="D60" s="98"/>
      <c r="E60" s="98">
        <v>0</v>
      </c>
      <c r="F60" s="98">
        <v>0</v>
      </c>
    </row>
    <row r="61" spans="1:6" x14ac:dyDescent="0.25">
      <c r="A61" s="1472"/>
      <c r="B61" s="1475"/>
      <c r="C61" s="76" t="s">
        <v>411</v>
      </c>
      <c r="D61" s="98"/>
      <c r="E61" s="98">
        <v>0</v>
      </c>
      <c r="F61" s="98">
        <v>0</v>
      </c>
    </row>
    <row r="62" spans="1:6" x14ac:dyDescent="0.25">
      <c r="A62" s="1472"/>
      <c r="B62" s="1475"/>
      <c r="C62" s="76" t="s">
        <v>916</v>
      </c>
      <c r="D62" s="98"/>
      <c r="E62" s="98">
        <v>0</v>
      </c>
      <c r="F62" s="98">
        <v>0</v>
      </c>
    </row>
    <row r="63" spans="1:6" x14ac:dyDescent="0.25">
      <c r="A63" s="1472"/>
      <c r="B63" s="1475"/>
      <c r="C63" s="76" t="s">
        <v>915</v>
      </c>
      <c r="D63" s="98"/>
      <c r="E63" s="98">
        <v>44</v>
      </c>
      <c r="F63" s="98">
        <v>43</v>
      </c>
    </row>
    <row r="64" spans="1:6" x14ac:dyDescent="0.25">
      <c r="A64" s="1472"/>
      <c r="B64" s="1475"/>
      <c r="C64" s="42" t="s">
        <v>925</v>
      </c>
      <c r="D64" s="98"/>
      <c r="E64" s="98">
        <v>0</v>
      </c>
      <c r="F64" s="98">
        <v>0</v>
      </c>
    </row>
    <row r="65" spans="1:6" x14ac:dyDescent="0.25">
      <c r="A65" s="1472"/>
      <c r="B65" s="1475"/>
      <c r="C65" s="76" t="s">
        <v>688</v>
      </c>
      <c r="D65" s="98"/>
      <c r="E65" s="98">
        <v>0</v>
      </c>
      <c r="F65" s="98">
        <v>0</v>
      </c>
    </row>
    <row r="66" spans="1:6" x14ac:dyDescent="0.25">
      <c r="A66" s="1472"/>
      <c r="B66" s="1475"/>
      <c r="C66" s="76" t="s">
        <v>589</v>
      </c>
      <c r="D66" s="98"/>
      <c r="E66" s="98">
        <v>54</v>
      </c>
      <c r="F66" s="98">
        <v>39</v>
      </c>
    </row>
    <row r="67" spans="1:6" x14ac:dyDescent="0.25">
      <c r="A67" s="1459">
        <v>17</v>
      </c>
      <c r="B67" s="1460" t="s">
        <v>300</v>
      </c>
      <c r="C67" s="76" t="s">
        <v>414</v>
      </c>
      <c r="D67" s="98"/>
      <c r="E67" s="98">
        <v>32</v>
      </c>
      <c r="F67" s="98">
        <v>30</v>
      </c>
    </row>
    <row r="68" spans="1:6" x14ac:dyDescent="0.25">
      <c r="A68" s="1459"/>
      <c r="B68" s="1460"/>
      <c r="C68" s="42" t="s">
        <v>589</v>
      </c>
      <c r="D68" s="98"/>
      <c r="E68" s="98">
        <v>210</v>
      </c>
      <c r="F68" s="98">
        <v>198</v>
      </c>
    </row>
    <row r="69" spans="1:6" x14ac:dyDescent="0.25">
      <c r="A69" s="1459">
        <v>18</v>
      </c>
      <c r="B69" s="1460" t="s">
        <v>594</v>
      </c>
      <c r="C69" s="42" t="s">
        <v>751</v>
      </c>
      <c r="D69" s="98"/>
      <c r="E69" s="98">
        <v>0</v>
      </c>
      <c r="F69" s="98">
        <v>0</v>
      </c>
    </row>
    <row r="70" spans="1:6" x14ac:dyDescent="0.25">
      <c r="A70" s="1459"/>
      <c r="B70" s="1460"/>
      <c r="C70" s="42" t="s">
        <v>595</v>
      </c>
      <c r="D70" s="98"/>
      <c r="E70" s="98">
        <v>0</v>
      </c>
      <c r="F70" s="98">
        <v>0</v>
      </c>
    </row>
    <row r="71" spans="1:6" x14ac:dyDescent="0.25">
      <c r="A71" s="1459"/>
      <c r="B71" s="1460"/>
      <c r="C71" s="42" t="s">
        <v>589</v>
      </c>
      <c r="D71" s="98"/>
      <c r="E71" s="98">
        <v>59</v>
      </c>
      <c r="F71" s="98">
        <v>40</v>
      </c>
    </row>
    <row r="72" spans="1:6" x14ac:dyDescent="0.25">
      <c r="A72" s="1459">
        <v>19</v>
      </c>
      <c r="B72" s="1460" t="s">
        <v>302</v>
      </c>
      <c r="C72" s="42" t="s">
        <v>690</v>
      </c>
      <c r="D72" s="98"/>
      <c r="E72" s="98">
        <v>21</v>
      </c>
      <c r="F72" s="98">
        <v>24</v>
      </c>
    </row>
    <row r="73" spans="1:6" x14ac:dyDescent="0.25">
      <c r="A73" s="1459"/>
      <c r="B73" s="1460"/>
      <c r="C73" s="42" t="s">
        <v>691</v>
      </c>
      <c r="D73" s="98"/>
      <c r="E73" s="98">
        <v>52</v>
      </c>
      <c r="F73" s="98">
        <v>41</v>
      </c>
    </row>
    <row r="74" spans="1:6" x14ac:dyDescent="0.25">
      <c r="A74" s="1459"/>
      <c r="B74" s="1460"/>
      <c r="C74" s="42" t="s">
        <v>707</v>
      </c>
      <c r="D74" s="98"/>
      <c r="E74" s="98">
        <v>30</v>
      </c>
      <c r="F74" s="98">
        <v>48</v>
      </c>
    </row>
    <row r="75" spans="1:6" x14ac:dyDescent="0.25">
      <c r="A75" s="1459"/>
      <c r="B75" s="1460"/>
      <c r="C75" s="42" t="s">
        <v>402</v>
      </c>
      <c r="D75" s="98"/>
      <c r="E75" s="98">
        <v>0</v>
      </c>
      <c r="F75" s="98">
        <v>0</v>
      </c>
    </row>
    <row r="76" spans="1:6" x14ac:dyDescent="0.25">
      <c r="A76" s="1459"/>
      <c r="B76" s="1460"/>
      <c r="C76" s="42" t="s">
        <v>689</v>
      </c>
      <c r="D76" s="98"/>
      <c r="E76" s="98">
        <v>48</v>
      </c>
      <c r="F76" s="98">
        <v>52</v>
      </c>
    </row>
    <row r="77" spans="1:6" x14ac:dyDescent="0.25">
      <c r="A77" s="1459"/>
      <c r="B77" s="1460"/>
      <c r="C77" s="42" t="s">
        <v>984</v>
      </c>
      <c r="D77" s="98"/>
      <c r="E77" s="98">
        <v>34</v>
      </c>
      <c r="F77" s="98">
        <v>56</v>
      </c>
    </row>
    <row r="78" spans="1:6" x14ac:dyDescent="0.25">
      <c r="A78" s="1459">
        <v>20</v>
      </c>
      <c r="B78" s="1461" t="s">
        <v>303</v>
      </c>
      <c r="C78" s="42" t="s">
        <v>798</v>
      </c>
      <c r="D78" s="98"/>
      <c r="E78" s="98">
        <v>0</v>
      </c>
      <c r="F78" s="98">
        <v>0</v>
      </c>
    </row>
    <row r="79" spans="1:6" x14ac:dyDescent="0.25">
      <c r="A79" s="1459"/>
      <c r="B79" s="1461"/>
      <c r="C79" s="42" t="s">
        <v>752</v>
      </c>
      <c r="D79" s="98"/>
      <c r="E79" s="98">
        <v>0</v>
      </c>
      <c r="F79" s="98">
        <v>0</v>
      </c>
    </row>
    <row r="80" spans="1:6" x14ac:dyDescent="0.25">
      <c r="A80" s="1459"/>
      <c r="B80" s="1461"/>
      <c r="C80" s="42" t="s">
        <v>799</v>
      </c>
      <c r="D80" s="98"/>
      <c r="E80" s="98">
        <v>0</v>
      </c>
      <c r="F80" s="98">
        <v>0</v>
      </c>
    </row>
    <row r="81" spans="1:6" x14ac:dyDescent="0.25">
      <c r="A81" s="1459"/>
      <c r="B81" s="1461"/>
      <c r="C81" s="42" t="s">
        <v>753</v>
      </c>
      <c r="D81" s="98"/>
      <c r="E81" s="98">
        <v>0</v>
      </c>
      <c r="F81" s="98">
        <v>0</v>
      </c>
    </row>
    <row r="82" spans="1:6" x14ac:dyDescent="0.25">
      <c r="A82" s="1459"/>
      <c r="B82" s="1461"/>
      <c r="C82" s="42" t="s">
        <v>927</v>
      </c>
      <c r="D82" s="98"/>
      <c r="E82" s="98">
        <v>0</v>
      </c>
      <c r="F82" s="98">
        <v>0</v>
      </c>
    </row>
    <row r="83" spans="1:6" x14ac:dyDescent="0.25">
      <c r="A83" s="1459"/>
      <c r="B83" s="1461"/>
      <c r="C83" s="42" t="s">
        <v>589</v>
      </c>
      <c r="D83" s="98"/>
      <c r="E83" s="98">
        <v>13</v>
      </c>
      <c r="F83" s="98">
        <v>19</v>
      </c>
    </row>
    <row r="84" spans="1:6" x14ac:dyDescent="0.25">
      <c r="A84" s="1459">
        <v>21</v>
      </c>
      <c r="B84" s="1460" t="s">
        <v>304</v>
      </c>
      <c r="C84" s="42" t="s">
        <v>928</v>
      </c>
      <c r="D84" s="98"/>
      <c r="E84" s="98">
        <v>0</v>
      </c>
      <c r="F84" s="98">
        <v>0</v>
      </c>
    </row>
    <row r="85" spans="1:6" x14ac:dyDescent="0.25">
      <c r="A85" s="1459"/>
      <c r="B85" s="1460"/>
      <c r="C85" s="42" t="s">
        <v>405</v>
      </c>
      <c r="D85" s="98"/>
      <c r="E85" s="98">
        <v>0</v>
      </c>
      <c r="F85" s="98">
        <v>0</v>
      </c>
    </row>
    <row r="86" spans="1:6" x14ac:dyDescent="0.25">
      <c r="A86" s="1459"/>
      <c r="B86" s="1460"/>
      <c r="C86" s="42" t="s">
        <v>589</v>
      </c>
      <c r="D86" s="98"/>
      <c r="E86" s="98">
        <v>49</v>
      </c>
      <c r="F86" s="98">
        <v>55</v>
      </c>
    </row>
    <row r="87" spans="1:6" ht="15" customHeight="1" x14ac:dyDescent="0.25">
      <c r="A87" s="1459">
        <v>22</v>
      </c>
      <c r="B87" s="1460" t="s">
        <v>305</v>
      </c>
      <c r="C87" s="367" t="s">
        <v>756</v>
      </c>
      <c r="D87" s="98"/>
      <c r="E87" s="98">
        <v>0</v>
      </c>
      <c r="F87" s="98">
        <v>0</v>
      </c>
    </row>
    <row r="88" spans="1:6" x14ac:dyDescent="0.25">
      <c r="A88" s="1459"/>
      <c r="B88" s="1460"/>
      <c r="C88" s="77" t="s">
        <v>687</v>
      </c>
      <c r="D88" s="98"/>
      <c r="E88" s="98">
        <v>0</v>
      </c>
      <c r="F88" s="98">
        <v>0</v>
      </c>
    </row>
    <row r="89" spans="1:6" ht="30" x14ac:dyDescent="0.25">
      <c r="A89" s="1459"/>
      <c r="B89" s="1460"/>
      <c r="C89" s="77" t="s">
        <v>757</v>
      </c>
      <c r="D89" s="98"/>
      <c r="E89" s="98">
        <v>0</v>
      </c>
      <c r="F89" s="98">
        <v>0</v>
      </c>
    </row>
    <row r="90" spans="1:6" x14ac:dyDescent="0.25">
      <c r="A90" s="1459">
        <v>23</v>
      </c>
      <c r="B90" s="1460" t="s">
        <v>306</v>
      </c>
      <c r="C90" s="42" t="s">
        <v>693</v>
      </c>
      <c r="D90" s="98"/>
      <c r="E90" s="98">
        <v>0</v>
      </c>
      <c r="F90" s="98">
        <v>0</v>
      </c>
    </row>
    <row r="91" spans="1:6" x14ac:dyDescent="0.25">
      <c r="A91" s="1459"/>
      <c r="B91" s="1460"/>
      <c r="C91" s="42" t="s">
        <v>758</v>
      </c>
      <c r="D91" s="98"/>
      <c r="E91" s="98">
        <v>0</v>
      </c>
      <c r="F91" s="98">
        <v>0</v>
      </c>
    </row>
    <row r="92" spans="1:6" x14ac:dyDescent="0.25">
      <c r="A92" s="1459"/>
      <c r="B92" s="1460"/>
      <c r="C92" s="42" t="s">
        <v>925</v>
      </c>
      <c r="D92" s="98"/>
      <c r="E92" s="98">
        <v>0</v>
      </c>
      <c r="F92" s="98">
        <v>0</v>
      </c>
    </row>
    <row r="93" spans="1:6" x14ac:dyDescent="0.25">
      <c r="A93" s="1459">
        <v>24</v>
      </c>
      <c r="B93" s="1460" t="s">
        <v>307</v>
      </c>
      <c r="C93" s="42" t="s">
        <v>696</v>
      </c>
      <c r="D93" s="98"/>
      <c r="E93" s="98">
        <v>59</v>
      </c>
      <c r="F93" s="98">
        <v>51</v>
      </c>
    </row>
    <row r="94" spans="1:6" x14ac:dyDescent="0.25">
      <c r="A94" s="1459"/>
      <c r="B94" s="1460"/>
      <c r="C94" s="42" t="s">
        <v>694</v>
      </c>
      <c r="D94" s="98"/>
      <c r="E94" s="98">
        <v>0</v>
      </c>
      <c r="F94" s="98">
        <v>0</v>
      </c>
    </row>
    <row r="95" spans="1:6" x14ac:dyDescent="0.25">
      <c r="A95" s="1459"/>
      <c r="B95" s="1460"/>
      <c r="C95" s="42" t="s">
        <v>759</v>
      </c>
      <c r="D95" s="98"/>
      <c r="E95" s="98">
        <v>184</v>
      </c>
      <c r="F95" s="98">
        <v>118</v>
      </c>
    </row>
    <row r="96" spans="1:6" x14ac:dyDescent="0.25">
      <c r="A96" s="1459"/>
      <c r="B96" s="1460"/>
      <c r="C96" s="42" t="s">
        <v>408</v>
      </c>
      <c r="D96" s="98"/>
      <c r="E96" s="98">
        <v>20</v>
      </c>
      <c r="F96" s="98">
        <v>5</v>
      </c>
    </row>
    <row r="97" spans="1:6" x14ac:dyDescent="0.25">
      <c r="A97" s="1459"/>
      <c r="B97" s="1460"/>
      <c r="C97" s="42" t="s">
        <v>329</v>
      </c>
      <c r="D97" s="98"/>
      <c r="E97" s="98">
        <v>0</v>
      </c>
      <c r="F97" s="98">
        <v>0</v>
      </c>
    </row>
    <row r="98" spans="1:6" x14ac:dyDescent="0.25">
      <c r="A98" s="1459"/>
      <c r="B98" s="1460"/>
      <c r="C98" s="42" t="s">
        <v>695</v>
      </c>
      <c r="D98" s="98"/>
      <c r="E98" s="98">
        <v>35</v>
      </c>
      <c r="F98" s="98">
        <v>87</v>
      </c>
    </row>
    <row r="99" spans="1:6" x14ac:dyDescent="0.25">
      <c r="A99" s="1459"/>
      <c r="B99" s="1460"/>
      <c r="C99" s="42" t="s">
        <v>589</v>
      </c>
      <c r="D99" s="98"/>
      <c r="E99" s="98">
        <v>15</v>
      </c>
      <c r="F99" s="98">
        <v>24</v>
      </c>
    </row>
    <row r="100" spans="1:6" x14ac:dyDescent="0.25">
      <c r="A100" s="1459">
        <v>25</v>
      </c>
      <c r="B100" s="1460" t="s">
        <v>308</v>
      </c>
      <c r="C100" s="42" t="s">
        <v>404</v>
      </c>
      <c r="D100" s="98"/>
      <c r="E100" s="98">
        <v>165</v>
      </c>
      <c r="F100" s="98">
        <v>223</v>
      </c>
    </row>
    <row r="101" spans="1:6" x14ac:dyDescent="0.25">
      <c r="A101" s="1459"/>
      <c r="B101" s="1460"/>
      <c r="C101" s="42" t="s">
        <v>589</v>
      </c>
      <c r="D101" s="98"/>
      <c r="E101" s="98">
        <v>75</v>
      </c>
      <c r="F101" s="98">
        <v>59</v>
      </c>
    </row>
    <row r="102" spans="1:6" x14ac:dyDescent="0.25">
      <c r="A102" s="1459">
        <v>26</v>
      </c>
      <c r="B102" s="1460" t="s">
        <v>309</v>
      </c>
      <c r="C102" s="42" t="s">
        <v>801</v>
      </c>
      <c r="D102" s="98"/>
      <c r="E102" s="98">
        <v>0</v>
      </c>
      <c r="F102" s="98">
        <v>0</v>
      </c>
    </row>
    <row r="103" spans="1:6" x14ac:dyDescent="0.25">
      <c r="A103" s="1459"/>
      <c r="B103" s="1460"/>
      <c r="C103" s="42" t="s">
        <v>596</v>
      </c>
      <c r="D103" s="98"/>
      <c r="E103" s="98">
        <v>4</v>
      </c>
      <c r="F103" s="98">
        <v>10</v>
      </c>
    </row>
    <row r="104" spans="1:6" x14ac:dyDescent="0.25">
      <c r="A104" s="1459"/>
      <c r="B104" s="1460"/>
      <c r="C104" s="42" t="s">
        <v>407</v>
      </c>
      <c r="D104" s="98"/>
      <c r="E104" s="98">
        <v>0</v>
      </c>
      <c r="F104" s="98">
        <v>0</v>
      </c>
    </row>
    <row r="105" spans="1:6" x14ac:dyDescent="0.25">
      <c r="A105" s="1459"/>
      <c r="B105" s="1460"/>
      <c r="C105" s="42" t="s">
        <v>597</v>
      </c>
      <c r="D105" s="98"/>
      <c r="E105" s="98">
        <v>0</v>
      </c>
      <c r="F105" s="98">
        <v>0</v>
      </c>
    </row>
    <row r="106" spans="1:6" x14ac:dyDescent="0.25">
      <c r="A106" s="1459"/>
      <c r="B106" s="1460"/>
      <c r="C106" s="42" t="s">
        <v>925</v>
      </c>
      <c r="D106" s="98"/>
      <c r="E106" s="98">
        <v>0</v>
      </c>
      <c r="F106" s="98">
        <v>0</v>
      </c>
    </row>
    <row r="107" spans="1:6" x14ac:dyDescent="0.25">
      <c r="A107" s="1459"/>
      <c r="B107" s="1460"/>
      <c r="C107" s="42" t="s">
        <v>697</v>
      </c>
      <c r="D107" s="98"/>
      <c r="E107" s="98">
        <v>0</v>
      </c>
      <c r="F107" s="98">
        <v>0</v>
      </c>
    </row>
    <row r="108" spans="1:6" x14ac:dyDescent="0.25">
      <c r="A108" s="1459"/>
      <c r="B108" s="1460"/>
      <c r="C108" s="42" t="s">
        <v>760</v>
      </c>
      <c r="D108" s="98"/>
      <c r="E108" s="98">
        <v>0</v>
      </c>
      <c r="F108" s="98">
        <v>0</v>
      </c>
    </row>
    <row r="109" spans="1:6" x14ac:dyDescent="0.25">
      <c r="A109" s="1459"/>
      <c r="B109" s="1460"/>
      <c r="C109" s="42" t="s">
        <v>918</v>
      </c>
      <c r="D109" s="98"/>
      <c r="E109" s="98">
        <v>0</v>
      </c>
      <c r="F109" s="98">
        <v>0</v>
      </c>
    </row>
    <row r="110" spans="1:6" x14ac:dyDescent="0.25">
      <c r="A110" s="1459"/>
      <c r="B110" s="1460"/>
      <c r="C110" s="42" t="s">
        <v>929</v>
      </c>
      <c r="D110" s="98"/>
      <c r="E110" s="98">
        <v>0</v>
      </c>
      <c r="F110" s="98">
        <v>0</v>
      </c>
    </row>
    <row r="111" spans="1:6" x14ac:dyDescent="0.25">
      <c r="A111" s="1459"/>
      <c r="B111" s="1460"/>
      <c r="C111" s="42" t="s">
        <v>589</v>
      </c>
      <c r="D111" s="98"/>
      <c r="E111" s="98">
        <v>111</v>
      </c>
      <c r="F111" s="98">
        <v>77</v>
      </c>
    </row>
    <row r="112" spans="1:6" x14ac:dyDescent="0.25">
      <c r="A112" s="276">
        <v>27</v>
      </c>
      <c r="B112" s="279" t="s">
        <v>310</v>
      </c>
      <c r="C112" s="42" t="s">
        <v>589</v>
      </c>
      <c r="D112" s="98"/>
      <c r="E112" s="98">
        <v>130</v>
      </c>
      <c r="F112" s="98">
        <v>94</v>
      </c>
    </row>
    <row r="113" spans="1:6" x14ac:dyDescent="0.25">
      <c r="A113" s="1459">
        <v>28</v>
      </c>
      <c r="B113" s="1460" t="s">
        <v>311</v>
      </c>
      <c r="C113" s="42" t="s">
        <v>698</v>
      </c>
      <c r="D113" s="98"/>
      <c r="E113" s="98">
        <v>0</v>
      </c>
      <c r="F113" s="98">
        <v>0</v>
      </c>
    </row>
    <row r="114" spans="1:6" x14ac:dyDescent="0.25">
      <c r="A114" s="1459"/>
      <c r="B114" s="1460"/>
      <c r="C114" s="42" t="s">
        <v>598</v>
      </c>
      <c r="D114" s="98"/>
      <c r="E114" s="98">
        <v>0</v>
      </c>
      <c r="F114" s="98">
        <v>0</v>
      </c>
    </row>
    <row r="115" spans="1:6" x14ac:dyDescent="0.25">
      <c r="A115" s="1459"/>
      <c r="B115" s="1460"/>
      <c r="C115" s="42" t="s">
        <v>761</v>
      </c>
      <c r="D115" s="98"/>
      <c r="E115" s="98">
        <v>0</v>
      </c>
      <c r="F115" s="98">
        <v>0</v>
      </c>
    </row>
    <row r="116" spans="1:6" x14ac:dyDescent="0.25">
      <c r="A116" s="1459"/>
      <c r="B116" s="1460"/>
      <c r="C116" s="42" t="s">
        <v>800</v>
      </c>
      <c r="D116" s="98"/>
      <c r="E116" s="98">
        <v>0</v>
      </c>
      <c r="F116" s="98">
        <v>0</v>
      </c>
    </row>
    <row r="117" spans="1:6" x14ac:dyDescent="0.25">
      <c r="A117" s="1459">
        <v>29</v>
      </c>
      <c r="B117" s="1460" t="s">
        <v>312</v>
      </c>
      <c r="C117" s="42" t="s">
        <v>762</v>
      </c>
      <c r="D117" s="98"/>
      <c r="E117" s="98">
        <v>2</v>
      </c>
      <c r="F117" s="98">
        <v>3</v>
      </c>
    </row>
    <row r="118" spans="1:6" x14ac:dyDescent="0.25">
      <c r="A118" s="1459"/>
      <c r="B118" s="1460"/>
      <c r="C118" s="42" t="s">
        <v>930</v>
      </c>
      <c r="D118" s="98"/>
      <c r="E118" s="98">
        <v>0</v>
      </c>
      <c r="F118" s="98">
        <v>0</v>
      </c>
    </row>
    <row r="119" spans="1:6" x14ac:dyDescent="0.25">
      <c r="A119" s="1459"/>
      <c r="B119" s="1460"/>
      <c r="C119" s="42" t="s">
        <v>699</v>
      </c>
      <c r="D119" s="98"/>
      <c r="E119" s="98">
        <v>0</v>
      </c>
      <c r="F119" s="98">
        <v>0</v>
      </c>
    </row>
    <row r="120" spans="1:6" x14ac:dyDescent="0.25">
      <c r="A120" s="1459"/>
      <c r="B120" s="1460"/>
      <c r="C120" s="42" t="s">
        <v>589</v>
      </c>
      <c r="D120" s="98"/>
      <c r="E120" s="98">
        <v>64</v>
      </c>
      <c r="F120" s="98">
        <v>36</v>
      </c>
    </row>
    <row r="121" spans="1:6" x14ac:dyDescent="0.25">
      <c r="A121" s="1459">
        <v>30</v>
      </c>
      <c r="B121" s="1460" t="s">
        <v>313</v>
      </c>
      <c r="C121" s="42" t="s">
        <v>764</v>
      </c>
      <c r="D121" s="98"/>
      <c r="E121" s="98">
        <v>0</v>
      </c>
      <c r="F121" s="98">
        <v>0</v>
      </c>
    </row>
    <row r="122" spans="1:6" x14ac:dyDescent="0.25">
      <c r="A122" s="1459"/>
      <c r="B122" s="1460"/>
      <c r="C122" s="42" t="s">
        <v>701</v>
      </c>
      <c r="D122" s="98"/>
      <c r="E122" s="98">
        <v>0</v>
      </c>
      <c r="F122" s="98">
        <v>0</v>
      </c>
    </row>
    <row r="123" spans="1:6" x14ac:dyDescent="0.25">
      <c r="A123" s="1459"/>
      <c r="B123" s="1460"/>
      <c r="C123" s="42" t="s">
        <v>700</v>
      </c>
      <c r="D123" s="98"/>
      <c r="E123" s="98">
        <v>0</v>
      </c>
      <c r="F123" s="98">
        <v>0</v>
      </c>
    </row>
    <row r="124" spans="1:6" x14ac:dyDescent="0.25">
      <c r="A124" s="1459"/>
      <c r="B124" s="1460"/>
      <c r="C124" s="42" t="s">
        <v>931</v>
      </c>
      <c r="D124" s="98"/>
      <c r="E124" s="98">
        <v>0</v>
      </c>
      <c r="F124" s="98">
        <v>0</v>
      </c>
    </row>
    <row r="125" spans="1:6" x14ac:dyDescent="0.25">
      <c r="A125" s="1459"/>
      <c r="B125" s="1460"/>
      <c r="C125" s="42" t="s">
        <v>589</v>
      </c>
      <c r="D125" s="98"/>
      <c r="E125" s="98">
        <v>50</v>
      </c>
      <c r="F125" s="98">
        <v>57</v>
      </c>
    </row>
    <row r="126" spans="1:6" x14ac:dyDescent="0.25">
      <c r="A126" s="1459">
        <v>31</v>
      </c>
      <c r="B126" s="1460" t="s">
        <v>314</v>
      </c>
      <c r="C126" s="42" t="s">
        <v>921</v>
      </c>
      <c r="D126" s="98"/>
      <c r="E126" s="98">
        <v>0</v>
      </c>
      <c r="F126" s="98">
        <v>0</v>
      </c>
    </row>
    <row r="127" spans="1:6" x14ac:dyDescent="0.25">
      <c r="A127" s="1459"/>
      <c r="B127" s="1460"/>
      <c r="C127" s="42" t="s">
        <v>700</v>
      </c>
      <c r="D127" s="98"/>
      <c r="E127" s="98">
        <v>0</v>
      </c>
      <c r="F127" s="98">
        <v>0</v>
      </c>
    </row>
    <row r="128" spans="1:6" x14ac:dyDescent="0.25">
      <c r="A128" s="1459"/>
      <c r="B128" s="1461"/>
      <c r="C128" s="42" t="s">
        <v>409</v>
      </c>
      <c r="D128" s="98"/>
      <c r="E128" s="98">
        <v>29</v>
      </c>
      <c r="F128" s="98">
        <v>76</v>
      </c>
    </row>
    <row r="129" spans="1:6" x14ac:dyDescent="0.25">
      <c r="A129" s="1459"/>
      <c r="B129" s="1461"/>
      <c r="C129" s="42" t="s">
        <v>589</v>
      </c>
      <c r="D129" s="98"/>
      <c r="E129" s="98">
        <v>193</v>
      </c>
      <c r="F129" s="98">
        <v>189</v>
      </c>
    </row>
    <row r="130" spans="1:6" x14ac:dyDescent="0.25">
      <c r="A130" s="1459">
        <v>32</v>
      </c>
      <c r="B130" s="1460" t="s">
        <v>315</v>
      </c>
      <c r="C130" s="42" t="s">
        <v>765</v>
      </c>
      <c r="D130" s="98"/>
      <c r="E130" s="98">
        <v>21</v>
      </c>
      <c r="F130" s="98">
        <v>45</v>
      </c>
    </row>
    <row r="131" spans="1:6" x14ac:dyDescent="0.25">
      <c r="A131" s="1459"/>
      <c r="B131" s="1460"/>
      <c r="C131" s="42" t="s">
        <v>702</v>
      </c>
      <c r="D131" s="98"/>
      <c r="E131" s="98">
        <v>0</v>
      </c>
      <c r="F131" s="98">
        <v>0</v>
      </c>
    </row>
    <row r="132" spans="1:6" x14ac:dyDescent="0.25">
      <c r="A132" s="1459"/>
      <c r="B132" s="1460"/>
      <c r="C132" s="42" t="s">
        <v>1537</v>
      </c>
      <c r="D132" s="98"/>
      <c r="E132" s="98">
        <v>0</v>
      </c>
      <c r="F132" s="98">
        <v>0</v>
      </c>
    </row>
    <row r="133" spans="1:6" x14ac:dyDescent="0.25">
      <c r="A133" s="1459"/>
      <c r="B133" s="1460"/>
      <c r="C133" s="42" t="s">
        <v>922</v>
      </c>
      <c r="D133" s="98"/>
      <c r="E133" s="98">
        <v>0</v>
      </c>
      <c r="F133" s="98">
        <v>0</v>
      </c>
    </row>
    <row r="134" spans="1:6" x14ac:dyDescent="0.25">
      <c r="A134" s="1459"/>
      <c r="B134" s="1460"/>
      <c r="C134" s="42" t="s">
        <v>589</v>
      </c>
      <c r="D134" s="98"/>
      <c r="E134" s="98">
        <v>310</v>
      </c>
      <c r="F134" s="98">
        <v>218</v>
      </c>
    </row>
    <row r="135" spans="1:6" x14ac:dyDescent="0.25">
      <c r="A135" s="1459">
        <v>33</v>
      </c>
      <c r="B135" s="1460" t="s">
        <v>316</v>
      </c>
      <c r="C135" s="42" t="s">
        <v>932</v>
      </c>
      <c r="D135" s="98"/>
      <c r="E135" s="98">
        <v>242</v>
      </c>
      <c r="F135" s="98">
        <v>165</v>
      </c>
    </row>
    <row r="136" spans="1:6" x14ac:dyDescent="0.25">
      <c r="A136" s="1459"/>
      <c r="B136" s="1460"/>
      <c r="C136" s="42" t="s">
        <v>329</v>
      </c>
      <c r="D136" s="98"/>
      <c r="E136" s="98">
        <v>7</v>
      </c>
      <c r="F136" s="98">
        <v>6</v>
      </c>
    </row>
    <row r="137" spans="1:6" x14ac:dyDescent="0.25">
      <c r="A137" s="1459"/>
      <c r="B137" s="1460"/>
      <c r="C137" s="42" t="s">
        <v>406</v>
      </c>
      <c r="D137" s="98"/>
      <c r="E137" s="98">
        <v>0</v>
      </c>
      <c r="F137" s="98">
        <v>0</v>
      </c>
    </row>
    <row r="138" spans="1:6" x14ac:dyDescent="0.25">
      <c r="A138" s="1459"/>
      <c r="B138" s="1460"/>
      <c r="C138" s="42" t="s">
        <v>925</v>
      </c>
      <c r="D138" s="98"/>
      <c r="E138" s="98">
        <v>0</v>
      </c>
      <c r="F138" s="98">
        <v>0</v>
      </c>
    </row>
    <row r="139" spans="1:6" x14ac:dyDescent="0.25">
      <c r="A139" s="1459"/>
      <c r="B139" s="1461"/>
      <c r="C139" s="42" t="s">
        <v>929</v>
      </c>
      <c r="D139" s="98"/>
      <c r="E139" s="98">
        <v>0</v>
      </c>
      <c r="F139" s="98">
        <v>0</v>
      </c>
    </row>
    <row r="140" spans="1:6" x14ac:dyDescent="0.25">
      <c r="A140" s="1459">
        <v>34</v>
      </c>
      <c r="B140" s="1460" t="s">
        <v>317</v>
      </c>
      <c r="C140" s="42" t="s">
        <v>696</v>
      </c>
      <c r="D140" s="98"/>
      <c r="E140" s="98">
        <v>0</v>
      </c>
      <c r="F140" s="98">
        <v>0</v>
      </c>
    </row>
    <row r="141" spans="1:6" x14ac:dyDescent="0.25">
      <c r="A141" s="1359"/>
      <c r="B141" s="1495"/>
      <c r="C141" s="42" t="s">
        <v>600</v>
      </c>
      <c r="D141" s="98"/>
      <c r="E141" s="98">
        <v>0</v>
      </c>
      <c r="F141" s="98">
        <v>0</v>
      </c>
    </row>
    <row r="142" spans="1:6" x14ac:dyDescent="0.25">
      <c r="A142" s="1359"/>
      <c r="B142" s="1495"/>
      <c r="C142" s="42" t="s">
        <v>1538</v>
      </c>
      <c r="D142" s="98"/>
      <c r="E142" s="98">
        <v>0</v>
      </c>
      <c r="F142" s="98">
        <v>0</v>
      </c>
    </row>
    <row r="143" spans="1:6" x14ac:dyDescent="0.25">
      <c r="A143" s="1359"/>
      <c r="B143" s="1495"/>
      <c r="C143" s="42" t="s">
        <v>413</v>
      </c>
      <c r="D143" s="98"/>
      <c r="E143" s="98">
        <v>20</v>
      </c>
      <c r="F143" s="98">
        <v>16</v>
      </c>
    </row>
    <row r="144" spans="1:6" x14ac:dyDescent="0.25">
      <c r="A144" s="1359"/>
      <c r="B144" s="1495"/>
      <c r="C144" s="42" t="s">
        <v>801</v>
      </c>
      <c r="D144" s="98"/>
      <c r="E144" s="98">
        <v>0</v>
      </c>
      <c r="F144" s="98">
        <v>0</v>
      </c>
    </row>
    <row r="145" spans="1:6" x14ac:dyDescent="0.25">
      <c r="A145" s="1359"/>
      <c r="B145" s="1495"/>
      <c r="C145" s="42" t="s">
        <v>929</v>
      </c>
      <c r="D145" s="98"/>
      <c r="E145" s="98">
        <v>0</v>
      </c>
      <c r="F145" s="98">
        <v>0</v>
      </c>
    </row>
    <row r="146" spans="1:6" x14ac:dyDescent="0.25">
      <c r="A146" s="1359"/>
      <c r="B146" s="1495"/>
      <c r="C146" s="42" t="s">
        <v>589</v>
      </c>
      <c r="D146" s="98"/>
      <c r="E146" s="98">
        <v>71</v>
      </c>
      <c r="F146" s="98">
        <v>60</v>
      </c>
    </row>
    <row r="147" spans="1:6" x14ac:dyDescent="0.25">
      <c r="A147" s="1459">
        <v>35</v>
      </c>
      <c r="B147" s="1460" t="s">
        <v>318</v>
      </c>
      <c r="C147" s="42" t="s">
        <v>925</v>
      </c>
      <c r="D147" s="98"/>
      <c r="E147" s="98">
        <v>219</v>
      </c>
      <c r="F147" s="98">
        <v>201</v>
      </c>
    </row>
    <row r="148" spans="1:6" x14ac:dyDescent="0.25">
      <c r="A148" s="1459"/>
      <c r="B148" s="1460"/>
      <c r="C148" s="42" t="s">
        <v>934</v>
      </c>
      <c r="D148" s="98"/>
      <c r="E148" s="98">
        <v>0</v>
      </c>
      <c r="F148" s="98">
        <v>0</v>
      </c>
    </row>
    <row r="149" spans="1:6" x14ac:dyDescent="0.25">
      <c r="A149" s="1359"/>
      <c r="B149" s="1495"/>
      <c r="C149" s="42" t="s">
        <v>937</v>
      </c>
      <c r="D149" s="98"/>
      <c r="E149" s="98">
        <v>0</v>
      </c>
      <c r="F149" s="98">
        <v>0</v>
      </c>
    </row>
    <row r="150" spans="1:6" x14ac:dyDescent="0.25">
      <c r="A150" s="1459">
        <v>36</v>
      </c>
      <c r="B150" s="1460" t="s">
        <v>319</v>
      </c>
      <c r="C150" s="42" t="s">
        <v>768</v>
      </c>
      <c r="D150" s="98"/>
      <c r="E150" s="98">
        <v>143</v>
      </c>
      <c r="F150" s="98">
        <v>119</v>
      </c>
    </row>
    <row r="151" spans="1:6" x14ac:dyDescent="0.25">
      <c r="A151" s="1459"/>
      <c r="B151" s="1460"/>
      <c r="C151" s="42" t="s">
        <v>589</v>
      </c>
      <c r="D151" s="98"/>
      <c r="E151" s="98">
        <v>177</v>
      </c>
      <c r="F151" s="98">
        <v>184</v>
      </c>
    </row>
    <row r="152" spans="1:6" x14ac:dyDescent="0.25">
      <c r="A152" s="1459">
        <v>37</v>
      </c>
      <c r="B152" s="1460" t="s">
        <v>320</v>
      </c>
      <c r="C152" s="42" t="s">
        <v>769</v>
      </c>
      <c r="D152" s="98"/>
      <c r="E152" s="98">
        <v>0</v>
      </c>
      <c r="F152" s="98">
        <v>0</v>
      </c>
    </row>
    <row r="153" spans="1:6" x14ac:dyDescent="0.25">
      <c r="A153" s="1459"/>
      <c r="B153" s="1460"/>
      <c r="C153" s="42" t="s">
        <v>589</v>
      </c>
      <c r="D153" s="98"/>
      <c r="E153" s="98">
        <v>94</v>
      </c>
      <c r="F153" s="98">
        <v>77</v>
      </c>
    </row>
    <row r="154" spans="1:6" x14ac:dyDescent="0.25">
      <c r="A154" s="1459">
        <v>38</v>
      </c>
      <c r="B154" s="1460" t="s">
        <v>321</v>
      </c>
      <c r="C154" s="42" t="s">
        <v>935</v>
      </c>
      <c r="D154" s="98"/>
      <c r="E154" s="98">
        <v>121</v>
      </c>
      <c r="F154" s="98">
        <v>109</v>
      </c>
    </row>
    <row r="155" spans="1:6" x14ac:dyDescent="0.25">
      <c r="A155" s="1459"/>
      <c r="B155" s="1460"/>
      <c r="C155" s="42" t="s">
        <v>703</v>
      </c>
      <c r="D155" s="98"/>
      <c r="E155" s="98">
        <v>0</v>
      </c>
      <c r="F155" s="98">
        <v>0</v>
      </c>
    </row>
    <row r="156" spans="1:6" x14ac:dyDescent="0.25">
      <c r="A156" s="1459"/>
      <c r="B156" s="1460"/>
      <c r="C156" s="42" t="s">
        <v>1155</v>
      </c>
      <c r="D156" s="98"/>
      <c r="E156" s="98">
        <v>0</v>
      </c>
      <c r="F156" s="98">
        <v>0</v>
      </c>
    </row>
    <row r="157" spans="1:6" x14ac:dyDescent="0.25">
      <c r="A157" s="1459"/>
      <c r="B157" s="1460"/>
      <c r="C157" s="42" t="s">
        <v>665</v>
      </c>
      <c r="D157" s="98"/>
      <c r="E157" s="98">
        <v>9</v>
      </c>
      <c r="F157" s="98">
        <v>16</v>
      </c>
    </row>
    <row r="158" spans="1:6" x14ac:dyDescent="0.25">
      <c r="A158" s="1459"/>
      <c r="B158" s="1460"/>
      <c r="C158" s="42" t="s">
        <v>589</v>
      </c>
      <c r="D158" s="98"/>
      <c r="E158" s="98">
        <v>99</v>
      </c>
      <c r="F158" s="98">
        <v>81</v>
      </c>
    </row>
    <row r="159" spans="1:6" x14ac:dyDescent="0.25">
      <c r="A159" s="1459">
        <v>39</v>
      </c>
      <c r="B159" s="1460" t="s">
        <v>322</v>
      </c>
      <c r="C159" s="42" t="s">
        <v>400</v>
      </c>
      <c r="D159" s="98"/>
      <c r="E159" s="98">
        <v>98</v>
      </c>
      <c r="F159" s="98">
        <v>124</v>
      </c>
    </row>
    <row r="160" spans="1:6" x14ac:dyDescent="0.25">
      <c r="A160" s="1459"/>
      <c r="B160" s="1460"/>
      <c r="C160" s="42" t="s">
        <v>936</v>
      </c>
      <c r="D160" s="98"/>
      <c r="E160" s="98">
        <v>0</v>
      </c>
      <c r="F160" s="98">
        <v>0</v>
      </c>
    </row>
    <row r="161" spans="1:7" x14ac:dyDescent="0.25">
      <c r="A161" s="1459"/>
      <c r="B161" s="1460"/>
      <c r="C161" s="42" t="s">
        <v>589</v>
      </c>
      <c r="D161" s="98"/>
      <c r="E161" s="98">
        <v>181</v>
      </c>
      <c r="F161" s="98">
        <v>175</v>
      </c>
    </row>
    <row r="162" spans="1:7" x14ac:dyDescent="0.25">
      <c r="A162" s="1459">
        <v>40</v>
      </c>
      <c r="B162" s="1460" t="s">
        <v>323</v>
      </c>
      <c r="C162" s="42" t="s">
        <v>925</v>
      </c>
      <c r="D162" s="98"/>
      <c r="E162" s="98">
        <v>0</v>
      </c>
      <c r="F162" s="98">
        <v>0</v>
      </c>
    </row>
    <row r="163" spans="1:7" x14ac:dyDescent="0.25">
      <c r="A163" s="1459"/>
      <c r="B163" s="1461"/>
      <c r="C163" s="42" t="s">
        <v>937</v>
      </c>
      <c r="D163" s="98"/>
      <c r="E163" s="98">
        <v>0</v>
      </c>
      <c r="F163" s="98">
        <v>0</v>
      </c>
    </row>
    <row r="164" spans="1:7" x14ac:dyDescent="0.25">
      <c r="A164" s="1459">
        <v>41</v>
      </c>
      <c r="B164" s="1460" t="s">
        <v>324</v>
      </c>
      <c r="C164" s="42" t="s">
        <v>771</v>
      </c>
      <c r="D164" s="98"/>
      <c r="E164" s="98">
        <v>0</v>
      </c>
      <c r="F164" s="98">
        <v>0</v>
      </c>
    </row>
    <row r="165" spans="1:7" x14ac:dyDescent="0.25">
      <c r="A165" s="1459"/>
      <c r="B165" s="1460"/>
      <c r="C165" s="42" t="s">
        <v>598</v>
      </c>
      <c r="D165" s="98"/>
      <c r="E165" s="98">
        <v>0</v>
      </c>
      <c r="F165" s="98">
        <v>0</v>
      </c>
    </row>
    <row r="166" spans="1:7" x14ac:dyDescent="0.25">
      <c r="A166" s="1459"/>
      <c r="B166" s="1460"/>
      <c r="C166" s="42" t="s">
        <v>589</v>
      </c>
      <c r="D166" s="98"/>
      <c r="E166" s="98">
        <v>129</v>
      </c>
      <c r="F166" s="98">
        <v>101</v>
      </c>
    </row>
    <row r="167" spans="1:7" x14ac:dyDescent="0.25">
      <c r="A167" s="1459">
        <v>42</v>
      </c>
      <c r="B167" s="1460" t="s">
        <v>325</v>
      </c>
      <c r="C167" s="42" t="s">
        <v>682</v>
      </c>
      <c r="D167" s="98"/>
      <c r="E167" s="98">
        <v>0</v>
      </c>
      <c r="F167" s="98">
        <v>0</v>
      </c>
    </row>
    <row r="168" spans="1:7" x14ac:dyDescent="0.25">
      <c r="A168" s="1459"/>
      <c r="B168" s="1460"/>
      <c r="C168" s="42" t="s">
        <v>589</v>
      </c>
      <c r="D168" s="98"/>
      <c r="E168" s="98">
        <v>229</v>
      </c>
      <c r="F168" s="98">
        <v>186</v>
      </c>
    </row>
    <row r="169" spans="1:7" x14ac:dyDescent="0.25">
      <c r="A169" s="276">
        <v>43</v>
      </c>
      <c r="B169" s="279" t="s">
        <v>326</v>
      </c>
      <c r="C169" s="42" t="s">
        <v>589</v>
      </c>
      <c r="D169" s="98"/>
      <c r="E169" s="98">
        <v>157</v>
      </c>
      <c r="F169" s="98">
        <v>74</v>
      </c>
    </row>
    <row r="170" spans="1:7" x14ac:dyDescent="0.25">
      <c r="A170" s="1500" t="s">
        <v>726</v>
      </c>
      <c r="B170" s="1500"/>
      <c r="C170" s="1500"/>
      <c r="D170" s="98"/>
      <c r="E170" s="105">
        <f>SUM(E14:E169)</f>
        <v>6739</v>
      </c>
      <c r="F170" s="105">
        <f>SUM(F14:F169)</f>
        <v>7473</v>
      </c>
    </row>
    <row r="171" spans="1:7" x14ac:dyDescent="0.25">
      <c r="A171" s="116" t="s">
        <v>794</v>
      </c>
      <c r="D171" s="152"/>
    </row>
    <row r="172" spans="1:7" ht="16.5" x14ac:dyDescent="0.35">
      <c r="A172" s="1492" t="s">
        <v>985</v>
      </c>
      <c r="B172" s="1493"/>
      <c r="C172" s="1493"/>
      <c r="D172" s="1493"/>
      <c r="E172" s="1493"/>
      <c r="F172" s="1493"/>
      <c r="G172" s="1493"/>
    </row>
    <row r="173" spans="1:7" x14ac:dyDescent="0.25">
      <c r="A173" s="282"/>
      <c r="C173" s="100" t="s">
        <v>727</v>
      </c>
      <c r="D173" s="152"/>
      <c r="E173" s="100" t="s">
        <v>645</v>
      </c>
      <c r="F173" s="101" t="s">
        <v>601</v>
      </c>
      <c r="G173" s="282"/>
    </row>
    <row r="174" spans="1:7" s="104" customFormat="1" x14ac:dyDescent="0.25">
      <c r="A174" s="102" t="s">
        <v>562</v>
      </c>
      <c r="B174" s="103"/>
      <c r="C174" s="102" t="s">
        <v>1830</v>
      </c>
      <c r="D174" s="617"/>
      <c r="E174" s="277"/>
      <c r="F174" s="277"/>
      <c r="G174" s="277"/>
    </row>
    <row r="175" spans="1:7" x14ac:dyDescent="0.25">
      <c r="A175" s="282" t="s">
        <v>555</v>
      </c>
      <c r="B175" s="283"/>
      <c r="C175" s="1494" t="s">
        <v>556</v>
      </c>
      <c r="D175" s="1493"/>
      <c r="E175" s="1493"/>
      <c r="F175" s="1493"/>
      <c r="G175" s="283"/>
    </row>
    <row r="176" spans="1:7" x14ac:dyDescent="0.25">
      <c r="D176" s="152"/>
    </row>
    <row r="177" spans="1:7" x14ac:dyDescent="0.25">
      <c r="A177" s="1496"/>
      <c r="B177" s="1497"/>
      <c r="C177" s="1497"/>
      <c r="D177" s="1497"/>
      <c r="E177" s="1497"/>
      <c r="F177" s="1497"/>
      <c r="G177" s="149"/>
    </row>
    <row r="178" spans="1:7" ht="27" customHeight="1" x14ac:dyDescent="0.25">
      <c r="A178" s="1498"/>
      <c r="B178" s="1499"/>
      <c r="C178" s="1499"/>
      <c r="D178" s="1499"/>
      <c r="E178" s="1499"/>
      <c r="F178" s="1499"/>
      <c r="G178" s="1499"/>
    </row>
    <row r="179" spans="1:7" ht="15" customHeight="1" x14ac:dyDescent="0.25">
      <c r="A179" s="1498"/>
      <c r="B179" s="1301"/>
      <c r="C179" s="1301"/>
      <c r="D179" s="1301"/>
      <c r="E179" s="1301"/>
      <c r="F179" s="1301"/>
      <c r="G179" s="281"/>
    </row>
    <row r="180" spans="1:7" ht="31.15" customHeight="1" x14ac:dyDescent="0.25"/>
  </sheetData>
  <autoFilter ref="C14:C176"/>
  <mergeCells count="93">
    <mergeCell ref="B159:B161"/>
    <mergeCell ref="A162:A163"/>
    <mergeCell ref="B162:B163"/>
    <mergeCell ref="A164:A166"/>
    <mergeCell ref="B164:B166"/>
    <mergeCell ref="A159:A161"/>
    <mergeCell ref="B150:B151"/>
    <mergeCell ref="A152:A153"/>
    <mergeCell ref="B152:B153"/>
    <mergeCell ref="A154:A158"/>
    <mergeCell ref="B154:B158"/>
    <mergeCell ref="A150:A151"/>
    <mergeCell ref="A135:A139"/>
    <mergeCell ref="B135:B139"/>
    <mergeCell ref="A140:A146"/>
    <mergeCell ref="B140:B146"/>
    <mergeCell ref="A147:A149"/>
    <mergeCell ref="B147:B149"/>
    <mergeCell ref="A100:A101"/>
    <mergeCell ref="B100:B101"/>
    <mergeCell ref="A102:A111"/>
    <mergeCell ref="B102:B111"/>
    <mergeCell ref="A113:A116"/>
    <mergeCell ref="B113:B116"/>
    <mergeCell ref="A87:A89"/>
    <mergeCell ref="B87:B89"/>
    <mergeCell ref="A90:A92"/>
    <mergeCell ref="B90:B92"/>
    <mergeCell ref="A93:A99"/>
    <mergeCell ref="B93:B99"/>
    <mergeCell ref="A177:F177"/>
    <mergeCell ref="A178:G178"/>
    <mergeCell ref="A179:F179"/>
    <mergeCell ref="A117:A120"/>
    <mergeCell ref="B117:B120"/>
    <mergeCell ref="A121:A125"/>
    <mergeCell ref="B121:B125"/>
    <mergeCell ref="A126:A129"/>
    <mergeCell ref="B126:B129"/>
    <mergeCell ref="A130:A134"/>
    <mergeCell ref="B130:B134"/>
    <mergeCell ref="A167:A168"/>
    <mergeCell ref="B167:B168"/>
    <mergeCell ref="A170:C170"/>
    <mergeCell ref="A172:G172"/>
    <mergeCell ref="C175:F175"/>
    <mergeCell ref="A84:A86"/>
    <mergeCell ref="B84:B86"/>
    <mergeCell ref="B60:B66"/>
    <mergeCell ref="B67:B68"/>
    <mergeCell ref="B69:B71"/>
    <mergeCell ref="A60:A66"/>
    <mergeCell ref="A67:A68"/>
    <mergeCell ref="A69:A71"/>
    <mergeCell ref="A72:A77"/>
    <mergeCell ref="B72:B77"/>
    <mergeCell ref="A78:A83"/>
    <mergeCell ref="B78:B83"/>
    <mergeCell ref="B52:B54"/>
    <mergeCell ref="B55:B56"/>
    <mergeCell ref="B57:B59"/>
    <mergeCell ref="A52:A54"/>
    <mergeCell ref="A55:A56"/>
    <mergeCell ref="A57:A59"/>
    <mergeCell ref="B39:B44"/>
    <mergeCell ref="B46:B47"/>
    <mergeCell ref="B48:B51"/>
    <mergeCell ref="A39:A44"/>
    <mergeCell ref="A46:A47"/>
    <mergeCell ref="A48:A51"/>
    <mergeCell ref="B31:B32"/>
    <mergeCell ref="B33:B37"/>
    <mergeCell ref="A31:A32"/>
    <mergeCell ref="A33:A37"/>
    <mergeCell ref="A19:A22"/>
    <mergeCell ref="B19:B22"/>
    <mergeCell ref="B23:B24"/>
    <mergeCell ref="B25:B30"/>
    <mergeCell ref="A23:A24"/>
    <mergeCell ref="A25:A30"/>
    <mergeCell ref="A17:A18"/>
    <mergeCell ref="B17:B18"/>
    <mergeCell ref="A2:F2"/>
    <mergeCell ref="A3:F3"/>
    <mergeCell ref="A4:F4"/>
    <mergeCell ref="A6:F6"/>
    <mergeCell ref="A7:F7"/>
    <mergeCell ref="A9:C9"/>
    <mergeCell ref="A10:E10"/>
    <mergeCell ref="B12:C12"/>
    <mergeCell ref="A14:A16"/>
    <mergeCell ref="B14:B16"/>
    <mergeCell ref="B13:C13"/>
  </mergeCells>
  <pageMargins left="0.9055118110236221" right="0.70866141732283472" top="0.74803149606299213" bottom="0.74803149606299213" header="0.31496062992125984" footer="0.31496062992125984"/>
  <pageSetup paperSize="9" scale="53" fitToWidth="2" fitToHeight="2" orientation="portrait" r:id="rId1"/>
  <rowBreaks count="1" manualBreakCount="1">
    <brk id="89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7"/>
  <sheetViews>
    <sheetView view="pageBreakPreview" zoomScaleNormal="110" zoomScaleSheetLayoutView="100" workbookViewId="0">
      <pane ySplit="13" topLeftCell="A149" activePane="bottomLeft" state="frozen"/>
      <selection pane="bottomLeft" activeCell="I182" sqref="I182"/>
    </sheetView>
  </sheetViews>
  <sheetFormatPr defaultColWidth="8.85546875" defaultRowHeight="15" x14ac:dyDescent="0.25"/>
  <cols>
    <col min="1" max="1" width="4.28515625" style="93" customWidth="1"/>
    <col min="2" max="2" width="19.7109375" style="93" customWidth="1"/>
    <col min="3" max="3" width="39.28515625" style="93" customWidth="1"/>
    <col min="4" max="4" width="17.85546875" style="104" customWidth="1"/>
    <col min="5" max="5" width="20.7109375" style="93" customWidth="1"/>
    <col min="6" max="6" width="14" style="93" customWidth="1"/>
    <col min="7" max="7" width="8.140625" style="133" customWidth="1"/>
    <col min="8" max="8" width="8.85546875" style="93" customWidth="1"/>
    <col min="9" max="16384" width="8.85546875" style="93"/>
  </cols>
  <sheetData>
    <row r="1" spans="1:37" x14ac:dyDescent="0.25">
      <c r="A1" s="91"/>
      <c r="B1" s="91"/>
      <c r="C1" s="91"/>
      <c r="D1" s="227"/>
      <c r="E1" s="91"/>
      <c r="F1" s="92" t="s">
        <v>723</v>
      </c>
      <c r="G1" s="125"/>
    </row>
    <row r="2" spans="1:37" ht="10.9" customHeight="1" x14ac:dyDescent="0.25">
      <c r="A2" s="1462" t="s">
        <v>0</v>
      </c>
      <c r="B2" s="1462"/>
      <c r="C2" s="1462"/>
      <c r="D2" s="1462"/>
      <c r="E2" s="1462"/>
      <c r="F2" s="1462"/>
      <c r="G2" s="126"/>
    </row>
    <row r="3" spans="1:37" ht="24.6" customHeight="1" x14ac:dyDescent="0.25">
      <c r="A3" s="1463" t="s">
        <v>724</v>
      </c>
      <c r="B3" s="1462"/>
      <c r="C3" s="1462"/>
      <c r="D3" s="1462"/>
      <c r="E3" s="1462"/>
      <c r="F3" s="1462"/>
      <c r="G3" s="126"/>
    </row>
    <row r="4" spans="1:37" s="104" customFormat="1" ht="13.9" customHeight="1" x14ac:dyDescent="0.25">
      <c r="A4" s="1464" t="s">
        <v>1532</v>
      </c>
      <c r="B4" s="1464"/>
      <c r="C4" s="1464"/>
      <c r="D4" s="1464"/>
      <c r="E4" s="1464"/>
      <c r="F4" s="1464"/>
      <c r="G4" s="1173"/>
    </row>
    <row r="5" spans="1:37" ht="11.45" customHeight="1" x14ac:dyDescent="0.25">
      <c r="A5" s="91"/>
      <c r="B5" s="91"/>
      <c r="C5" s="91"/>
      <c r="D5" s="227"/>
      <c r="E5" s="91"/>
      <c r="F5" s="91"/>
      <c r="G5" s="127"/>
    </row>
    <row r="6" spans="1:37" x14ac:dyDescent="0.25">
      <c r="A6" s="1487" t="s">
        <v>364</v>
      </c>
      <c r="B6" s="1487"/>
      <c r="C6" s="1487"/>
      <c r="D6" s="1487"/>
      <c r="E6" s="1487"/>
      <c r="F6" s="1487"/>
      <c r="G6" s="128"/>
    </row>
    <row r="7" spans="1:37" ht="22.9" customHeight="1" x14ac:dyDescent="0.25">
      <c r="A7" s="1491" t="s">
        <v>900</v>
      </c>
      <c r="B7" s="1491"/>
      <c r="C7" s="1491"/>
      <c r="D7" s="1491"/>
      <c r="E7" s="1491"/>
      <c r="F7" s="1491"/>
      <c r="G7" s="129"/>
    </row>
    <row r="8" spans="1:37" x14ac:dyDescent="0.25">
      <c r="A8" s="284"/>
      <c r="B8" s="284"/>
      <c r="C8" s="284"/>
      <c r="D8" s="618"/>
      <c r="E8" s="284"/>
      <c r="F8" s="284"/>
      <c r="G8" s="128"/>
    </row>
    <row r="9" spans="1:37" ht="25.15" customHeight="1" x14ac:dyDescent="0.25">
      <c r="A9" s="1487" t="s">
        <v>725</v>
      </c>
      <c r="B9" s="1487"/>
      <c r="C9" s="1487"/>
      <c r="D9" s="618"/>
      <c r="E9" s="284"/>
      <c r="F9" s="284"/>
      <c r="G9" s="128"/>
      <c r="H9" s="94"/>
      <c r="I9" s="95"/>
    </row>
    <row r="10" spans="1:37" ht="15.6" customHeight="1" x14ac:dyDescent="0.25">
      <c r="A10" s="1487" t="s">
        <v>1204</v>
      </c>
      <c r="B10" s="1487"/>
      <c r="C10" s="1487"/>
      <c r="D10" s="1487"/>
      <c r="E10" s="1487"/>
      <c r="F10" s="284"/>
      <c r="G10" s="128"/>
      <c r="H10" s="96"/>
      <c r="I10" s="95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</row>
    <row r="11" spans="1:37" ht="13.15" customHeight="1" x14ac:dyDescent="0.25">
      <c r="A11" s="91"/>
      <c r="B11" s="91"/>
      <c r="C11" s="91"/>
      <c r="D11" s="227"/>
      <c r="E11" s="91"/>
      <c r="F11" s="91"/>
      <c r="G11" s="12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</row>
    <row r="12" spans="1:37" ht="45" customHeight="1" x14ac:dyDescent="0.25">
      <c r="A12" s="285" t="s">
        <v>357</v>
      </c>
      <c r="B12" s="1488" t="s">
        <v>181</v>
      </c>
      <c r="C12" s="1489"/>
      <c r="D12" s="619" t="s">
        <v>196</v>
      </c>
      <c r="E12" s="285" t="s">
        <v>183</v>
      </c>
      <c r="F12" s="285" t="s">
        <v>1017</v>
      </c>
      <c r="G12" s="130"/>
      <c r="H12" s="97"/>
      <c r="I12" s="97"/>
    </row>
    <row r="13" spans="1:37" ht="13.15" customHeight="1" x14ac:dyDescent="0.25">
      <c r="A13" s="286">
        <v>1</v>
      </c>
      <c r="B13" s="1490">
        <v>2</v>
      </c>
      <c r="C13" s="1489"/>
      <c r="D13" s="620">
        <v>3</v>
      </c>
      <c r="E13" s="1121">
        <v>4</v>
      </c>
      <c r="F13" s="1121">
        <v>5</v>
      </c>
      <c r="G13" s="130"/>
      <c r="H13" s="97"/>
      <c r="I13" s="97"/>
    </row>
    <row r="14" spans="1:37" ht="15" customHeight="1" x14ac:dyDescent="0.25">
      <c r="A14" s="1459">
        <v>1</v>
      </c>
      <c r="B14" s="1460" t="s">
        <v>284</v>
      </c>
      <c r="C14" s="42" t="s">
        <v>679</v>
      </c>
      <c r="D14" s="621"/>
      <c r="E14" s="98">
        <v>0</v>
      </c>
      <c r="F14" s="98">
        <v>0</v>
      </c>
      <c r="G14" s="131"/>
      <c r="H14" s="97"/>
      <c r="I14" s="97"/>
    </row>
    <row r="15" spans="1:37" ht="15" customHeight="1" x14ac:dyDescent="0.25">
      <c r="A15" s="1459"/>
      <c r="B15" s="1460"/>
      <c r="C15" s="42" t="s">
        <v>919</v>
      </c>
      <c r="D15" s="98"/>
      <c r="E15" s="98">
        <v>0</v>
      </c>
      <c r="F15" s="98">
        <v>0</v>
      </c>
      <c r="G15" s="131"/>
    </row>
    <row r="16" spans="1:37" ht="15" customHeight="1" x14ac:dyDescent="0.25">
      <c r="A16" s="1459"/>
      <c r="B16" s="1460"/>
      <c r="C16" s="42" t="s">
        <v>589</v>
      </c>
      <c r="D16" s="621"/>
      <c r="E16" s="98">
        <v>95</v>
      </c>
      <c r="F16" s="98">
        <v>68</v>
      </c>
      <c r="G16" s="131"/>
    </row>
    <row r="17" spans="1:7" ht="15" customHeight="1" x14ac:dyDescent="0.25">
      <c r="A17" s="1459">
        <v>2</v>
      </c>
      <c r="B17" s="1460" t="s">
        <v>285</v>
      </c>
      <c r="C17" s="42" t="s">
        <v>920</v>
      </c>
      <c r="D17" s="622"/>
      <c r="E17" s="98">
        <v>137</v>
      </c>
      <c r="F17" s="98">
        <v>38</v>
      </c>
      <c r="G17" s="131"/>
    </row>
    <row r="18" spans="1:7" ht="15" customHeight="1" x14ac:dyDescent="0.25">
      <c r="A18" s="1459"/>
      <c r="B18" s="1460"/>
      <c r="C18" s="42" t="s">
        <v>589</v>
      </c>
      <c r="D18" s="622"/>
      <c r="E18" s="98">
        <v>207</v>
      </c>
      <c r="F18" s="98">
        <v>115</v>
      </c>
      <c r="G18" s="131"/>
    </row>
    <row r="19" spans="1:7" ht="15" customHeight="1" x14ac:dyDescent="0.25">
      <c r="A19" s="1459">
        <v>3</v>
      </c>
      <c r="B19" s="1460" t="s">
        <v>286</v>
      </c>
      <c r="C19" s="42" t="s">
        <v>680</v>
      </c>
      <c r="D19" s="621"/>
      <c r="E19" s="98">
        <v>110</v>
      </c>
      <c r="F19" s="98">
        <v>249</v>
      </c>
      <c r="G19" s="131"/>
    </row>
    <row r="20" spans="1:7" ht="15" customHeight="1" x14ac:dyDescent="0.25">
      <c r="A20" s="1459"/>
      <c r="B20" s="1460"/>
      <c r="C20" s="42" t="s">
        <v>921</v>
      </c>
      <c r="D20" s="622"/>
      <c r="E20" s="98">
        <v>25</v>
      </c>
      <c r="F20" s="98">
        <v>0</v>
      </c>
      <c r="G20" s="131"/>
    </row>
    <row r="21" spans="1:7" ht="15" customHeight="1" x14ac:dyDescent="0.25">
      <c r="A21" s="1459"/>
      <c r="B21" s="1460"/>
      <c r="C21" s="42" t="s">
        <v>922</v>
      </c>
      <c r="D21" s="629"/>
      <c r="E21" s="98">
        <v>0</v>
      </c>
      <c r="F21" s="98">
        <v>0</v>
      </c>
      <c r="G21" s="131"/>
    </row>
    <row r="22" spans="1:7" ht="15" customHeight="1" x14ac:dyDescent="0.25">
      <c r="A22" s="1459"/>
      <c r="B22" s="1460"/>
      <c r="C22" s="42" t="s">
        <v>589</v>
      </c>
      <c r="D22" s="622"/>
      <c r="E22" s="98">
        <v>54</v>
      </c>
      <c r="F22" s="98">
        <v>16</v>
      </c>
      <c r="G22" s="131"/>
    </row>
    <row r="23" spans="1:7" ht="15" customHeight="1" x14ac:dyDescent="0.25">
      <c r="A23" s="1459">
        <v>4</v>
      </c>
      <c r="B23" s="1460" t="s">
        <v>287</v>
      </c>
      <c r="C23" s="42" t="s">
        <v>681</v>
      </c>
      <c r="D23" s="622"/>
      <c r="E23" s="98">
        <v>132</v>
      </c>
      <c r="F23" s="98">
        <v>2</v>
      </c>
      <c r="G23" s="131"/>
    </row>
    <row r="24" spans="1:7" ht="15" customHeight="1" x14ac:dyDescent="0.25">
      <c r="A24" s="1474"/>
      <c r="B24" s="1473"/>
      <c r="C24" s="42" t="s">
        <v>938</v>
      </c>
      <c r="D24" s="622"/>
      <c r="E24" s="98">
        <v>0</v>
      </c>
      <c r="F24" s="98">
        <v>0</v>
      </c>
      <c r="G24" s="131"/>
    </row>
    <row r="25" spans="1:7" ht="15" customHeight="1" x14ac:dyDescent="0.25">
      <c r="A25" s="1459">
        <v>5</v>
      </c>
      <c r="B25" s="1460" t="s">
        <v>288</v>
      </c>
      <c r="C25" s="42" t="s">
        <v>923</v>
      </c>
      <c r="D25" s="622"/>
      <c r="E25" s="98">
        <v>1</v>
      </c>
      <c r="F25" s="98">
        <v>0</v>
      </c>
      <c r="G25" s="131"/>
    </row>
    <row r="26" spans="1:7" ht="15" customHeight="1" x14ac:dyDescent="0.25">
      <c r="A26" s="1459"/>
      <c r="B26" s="1460"/>
      <c r="C26" s="42" t="s">
        <v>1020</v>
      </c>
      <c r="D26" s="622"/>
      <c r="E26" s="98">
        <v>0</v>
      </c>
      <c r="F26" s="98">
        <v>0</v>
      </c>
      <c r="G26" s="131"/>
    </row>
    <row r="27" spans="1:7" ht="15" customHeight="1" x14ac:dyDescent="0.25">
      <c r="A27" s="1459"/>
      <c r="B27" s="1460"/>
      <c r="C27" s="42" t="s">
        <v>924</v>
      </c>
      <c r="D27" s="622"/>
      <c r="E27" s="98">
        <v>61</v>
      </c>
      <c r="F27" s="98">
        <v>15</v>
      </c>
      <c r="G27" s="131"/>
    </row>
    <row r="28" spans="1:7" ht="15" customHeight="1" x14ac:dyDescent="0.25">
      <c r="A28" s="1459"/>
      <c r="B28" s="1460"/>
      <c r="C28" s="42" t="s">
        <v>682</v>
      </c>
      <c r="D28" s="621"/>
      <c r="E28" s="98">
        <v>0</v>
      </c>
      <c r="F28" s="98">
        <v>0</v>
      </c>
      <c r="G28" s="131"/>
    </row>
    <row r="29" spans="1:7" ht="15" customHeight="1" x14ac:dyDescent="0.25">
      <c r="A29" s="1459"/>
      <c r="B29" s="1460"/>
      <c r="C29" s="42" t="s">
        <v>922</v>
      </c>
      <c r="D29" s="629"/>
      <c r="E29" s="98">
        <v>0</v>
      </c>
      <c r="F29" s="98">
        <v>0</v>
      </c>
      <c r="G29" s="131"/>
    </row>
    <row r="30" spans="1:7" ht="15" customHeight="1" x14ac:dyDescent="0.25">
      <c r="A30" s="1459"/>
      <c r="B30" s="1460"/>
      <c r="C30" s="42" t="s">
        <v>589</v>
      </c>
      <c r="D30" s="621"/>
      <c r="E30" s="98">
        <v>247</v>
      </c>
      <c r="F30" s="98">
        <v>128</v>
      </c>
      <c r="G30" s="131"/>
    </row>
    <row r="31" spans="1:7" ht="15" customHeight="1" x14ac:dyDescent="0.25">
      <c r="A31" s="1472">
        <v>6</v>
      </c>
      <c r="B31" s="1460" t="s">
        <v>289</v>
      </c>
      <c r="C31" s="42" t="s">
        <v>683</v>
      </c>
      <c r="D31" s="621"/>
      <c r="E31" s="98">
        <v>0</v>
      </c>
      <c r="F31" s="98">
        <v>0</v>
      </c>
      <c r="G31" s="131"/>
    </row>
    <row r="32" spans="1:7" ht="15" customHeight="1" x14ac:dyDescent="0.25">
      <c r="A32" s="1472"/>
      <c r="B32" s="1460"/>
      <c r="C32" s="42" t="s">
        <v>589</v>
      </c>
      <c r="D32" s="622"/>
      <c r="E32" s="98">
        <v>186</v>
      </c>
      <c r="F32" s="98">
        <v>88</v>
      </c>
      <c r="G32" s="131"/>
    </row>
    <row r="33" spans="1:7" ht="15" customHeight="1" x14ac:dyDescent="0.25">
      <c r="A33" s="1459">
        <v>7</v>
      </c>
      <c r="B33" s="1460" t="s">
        <v>290</v>
      </c>
      <c r="C33" s="42" t="s">
        <v>742</v>
      </c>
      <c r="D33" s="622"/>
      <c r="E33" s="98">
        <v>53</v>
      </c>
      <c r="F33" s="98">
        <v>28</v>
      </c>
      <c r="G33" s="131"/>
    </row>
    <row r="34" spans="1:7" ht="15" customHeight="1" x14ac:dyDescent="0.25">
      <c r="A34" s="1459"/>
      <c r="B34" s="1460"/>
      <c r="C34" s="42" t="s">
        <v>796</v>
      </c>
      <c r="D34" s="621"/>
      <c r="E34" s="98">
        <v>29</v>
      </c>
      <c r="F34" s="98">
        <v>21</v>
      </c>
      <c r="G34" s="131"/>
    </row>
    <row r="35" spans="1:7" ht="15" customHeight="1" x14ac:dyDescent="0.25">
      <c r="A35" s="1459"/>
      <c r="B35" s="1460"/>
      <c r="C35" s="42" t="s">
        <v>590</v>
      </c>
      <c r="D35" s="622"/>
      <c r="E35" s="98">
        <v>94</v>
      </c>
      <c r="F35" s="98">
        <v>65</v>
      </c>
      <c r="G35" s="131"/>
    </row>
    <row r="36" spans="1:7" ht="15" customHeight="1" x14ac:dyDescent="0.25">
      <c r="A36" s="1459"/>
      <c r="B36" s="1460"/>
      <c r="C36" s="42" t="s">
        <v>684</v>
      </c>
      <c r="D36" s="622"/>
      <c r="E36" s="98">
        <v>20</v>
      </c>
      <c r="F36" s="98">
        <v>11</v>
      </c>
      <c r="G36" s="131"/>
    </row>
    <row r="37" spans="1:7" ht="15" customHeight="1" x14ac:dyDescent="0.25">
      <c r="A37" s="1459"/>
      <c r="B37" s="1460"/>
      <c r="C37" s="42" t="s">
        <v>589</v>
      </c>
      <c r="D37" s="621"/>
      <c r="E37" s="98">
        <v>110</v>
      </c>
      <c r="F37" s="98">
        <v>58</v>
      </c>
      <c r="G37" s="131"/>
    </row>
    <row r="38" spans="1:7" ht="15" customHeight="1" x14ac:dyDescent="0.25">
      <c r="A38" s="290">
        <v>8</v>
      </c>
      <c r="B38" s="291" t="s">
        <v>291</v>
      </c>
      <c r="C38" s="42" t="s">
        <v>743</v>
      </c>
      <c r="D38" s="622"/>
      <c r="E38" s="98">
        <v>279</v>
      </c>
      <c r="F38" s="98">
        <v>133</v>
      </c>
      <c r="G38" s="131"/>
    </row>
    <row r="39" spans="1:7" ht="15" customHeight="1" x14ac:dyDescent="0.25">
      <c r="A39" s="1459">
        <v>9</v>
      </c>
      <c r="B39" s="1460" t="s">
        <v>292</v>
      </c>
      <c r="C39" s="42" t="s">
        <v>744</v>
      </c>
      <c r="D39" s="621"/>
      <c r="E39" s="98">
        <v>56</v>
      </c>
      <c r="F39" s="98">
        <v>37</v>
      </c>
      <c r="G39" s="131"/>
    </row>
    <row r="40" spans="1:7" ht="15" customHeight="1" x14ac:dyDescent="0.25">
      <c r="A40" s="1459"/>
      <c r="B40" s="1460"/>
      <c r="C40" s="42" t="s">
        <v>685</v>
      </c>
      <c r="D40" s="621"/>
      <c r="E40" s="98">
        <v>64</v>
      </c>
      <c r="F40" s="98">
        <v>18</v>
      </c>
      <c r="G40" s="131"/>
    </row>
    <row r="41" spans="1:7" ht="15" customHeight="1" x14ac:dyDescent="0.25">
      <c r="A41" s="1459"/>
      <c r="B41" s="1460"/>
      <c r="C41" s="42" t="s">
        <v>925</v>
      </c>
      <c r="D41" s="621"/>
      <c r="E41" s="98">
        <v>0</v>
      </c>
      <c r="F41" s="98">
        <v>0</v>
      </c>
      <c r="G41" s="131"/>
    </row>
    <row r="42" spans="1:7" ht="15" customHeight="1" x14ac:dyDescent="0.25">
      <c r="A42" s="1459"/>
      <c r="B42" s="1460"/>
      <c r="C42" s="42" t="s">
        <v>589</v>
      </c>
      <c r="D42" s="622"/>
      <c r="E42" s="98">
        <v>98</v>
      </c>
      <c r="F42" s="98">
        <v>3</v>
      </c>
      <c r="G42" s="131"/>
    </row>
    <row r="43" spans="1:7" ht="15" customHeight="1" x14ac:dyDescent="0.25">
      <c r="A43" s="1459"/>
      <c r="B43" s="1460"/>
      <c r="C43" s="42" t="s">
        <v>983</v>
      </c>
      <c r="D43" s="622"/>
      <c r="E43" s="98">
        <v>15</v>
      </c>
      <c r="F43" s="98">
        <v>61</v>
      </c>
      <c r="G43" s="131"/>
    </row>
    <row r="44" spans="1:7" ht="15" customHeight="1" x14ac:dyDescent="0.25">
      <c r="A44" s="1459"/>
      <c r="B44" s="1461"/>
      <c r="C44" s="42" t="s">
        <v>591</v>
      </c>
      <c r="D44" s="629"/>
      <c r="E44" s="98">
        <v>0</v>
      </c>
      <c r="F44" s="98">
        <v>0</v>
      </c>
      <c r="G44" s="131"/>
    </row>
    <row r="45" spans="1:7" ht="15" customHeight="1" x14ac:dyDescent="0.25">
      <c r="A45" s="290">
        <v>10</v>
      </c>
      <c r="B45" s="291" t="s">
        <v>293</v>
      </c>
      <c r="C45" s="42" t="s">
        <v>926</v>
      </c>
      <c r="D45" s="622"/>
      <c r="E45" s="98">
        <v>15</v>
      </c>
      <c r="F45" s="98">
        <v>23</v>
      </c>
      <c r="G45" s="131"/>
    </row>
    <row r="46" spans="1:7" ht="15" customHeight="1" x14ac:dyDescent="0.25">
      <c r="A46" s="1459">
        <v>11</v>
      </c>
      <c r="B46" s="1460" t="s">
        <v>294</v>
      </c>
      <c r="C46" s="42" t="s">
        <v>686</v>
      </c>
      <c r="D46" s="621"/>
      <c r="E46" s="98">
        <v>2</v>
      </c>
      <c r="F46" s="98">
        <v>7</v>
      </c>
      <c r="G46" s="131"/>
    </row>
    <row r="47" spans="1:7" ht="15" customHeight="1" x14ac:dyDescent="0.25">
      <c r="A47" s="1459"/>
      <c r="B47" s="1460"/>
      <c r="C47" s="42" t="s">
        <v>589</v>
      </c>
      <c r="D47" s="622"/>
      <c r="E47" s="98">
        <v>170</v>
      </c>
      <c r="F47" s="98">
        <v>52</v>
      </c>
      <c r="G47" s="131"/>
    </row>
    <row r="48" spans="1:7" ht="15" customHeight="1" x14ac:dyDescent="0.25">
      <c r="A48" s="1472">
        <v>12</v>
      </c>
      <c r="B48" s="1460" t="s">
        <v>295</v>
      </c>
      <c r="C48" s="42" t="s">
        <v>589</v>
      </c>
      <c r="D48" s="622"/>
      <c r="E48" s="98">
        <v>104</v>
      </c>
      <c r="F48" s="98">
        <v>58</v>
      </c>
      <c r="G48" s="131"/>
    </row>
    <row r="49" spans="1:7" ht="15" customHeight="1" x14ac:dyDescent="0.25">
      <c r="A49" s="1472"/>
      <c r="B49" s="1460"/>
      <c r="C49" s="42" t="s">
        <v>591</v>
      </c>
      <c r="D49" s="629"/>
      <c r="E49" s="98">
        <v>0</v>
      </c>
      <c r="F49" s="98">
        <v>0</v>
      </c>
      <c r="G49" s="131"/>
    </row>
    <row r="50" spans="1:7" ht="15" customHeight="1" x14ac:dyDescent="0.25">
      <c r="A50" s="1472"/>
      <c r="B50" s="1460"/>
      <c r="C50" s="42" t="s">
        <v>592</v>
      </c>
      <c r="D50" s="622"/>
      <c r="E50" s="98">
        <v>5</v>
      </c>
      <c r="F50" s="98">
        <v>4</v>
      </c>
      <c r="G50" s="131"/>
    </row>
    <row r="51" spans="1:7" ht="15" customHeight="1" x14ac:dyDescent="0.25">
      <c r="A51" s="1472"/>
      <c r="B51" s="1460"/>
      <c r="C51" s="42" t="s">
        <v>925</v>
      </c>
      <c r="D51" s="621"/>
      <c r="E51" s="98">
        <v>0</v>
      </c>
      <c r="F51" s="98">
        <v>0</v>
      </c>
      <c r="G51" s="131"/>
    </row>
    <row r="52" spans="1:7" ht="15" customHeight="1" x14ac:dyDescent="0.25">
      <c r="A52" s="1459">
        <v>13</v>
      </c>
      <c r="B52" s="1460" t="s">
        <v>296</v>
      </c>
      <c r="C52" s="42" t="s">
        <v>748</v>
      </c>
      <c r="D52" s="622"/>
      <c r="E52" s="98">
        <v>32</v>
      </c>
      <c r="F52" s="98">
        <v>26</v>
      </c>
      <c r="G52" s="131"/>
    </row>
    <row r="53" spans="1:7" ht="15" customHeight="1" x14ac:dyDescent="0.25">
      <c r="A53" s="1459"/>
      <c r="B53" s="1460"/>
      <c r="C53" s="42" t="s">
        <v>412</v>
      </c>
      <c r="D53" s="622"/>
      <c r="E53" s="98">
        <v>9</v>
      </c>
      <c r="F53" s="98">
        <v>6</v>
      </c>
      <c r="G53" s="131"/>
    </row>
    <row r="54" spans="1:7" ht="15" customHeight="1" x14ac:dyDescent="0.25">
      <c r="A54" s="1459"/>
      <c r="B54" s="1460"/>
      <c r="C54" s="42" t="s">
        <v>589</v>
      </c>
      <c r="D54" s="622"/>
      <c r="E54" s="98">
        <v>38</v>
      </c>
      <c r="F54" s="98">
        <v>12</v>
      </c>
      <c r="G54" s="131"/>
    </row>
    <row r="55" spans="1:7" ht="15" customHeight="1" x14ac:dyDescent="0.25">
      <c r="A55" s="1459">
        <v>14</v>
      </c>
      <c r="B55" s="1460" t="s">
        <v>297</v>
      </c>
      <c r="C55" s="42" t="s">
        <v>807</v>
      </c>
      <c r="D55" s="622"/>
      <c r="E55" s="98">
        <v>172</v>
      </c>
      <c r="F55" s="98">
        <v>18</v>
      </c>
      <c r="G55" s="131"/>
    </row>
    <row r="56" spans="1:7" ht="15" customHeight="1" x14ac:dyDescent="0.25">
      <c r="A56" s="1459"/>
      <c r="B56" s="1460"/>
      <c r="C56" s="42" t="s">
        <v>403</v>
      </c>
      <c r="D56" s="622"/>
      <c r="E56" s="98">
        <v>5</v>
      </c>
      <c r="F56" s="98">
        <v>9</v>
      </c>
      <c r="G56" s="131"/>
    </row>
    <row r="57" spans="1:7" ht="15" customHeight="1" x14ac:dyDescent="0.25">
      <c r="A57" s="1459">
        <v>15</v>
      </c>
      <c r="B57" s="1460" t="s">
        <v>298</v>
      </c>
      <c r="C57" s="42" t="s">
        <v>687</v>
      </c>
      <c r="D57" s="622"/>
      <c r="E57" s="98">
        <v>0</v>
      </c>
      <c r="F57" s="98">
        <v>0</v>
      </c>
      <c r="G57" s="131"/>
    </row>
    <row r="58" spans="1:7" ht="15" customHeight="1" x14ac:dyDescent="0.25">
      <c r="A58" s="1459"/>
      <c r="B58" s="1461"/>
      <c r="C58" s="42" t="s">
        <v>750</v>
      </c>
      <c r="D58" s="622"/>
      <c r="E58" s="98">
        <v>80</v>
      </c>
      <c r="F58" s="98">
        <v>40</v>
      </c>
      <c r="G58" s="131"/>
    </row>
    <row r="59" spans="1:7" ht="15" customHeight="1" x14ac:dyDescent="0.25">
      <c r="A59" s="1459"/>
      <c r="B59" s="1461"/>
      <c r="C59" s="42" t="s">
        <v>593</v>
      </c>
      <c r="D59" s="629"/>
      <c r="E59" s="98">
        <v>0</v>
      </c>
      <c r="F59" s="98">
        <v>0</v>
      </c>
      <c r="G59" s="131"/>
    </row>
    <row r="60" spans="1:7" ht="15" customHeight="1" x14ac:dyDescent="0.25">
      <c r="A60" s="1472">
        <v>16</v>
      </c>
      <c r="B60" s="1475" t="s">
        <v>299</v>
      </c>
      <c r="C60" s="76" t="s">
        <v>410</v>
      </c>
      <c r="D60" s="622"/>
      <c r="E60" s="98">
        <v>13</v>
      </c>
      <c r="F60" s="98">
        <v>15</v>
      </c>
      <c r="G60" s="131"/>
    </row>
    <row r="61" spans="1:7" ht="15" customHeight="1" x14ac:dyDescent="0.25">
      <c r="A61" s="1472"/>
      <c r="B61" s="1475"/>
      <c r="C61" s="76" t="s">
        <v>411</v>
      </c>
      <c r="D61" s="622"/>
      <c r="E61" s="98">
        <v>61</v>
      </c>
      <c r="F61" s="98">
        <v>53</v>
      </c>
      <c r="G61" s="131"/>
    </row>
    <row r="62" spans="1:7" ht="15" customHeight="1" x14ac:dyDescent="0.25">
      <c r="A62" s="1472"/>
      <c r="B62" s="1475"/>
      <c r="C62" s="76" t="s">
        <v>916</v>
      </c>
      <c r="D62" s="621"/>
      <c r="E62" s="98">
        <v>60</v>
      </c>
      <c r="F62" s="98">
        <v>55</v>
      </c>
      <c r="G62" s="131"/>
    </row>
    <row r="63" spans="1:7" ht="15" customHeight="1" x14ac:dyDescent="0.25">
      <c r="A63" s="1472"/>
      <c r="B63" s="1475"/>
      <c r="C63" s="76" t="s">
        <v>915</v>
      </c>
      <c r="D63" s="622"/>
      <c r="E63" s="98">
        <v>10</v>
      </c>
      <c r="F63" s="98">
        <v>7</v>
      </c>
      <c r="G63" s="131"/>
    </row>
    <row r="64" spans="1:7" ht="15" customHeight="1" x14ac:dyDescent="0.25">
      <c r="A64" s="1472"/>
      <c r="B64" s="1475"/>
      <c r="C64" s="42" t="s">
        <v>925</v>
      </c>
      <c r="D64" s="622"/>
      <c r="E64" s="98">
        <v>0</v>
      </c>
      <c r="F64" s="98">
        <v>0</v>
      </c>
      <c r="G64" s="131"/>
    </row>
    <row r="65" spans="1:7" ht="15" customHeight="1" x14ac:dyDescent="0.25">
      <c r="A65" s="1472"/>
      <c r="B65" s="1475"/>
      <c r="C65" s="76" t="s">
        <v>688</v>
      </c>
      <c r="D65" s="622"/>
      <c r="E65" s="98">
        <v>6</v>
      </c>
      <c r="F65" s="98">
        <v>3</v>
      </c>
      <c r="G65" s="131"/>
    </row>
    <row r="66" spans="1:7" ht="15" customHeight="1" x14ac:dyDescent="0.25">
      <c r="A66" s="1472"/>
      <c r="B66" s="1475"/>
      <c r="C66" s="76" t="s">
        <v>589</v>
      </c>
      <c r="D66" s="621"/>
      <c r="E66" s="98">
        <v>54</v>
      </c>
      <c r="F66" s="98">
        <v>41</v>
      </c>
      <c r="G66" s="131"/>
    </row>
    <row r="67" spans="1:7" ht="15" customHeight="1" x14ac:dyDescent="0.25">
      <c r="A67" s="1459">
        <v>17</v>
      </c>
      <c r="B67" s="1460" t="s">
        <v>300</v>
      </c>
      <c r="C67" s="76" t="s">
        <v>414</v>
      </c>
      <c r="D67" s="622"/>
      <c r="E67" s="98">
        <v>32</v>
      </c>
      <c r="F67" s="98">
        <v>10</v>
      </c>
      <c r="G67" s="131"/>
    </row>
    <row r="68" spans="1:7" ht="15" customHeight="1" x14ac:dyDescent="0.25">
      <c r="A68" s="1459"/>
      <c r="B68" s="1460"/>
      <c r="C68" s="42" t="s">
        <v>589</v>
      </c>
      <c r="D68" s="621"/>
      <c r="E68" s="98">
        <v>210</v>
      </c>
      <c r="F68" s="98">
        <v>63</v>
      </c>
      <c r="G68" s="131"/>
    </row>
    <row r="69" spans="1:7" ht="15" customHeight="1" x14ac:dyDescent="0.25">
      <c r="A69" s="1459">
        <v>18</v>
      </c>
      <c r="B69" s="1460" t="s">
        <v>594</v>
      </c>
      <c r="C69" s="42" t="s">
        <v>751</v>
      </c>
      <c r="D69" s="622"/>
      <c r="E69" s="98">
        <v>3</v>
      </c>
      <c r="F69" s="98">
        <v>0</v>
      </c>
      <c r="G69" s="131"/>
    </row>
    <row r="70" spans="1:7" ht="15" customHeight="1" x14ac:dyDescent="0.25">
      <c r="A70" s="1459"/>
      <c r="B70" s="1460"/>
      <c r="C70" s="42" t="s">
        <v>595</v>
      </c>
      <c r="D70" s="622"/>
      <c r="E70" s="98">
        <v>3</v>
      </c>
      <c r="F70" s="98">
        <v>2</v>
      </c>
      <c r="G70" s="131"/>
    </row>
    <row r="71" spans="1:7" ht="15" customHeight="1" x14ac:dyDescent="0.25">
      <c r="A71" s="1459"/>
      <c r="B71" s="1460"/>
      <c r="C71" s="42" t="s">
        <v>589</v>
      </c>
      <c r="D71" s="622"/>
      <c r="E71" s="98">
        <v>59</v>
      </c>
      <c r="F71" s="98">
        <v>8</v>
      </c>
      <c r="G71" s="131"/>
    </row>
    <row r="72" spans="1:7" ht="15" customHeight="1" x14ac:dyDescent="0.25">
      <c r="A72" s="1459">
        <v>19</v>
      </c>
      <c r="B72" s="1460" t="s">
        <v>302</v>
      </c>
      <c r="C72" s="42" t="s">
        <v>690</v>
      </c>
      <c r="D72" s="622"/>
      <c r="E72" s="98">
        <v>21</v>
      </c>
      <c r="F72" s="98">
        <v>9</v>
      </c>
      <c r="G72" s="131"/>
    </row>
    <row r="73" spans="1:7" ht="15" customHeight="1" x14ac:dyDescent="0.25">
      <c r="A73" s="1459"/>
      <c r="B73" s="1460"/>
      <c r="C73" s="42" t="s">
        <v>691</v>
      </c>
      <c r="D73" s="622"/>
      <c r="E73" s="98">
        <v>52</v>
      </c>
      <c r="F73" s="98">
        <v>4</v>
      </c>
      <c r="G73" s="131"/>
    </row>
    <row r="74" spans="1:7" ht="15" customHeight="1" x14ac:dyDescent="0.25">
      <c r="A74" s="1459"/>
      <c r="B74" s="1460"/>
      <c r="C74" s="42" t="s">
        <v>707</v>
      </c>
      <c r="D74" s="622"/>
      <c r="E74" s="98">
        <v>30</v>
      </c>
      <c r="F74" s="98">
        <v>5</v>
      </c>
      <c r="G74" s="131"/>
    </row>
    <row r="75" spans="1:7" ht="15" customHeight="1" x14ac:dyDescent="0.25">
      <c r="A75" s="1459"/>
      <c r="B75" s="1460"/>
      <c r="C75" s="42" t="s">
        <v>402</v>
      </c>
      <c r="D75" s="622"/>
      <c r="E75" s="98">
        <v>0</v>
      </c>
      <c r="F75" s="98">
        <v>0</v>
      </c>
      <c r="G75" s="131"/>
    </row>
    <row r="76" spans="1:7" ht="15" customHeight="1" x14ac:dyDescent="0.25">
      <c r="A76" s="1459"/>
      <c r="B76" s="1460"/>
      <c r="C76" s="42" t="s">
        <v>689</v>
      </c>
      <c r="D76" s="622"/>
      <c r="E76" s="98">
        <v>48</v>
      </c>
      <c r="F76" s="98">
        <v>18</v>
      </c>
      <c r="G76" s="131"/>
    </row>
    <row r="77" spans="1:7" ht="15" customHeight="1" x14ac:dyDescent="0.25">
      <c r="A77" s="1459"/>
      <c r="B77" s="1460"/>
      <c r="C77" s="42" t="s">
        <v>984</v>
      </c>
      <c r="D77" s="622"/>
      <c r="E77" s="98">
        <v>33</v>
      </c>
      <c r="F77" s="98">
        <v>6</v>
      </c>
      <c r="G77" s="131"/>
    </row>
    <row r="78" spans="1:7" ht="15" customHeight="1" x14ac:dyDescent="0.25">
      <c r="A78" s="1459">
        <v>20</v>
      </c>
      <c r="B78" s="1461" t="s">
        <v>303</v>
      </c>
      <c r="C78" s="42" t="s">
        <v>798</v>
      </c>
      <c r="D78" s="621"/>
      <c r="E78" s="98">
        <v>28</v>
      </c>
      <c r="F78" s="98">
        <v>23</v>
      </c>
      <c r="G78" s="131"/>
    </row>
    <row r="79" spans="1:7" ht="15" customHeight="1" x14ac:dyDescent="0.25">
      <c r="A79" s="1459"/>
      <c r="B79" s="1461"/>
      <c r="C79" s="42" t="s">
        <v>752</v>
      </c>
      <c r="D79" s="622"/>
      <c r="E79" s="98">
        <v>30</v>
      </c>
      <c r="F79" s="98">
        <v>19</v>
      </c>
      <c r="G79" s="131"/>
    </row>
    <row r="80" spans="1:7" ht="15" customHeight="1" x14ac:dyDescent="0.25">
      <c r="A80" s="1459"/>
      <c r="B80" s="1461"/>
      <c r="C80" s="42" t="s">
        <v>799</v>
      </c>
      <c r="D80" s="621"/>
      <c r="E80" s="98">
        <v>1</v>
      </c>
      <c r="F80" s="98">
        <v>3</v>
      </c>
      <c r="G80" s="131"/>
    </row>
    <row r="81" spans="1:7" ht="15" customHeight="1" x14ac:dyDescent="0.25">
      <c r="A81" s="1459"/>
      <c r="B81" s="1461"/>
      <c r="C81" s="42" t="s">
        <v>753</v>
      </c>
      <c r="D81" s="621"/>
      <c r="E81" s="98">
        <v>10</v>
      </c>
      <c r="F81" s="98">
        <v>7</v>
      </c>
      <c r="G81" s="131"/>
    </row>
    <row r="82" spans="1:7" ht="15" customHeight="1" x14ac:dyDescent="0.25">
      <c r="A82" s="1459"/>
      <c r="B82" s="1461"/>
      <c r="C82" s="42" t="s">
        <v>927</v>
      </c>
      <c r="D82" s="621"/>
      <c r="E82" s="98">
        <v>57</v>
      </c>
      <c r="F82" s="98">
        <v>13</v>
      </c>
      <c r="G82" s="131"/>
    </row>
    <row r="83" spans="1:7" ht="15" customHeight="1" x14ac:dyDescent="0.25">
      <c r="A83" s="1459"/>
      <c r="B83" s="1461"/>
      <c r="C83" s="42" t="s">
        <v>589</v>
      </c>
      <c r="D83" s="621"/>
      <c r="E83" s="98">
        <v>38</v>
      </c>
      <c r="F83" s="98">
        <v>5</v>
      </c>
      <c r="G83" s="131"/>
    </row>
    <row r="84" spans="1:7" ht="15" customHeight="1" x14ac:dyDescent="0.25">
      <c r="A84" s="1459">
        <v>21</v>
      </c>
      <c r="B84" s="1460" t="s">
        <v>304</v>
      </c>
      <c r="C84" s="42" t="s">
        <v>928</v>
      </c>
      <c r="D84" s="622"/>
      <c r="E84" s="98">
        <v>0</v>
      </c>
      <c r="F84" s="98">
        <v>0</v>
      </c>
      <c r="G84" s="131"/>
    </row>
    <row r="85" spans="1:7" ht="15" customHeight="1" x14ac:dyDescent="0.25">
      <c r="A85" s="1459"/>
      <c r="B85" s="1460"/>
      <c r="C85" s="42" t="s">
        <v>405</v>
      </c>
      <c r="D85" s="622"/>
      <c r="E85" s="98">
        <v>8</v>
      </c>
      <c r="F85" s="98">
        <v>11</v>
      </c>
      <c r="G85" s="131"/>
    </row>
    <row r="86" spans="1:7" ht="15" customHeight="1" x14ac:dyDescent="0.25">
      <c r="A86" s="1459"/>
      <c r="B86" s="1460"/>
      <c r="C86" s="42" t="s">
        <v>589</v>
      </c>
      <c r="D86" s="622"/>
      <c r="E86" s="98">
        <v>49</v>
      </c>
      <c r="F86" s="98">
        <v>12</v>
      </c>
      <c r="G86" s="131"/>
    </row>
    <row r="87" spans="1:7" ht="15" customHeight="1" x14ac:dyDescent="0.25">
      <c r="A87" s="1459">
        <v>22</v>
      </c>
      <c r="B87" s="1460" t="s">
        <v>305</v>
      </c>
      <c r="C87" s="77" t="s">
        <v>756</v>
      </c>
      <c r="D87" s="622"/>
      <c r="E87" s="98">
        <v>2</v>
      </c>
      <c r="F87" s="98">
        <v>2</v>
      </c>
      <c r="G87" s="131"/>
    </row>
    <row r="88" spans="1:7" ht="15" customHeight="1" x14ac:dyDescent="0.25">
      <c r="A88" s="1459"/>
      <c r="B88" s="1460"/>
      <c r="C88" s="77" t="s">
        <v>687</v>
      </c>
      <c r="D88" s="622"/>
      <c r="E88" s="98">
        <v>0</v>
      </c>
      <c r="F88" s="98">
        <v>0</v>
      </c>
      <c r="G88" s="131"/>
    </row>
    <row r="89" spans="1:7" ht="15" customHeight="1" x14ac:dyDescent="0.25">
      <c r="A89" s="1459"/>
      <c r="B89" s="1460"/>
      <c r="C89" s="77" t="s">
        <v>757</v>
      </c>
      <c r="D89" s="622"/>
      <c r="E89" s="98">
        <v>7</v>
      </c>
      <c r="F89" s="98">
        <v>0</v>
      </c>
      <c r="G89" s="131"/>
    </row>
    <row r="90" spans="1:7" ht="15" customHeight="1" x14ac:dyDescent="0.25">
      <c r="A90" s="1459">
        <v>23</v>
      </c>
      <c r="B90" s="1460" t="s">
        <v>306</v>
      </c>
      <c r="C90" s="42" t="s">
        <v>693</v>
      </c>
      <c r="D90" s="621"/>
      <c r="E90" s="98">
        <v>5</v>
      </c>
      <c r="F90" s="98">
        <v>0</v>
      </c>
      <c r="G90" s="131"/>
    </row>
    <row r="91" spans="1:7" ht="15" customHeight="1" x14ac:dyDescent="0.25">
      <c r="A91" s="1459"/>
      <c r="B91" s="1460"/>
      <c r="C91" s="42" t="s">
        <v>758</v>
      </c>
      <c r="D91" s="621"/>
      <c r="E91" s="98">
        <v>1</v>
      </c>
      <c r="F91" s="98">
        <v>2</v>
      </c>
      <c r="G91" s="131"/>
    </row>
    <row r="92" spans="1:7" ht="15" customHeight="1" x14ac:dyDescent="0.25">
      <c r="A92" s="1459"/>
      <c r="B92" s="1460"/>
      <c r="C92" s="42" t="s">
        <v>925</v>
      </c>
      <c r="D92" s="621"/>
      <c r="E92" s="98">
        <v>0</v>
      </c>
      <c r="F92" s="98">
        <v>0</v>
      </c>
      <c r="G92" s="131"/>
    </row>
    <row r="93" spans="1:7" ht="15" customHeight="1" x14ac:dyDescent="0.25">
      <c r="A93" s="1459">
        <v>24</v>
      </c>
      <c r="B93" s="1460" t="s">
        <v>307</v>
      </c>
      <c r="C93" s="42" t="s">
        <v>696</v>
      </c>
      <c r="D93" s="621"/>
      <c r="E93" s="98">
        <v>59</v>
      </c>
      <c r="F93" s="98">
        <v>0</v>
      </c>
      <c r="G93" s="131"/>
    </row>
    <row r="94" spans="1:7" ht="15" customHeight="1" x14ac:dyDescent="0.25">
      <c r="A94" s="1459"/>
      <c r="B94" s="1460"/>
      <c r="C94" s="42" t="s">
        <v>694</v>
      </c>
      <c r="D94" s="621"/>
      <c r="E94" s="98">
        <v>30</v>
      </c>
      <c r="F94" s="98">
        <v>26</v>
      </c>
      <c r="G94" s="131"/>
    </row>
    <row r="95" spans="1:7" ht="15" customHeight="1" x14ac:dyDescent="0.25">
      <c r="A95" s="1459"/>
      <c r="B95" s="1460"/>
      <c r="C95" s="42" t="s">
        <v>759</v>
      </c>
      <c r="D95" s="621"/>
      <c r="E95" s="98">
        <v>184</v>
      </c>
      <c r="F95" s="98">
        <v>33</v>
      </c>
      <c r="G95" s="131"/>
    </row>
    <row r="96" spans="1:7" ht="15" customHeight="1" x14ac:dyDescent="0.25">
      <c r="A96" s="1459"/>
      <c r="B96" s="1460"/>
      <c r="C96" s="42" t="s">
        <v>408</v>
      </c>
      <c r="D96" s="622"/>
      <c r="E96" s="98">
        <v>20</v>
      </c>
      <c r="F96" s="98">
        <v>0</v>
      </c>
      <c r="G96" s="131"/>
    </row>
    <row r="97" spans="1:7" ht="15" customHeight="1" x14ac:dyDescent="0.25">
      <c r="A97" s="1459"/>
      <c r="B97" s="1460"/>
      <c r="C97" s="42" t="s">
        <v>329</v>
      </c>
      <c r="D97" s="621"/>
      <c r="E97" s="98">
        <v>0</v>
      </c>
      <c r="F97" s="98">
        <v>0</v>
      </c>
      <c r="G97" s="131"/>
    </row>
    <row r="98" spans="1:7" ht="15" customHeight="1" x14ac:dyDescent="0.25">
      <c r="A98" s="1459"/>
      <c r="B98" s="1460"/>
      <c r="C98" s="42" t="s">
        <v>695</v>
      </c>
      <c r="D98" s="621"/>
      <c r="E98" s="98">
        <v>35</v>
      </c>
      <c r="F98" s="98">
        <v>14</v>
      </c>
      <c r="G98" s="131"/>
    </row>
    <row r="99" spans="1:7" ht="15" customHeight="1" x14ac:dyDescent="0.25">
      <c r="A99" s="1459"/>
      <c r="B99" s="1460"/>
      <c r="C99" s="42" t="s">
        <v>589</v>
      </c>
      <c r="D99" s="621"/>
      <c r="E99" s="98">
        <v>15</v>
      </c>
      <c r="F99" s="98">
        <v>3</v>
      </c>
      <c r="G99" s="131"/>
    </row>
    <row r="100" spans="1:7" ht="15" customHeight="1" x14ac:dyDescent="0.25">
      <c r="A100" s="1459">
        <v>25</v>
      </c>
      <c r="B100" s="1460" t="s">
        <v>308</v>
      </c>
      <c r="C100" s="42" t="s">
        <v>404</v>
      </c>
      <c r="D100" s="621"/>
      <c r="E100" s="98">
        <v>165</v>
      </c>
      <c r="F100" s="98">
        <v>56</v>
      </c>
      <c r="G100" s="131"/>
    </row>
    <row r="101" spans="1:7" ht="15" customHeight="1" x14ac:dyDescent="0.25">
      <c r="A101" s="1459"/>
      <c r="B101" s="1460"/>
      <c r="C101" s="42" t="s">
        <v>589</v>
      </c>
      <c r="D101" s="622"/>
      <c r="E101" s="98">
        <v>75</v>
      </c>
      <c r="F101" s="98">
        <v>25</v>
      </c>
      <c r="G101" s="131"/>
    </row>
    <row r="102" spans="1:7" ht="15" customHeight="1" x14ac:dyDescent="0.25">
      <c r="A102" s="1459">
        <v>26</v>
      </c>
      <c r="B102" s="1460" t="s">
        <v>309</v>
      </c>
      <c r="C102" s="42" t="s">
        <v>801</v>
      </c>
      <c r="D102" s="622"/>
      <c r="E102" s="98">
        <v>13</v>
      </c>
      <c r="F102" s="98">
        <v>3</v>
      </c>
      <c r="G102" s="131"/>
    </row>
    <row r="103" spans="1:7" ht="15" customHeight="1" x14ac:dyDescent="0.25">
      <c r="A103" s="1459"/>
      <c r="B103" s="1460"/>
      <c r="C103" s="42" t="s">
        <v>596</v>
      </c>
      <c r="D103" s="622"/>
      <c r="E103" s="98">
        <v>4</v>
      </c>
      <c r="F103" s="98">
        <v>6</v>
      </c>
      <c r="G103" s="131"/>
    </row>
    <row r="104" spans="1:7" ht="15" customHeight="1" x14ac:dyDescent="0.25">
      <c r="A104" s="1459"/>
      <c r="B104" s="1460"/>
      <c r="C104" s="42" t="s">
        <v>407</v>
      </c>
      <c r="D104" s="622"/>
      <c r="E104" s="98">
        <v>5</v>
      </c>
      <c r="F104" s="98">
        <v>3</v>
      </c>
      <c r="G104" s="131"/>
    </row>
    <row r="105" spans="1:7" ht="15" customHeight="1" x14ac:dyDescent="0.25">
      <c r="A105" s="1459"/>
      <c r="B105" s="1460"/>
      <c r="C105" s="42" t="s">
        <v>597</v>
      </c>
      <c r="D105" s="621"/>
      <c r="E105" s="98">
        <v>18</v>
      </c>
      <c r="F105" s="98">
        <v>9</v>
      </c>
      <c r="G105" s="131"/>
    </row>
    <row r="106" spans="1:7" ht="15" customHeight="1" x14ac:dyDescent="0.25">
      <c r="A106" s="1459"/>
      <c r="B106" s="1460"/>
      <c r="C106" s="42" t="s">
        <v>925</v>
      </c>
      <c r="D106" s="621"/>
      <c r="E106" s="98">
        <v>0</v>
      </c>
      <c r="F106" s="98">
        <v>0</v>
      </c>
      <c r="G106" s="131"/>
    </row>
    <row r="107" spans="1:7" ht="15" customHeight="1" x14ac:dyDescent="0.25">
      <c r="A107" s="1459"/>
      <c r="B107" s="1460"/>
      <c r="C107" s="42" t="s">
        <v>697</v>
      </c>
      <c r="D107" s="98"/>
      <c r="E107" s="98">
        <v>6</v>
      </c>
      <c r="F107" s="98">
        <v>4</v>
      </c>
      <c r="G107" s="131"/>
    </row>
    <row r="108" spans="1:7" ht="15" customHeight="1" x14ac:dyDescent="0.25">
      <c r="A108" s="1459"/>
      <c r="B108" s="1460"/>
      <c r="C108" s="42" t="s">
        <v>760</v>
      </c>
      <c r="D108" s="621"/>
      <c r="E108" s="98">
        <v>2</v>
      </c>
      <c r="F108" s="98">
        <v>0</v>
      </c>
      <c r="G108" s="131"/>
    </row>
    <row r="109" spans="1:7" ht="15" customHeight="1" x14ac:dyDescent="0.25">
      <c r="A109" s="1459"/>
      <c r="B109" s="1460"/>
      <c r="C109" s="42" t="s">
        <v>918</v>
      </c>
      <c r="D109" s="623"/>
      <c r="E109" s="98">
        <v>1</v>
      </c>
      <c r="F109" s="98">
        <v>3</v>
      </c>
      <c r="G109" s="131"/>
    </row>
    <row r="110" spans="1:7" ht="15" customHeight="1" x14ac:dyDescent="0.25">
      <c r="A110" s="1459"/>
      <c r="B110" s="1460"/>
      <c r="C110" s="42" t="s">
        <v>929</v>
      </c>
      <c r="D110" s="523"/>
      <c r="E110" s="98">
        <v>0</v>
      </c>
      <c r="F110" s="98">
        <v>0</v>
      </c>
      <c r="G110" s="131"/>
    </row>
    <row r="111" spans="1:7" ht="15" customHeight="1" x14ac:dyDescent="0.25">
      <c r="A111" s="1459"/>
      <c r="B111" s="1460"/>
      <c r="C111" s="42" t="s">
        <v>589</v>
      </c>
      <c r="D111" s="623"/>
      <c r="E111" s="98">
        <v>111</v>
      </c>
      <c r="F111" s="98">
        <v>57</v>
      </c>
      <c r="G111" s="131"/>
    </row>
    <row r="112" spans="1:7" ht="15" customHeight="1" x14ac:dyDescent="0.25">
      <c r="A112" s="290">
        <v>27</v>
      </c>
      <c r="B112" s="291" t="s">
        <v>310</v>
      </c>
      <c r="C112" s="42" t="s">
        <v>589</v>
      </c>
      <c r="D112" s="623"/>
      <c r="E112" s="98">
        <v>130</v>
      </c>
      <c r="F112" s="98">
        <v>41</v>
      </c>
      <c r="G112" s="131"/>
    </row>
    <row r="113" spans="1:7" ht="15" customHeight="1" x14ac:dyDescent="0.25">
      <c r="A113" s="1459">
        <v>28</v>
      </c>
      <c r="B113" s="1460" t="s">
        <v>311</v>
      </c>
      <c r="C113" s="42" t="s">
        <v>698</v>
      </c>
      <c r="D113" s="622"/>
      <c r="E113" s="98">
        <v>28</v>
      </c>
      <c r="F113" s="98">
        <v>28</v>
      </c>
      <c r="G113" s="131"/>
    </row>
    <row r="114" spans="1:7" ht="15" customHeight="1" x14ac:dyDescent="0.25">
      <c r="A114" s="1459"/>
      <c r="B114" s="1460"/>
      <c r="C114" s="42" t="s">
        <v>598</v>
      </c>
      <c r="D114" s="621"/>
      <c r="E114" s="98">
        <v>0</v>
      </c>
      <c r="F114" s="98">
        <v>0</v>
      </c>
      <c r="G114" s="131"/>
    </row>
    <row r="115" spans="1:7" ht="15" customHeight="1" x14ac:dyDescent="0.25">
      <c r="A115" s="1459"/>
      <c r="B115" s="1460"/>
      <c r="C115" s="42" t="s">
        <v>761</v>
      </c>
      <c r="D115" s="622"/>
      <c r="E115" s="98">
        <v>48</v>
      </c>
      <c r="F115" s="98">
        <v>31</v>
      </c>
      <c r="G115" s="131"/>
    </row>
    <row r="116" spans="1:7" ht="15" customHeight="1" x14ac:dyDescent="0.25">
      <c r="A116" s="1459"/>
      <c r="B116" s="1460"/>
      <c r="C116" s="42" t="s">
        <v>800</v>
      </c>
      <c r="D116" s="622"/>
      <c r="E116" s="98">
        <v>0</v>
      </c>
      <c r="F116" s="98">
        <v>0</v>
      </c>
      <c r="G116" s="131"/>
    </row>
    <row r="117" spans="1:7" ht="15" customHeight="1" x14ac:dyDescent="0.25">
      <c r="A117" s="1459">
        <v>29</v>
      </c>
      <c r="B117" s="1460" t="s">
        <v>312</v>
      </c>
      <c r="C117" s="42" t="s">
        <v>762</v>
      </c>
      <c r="D117" s="621"/>
      <c r="E117" s="98">
        <v>5</v>
      </c>
      <c r="F117" s="98">
        <v>4</v>
      </c>
      <c r="G117" s="131"/>
    </row>
    <row r="118" spans="1:7" ht="15" customHeight="1" x14ac:dyDescent="0.25">
      <c r="A118" s="1459"/>
      <c r="B118" s="1460"/>
      <c r="C118" s="42" t="s">
        <v>930</v>
      </c>
      <c r="D118" s="622"/>
      <c r="E118" s="98">
        <v>3</v>
      </c>
      <c r="F118" s="98">
        <v>7</v>
      </c>
      <c r="G118" s="131"/>
    </row>
    <row r="119" spans="1:7" ht="15" customHeight="1" x14ac:dyDescent="0.25">
      <c r="A119" s="1459"/>
      <c r="B119" s="1460"/>
      <c r="C119" s="42" t="s">
        <v>699</v>
      </c>
      <c r="D119" s="622"/>
      <c r="E119" s="98">
        <v>0</v>
      </c>
      <c r="F119" s="98">
        <v>0</v>
      </c>
      <c r="G119" s="131"/>
    </row>
    <row r="120" spans="1:7" ht="15" customHeight="1" x14ac:dyDescent="0.25">
      <c r="A120" s="1459"/>
      <c r="B120" s="1460"/>
      <c r="C120" s="42" t="s">
        <v>589</v>
      </c>
      <c r="D120" s="622"/>
      <c r="E120" s="98">
        <v>64</v>
      </c>
      <c r="F120" s="98">
        <v>26</v>
      </c>
      <c r="G120" s="131"/>
    </row>
    <row r="121" spans="1:7" ht="15" customHeight="1" x14ac:dyDescent="0.25">
      <c r="A121" s="1459">
        <v>30</v>
      </c>
      <c r="B121" s="1460" t="s">
        <v>313</v>
      </c>
      <c r="C121" s="42" t="s">
        <v>764</v>
      </c>
      <c r="D121" s="622"/>
      <c r="E121" s="98">
        <v>36</v>
      </c>
      <c r="F121" s="98">
        <v>74</v>
      </c>
      <c r="G121" s="131"/>
    </row>
    <row r="122" spans="1:7" ht="15" customHeight="1" x14ac:dyDescent="0.25">
      <c r="A122" s="1459"/>
      <c r="B122" s="1460"/>
      <c r="C122" s="42" t="s">
        <v>701</v>
      </c>
      <c r="D122" s="622"/>
      <c r="E122" s="98">
        <v>42</v>
      </c>
      <c r="F122" s="98">
        <v>16</v>
      </c>
      <c r="G122" s="131"/>
    </row>
    <row r="123" spans="1:7" ht="15" customHeight="1" x14ac:dyDescent="0.25">
      <c r="A123" s="1459"/>
      <c r="B123" s="1460"/>
      <c r="C123" s="42" t="s">
        <v>700</v>
      </c>
      <c r="D123" s="621"/>
      <c r="E123" s="98">
        <v>0</v>
      </c>
      <c r="F123" s="98">
        <v>0</v>
      </c>
      <c r="G123" s="131"/>
    </row>
    <row r="124" spans="1:7" ht="15" customHeight="1" x14ac:dyDescent="0.25">
      <c r="A124" s="1459"/>
      <c r="B124" s="1460"/>
      <c r="C124" s="42" t="s">
        <v>931</v>
      </c>
      <c r="D124" s="621"/>
      <c r="E124" s="98">
        <v>2</v>
      </c>
      <c r="F124" s="98">
        <v>1</v>
      </c>
      <c r="G124" s="131"/>
    </row>
    <row r="125" spans="1:7" ht="15" customHeight="1" x14ac:dyDescent="0.25">
      <c r="A125" s="1459"/>
      <c r="B125" s="1460"/>
      <c r="C125" s="42" t="s">
        <v>589</v>
      </c>
      <c r="D125" s="622"/>
      <c r="E125" s="98">
        <v>50</v>
      </c>
      <c r="F125" s="98">
        <v>9</v>
      </c>
      <c r="G125" s="131"/>
    </row>
    <row r="126" spans="1:7" ht="15" customHeight="1" x14ac:dyDescent="0.25">
      <c r="A126" s="1459">
        <v>31</v>
      </c>
      <c r="B126" s="1460" t="s">
        <v>314</v>
      </c>
      <c r="C126" s="42" t="s">
        <v>921</v>
      </c>
      <c r="D126" s="622"/>
      <c r="E126" s="98">
        <v>0</v>
      </c>
      <c r="F126" s="98">
        <v>0</v>
      </c>
      <c r="G126" s="131"/>
    </row>
    <row r="127" spans="1:7" ht="15" customHeight="1" x14ac:dyDescent="0.25">
      <c r="A127" s="1459"/>
      <c r="B127" s="1460"/>
      <c r="C127" s="42" t="s">
        <v>700</v>
      </c>
      <c r="D127" s="622"/>
      <c r="E127" s="98">
        <v>0</v>
      </c>
      <c r="F127" s="98">
        <v>0</v>
      </c>
      <c r="G127" s="131"/>
    </row>
    <row r="128" spans="1:7" ht="15" customHeight="1" x14ac:dyDescent="0.25">
      <c r="A128" s="1459"/>
      <c r="B128" s="1461"/>
      <c r="C128" s="42" t="s">
        <v>409</v>
      </c>
      <c r="D128" s="621"/>
      <c r="E128" s="98">
        <v>0</v>
      </c>
      <c r="F128" s="98">
        <v>0</v>
      </c>
      <c r="G128" s="131"/>
    </row>
    <row r="129" spans="1:7" ht="15" customHeight="1" x14ac:dyDescent="0.25">
      <c r="A129" s="1459"/>
      <c r="B129" s="1461"/>
      <c r="C129" s="42" t="s">
        <v>589</v>
      </c>
      <c r="D129" s="622"/>
      <c r="E129" s="98">
        <v>207</v>
      </c>
      <c r="F129" s="98">
        <v>121</v>
      </c>
      <c r="G129" s="131"/>
    </row>
    <row r="130" spans="1:7" ht="15" customHeight="1" x14ac:dyDescent="0.25">
      <c r="A130" s="1459">
        <v>32</v>
      </c>
      <c r="B130" s="1460" t="s">
        <v>315</v>
      </c>
      <c r="C130" s="42" t="s">
        <v>765</v>
      </c>
      <c r="D130" s="622"/>
      <c r="E130" s="98">
        <v>30</v>
      </c>
      <c r="F130" s="98">
        <v>11</v>
      </c>
      <c r="G130" s="131"/>
    </row>
    <row r="131" spans="1:7" ht="15" customHeight="1" x14ac:dyDescent="0.25">
      <c r="A131" s="1459"/>
      <c r="B131" s="1460"/>
      <c r="C131" s="42" t="s">
        <v>702</v>
      </c>
      <c r="D131" s="622"/>
      <c r="E131" s="98">
        <v>0</v>
      </c>
      <c r="F131" s="98">
        <v>0</v>
      </c>
      <c r="G131" s="131"/>
    </row>
    <row r="132" spans="1:7" ht="15" customHeight="1" x14ac:dyDescent="0.25">
      <c r="A132" s="1459"/>
      <c r="B132" s="1460"/>
      <c r="C132" s="42" t="s">
        <v>1537</v>
      </c>
      <c r="D132" s="622"/>
      <c r="E132" s="98">
        <v>0</v>
      </c>
      <c r="F132" s="98">
        <v>0</v>
      </c>
      <c r="G132" s="131"/>
    </row>
    <row r="133" spans="1:7" ht="15" customHeight="1" x14ac:dyDescent="0.25">
      <c r="A133" s="1459"/>
      <c r="B133" s="1460"/>
      <c r="C133" s="42" t="s">
        <v>922</v>
      </c>
      <c r="D133" s="629"/>
      <c r="E133" s="98">
        <v>0</v>
      </c>
      <c r="F133" s="98">
        <v>0</v>
      </c>
      <c r="G133" s="131"/>
    </row>
    <row r="134" spans="1:7" ht="15" customHeight="1" x14ac:dyDescent="0.25">
      <c r="A134" s="1459"/>
      <c r="B134" s="1460"/>
      <c r="C134" s="42" t="s">
        <v>589</v>
      </c>
      <c r="D134" s="622"/>
      <c r="E134" s="98">
        <v>310</v>
      </c>
      <c r="F134" s="98">
        <v>155</v>
      </c>
      <c r="G134" s="131"/>
    </row>
    <row r="135" spans="1:7" ht="15" customHeight="1" x14ac:dyDescent="0.25">
      <c r="A135" s="1459">
        <v>33</v>
      </c>
      <c r="B135" s="1460" t="s">
        <v>316</v>
      </c>
      <c r="C135" s="42" t="s">
        <v>932</v>
      </c>
      <c r="D135" s="622"/>
      <c r="E135" s="98">
        <v>257</v>
      </c>
      <c r="F135" s="98">
        <v>53</v>
      </c>
      <c r="G135" s="131"/>
    </row>
    <row r="136" spans="1:7" ht="15" customHeight="1" x14ac:dyDescent="0.25">
      <c r="A136" s="1459"/>
      <c r="B136" s="1460"/>
      <c r="C136" s="42" t="s">
        <v>329</v>
      </c>
      <c r="D136" s="621"/>
      <c r="E136" s="98">
        <v>7</v>
      </c>
      <c r="F136" s="98">
        <v>2</v>
      </c>
      <c r="G136" s="131"/>
    </row>
    <row r="137" spans="1:7" ht="15" customHeight="1" x14ac:dyDescent="0.25">
      <c r="A137" s="1459"/>
      <c r="B137" s="1460"/>
      <c r="C137" s="42" t="s">
        <v>406</v>
      </c>
      <c r="D137" s="622"/>
      <c r="E137" s="98">
        <v>8</v>
      </c>
      <c r="F137" s="98">
        <v>6</v>
      </c>
      <c r="G137" s="131"/>
    </row>
    <row r="138" spans="1:7" ht="15" customHeight="1" x14ac:dyDescent="0.25">
      <c r="A138" s="1459"/>
      <c r="B138" s="1460"/>
      <c r="C138" s="42" t="s">
        <v>925</v>
      </c>
      <c r="D138" s="622"/>
      <c r="E138" s="98">
        <v>0</v>
      </c>
      <c r="F138" s="98">
        <v>0</v>
      </c>
      <c r="G138" s="131"/>
    </row>
    <row r="139" spans="1:7" ht="15" customHeight="1" x14ac:dyDescent="0.25">
      <c r="A139" s="1459"/>
      <c r="B139" s="1461"/>
      <c r="C139" s="42" t="s">
        <v>929</v>
      </c>
      <c r="D139" s="629"/>
      <c r="E139" s="98">
        <v>0</v>
      </c>
      <c r="F139" s="98">
        <v>0</v>
      </c>
      <c r="G139" s="131"/>
    </row>
    <row r="140" spans="1:7" ht="15" customHeight="1" x14ac:dyDescent="0.25">
      <c r="A140" s="1459">
        <v>34</v>
      </c>
      <c r="B140" s="1460" t="s">
        <v>317</v>
      </c>
      <c r="C140" s="42" t="s">
        <v>696</v>
      </c>
      <c r="D140" s="622"/>
      <c r="E140" s="98">
        <v>0</v>
      </c>
      <c r="F140" s="98">
        <v>0</v>
      </c>
      <c r="G140" s="131"/>
    </row>
    <row r="141" spans="1:7" ht="15" customHeight="1" x14ac:dyDescent="0.25">
      <c r="A141" s="1474"/>
      <c r="B141" s="1473"/>
      <c r="C141" s="42" t="s">
        <v>600</v>
      </c>
      <c r="D141" s="622"/>
      <c r="E141" s="98">
        <v>0</v>
      </c>
      <c r="F141" s="98">
        <v>0</v>
      </c>
      <c r="G141" s="131"/>
    </row>
    <row r="142" spans="1:7" ht="15" customHeight="1" x14ac:dyDescent="0.25">
      <c r="A142" s="1474"/>
      <c r="B142" s="1473"/>
      <c r="C142" s="42" t="s">
        <v>1538</v>
      </c>
      <c r="D142" s="622"/>
      <c r="E142" s="98">
        <v>0</v>
      </c>
      <c r="F142" s="98">
        <v>0</v>
      </c>
      <c r="G142" s="131"/>
    </row>
    <row r="143" spans="1:7" ht="15" customHeight="1" x14ac:dyDescent="0.25">
      <c r="A143" s="1474"/>
      <c r="B143" s="1473"/>
      <c r="C143" s="42" t="s">
        <v>413</v>
      </c>
      <c r="D143" s="622"/>
      <c r="E143" s="98">
        <v>20</v>
      </c>
      <c r="F143" s="98">
        <v>12</v>
      </c>
      <c r="G143" s="131"/>
    </row>
    <row r="144" spans="1:7" ht="15" customHeight="1" x14ac:dyDescent="0.25">
      <c r="A144" s="1474"/>
      <c r="B144" s="1473"/>
      <c r="C144" s="42" t="s">
        <v>801</v>
      </c>
      <c r="D144" s="622"/>
      <c r="E144" s="98">
        <v>0</v>
      </c>
      <c r="F144" s="98">
        <v>0</v>
      </c>
      <c r="G144" s="131"/>
    </row>
    <row r="145" spans="1:7" ht="15" customHeight="1" x14ac:dyDescent="0.25">
      <c r="A145" s="1474"/>
      <c r="B145" s="1473"/>
      <c r="C145" s="42" t="s">
        <v>929</v>
      </c>
      <c r="D145" s="98"/>
      <c r="E145" s="98">
        <v>0</v>
      </c>
      <c r="F145" s="98">
        <v>0</v>
      </c>
      <c r="G145" s="131"/>
    </row>
    <row r="146" spans="1:7" ht="15" customHeight="1" x14ac:dyDescent="0.25">
      <c r="A146" s="1474"/>
      <c r="B146" s="1473"/>
      <c r="C146" s="42" t="s">
        <v>589</v>
      </c>
      <c r="D146" s="622"/>
      <c r="E146" s="98">
        <v>71</v>
      </c>
      <c r="F146" s="98">
        <v>16</v>
      </c>
      <c r="G146" s="131"/>
    </row>
    <row r="147" spans="1:7" ht="15" customHeight="1" x14ac:dyDescent="0.25">
      <c r="A147" s="1459">
        <v>35</v>
      </c>
      <c r="B147" s="1460" t="s">
        <v>318</v>
      </c>
      <c r="C147" s="42" t="s">
        <v>925</v>
      </c>
      <c r="D147" s="622"/>
      <c r="E147" s="98">
        <v>219</v>
      </c>
      <c r="F147" s="98">
        <v>57</v>
      </c>
      <c r="G147" s="131"/>
    </row>
    <row r="148" spans="1:7" ht="15" customHeight="1" x14ac:dyDescent="0.25">
      <c r="A148" s="1459"/>
      <c r="B148" s="1460"/>
      <c r="C148" s="42" t="s">
        <v>934</v>
      </c>
      <c r="D148" s="622"/>
      <c r="E148" s="98">
        <v>0</v>
      </c>
      <c r="F148" s="98">
        <v>0</v>
      </c>
      <c r="G148" s="131"/>
    </row>
    <row r="149" spans="1:7" ht="15" customHeight="1" x14ac:dyDescent="0.25">
      <c r="A149" s="1474"/>
      <c r="B149" s="1473"/>
      <c r="C149" s="42" t="s">
        <v>937</v>
      </c>
      <c r="D149" s="98"/>
      <c r="E149" s="98">
        <v>0</v>
      </c>
      <c r="F149" s="98">
        <v>0</v>
      </c>
      <c r="G149" s="131"/>
    </row>
    <row r="150" spans="1:7" ht="15" customHeight="1" x14ac:dyDescent="0.25">
      <c r="A150" s="1459">
        <v>36</v>
      </c>
      <c r="B150" s="1460" t="s">
        <v>319</v>
      </c>
      <c r="C150" s="42" t="s">
        <v>768</v>
      </c>
      <c r="D150" s="622"/>
      <c r="E150" s="98">
        <v>146</v>
      </c>
      <c r="F150" s="98">
        <v>65</v>
      </c>
      <c r="G150" s="131"/>
    </row>
    <row r="151" spans="1:7" ht="15" customHeight="1" x14ac:dyDescent="0.25">
      <c r="A151" s="1459"/>
      <c r="B151" s="1460"/>
      <c r="C151" s="42" t="s">
        <v>589</v>
      </c>
      <c r="D151" s="622"/>
      <c r="E151" s="98">
        <v>177</v>
      </c>
      <c r="F151" s="98">
        <v>112</v>
      </c>
      <c r="G151" s="131"/>
    </row>
    <row r="152" spans="1:7" ht="15" customHeight="1" x14ac:dyDescent="0.25">
      <c r="A152" s="1459">
        <v>37</v>
      </c>
      <c r="B152" s="1460" t="s">
        <v>320</v>
      </c>
      <c r="C152" s="42" t="s">
        <v>769</v>
      </c>
      <c r="D152" s="622"/>
      <c r="E152" s="98">
        <v>56</v>
      </c>
      <c r="F152" s="98">
        <v>38</v>
      </c>
      <c r="G152" s="131"/>
    </row>
    <row r="153" spans="1:7" ht="15" customHeight="1" x14ac:dyDescent="0.25">
      <c r="A153" s="1459"/>
      <c r="B153" s="1460"/>
      <c r="C153" s="42" t="s">
        <v>589</v>
      </c>
      <c r="D153" s="622"/>
      <c r="E153" s="98">
        <v>94</v>
      </c>
      <c r="F153" s="98">
        <v>8</v>
      </c>
      <c r="G153" s="131"/>
    </row>
    <row r="154" spans="1:7" ht="15" customHeight="1" x14ac:dyDescent="0.25">
      <c r="A154" s="1459">
        <v>38</v>
      </c>
      <c r="B154" s="1460" t="s">
        <v>321</v>
      </c>
      <c r="C154" s="42" t="s">
        <v>935</v>
      </c>
      <c r="D154" s="622"/>
      <c r="E154" s="98">
        <v>142</v>
      </c>
      <c r="F154" s="98">
        <v>64</v>
      </c>
      <c r="G154" s="131"/>
    </row>
    <row r="155" spans="1:7" ht="15" customHeight="1" x14ac:dyDescent="0.25">
      <c r="A155" s="1459"/>
      <c r="B155" s="1460"/>
      <c r="C155" s="42" t="s">
        <v>703</v>
      </c>
      <c r="D155" s="622"/>
      <c r="E155" s="98">
        <v>0</v>
      </c>
      <c r="F155" s="98">
        <v>0</v>
      </c>
      <c r="G155" s="131"/>
    </row>
    <row r="156" spans="1:7" ht="15" customHeight="1" x14ac:dyDescent="0.25">
      <c r="A156" s="1459"/>
      <c r="B156" s="1460"/>
      <c r="C156" s="42" t="s">
        <v>1155</v>
      </c>
      <c r="D156" s="622"/>
      <c r="E156" s="98">
        <v>0</v>
      </c>
      <c r="F156" s="98">
        <v>0</v>
      </c>
      <c r="G156" s="131"/>
    </row>
    <row r="157" spans="1:7" ht="15" customHeight="1" x14ac:dyDescent="0.25">
      <c r="A157" s="1459"/>
      <c r="B157" s="1460"/>
      <c r="C157" s="42" t="s">
        <v>665</v>
      </c>
      <c r="D157" s="622"/>
      <c r="E157" s="98">
        <v>9</v>
      </c>
      <c r="F157" s="98">
        <v>8</v>
      </c>
      <c r="G157" s="131"/>
    </row>
    <row r="158" spans="1:7" ht="15" customHeight="1" x14ac:dyDescent="0.25">
      <c r="A158" s="1459"/>
      <c r="B158" s="1460"/>
      <c r="C158" s="42" t="s">
        <v>589</v>
      </c>
      <c r="D158" s="622"/>
      <c r="E158" s="98">
        <v>102</v>
      </c>
      <c r="F158" s="98">
        <v>21</v>
      </c>
      <c r="G158" s="131"/>
    </row>
    <row r="159" spans="1:7" ht="15" customHeight="1" x14ac:dyDescent="0.25">
      <c r="A159" s="1459">
        <v>39</v>
      </c>
      <c r="B159" s="1460" t="s">
        <v>322</v>
      </c>
      <c r="C159" s="42" t="s">
        <v>400</v>
      </c>
      <c r="D159" s="622"/>
      <c r="E159" s="98">
        <v>98</v>
      </c>
      <c r="F159" s="98">
        <v>56</v>
      </c>
      <c r="G159" s="131"/>
    </row>
    <row r="160" spans="1:7" ht="15" customHeight="1" x14ac:dyDescent="0.25">
      <c r="A160" s="1459"/>
      <c r="B160" s="1460"/>
      <c r="C160" s="42" t="s">
        <v>936</v>
      </c>
      <c r="D160" s="622"/>
      <c r="E160" s="98">
        <v>0</v>
      </c>
      <c r="F160" s="98">
        <v>0</v>
      </c>
      <c r="G160" s="131"/>
    </row>
    <row r="161" spans="1:7" ht="15" customHeight="1" x14ac:dyDescent="0.25">
      <c r="A161" s="1459"/>
      <c r="B161" s="1460"/>
      <c r="C161" s="42" t="s">
        <v>589</v>
      </c>
      <c r="D161" s="622"/>
      <c r="E161" s="98">
        <v>181</v>
      </c>
      <c r="F161" s="98">
        <v>58</v>
      </c>
      <c r="G161" s="131"/>
    </row>
    <row r="162" spans="1:7" ht="15" customHeight="1" x14ac:dyDescent="0.25">
      <c r="A162" s="1459">
        <v>40</v>
      </c>
      <c r="B162" s="1460" t="s">
        <v>323</v>
      </c>
      <c r="C162" s="42" t="s">
        <v>925</v>
      </c>
      <c r="D162" s="622"/>
      <c r="E162" s="98">
        <v>0</v>
      </c>
      <c r="F162" s="98">
        <v>0</v>
      </c>
      <c r="G162" s="131"/>
    </row>
    <row r="163" spans="1:7" ht="15" customHeight="1" x14ac:dyDescent="0.25">
      <c r="A163" s="1459"/>
      <c r="B163" s="1461"/>
      <c r="C163" s="42" t="s">
        <v>937</v>
      </c>
      <c r="D163" s="629"/>
      <c r="E163" s="98">
        <v>0</v>
      </c>
      <c r="F163" s="98">
        <v>0</v>
      </c>
      <c r="G163" s="131"/>
    </row>
    <row r="164" spans="1:7" ht="15" customHeight="1" x14ac:dyDescent="0.25">
      <c r="A164" s="1459">
        <v>41</v>
      </c>
      <c r="B164" s="1460" t="s">
        <v>324</v>
      </c>
      <c r="C164" s="42" t="s">
        <v>771</v>
      </c>
      <c r="D164" s="622"/>
      <c r="E164" s="98">
        <v>19</v>
      </c>
      <c r="F164" s="98">
        <v>17</v>
      </c>
      <c r="G164" s="131"/>
    </row>
    <row r="165" spans="1:7" ht="15" customHeight="1" x14ac:dyDescent="0.25">
      <c r="A165" s="1459"/>
      <c r="B165" s="1460"/>
      <c r="C165" s="42" t="s">
        <v>598</v>
      </c>
      <c r="D165" s="622"/>
      <c r="E165" s="98">
        <v>0</v>
      </c>
      <c r="F165" s="98">
        <v>0</v>
      </c>
      <c r="G165" s="131"/>
    </row>
    <row r="166" spans="1:7" ht="15" customHeight="1" x14ac:dyDescent="0.25">
      <c r="A166" s="1459"/>
      <c r="B166" s="1460"/>
      <c r="C166" s="42" t="s">
        <v>589</v>
      </c>
      <c r="D166" s="622"/>
      <c r="E166" s="98">
        <v>129</v>
      </c>
      <c r="F166" s="98">
        <v>101</v>
      </c>
      <c r="G166" s="131"/>
    </row>
    <row r="167" spans="1:7" ht="15" customHeight="1" x14ac:dyDescent="0.25">
      <c r="A167" s="1459">
        <v>42</v>
      </c>
      <c r="B167" s="1460" t="s">
        <v>325</v>
      </c>
      <c r="C167" s="42" t="s">
        <v>682</v>
      </c>
      <c r="D167" s="622"/>
      <c r="E167" s="98">
        <v>74</v>
      </c>
      <c r="F167" s="98">
        <v>43</v>
      </c>
      <c r="G167" s="131"/>
    </row>
    <row r="168" spans="1:7" ht="15" customHeight="1" x14ac:dyDescent="0.25">
      <c r="A168" s="1459"/>
      <c r="B168" s="1460"/>
      <c r="C168" s="42" t="s">
        <v>589</v>
      </c>
      <c r="D168" s="622"/>
      <c r="E168" s="98">
        <v>229</v>
      </c>
      <c r="F168" s="98">
        <v>134</v>
      </c>
      <c r="G168" s="131"/>
    </row>
    <row r="169" spans="1:7" ht="15" customHeight="1" x14ac:dyDescent="0.25">
      <c r="A169" s="290">
        <v>43</v>
      </c>
      <c r="B169" s="291" t="s">
        <v>326</v>
      </c>
      <c r="C169" s="42" t="s">
        <v>589</v>
      </c>
      <c r="D169" s="614"/>
      <c r="E169" s="98">
        <v>182</v>
      </c>
      <c r="F169" s="98">
        <v>45</v>
      </c>
      <c r="G169" s="132"/>
    </row>
    <row r="170" spans="1:7" ht="15" customHeight="1" x14ac:dyDescent="0.25">
      <c r="A170" s="1481" t="s">
        <v>726</v>
      </c>
      <c r="B170" s="1481"/>
      <c r="C170" s="1481"/>
      <c r="D170" s="98"/>
      <c r="E170" s="98">
        <f>SUM(E14:E169)</f>
        <v>7554</v>
      </c>
      <c r="F170" s="98">
        <f>SUM(F14:F169)</f>
        <v>3487</v>
      </c>
      <c r="G170" s="132"/>
    </row>
    <row r="171" spans="1:7" ht="11.65" customHeight="1" x14ac:dyDescent="0.25">
      <c r="A171" s="116" t="s">
        <v>794</v>
      </c>
      <c r="D171" s="152"/>
      <c r="G171" s="93"/>
    </row>
    <row r="172" spans="1:7" ht="15" customHeight="1" x14ac:dyDescent="0.35">
      <c r="A172" s="1492" t="s">
        <v>1840</v>
      </c>
      <c r="B172" s="1493"/>
      <c r="C172" s="1493"/>
      <c r="D172" s="1493"/>
      <c r="E172" s="1493"/>
      <c r="F172" s="1493"/>
      <c r="G172" s="1493"/>
    </row>
    <row r="173" spans="1:7" ht="13.5" customHeight="1" x14ac:dyDescent="0.25">
      <c r="A173" s="282"/>
      <c r="C173" s="100" t="s">
        <v>727</v>
      </c>
      <c r="D173" s="152"/>
      <c r="E173" s="1486" t="s">
        <v>645</v>
      </c>
      <c r="F173" s="1486"/>
      <c r="G173" s="1486"/>
    </row>
    <row r="174" spans="1:7" x14ac:dyDescent="0.25">
      <c r="A174" s="102" t="s">
        <v>562</v>
      </c>
      <c r="B174" s="103"/>
      <c r="C174" s="102" t="s">
        <v>1829</v>
      </c>
      <c r="D174" s="617"/>
      <c r="E174" s="277"/>
      <c r="F174" s="277"/>
      <c r="G174" s="277"/>
    </row>
    <row r="175" spans="1:7" s="104" customFormat="1" ht="15" customHeight="1" x14ac:dyDescent="0.25">
      <c r="A175" s="282" t="s">
        <v>555</v>
      </c>
      <c r="B175" s="283"/>
      <c r="C175" s="1494" t="s">
        <v>556</v>
      </c>
      <c r="D175" s="1493"/>
      <c r="E175" s="1493"/>
      <c r="F175" s="1493"/>
      <c r="G175" s="283"/>
    </row>
    <row r="176" spans="1:7" ht="9" customHeight="1" x14ac:dyDescent="0.25">
      <c r="D176" s="152"/>
      <c r="G176" s="93"/>
    </row>
    <row r="177" ht="23.45" customHeight="1" x14ac:dyDescent="0.25"/>
  </sheetData>
  <autoFilter ref="C14:C176"/>
  <mergeCells count="91">
    <mergeCell ref="A154:A158"/>
    <mergeCell ref="B154:B158"/>
    <mergeCell ref="A159:A161"/>
    <mergeCell ref="B159:B161"/>
    <mergeCell ref="A162:A163"/>
    <mergeCell ref="B162:B163"/>
    <mergeCell ref="B147:B149"/>
    <mergeCell ref="A150:A151"/>
    <mergeCell ref="B150:B151"/>
    <mergeCell ref="A152:A153"/>
    <mergeCell ref="B152:B153"/>
    <mergeCell ref="A172:G172"/>
    <mergeCell ref="C175:F175"/>
    <mergeCell ref="E173:G173"/>
    <mergeCell ref="A87:A89"/>
    <mergeCell ref="B87:B89"/>
    <mergeCell ref="A90:A92"/>
    <mergeCell ref="B90:B92"/>
    <mergeCell ref="A93:A99"/>
    <mergeCell ref="B93:B99"/>
    <mergeCell ref="A100:A101"/>
    <mergeCell ref="B100:B101"/>
    <mergeCell ref="A102:A111"/>
    <mergeCell ref="B102:B111"/>
    <mergeCell ref="A113:A116"/>
    <mergeCell ref="B113:B116"/>
    <mergeCell ref="A147:A149"/>
    <mergeCell ref="A164:A166"/>
    <mergeCell ref="B164:B166"/>
    <mergeCell ref="A167:A168"/>
    <mergeCell ref="B167:B168"/>
    <mergeCell ref="A170:C170"/>
    <mergeCell ref="A135:A139"/>
    <mergeCell ref="B135:B139"/>
    <mergeCell ref="A140:A146"/>
    <mergeCell ref="B140:B146"/>
    <mergeCell ref="A117:A120"/>
    <mergeCell ref="B117:B120"/>
    <mergeCell ref="A121:A125"/>
    <mergeCell ref="B121:B125"/>
    <mergeCell ref="A126:A129"/>
    <mergeCell ref="B126:B129"/>
    <mergeCell ref="A130:A134"/>
    <mergeCell ref="B130:B134"/>
    <mergeCell ref="A84:A86"/>
    <mergeCell ref="B84:B86"/>
    <mergeCell ref="A60:A66"/>
    <mergeCell ref="B60:B66"/>
    <mergeCell ref="A67:A68"/>
    <mergeCell ref="B67:B68"/>
    <mergeCell ref="A69:A71"/>
    <mergeCell ref="B69:B71"/>
    <mergeCell ref="A72:A77"/>
    <mergeCell ref="B72:B77"/>
    <mergeCell ref="A78:A83"/>
    <mergeCell ref="B78:B83"/>
    <mergeCell ref="A52:A54"/>
    <mergeCell ref="B52:B54"/>
    <mergeCell ref="A55:A56"/>
    <mergeCell ref="B55:B56"/>
    <mergeCell ref="A57:A59"/>
    <mergeCell ref="B57:B59"/>
    <mergeCell ref="A39:A44"/>
    <mergeCell ref="B39:B44"/>
    <mergeCell ref="A46:A47"/>
    <mergeCell ref="B46:B47"/>
    <mergeCell ref="A48:A51"/>
    <mergeCell ref="B48:B51"/>
    <mergeCell ref="A31:A32"/>
    <mergeCell ref="B31:B32"/>
    <mergeCell ref="A33:A37"/>
    <mergeCell ref="B33:B37"/>
    <mergeCell ref="A19:A22"/>
    <mergeCell ref="B19:B22"/>
    <mergeCell ref="A23:A24"/>
    <mergeCell ref="B23:B24"/>
    <mergeCell ref="A25:A30"/>
    <mergeCell ref="B25:B30"/>
    <mergeCell ref="A17:A18"/>
    <mergeCell ref="B17:B18"/>
    <mergeCell ref="A2:F2"/>
    <mergeCell ref="A3:F3"/>
    <mergeCell ref="A4:F4"/>
    <mergeCell ref="A6:F6"/>
    <mergeCell ref="A7:F7"/>
    <mergeCell ref="A9:C9"/>
    <mergeCell ref="A10:E10"/>
    <mergeCell ref="B12:C12"/>
    <mergeCell ref="B13:C13"/>
    <mergeCell ref="A14:A16"/>
    <mergeCell ref="B14:B16"/>
  </mergeCells>
  <pageMargins left="0.70866141732283472" right="0.70866141732283472" top="0.39370078740157483" bottom="0.39370078740157483" header="0.31496062992125984" footer="0.31496062992125984"/>
  <pageSetup paperSize="9" scale="70" fitToHeight="0" orientation="portrait" r:id="rId1"/>
  <rowBreaks count="1" manualBreakCount="1">
    <brk id="73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80"/>
  <sheetViews>
    <sheetView view="pageBreakPreview" zoomScaleNormal="110" zoomScaleSheetLayoutView="100" workbookViewId="0">
      <pane ySplit="13" topLeftCell="A167" activePane="bottomLeft" state="frozen"/>
      <selection pane="bottomLeft" activeCell="K86" sqref="K86"/>
    </sheetView>
  </sheetViews>
  <sheetFormatPr defaultColWidth="8.85546875" defaultRowHeight="15" x14ac:dyDescent="0.25"/>
  <cols>
    <col min="1" max="1" width="4.28515625" style="93" customWidth="1"/>
    <col min="2" max="2" width="19.28515625" style="93" customWidth="1"/>
    <col min="3" max="3" width="38.85546875" style="93" customWidth="1"/>
    <col min="4" max="4" width="20.140625" style="104" customWidth="1"/>
    <col min="5" max="5" width="19.5703125" style="93" customWidth="1"/>
    <col min="6" max="6" width="15.42578125" style="93" customWidth="1"/>
    <col min="7" max="7" width="6.5703125" style="133" customWidth="1"/>
    <col min="8" max="8" width="8.85546875" style="93" customWidth="1"/>
    <col min="9" max="16384" width="8.85546875" style="93"/>
  </cols>
  <sheetData>
    <row r="1" spans="1:37" x14ac:dyDescent="0.25">
      <c r="A1" s="91"/>
      <c r="B1" s="91"/>
      <c r="C1" s="91"/>
      <c r="D1" s="227"/>
      <c r="E1" s="91"/>
      <c r="F1" s="92" t="s">
        <v>723</v>
      </c>
      <c r="G1" s="125"/>
    </row>
    <row r="2" spans="1:37" ht="10.9" customHeight="1" x14ac:dyDescent="0.25">
      <c r="A2" s="1462" t="s">
        <v>0</v>
      </c>
      <c r="B2" s="1462"/>
      <c r="C2" s="1462"/>
      <c r="D2" s="1462"/>
      <c r="E2" s="1462"/>
      <c r="F2" s="1462"/>
      <c r="G2" s="126"/>
    </row>
    <row r="3" spans="1:37" ht="24.6" customHeight="1" x14ac:dyDescent="0.25">
      <c r="A3" s="1463" t="s">
        <v>1530</v>
      </c>
      <c r="B3" s="1462"/>
      <c r="C3" s="1462"/>
      <c r="D3" s="1462"/>
      <c r="E3" s="1462"/>
      <c r="F3" s="1462"/>
      <c r="G3" s="126"/>
    </row>
    <row r="4" spans="1:37" s="104" customFormat="1" ht="13.9" customHeight="1" x14ac:dyDescent="0.25">
      <c r="A4" s="1464" t="s">
        <v>1532</v>
      </c>
      <c r="B4" s="1464"/>
      <c r="C4" s="1464"/>
      <c r="D4" s="1464"/>
      <c r="E4" s="1464"/>
      <c r="F4" s="1464"/>
      <c r="G4" s="1173"/>
    </row>
    <row r="5" spans="1:37" ht="11.45" customHeight="1" x14ac:dyDescent="0.25">
      <c r="A5" s="91"/>
      <c r="B5" s="91"/>
      <c r="C5" s="91"/>
      <c r="D5" s="227"/>
      <c r="E5" s="91"/>
      <c r="F5" s="91"/>
      <c r="G5" s="127"/>
    </row>
    <row r="6" spans="1:37" x14ac:dyDescent="0.25">
      <c r="A6" s="1487" t="s">
        <v>364</v>
      </c>
      <c r="B6" s="1487"/>
      <c r="C6" s="1487"/>
      <c r="D6" s="1487"/>
      <c r="E6" s="1487"/>
      <c r="F6" s="1487"/>
      <c r="G6" s="128"/>
    </row>
    <row r="7" spans="1:37" ht="22.9" customHeight="1" x14ac:dyDescent="0.25">
      <c r="A7" s="1491" t="s">
        <v>900</v>
      </c>
      <c r="B7" s="1491"/>
      <c r="C7" s="1491"/>
      <c r="D7" s="1491"/>
      <c r="E7" s="1491"/>
      <c r="F7" s="1491"/>
      <c r="G7" s="129"/>
    </row>
    <row r="8" spans="1:37" x14ac:dyDescent="0.25">
      <c r="A8" s="284"/>
      <c r="B8" s="284"/>
      <c r="C8" s="284"/>
      <c r="D8" s="605"/>
      <c r="E8" s="284"/>
      <c r="F8" s="284"/>
      <c r="G8" s="128"/>
    </row>
    <row r="9" spans="1:37" ht="25.15" customHeight="1" x14ac:dyDescent="0.25">
      <c r="A9" s="1487" t="s">
        <v>731</v>
      </c>
      <c r="B9" s="1487"/>
      <c r="C9" s="1487"/>
      <c r="D9" s="605"/>
      <c r="E9" s="284"/>
      <c r="F9" s="284"/>
      <c r="G9" s="128"/>
      <c r="H9" s="94"/>
      <c r="I9" s="95"/>
    </row>
    <row r="10" spans="1:37" ht="15.6" customHeight="1" x14ac:dyDescent="0.25">
      <c r="A10" s="1487" t="s">
        <v>1204</v>
      </c>
      <c r="B10" s="1487"/>
      <c r="C10" s="1487"/>
      <c r="D10" s="1487"/>
      <c r="E10" s="1487"/>
      <c r="F10" s="284"/>
      <c r="G10" s="128"/>
      <c r="H10" s="96"/>
      <c r="I10" s="95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</row>
    <row r="11" spans="1:37" ht="15" customHeight="1" x14ac:dyDescent="0.25">
      <c r="A11" s="91"/>
      <c r="B11" s="91"/>
      <c r="C11" s="91"/>
      <c r="D11" s="227"/>
      <c r="E11" s="91"/>
      <c r="F11" s="91"/>
      <c r="G11" s="12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</row>
    <row r="12" spans="1:37" ht="43.15" customHeight="1" x14ac:dyDescent="0.25">
      <c r="A12" s="285" t="s">
        <v>357</v>
      </c>
      <c r="B12" s="1488" t="s">
        <v>181</v>
      </c>
      <c r="C12" s="1489"/>
      <c r="D12" s="619" t="s">
        <v>196</v>
      </c>
      <c r="E12" s="285" t="s">
        <v>183</v>
      </c>
      <c r="F12" s="285" t="s">
        <v>1017</v>
      </c>
      <c r="G12" s="130"/>
      <c r="H12" s="97"/>
      <c r="I12" s="97"/>
    </row>
    <row r="13" spans="1:37" ht="12.75" customHeight="1" x14ac:dyDescent="0.25">
      <c r="A13" s="286">
        <v>1</v>
      </c>
      <c r="B13" s="1490">
        <v>2</v>
      </c>
      <c r="C13" s="1490"/>
      <c r="D13" s="620">
        <v>3</v>
      </c>
      <c r="E13" s="286">
        <v>4</v>
      </c>
      <c r="F13" s="286">
        <v>5</v>
      </c>
      <c r="G13" s="130"/>
      <c r="H13" s="97"/>
      <c r="I13" s="97"/>
    </row>
    <row r="14" spans="1:37" ht="15" customHeight="1" x14ac:dyDescent="0.25">
      <c r="A14" s="1459">
        <v>1</v>
      </c>
      <c r="B14" s="1460" t="s">
        <v>284</v>
      </c>
      <c r="C14" s="42" t="s">
        <v>679</v>
      </c>
      <c r="D14" s="621"/>
      <c r="E14" s="98">
        <v>0</v>
      </c>
      <c r="F14" s="98">
        <v>0</v>
      </c>
      <c r="G14" s="131"/>
      <c r="H14" s="97"/>
      <c r="I14" s="97"/>
    </row>
    <row r="15" spans="1:37" ht="15" customHeight="1" x14ac:dyDescent="0.25">
      <c r="A15" s="1459"/>
      <c r="B15" s="1460"/>
      <c r="C15" s="42" t="s">
        <v>919</v>
      </c>
      <c r="D15" s="621"/>
      <c r="E15" s="98">
        <v>0</v>
      </c>
      <c r="F15" s="98">
        <v>0</v>
      </c>
      <c r="G15" s="131"/>
    </row>
    <row r="16" spans="1:37" ht="15" customHeight="1" x14ac:dyDescent="0.25">
      <c r="A16" s="1459"/>
      <c r="B16" s="1460"/>
      <c r="C16" s="42" t="s">
        <v>589</v>
      </c>
      <c r="D16" s="621"/>
      <c r="E16" s="98">
        <v>95</v>
      </c>
      <c r="F16" s="98">
        <v>0</v>
      </c>
      <c r="G16" s="131"/>
    </row>
    <row r="17" spans="1:7" ht="15" customHeight="1" x14ac:dyDescent="0.25">
      <c r="A17" s="1459">
        <v>2</v>
      </c>
      <c r="B17" s="1460" t="s">
        <v>285</v>
      </c>
      <c r="C17" s="42" t="s">
        <v>920</v>
      </c>
      <c r="D17" s="622"/>
      <c r="E17" s="98">
        <v>0</v>
      </c>
      <c r="F17" s="98">
        <v>0</v>
      </c>
      <c r="G17" s="131"/>
    </row>
    <row r="18" spans="1:7" ht="15" customHeight="1" x14ac:dyDescent="0.25">
      <c r="A18" s="1459"/>
      <c r="B18" s="1460"/>
      <c r="C18" s="42" t="s">
        <v>589</v>
      </c>
      <c r="D18" s="622"/>
      <c r="E18" s="98">
        <v>207</v>
      </c>
      <c r="F18" s="98">
        <v>21</v>
      </c>
      <c r="G18" s="131"/>
    </row>
    <row r="19" spans="1:7" ht="15" customHeight="1" x14ac:dyDescent="0.25">
      <c r="A19" s="1459">
        <v>3</v>
      </c>
      <c r="B19" s="1460" t="s">
        <v>286</v>
      </c>
      <c r="C19" s="42" t="s">
        <v>680</v>
      </c>
      <c r="D19" s="621"/>
      <c r="E19" s="98">
        <v>0</v>
      </c>
      <c r="F19" s="98">
        <v>0</v>
      </c>
      <c r="G19" s="131"/>
    </row>
    <row r="20" spans="1:7" ht="15" customHeight="1" x14ac:dyDescent="0.25">
      <c r="A20" s="1459"/>
      <c r="B20" s="1460"/>
      <c r="C20" s="42" t="s">
        <v>921</v>
      </c>
      <c r="D20" s="622"/>
      <c r="E20" s="98">
        <v>0</v>
      </c>
      <c r="F20" s="98">
        <v>0</v>
      </c>
      <c r="G20" s="131"/>
    </row>
    <row r="21" spans="1:7" ht="15" customHeight="1" x14ac:dyDescent="0.25">
      <c r="A21" s="1459"/>
      <c r="B21" s="1460"/>
      <c r="C21" s="42" t="s">
        <v>922</v>
      </c>
      <c r="D21" s="622"/>
      <c r="E21" s="98">
        <v>0</v>
      </c>
      <c r="F21" s="98">
        <v>0</v>
      </c>
      <c r="G21" s="131"/>
    </row>
    <row r="22" spans="1:7" ht="15" customHeight="1" x14ac:dyDescent="0.25">
      <c r="A22" s="1459"/>
      <c r="B22" s="1460"/>
      <c r="C22" s="42" t="s">
        <v>589</v>
      </c>
      <c r="D22" s="622"/>
      <c r="E22" s="98">
        <v>54</v>
      </c>
      <c r="F22" s="98">
        <v>0</v>
      </c>
      <c r="G22" s="131"/>
    </row>
    <row r="23" spans="1:7" ht="15" customHeight="1" x14ac:dyDescent="0.25">
      <c r="A23" s="1459">
        <v>4</v>
      </c>
      <c r="B23" s="1460" t="s">
        <v>287</v>
      </c>
      <c r="C23" s="42" t="s">
        <v>681</v>
      </c>
      <c r="D23" s="622"/>
      <c r="E23" s="98">
        <v>132</v>
      </c>
      <c r="F23" s="98">
        <v>1</v>
      </c>
      <c r="G23" s="131"/>
    </row>
    <row r="24" spans="1:7" ht="15" customHeight="1" x14ac:dyDescent="0.25">
      <c r="A24" s="1474"/>
      <c r="B24" s="1473"/>
      <c r="C24" s="42" t="s">
        <v>938</v>
      </c>
      <c r="D24" s="622"/>
      <c r="E24" s="98">
        <v>0</v>
      </c>
      <c r="F24" s="98">
        <v>0</v>
      </c>
      <c r="G24" s="131"/>
    </row>
    <row r="25" spans="1:7" ht="15" customHeight="1" x14ac:dyDescent="0.25">
      <c r="A25" s="1459">
        <v>5</v>
      </c>
      <c r="B25" s="1460" t="s">
        <v>288</v>
      </c>
      <c r="C25" s="42" t="s">
        <v>1020</v>
      </c>
      <c r="D25" s="622"/>
      <c r="E25" s="98">
        <v>0</v>
      </c>
      <c r="F25" s="98">
        <v>0</v>
      </c>
      <c r="G25" s="131"/>
    </row>
    <row r="26" spans="1:7" ht="15" customHeight="1" x14ac:dyDescent="0.25">
      <c r="A26" s="1459"/>
      <c r="B26" s="1460"/>
      <c r="C26" s="42" t="s">
        <v>923</v>
      </c>
      <c r="D26" s="622"/>
      <c r="E26" s="98">
        <v>0</v>
      </c>
      <c r="F26" s="98">
        <v>0</v>
      </c>
      <c r="G26" s="131"/>
    </row>
    <row r="27" spans="1:7" ht="15" customHeight="1" x14ac:dyDescent="0.25">
      <c r="A27" s="1459"/>
      <c r="B27" s="1460"/>
      <c r="C27" s="42" t="s">
        <v>924</v>
      </c>
      <c r="D27" s="622"/>
      <c r="E27" s="98">
        <v>0</v>
      </c>
      <c r="F27" s="98">
        <v>0</v>
      </c>
      <c r="G27" s="131"/>
    </row>
    <row r="28" spans="1:7" ht="15" customHeight="1" x14ac:dyDescent="0.25">
      <c r="A28" s="1459"/>
      <c r="B28" s="1460"/>
      <c r="C28" s="42" t="s">
        <v>682</v>
      </c>
      <c r="D28" s="621"/>
      <c r="E28" s="98">
        <v>0</v>
      </c>
      <c r="F28" s="98">
        <v>0</v>
      </c>
      <c r="G28" s="131"/>
    </row>
    <row r="29" spans="1:7" ht="15" customHeight="1" x14ac:dyDescent="0.25">
      <c r="A29" s="1459"/>
      <c r="B29" s="1460"/>
      <c r="C29" s="42" t="s">
        <v>922</v>
      </c>
      <c r="D29" s="622"/>
      <c r="E29" s="98">
        <v>0</v>
      </c>
      <c r="F29" s="98">
        <v>0</v>
      </c>
      <c r="G29" s="131"/>
    </row>
    <row r="30" spans="1:7" ht="15" customHeight="1" x14ac:dyDescent="0.25">
      <c r="A30" s="1459"/>
      <c r="B30" s="1460"/>
      <c r="C30" s="42" t="s">
        <v>589</v>
      </c>
      <c r="D30" s="621"/>
      <c r="E30" s="98">
        <v>247</v>
      </c>
      <c r="F30" s="98">
        <v>16</v>
      </c>
      <c r="G30" s="131"/>
    </row>
    <row r="31" spans="1:7" ht="15" customHeight="1" x14ac:dyDescent="0.25">
      <c r="A31" s="1472">
        <v>6</v>
      </c>
      <c r="B31" s="1460" t="s">
        <v>289</v>
      </c>
      <c r="C31" s="42" t="s">
        <v>683</v>
      </c>
      <c r="D31" s="621"/>
      <c r="E31" s="98">
        <v>0</v>
      </c>
      <c r="F31" s="98">
        <v>0</v>
      </c>
      <c r="G31" s="131"/>
    </row>
    <row r="32" spans="1:7" ht="15" customHeight="1" x14ac:dyDescent="0.25">
      <c r="A32" s="1472"/>
      <c r="B32" s="1460"/>
      <c r="C32" s="42" t="s">
        <v>589</v>
      </c>
      <c r="D32" s="622"/>
      <c r="E32" s="98">
        <v>186</v>
      </c>
      <c r="F32" s="98">
        <v>0</v>
      </c>
      <c r="G32" s="131"/>
    </row>
    <row r="33" spans="1:7" ht="15" customHeight="1" x14ac:dyDescent="0.25">
      <c r="A33" s="1459">
        <v>7</v>
      </c>
      <c r="B33" s="1460" t="s">
        <v>290</v>
      </c>
      <c r="C33" s="42" t="s">
        <v>742</v>
      </c>
      <c r="D33" s="622"/>
      <c r="E33" s="98">
        <v>0</v>
      </c>
      <c r="F33" s="98">
        <v>0</v>
      </c>
      <c r="G33" s="131"/>
    </row>
    <row r="34" spans="1:7" ht="15" customHeight="1" x14ac:dyDescent="0.25">
      <c r="A34" s="1459"/>
      <c r="B34" s="1460"/>
      <c r="C34" s="42" t="s">
        <v>796</v>
      </c>
      <c r="D34" s="621"/>
      <c r="E34" s="98">
        <v>0</v>
      </c>
      <c r="F34" s="98">
        <v>0</v>
      </c>
      <c r="G34" s="131"/>
    </row>
    <row r="35" spans="1:7" ht="15" customHeight="1" x14ac:dyDescent="0.25">
      <c r="A35" s="1459"/>
      <c r="B35" s="1460"/>
      <c r="C35" s="42" t="s">
        <v>590</v>
      </c>
      <c r="D35" s="622"/>
      <c r="E35" s="98">
        <v>0</v>
      </c>
      <c r="F35" s="98">
        <v>0</v>
      </c>
      <c r="G35" s="131"/>
    </row>
    <row r="36" spans="1:7" ht="15" customHeight="1" x14ac:dyDescent="0.25">
      <c r="A36" s="1459"/>
      <c r="B36" s="1460"/>
      <c r="C36" s="42" t="s">
        <v>684</v>
      </c>
      <c r="D36" s="622"/>
      <c r="E36" s="98">
        <v>0</v>
      </c>
      <c r="F36" s="98">
        <v>0</v>
      </c>
      <c r="G36" s="131"/>
    </row>
    <row r="37" spans="1:7" ht="15" customHeight="1" x14ac:dyDescent="0.25">
      <c r="A37" s="1459"/>
      <c r="B37" s="1460"/>
      <c r="C37" s="42" t="s">
        <v>589</v>
      </c>
      <c r="D37" s="621"/>
      <c r="E37" s="98">
        <v>110</v>
      </c>
      <c r="F37" s="98">
        <v>8</v>
      </c>
      <c r="G37" s="131"/>
    </row>
    <row r="38" spans="1:7" ht="15" customHeight="1" x14ac:dyDescent="0.25">
      <c r="A38" s="290">
        <v>8</v>
      </c>
      <c r="B38" s="291" t="s">
        <v>291</v>
      </c>
      <c r="C38" s="42" t="s">
        <v>743</v>
      </c>
      <c r="D38" s="622"/>
      <c r="E38" s="98">
        <v>0</v>
      </c>
      <c r="F38" s="98">
        <v>0</v>
      </c>
      <c r="G38" s="131"/>
    </row>
    <row r="39" spans="1:7" ht="15" customHeight="1" x14ac:dyDescent="0.25">
      <c r="A39" s="1459">
        <v>9</v>
      </c>
      <c r="B39" s="1460" t="s">
        <v>292</v>
      </c>
      <c r="C39" s="42" t="s">
        <v>744</v>
      </c>
      <c r="D39" s="621"/>
      <c r="E39" s="98">
        <v>0</v>
      </c>
      <c r="F39" s="98">
        <v>0</v>
      </c>
      <c r="G39" s="131"/>
    </row>
    <row r="40" spans="1:7" ht="15" customHeight="1" x14ac:dyDescent="0.25">
      <c r="A40" s="1459"/>
      <c r="B40" s="1460"/>
      <c r="C40" s="42" t="s">
        <v>685</v>
      </c>
      <c r="D40" s="621"/>
      <c r="E40" s="98">
        <v>0</v>
      </c>
      <c r="F40" s="98">
        <v>0</v>
      </c>
      <c r="G40" s="131"/>
    </row>
    <row r="41" spans="1:7" ht="15" customHeight="1" x14ac:dyDescent="0.25">
      <c r="A41" s="1459"/>
      <c r="B41" s="1460"/>
      <c r="C41" s="42" t="s">
        <v>925</v>
      </c>
      <c r="D41" s="621"/>
      <c r="E41" s="98">
        <v>0</v>
      </c>
      <c r="F41" s="98">
        <v>0</v>
      </c>
      <c r="G41" s="131"/>
    </row>
    <row r="42" spans="1:7" ht="15" customHeight="1" x14ac:dyDescent="0.25">
      <c r="A42" s="1459"/>
      <c r="B42" s="1460"/>
      <c r="C42" s="42" t="s">
        <v>589</v>
      </c>
      <c r="D42" s="622"/>
      <c r="E42" s="98">
        <v>98</v>
      </c>
      <c r="F42" s="98">
        <v>0</v>
      </c>
      <c r="G42" s="131"/>
    </row>
    <row r="43" spans="1:7" ht="15" customHeight="1" x14ac:dyDescent="0.25">
      <c r="A43" s="1459"/>
      <c r="B43" s="1460"/>
      <c r="C43" s="42" t="s">
        <v>983</v>
      </c>
      <c r="D43" s="622"/>
      <c r="E43" s="98">
        <v>0</v>
      </c>
      <c r="F43" s="98">
        <v>0</v>
      </c>
      <c r="G43" s="131"/>
    </row>
    <row r="44" spans="1:7" ht="15" customHeight="1" x14ac:dyDescent="0.25">
      <c r="A44" s="1459"/>
      <c r="B44" s="1461"/>
      <c r="C44" s="42" t="s">
        <v>591</v>
      </c>
      <c r="D44" s="622"/>
      <c r="E44" s="98">
        <v>0</v>
      </c>
      <c r="F44" s="98">
        <v>0</v>
      </c>
      <c r="G44" s="131"/>
    </row>
    <row r="45" spans="1:7" ht="15" customHeight="1" x14ac:dyDescent="0.25">
      <c r="A45" s="290">
        <v>10</v>
      </c>
      <c r="B45" s="291" t="s">
        <v>293</v>
      </c>
      <c r="C45" s="42" t="s">
        <v>926</v>
      </c>
      <c r="D45" s="622"/>
      <c r="E45" s="98">
        <v>0</v>
      </c>
      <c r="F45" s="98">
        <v>0</v>
      </c>
      <c r="G45" s="131"/>
    </row>
    <row r="46" spans="1:7" ht="15" customHeight="1" x14ac:dyDescent="0.25">
      <c r="A46" s="1459">
        <v>11</v>
      </c>
      <c r="B46" s="1460" t="s">
        <v>294</v>
      </c>
      <c r="C46" s="42" t="s">
        <v>686</v>
      </c>
      <c r="D46" s="621"/>
      <c r="E46" s="98">
        <v>0</v>
      </c>
      <c r="F46" s="98">
        <v>0</v>
      </c>
      <c r="G46" s="131"/>
    </row>
    <row r="47" spans="1:7" ht="15" customHeight="1" x14ac:dyDescent="0.25">
      <c r="A47" s="1459"/>
      <c r="B47" s="1460"/>
      <c r="C47" s="42" t="s">
        <v>589</v>
      </c>
      <c r="D47" s="622"/>
      <c r="E47" s="98">
        <v>170</v>
      </c>
      <c r="F47" s="98">
        <v>12</v>
      </c>
      <c r="G47" s="131"/>
    </row>
    <row r="48" spans="1:7" ht="15" customHeight="1" x14ac:dyDescent="0.25">
      <c r="A48" s="1472">
        <v>12</v>
      </c>
      <c r="B48" s="1460" t="s">
        <v>295</v>
      </c>
      <c r="C48" s="42" t="s">
        <v>589</v>
      </c>
      <c r="D48" s="622"/>
      <c r="E48" s="98">
        <v>104</v>
      </c>
      <c r="F48" s="98">
        <v>0</v>
      </c>
      <c r="G48" s="131"/>
    </row>
    <row r="49" spans="1:7" ht="15" customHeight="1" x14ac:dyDescent="0.25">
      <c r="A49" s="1472"/>
      <c r="B49" s="1460"/>
      <c r="C49" s="42" t="s">
        <v>591</v>
      </c>
      <c r="D49" s="622"/>
      <c r="E49" s="98">
        <v>0</v>
      </c>
      <c r="F49" s="98">
        <v>0</v>
      </c>
      <c r="G49" s="131"/>
    </row>
    <row r="50" spans="1:7" ht="15" customHeight="1" x14ac:dyDescent="0.25">
      <c r="A50" s="1472"/>
      <c r="B50" s="1460"/>
      <c r="C50" s="42" t="s">
        <v>592</v>
      </c>
      <c r="D50" s="622"/>
      <c r="E50" s="98">
        <v>0</v>
      </c>
      <c r="F50" s="98">
        <v>0</v>
      </c>
      <c r="G50" s="131"/>
    </row>
    <row r="51" spans="1:7" ht="15" customHeight="1" x14ac:dyDescent="0.25">
      <c r="A51" s="1472"/>
      <c r="B51" s="1460"/>
      <c r="C51" s="42" t="s">
        <v>925</v>
      </c>
      <c r="D51" s="621"/>
      <c r="E51" s="98">
        <v>0</v>
      </c>
      <c r="F51" s="98">
        <v>0</v>
      </c>
      <c r="G51" s="131"/>
    </row>
    <row r="52" spans="1:7" ht="15" customHeight="1" x14ac:dyDescent="0.25">
      <c r="A52" s="1459">
        <v>13</v>
      </c>
      <c r="B52" s="1460" t="s">
        <v>296</v>
      </c>
      <c r="C52" s="42" t="s">
        <v>748</v>
      </c>
      <c r="D52" s="622"/>
      <c r="E52" s="98">
        <v>0</v>
      </c>
      <c r="F52" s="98">
        <v>0</v>
      </c>
      <c r="G52" s="131"/>
    </row>
    <row r="53" spans="1:7" ht="15" customHeight="1" x14ac:dyDescent="0.25">
      <c r="A53" s="1459"/>
      <c r="B53" s="1460"/>
      <c r="C53" s="42" t="s">
        <v>412</v>
      </c>
      <c r="D53" s="622"/>
      <c r="E53" s="98">
        <v>0</v>
      </c>
      <c r="F53" s="98">
        <v>0</v>
      </c>
      <c r="G53" s="131"/>
    </row>
    <row r="54" spans="1:7" ht="15" customHeight="1" x14ac:dyDescent="0.25">
      <c r="A54" s="1459"/>
      <c r="B54" s="1460"/>
      <c r="C54" s="42" t="s">
        <v>589</v>
      </c>
      <c r="D54" s="622"/>
      <c r="E54" s="98">
        <v>38</v>
      </c>
      <c r="F54" s="98">
        <v>0</v>
      </c>
      <c r="G54" s="131"/>
    </row>
    <row r="55" spans="1:7" ht="15" customHeight="1" x14ac:dyDescent="0.25">
      <c r="A55" s="1459">
        <v>14</v>
      </c>
      <c r="B55" s="1460" t="s">
        <v>297</v>
      </c>
      <c r="C55" s="42" t="s">
        <v>807</v>
      </c>
      <c r="D55" s="622"/>
      <c r="E55" s="98">
        <v>0</v>
      </c>
      <c r="F55" s="98">
        <v>0</v>
      </c>
      <c r="G55" s="131"/>
    </row>
    <row r="56" spans="1:7" ht="15" customHeight="1" x14ac:dyDescent="0.25">
      <c r="A56" s="1459"/>
      <c r="B56" s="1460"/>
      <c r="C56" s="42" t="s">
        <v>403</v>
      </c>
      <c r="D56" s="622"/>
      <c r="E56" s="98">
        <v>0</v>
      </c>
      <c r="F56" s="98">
        <v>0</v>
      </c>
      <c r="G56" s="131"/>
    </row>
    <row r="57" spans="1:7" ht="15" customHeight="1" x14ac:dyDescent="0.25">
      <c r="A57" s="1459">
        <v>15</v>
      </c>
      <c r="B57" s="1460" t="s">
        <v>298</v>
      </c>
      <c r="C57" s="42" t="s">
        <v>687</v>
      </c>
      <c r="D57" s="622"/>
      <c r="E57" s="98">
        <v>0</v>
      </c>
      <c r="F57" s="98">
        <v>0</v>
      </c>
      <c r="G57" s="131"/>
    </row>
    <row r="58" spans="1:7" ht="15" customHeight="1" x14ac:dyDescent="0.25">
      <c r="A58" s="1459"/>
      <c r="B58" s="1461"/>
      <c r="C58" s="42" t="s">
        <v>750</v>
      </c>
      <c r="D58" s="622"/>
      <c r="E58" s="98">
        <v>0</v>
      </c>
      <c r="F58" s="98">
        <v>0</v>
      </c>
      <c r="G58" s="131"/>
    </row>
    <row r="59" spans="1:7" ht="15" customHeight="1" x14ac:dyDescent="0.25">
      <c r="A59" s="1459"/>
      <c r="B59" s="1461"/>
      <c r="C59" s="42" t="s">
        <v>593</v>
      </c>
      <c r="D59" s="622"/>
      <c r="E59" s="98">
        <v>0</v>
      </c>
      <c r="F59" s="98">
        <v>0</v>
      </c>
      <c r="G59" s="131"/>
    </row>
    <row r="60" spans="1:7" ht="15" customHeight="1" x14ac:dyDescent="0.25">
      <c r="A60" s="1472">
        <v>16</v>
      </c>
      <c r="B60" s="1475" t="s">
        <v>299</v>
      </c>
      <c r="C60" s="76" t="s">
        <v>410</v>
      </c>
      <c r="D60" s="622"/>
      <c r="E60" s="98">
        <v>0</v>
      </c>
      <c r="F60" s="98">
        <v>0</v>
      </c>
      <c r="G60" s="131"/>
    </row>
    <row r="61" spans="1:7" ht="15" customHeight="1" x14ac:dyDescent="0.25">
      <c r="A61" s="1472"/>
      <c r="B61" s="1475"/>
      <c r="C61" s="76" t="s">
        <v>411</v>
      </c>
      <c r="D61" s="622"/>
      <c r="E61" s="98">
        <v>0</v>
      </c>
      <c r="F61" s="98">
        <v>0</v>
      </c>
      <c r="G61" s="131"/>
    </row>
    <row r="62" spans="1:7" ht="15" customHeight="1" x14ac:dyDescent="0.25">
      <c r="A62" s="1472"/>
      <c r="B62" s="1475"/>
      <c r="C62" s="76" t="s">
        <v>916</v>
      </c>
      <c r="D62" s="621"/>
      <c r="E62" s="98">
        <v>0</v>
      </c>
      <c r="F62" s="98">
        <v>0</v>
      </c>
      <c r="G62" s="131"/>
    </row>
    <row r="63" spans="1:7" ht="15" customHeight="1" x14ac:dyDescent="0.25">
      <c r="A63" s="1472"/>
      <c r="B63" s="1475"/>
      <c r="C63" s="76" t="s">
        <v>915</v>
      </c>
      <c r="D63" s="622"/>
      <c r="E63" s="98">
        <v>0</v>
      </c>
      <c r="F63" s="98">
        <v>0</v>
      </c>
      <c r="G63" s="131"/>
    </row>
    <row r="64" spans="1:7" ht="15" customHeight="1" x14ac:dyDescent="0.25">
      <c r="A64" s="1472"/>
      <c r="B64" s="1475"/>
      <c r="C64" s="42" t="s">
        <v>925</v>
      </c>
      <c r="D64" s="622"/>
      <c r="E64" s="98">
        <v>0</v>
      </c>
      <c r="F64" s="98">
        <v>0</v>
      </c>
      <c r="G64" s="131"/>
    </row>
    <row r="65" spans="1:7" ht="15" customHeight="1" x14ac:dyDescent="0.25">
      <c r="A65" s="1472"/>
      <c r="B65" s="1475"/>
      <c r="C65" s="76" t="s">
        <v>688</v>
      </c>
      <c r="D65" s="622"/>
      <c r="E65" s="98">
        <v>0</v>
      </c>
      <c r="F65" s="98">
        <v>0</v>
      </c>
      <c r="G65" s="131"/>
    </row>
    <row r="66" spans="1:7" ht="15" customHeight="1" x14ac:dyDescent="0.25">
      <c r="A66" s="1472"/>
      <c r="B66" s="1475"/>
      <c r="C66" s="76" t="s">
        <v>589</v>
      </c>
      <c r="D66" s="621"/>
      <c r="E66" s="98">
        <v>54</v>
      </c>
      <c r="F66" s="98">
        <v>0</v>
      </c>
      <c r="G66" s="131"/>
    </row>
    <row r="67" spans="1:7" ht="15" customHeight="1" x14ac:dyDescent="0.25">
      <c r="A67" s="1459">
        <v>17</v>
      </c>
      <c r="B67" s="1460" t="s">
        <v>300</v>
      </c>
      <c r="C67" s="76" t="s">
        <v>414</v>
      </c>
      <c r="D67" s="622"/>
      <c r="E67" s="98">
        <v>0</v>
      </c>
      <c r="F67" s="98">
        <v>0</v>
      </c>
      <c r="G67" s="131"/>
    </row>
    <row r="68" spans="1:7" ht="15" customHeight="1" x14ac:dyDescent="0.25">
      <c r="A68" s="1459"/>
      <c r="B68" s="1460"/>
      <c r="C68" s="42" t="s">
        <v>589</v>
      </c>
      <c r="D68" s="621"/>
      <c r="E68" s="98">
        <v>210</v>
      </c>
      <c r="F68" s="98">
        <v>0</v>
      </c>
      <c r="G68" s="131"/>
    </row>
    <row r="69" spans="1:7" ht="15" customHeight="1" x14ac:dyDescent="0.25">
      <c r="A69" s="1459">
        <v>18</v>
      </c>
      <c r="B69" s="1460" t="s">
        <v>594</v>
      </c>
      <c r="C69" s="42" t="s">
        <v>751</v>
      </c>
      <c r="D69" s="622"/>
      <c r="E69" s="98">
        <v>0</v>
      </c>
      <c r="F69" s="98">
        <v>0</v>
      </c>
      <c r="G69" s="131"/>
    </row>
    <row r="70" spans="1:7" ht="15" customHeight="1" x14ac:dyDescent="0.25">
      <c r="A70" s="1459"/>
      <c r="B70" s="1460"/>
      <c r="C70" s="42" t="s">
        <v>595</v>
      </c>
      <c r="D70" s="622"/>
      <c r="E70" s="98">
        <v>0</v>
      </c>
      <c r="F70" s="98">
        <v>0</v>
      </c>
      <c r="G70" s="131"/>
    </row>
    <row r="71" spans="1:7" ht="15" customHeight="1" x14ac:dyDescent="0.25">
      <c r="A71" s="1459"/>
      <c r="B71" s="1460"/>
      <c r="C71" s="42" t="s">
        <v>589</v>
      </c>
      <c r="D71" s="622"/>
      <c r="E71" s="98">
        <v>59</v>
      </c>
      <c r="F71" s="98">
        <v>0</v>
      </c>
      <c r="G71" s="131"/>
    </row>
    <row r="72" spans="1:7" ht="15" customHeight="1" x14ac:dyDescent="0.25">
      <c r="A72" s="1459">
        <v>19</v>
      </c>
      <c r="B72" s="1460" t="s">
        <v>302</v>
      </c>
      <c r="C72" s="42" t="s">
        <v>690</v>
      </c>
      <c r="D72" s="622"/>
      <c r="E72" s="98">
        <v>0</v>
      </c>
      <c r="F72" s="98">
        <v>0</v>
      </c>
      <c r="G72" s="131"/>
    </row>
    <row r="73" spans="1:7" ht="15" customHeight="1" x14ac:dyDescent="0.25">
      <c r="A73" s="1459"/>
      <c r="B73" s="1460"/>
      <c r="C73" s="42" t="s">
        <v>691</v>
      </c>
      <c r="D73" s="622"/>
      <c r="E73" s="98">
        <v>0</v>
      </c>
      <c r="F73" s="98">
        <v>0</v>
      </c>
      <c r="G73" s="131"/>
    </row>
    <row r="74" spans="1:7" ht="15" customHeight="1" x14ac:dyDescent="0.25">
      <c r="A74" s="1459"/>
      <c r="B74" s="1460"/>
      <c r="C74" s="42" t="s">
        <v>707</v>
      </c>
      <c r="D74" s="622"/>
      <c r="E74" s="98">
        <v>0</v>
      </c>
      <c r="F74" s="98">
        <v>0</v>
      </c>
      <c r="G74" s="131"/>
    </row>
    <row r="75" spans="1:7" ht="15" customHeight="1" x14ac:dyDescent="0.25">
      <c r="A75" s="1459"/>
      <c r="B75" s="1460"/>
      <c r="C75" s="42" t="s">
        <v>402</v>
      </c>
      <c r="D75" s="622"/>
      <c r="E75" s="98">
        <v>0</v>
      </c>
      <c r="F75" s="98">
        <v>0</v>
      </c>
      <c r="G75" s="131"/>
    </row>
    <row r="76" spans="1:7" ht="15" customHeight="1" x14ac:dyDescent="0.25">
      <c r="A76" s="1459"/>
      <c r="B76" s="1460"/>
      <c r="C76" s="42" t="s">
        <v>689</v>
      </c>
      <c r="D76" s="622"/>
      <c r="E76" s="98">
        <v>0</v>
      </c>
      <c r="F76" s="98">
        <v>0</v>
      </c>
      <c r="G76" s="131"/>
    </row>
    <row r="77" spans="1:7" ht="15" customHeight="1" x14ac:dyDescent="0.25">
      <c r="A77" s="1459"/>
      <c r="B77" s="1460"/>
      <c r="C77" s="42" t="s">
        <v>984</v>
      </c>
      <c r="D77" s="622"/>
      <c r="E77" s="98">
        <v>0</v>
      </c>
      <c r="F77" s="98">
        <v>0</v>
      </c>
      <c r="G77" s="131"/>
    </row>
    <row r="78" spans="1:7" ht="15" customHeight="1" x14ac:dyDescent="0.25">
      <c r="A78" s="1459">
        <v>20</v>
      </c>
      <c r="B78" s="1461" t="s">
        <v>303</v>
      </c>
      <c r="C78" s="42" t="s">
        <v>798</v>
      </c>
      <c r="D78" s="621"/>
      <c r="E78" s="98">
        <v>0</v>
      </c>
      <c r="F78" s="98">
        <v>0</v>
      </c>
      <c r="G78" s="131"/>
    </row>
    <row r="79" spans="1:7" ht="15" customHeight="1" x14ac:dyDescent="0.25">
      <c r="A79" s="1459"/>
      <c r="B79" s="1461"/>
      <c r="C79" s="42" t="s">
        <v>752</v>
      </c>
      <c r="D79" s="622"/>
      <c r="E79" s="98">
        <v>0</v>
      </c>
      <c r="F79" s="98">
        <v>0</v>
      </c>
      <c r="G79" s="131"/>
    </row>
    <row r="80" spans="1:7" ht="15" customHeight="1" x14ac:dyDescent="0.25">
      <c r="A80" s="1459"/>
      <c r="B80" s="1461"/>
      <c r="C80" s="42" t="s">
        <v>799</v>
      </c>
      <c r="D80" s="621"/>
      <c r="E80" s="98">
        <v>0</v>
      </c>
      <c r="F80" s="98">
        <v>0</v>
      </c>
      <c r="G80" s="131"/>
    </row>
    <row r="81" spans="1:7" ht="15" customHeight="1" x14ac:dyDescent="0.25">
      <c r="A81" s="1459"/>
      <c r="B81" s="1461"/>
      <c r="C81" s="42" t="s">
        <v>753</v>
      </c>
      <c r="D81" s="621"/>
      <c r="E81" s="98">
        <v>0</v>
      </c>
      <c r="F81" s="98">
        <v>0</v>
      </c>
      <c r="G81" s="131"/>
    </row>
    <row r="82" spans="1:7" ht="15" customHeight="1" x14ac:dyDescent="0.25">
      <c r="A82" s="1459"/>
      <c r="B82" s="1461"/>
      <c r="C82" s="42" t="s">
        <v>927</v>
      </c>
      <c r="D82" s="621"/>
      <c r="E82" s="98">
        <v>0</v>
      </c>
      <c r="F82" s="98">
        <v>0</v>
      </c>
      <c r="G82" s="131"/>
    </row>
    <row r="83" spans="1:7" ht="15" customHeight="1" x14ac:dyDescent="0.25">
      <c r="A83" s="1459"/>
      <c r="B83" s="1461"/>
      <c r="C83" s="42" t="s">
        <v>589</v>
      </c>
      <c r="D83" s="621"/>
      <c r="E83" s="98">
        <v>38</v>
      </c>
      <c r="F83" s="98">
        <v>0</v>
      </c>
      <c r="G83" s="131"/>
    </row>
    <row r="84" spans="1:7" ht="15" customHeight="1" x14ac:dyDescent="0.25">
      <c r="A84" s="1459">
        <v>21</v>
      </c>
      <c r="B84" s="1460" t="s">
        <v>304</v>
      </c>
      <c r="C84" s="42" t="s">
        <v>928</v>
      </c>
      <c r="D84" s="622"/>
      <c r="E84" s="98">
        <v>0</v>
      </c>
      <c r="F84" s="98">
        <v>0</v>
      </c>
      <c r="G84" s="131"/>
    </row>
    <row r="85" spans="1:7" ht="15" customHeight="1" x14ac:dyDescent="0.25">
      <c r="A85" s="1459"/>
      <c r="B85" s="1460"/>
      <c r="C85" s="42" t="s">
        <v>405</v>
      </c>
      <c r="D85" s="622"/>
      <c r="E85" s="98">
        <v>0</v>
      </c>
      <c r="F85" s="98">
        <v>0</v>
      </c>
      <c r="G85" s="131"/>
    </row>
    <row r="86" spans="1:7" ht="15" customHeight="1" x14ac:dyDescent="0.25">
      <c r="A86" s="1459"/>
      <c r="B86" s="1460"/>
      <c r="C86" s="42" t="s">
        <v>589</v>
      </c>
      <c r="D86" s="622"/>
      <c r="E86" s="98">
        <v>49</v>
      </c>
      <c r="F86" s="98">
        <v>0</v>
      </c>
      <c r="G86" s="131"/>
    </row>
    <row r="87" spans="1:7" ht="15" customHeight="1" x14ac:dyDescent="0.25">
      <c r="A87" s="1459">
        <v>22</v>
      </c>
      <c r="B87" s="1460" t="s">
        <v>305</v>
      </c>
      <c r="C87" s="77" t="s">
        <v>756</v>
      </c>
      <c r="D87" s="622"/>
      <c r="E87" s="98">
        <v>0</v>
      </c>
      <c r="F87" s="98">
        <v>0</v>
      </c>
      <c r="G87" s="131"/>
    </row>
    <row r="88" spans="1:7" ht="15" customHeight="1" x14ac:dyDescent="0.25">
      <c r="A88" s="1459"/>
      <c r="B88" s="1460"/>
      <c r="C88" s="77" t="s">
        <v>687</v>
      </c>
      <c r="D88" s="622"/>
      <c r="E88" s="98">
        <v>0</v>
      </c>
      <c r="F88" s="98">
        <v>0</v>
      </c>
      <c r="G88" s="131"/>
    </row>
    <row r="89" spans="1:7" ht="15" customHeight="1" x14ac:dyDescent="0.25">
      <c r="A89" s="1459"/>
      <c r="B89" s="1460"/>
      <c r="C89" s="77" t="s">
        <v>757</v>
      </c>
      <c r="D89" s="622"/>
      <c r="E89" s="98">
        <v>0</v>
      </c>
      <c r="F89" s="98">
        <v>0</v>
      </c>
      <c r="G89" s="131"/>
    </row>
    <row r="90" spans="1:7" ht="15" customHeight="1" x14ac:dyDescent="0.25">
      <c r="A90" s="1459">
        <v>23</v>
      </c>
      <c r="B90" s="1460" t="s">
        <v>306</v>
      </c>
      <c r="C90" s="42" t="s">
        <v>693</v>
      </c>
      <c r="D90" s="621"/>
      <c r="E90" s="98">
        <v>0</v>
      </c>
      <c r="F90" s="98">
        <v>0</v>
      </c>
      <c r="G90" s="131"/>
    </row>
    <row r="91" spans="1:7" ht="15" customHeight="1" x14ac:dyDescent="0.25">
      <c r="A91" s="1459"/>
      <c r="B91" s="1460"/>
      <c r="C91" s="42" t="s">
        <v>758</v>
      </c>
      <c r="D91" s="621"/>
      <c r="E91" s="98">
        <v>0</v>
      </c>
      <c r="F91" s="98">
        <v>0</v>
      </c>
      <c r="G91" s="131"/>
    </row>
    <row r="92" spans="1:7" ht="15" customHeight="1" x14ac:dyDescent="0.25">
      <c r="A92" s="1459"/>
      <c r="B92" s="1460"/>
      <c r="C92" s="42" t="s">
        <v>925</v>
      </c>
      <c r="D92" s="621"/>
      <c r="E92" s="98">
        <v>0</v>
      </c>
      <c r="F92" s="98">
        <v>0</v>
      </c>
      <c r="G92" s="131"/>
    </row>
    <row r="93" spans="1:7" ht="15" customHeight="1" x14ac:dyDescent="0.25">
      <c r="A93" s="1459">
        <v>24</v>
      </c>
      <c r="B93" s="1460" t="s">
        <v>307</v>
      </c>
      <c r="C93" s="42" t="s">
        <v>696</v>
      </c>
      <c r="D93" s="621"/>
      <c r="E93" s="98">
        <v>0</v>
      </c>
      <c r="F93" s="98">
        <v>0</v>
      </c>
      <c r="G93" s="131"/>
    </row>
    <row r="94" spans="1:7" ht="15" customHeight="1" x14ac:dyDescent="0.25">
      <c r="A94" s="1459"/>
      <c r="B94" s="1460"/>
      <c r="C94" s="42" t="s">
        <v>694</v>
      </c>
      <c r="D94" s="621"/>
      <c r="E94" s="98">
        <v>0</v>
      </c>
      <c r="F94" s="98">
        <v>0</v>
      </c>
      <c r="G94" s="131"/>
    </row>
    <row r="95" spans="1:7" ht="15" customHeight="1" x14ac:dyDescent="0.25">
      <c r="A95" s="1459"/>
      <c r="B95" s="1460"/>
      <c r="C95" s="42" t="s">
        <v>759</v>
      </c>
      <c r="D95" s="621"/>
      <c r="E95" s="98">
        <v>0</v>
      </c>
      <c r="F95" s="98">
        <v>0</v>
      </c>
      <c r="G95" s="131"/>
    </row>
    <row r="96" spans="1:7" ht="15" customHeight="1" x14ac:dyDescent="0.25">
      <c r="A96" s="1459"/>
      <c r="B96" s="1460"/>
      <c r="C96" s="42" t="s">
        <v>408</v>
      </c>
      <c r="D96" s="622"/>
      <c r="E96" s="98">
        <v>0</v>
      </c>
      <c r="F96" s="98">
        <v>0</v>
      </c>
      <c r="G96" s="131"/>
    </row>
    <row r="97" spans="1:7" ht="15" customHeight="1" x14ac:dyDescent="0.25">
      <c r="A97" s="1459"/>
      <c r="B97" s="1460"/>
      <c r="C97" s="42" t="s">
        <v>329</v>
      </c>
      <c r="D97" s="621"/>
      <c r="E97" s="98">
        <v>0</v>
      </c>
      <c r="F97" s="98">
        <v>0</v>
      </c>
      <c r="G97" s="131"/>
    </row>
    <row r="98" spans="1:7" ht="15" customHeight="1" x14ac:dyDescent="0.25">
      <c r="A98" s="1459"/>
      <c r="B98" s="1460"/>
      <c r="C98" s="42" t="s">
        <v>695</v>
      </c>
      <c r="D98" s="621"/>
      <c r="E98" s="98">
        <v>0</v>
      </c>
      <c r="F98" s="98">
        <v>0</v>
      </c>
      <c r="G98" s="131"/>
    </row>
    <row r="99" spans="1:7" ht="15" customHeight="1" x14ac:dyDescent="0.25">
      <c r="A99" s="1459"/>
      <c r="B99" s="1460"/>
      <c r="C99" s="42" t="s">
        <v>589</v>
      </c>
      <c r="D99" s="621"/>
      <c r="E99" s="98">
        <v>15</v>
      </c>
      <c r="F99" s="98">
        <v>0</v>
      </c>
      <c r="G99" s="131"/>
    </row>
    <row r="100" spans="1:7" ht="15" customHeight="1" x14ac:dyDescent="0.25">
      <c r="A100" s="1459">
        <v>25</v>
      </c>
      <c r="B100" s="1460" t="s">
        <v>308</v>
      </c>
      <c r="C100" s="42" t="s">
        <v>404</v>
      </c>
      <c r="D100" s="621"/>
      <c r="E100" s="98">
        <v>0</v>
      </c>
      <c r="F100" s="98">
        <v>0</v>
      </c>
      <c r="G100" s="131"/>
    </row>
    <row r="101" spans="1:7" ht="15" customHeight="1" x14ac:dyDescent="0.25">
      <c r="A101" s="1459"/>
      <c r="B101" s="1460"/>
      <c r="C101" s="42" t="s">
        <v>589</v>
      </c>
      <c r="D101" s="622"/>
      <c r="E101" s="98">
        <v>75</v>
      </c>
      <c r="F101" s="98">
        <v>0</v>
      </c>
      <c r="G101" s="131"/>
    </row>
    <row r="102" spans="1:7" ht="15" customHeight="1" x14ac:dyDescent="0.25">
      <c r="A102" s="1459">
        <v>26</v>
      </c>
      <c r="B102" s="1460" t="s">
        <v>309</v>
      </c>
      <c r="C102" s="42" t="s">
        <v>801</v>
      </c>
      <c r="D102" s="622"/>
      <c r="E102" s="98">
        <v>0</v>
      </c>
      <c r="F102" s="98">
        <v>0</v>
      </c>
      <c r="G102" s="131"/>
    </row>
    <row r="103" spans="1:7" ht="15" customHeight="1" x14ac:dyDescent="0.25">
      <c r="A103" s="1459"/>
      <c r="B103" s="1460"/>
      <c r="C103" s="42" t="s">
        <v>596</v>
      </c>
      <c r="D103" s="622"/>
      <c r="E103" s="98">
        <v>0</v>
      </c>
      <c r="F103" s="98">
        <v>0</v>
      </c>
      <c r="G103" s="131"/>
    </row>
    <row r="104" spans="1:7" ht="15" customHeight="1" x14ac:dyDescent="0.25">
      <c r="A104" s="1459"/>
      <c r="B104" s="1460"/>
      <c r="C104" s="42" t="s">
        <v>407</v>
      </c>
      <c r="D104" s="622"/>
      <c r="E104" s="98">
        <v>0</v>
      </c>
      <c r="F104" s="98">
        <v>0</v>
      </c>
      <c r="G104" s="131"/>
    </row>
    <row r="105" spans="1:7" ht="15" customHeight="1" x14ac:dyDescent="0.25">
      <c r="A105" s="1459"/>
      <c r="B105" s="1460"/>
      <c r="C105" s="42" t="s">
        <v>597</v>
      </c>
      <c r="D105" s="621"/>
      <c r="E105" s="98">
        <v>0</v>
      </c>
      <c r="F105" s="98">
        <v>0</v>
      </c>
      <c r="G105" s="131"/>
    </row>
    <row r="106" spans="1:7" ht="15" customHeight="1" x14ac:dyDescent="0.25">
      <c r="A106" s="1459"/>
      <c r="B106" s="1460"/>
      <c r="C106" s="42" t="s">
        <v>925</v>
      </c>
      <c r="D106" s="621"/>
      <c r="E106" s="98">
        <v>0</v>
      </c>
      <c r="F106" s="98">
        <v>0</v>
      </c>
      <c r="G106" s="131"/>
    </row>
    <row r="107" spans="1:7" ht="15" customHeight="1" x14ac:dyDescent="0.25">
      <c r="A107" s="1459"/>
      <c r="B107" s="1460"/>
      <c r="C107" s="42" t="s">
        <v>697</v>
      </c>
      <c r="D107" s="98"/>
      <c r="E107" s="98">
        <v>6</v>
      </c>
      <c r="F107" s="98">
        <v>4</v>
      </c>
      <c r="G107" s="131"/>
    </row>
    <row r="108" spans="1:7" ht="15" customHeight="1" x14ac:dyDescent="0.25">
      <c r="A108" s="1459"/>
      <c r="B108" s="1460"/>
      <c r="C108" s="42" t="s">
        <v>760</v>
      </c>
      <c r="D108" s="621"/>
      <c r="E108" s="98">
        <v>0</v>
      </c>
      <c r="F108" s="98">
        <v>0</v>
      </c>
      <c r="G108" s="131"/>
    </row>
    <row r="109" spans="1:7" ht="15" customHeight="1" x14ac:dyDescent="0.25">
      <c r="A109" s="1459"/>
      <c r="B109" s="1460"/>
      <c r="C109" s="42" t="s">
        <v>918</v>
      </c>
      <c r="D109" s="623"/>
      <c r="E109" s="98">
        <v>0</v>
      </c>
      <c r="F109" s="98">
        <v>0</v>
      </c>
      <c r="G109" s="131"/>
    </row>
    <row r="110" spans="1:7" ht="15" customHeight="1" x14ac:dyDescent="0.25">
      <c r="A110" s="1459"/>
      <c r="B110" s="1460"/>
      <c r="C110" s="42" t="s">
        <v>929</v>
      </c>
      <c r="D110" s="624"/>
      <c r="E110" s="98">
        <v>0</v>
      </c>
      <c r="F110" s="98">
        <v>0</v>
      </c>
      <c r="G110" s="131"/>
    </row>
    <row r="111" spans="1:7" ht="15" customHeight="1" x14ac:dyDescent="0.25">
      <c r="A111" s="1459"/>
      <c r="B111" s="1460"/>
      <c r="C111" s="42" t="s">
        <v>589</v>
      </c>
      <c r="D111" s="623"/>
      <c r="E111" s="98">
        <v>111</v>
      </c>
      <c r="F111" s="98">
        <v>0</v>
      </c>
      <c r="G111" s="131"/>
    </row>
    <row r="112" spans="1:7" ht="15" customHeight="1" x14ac:dyDescent="0.25">
      <c r="A112" s="290">
        <v>27</v>
      </c>
      <c r="B112" s="291" t="s">
        <v>310</v>
      </c>
      <c r="C112" s="42" t="s">
        <v>589</v>
      </c>
      <c r="D112" s="623"/>
      <c r="E112" s="98">
        <v>130</v>
      </c>
      <c r="F112" s="98">
        <v>4</v>
      </c>
      <c r="G112" s="131"/>
    </row>
    <row r="113" spans="1:7" ht="15" customHeight="1" x14ac:dyDescent="0.25">
      <c r="A113" s="1459">
        <v>28</v>
      </c>
      <c r="B113" s="1460" t="s">
        <v>311</v>
      </c>
      <c r="C113" s="42" t="s">
        <v>698</v>
      </c>
      <c r="D113" s="622"/>
      <c r="E113" s="98">
        <v>0</v>
      </c>
      <c r="F113" s="98">
        <v>0</v>
      </c>
      <c r="G113" s="131"/>
    </row>
    <row r="114" spans="1:7" ht="15" customHeight="1" x14ac:dyDescent="0.25">
      <c r="A114" s="1459"/>
      <c r="B114" s="1460"/>
      <c r="C114" s="42" t="s">
        <v>598</v>
      </c>
      <c r="D114" s="621"/>
      <c r="E114" s="98">
        <v>0</v>
      </c>
      <c r="F114" s="98">
        <v>0</v>
      </c>
      <c r="G114" s="131"/>
    </row>
    <row r="115" spans="1:7" ht="15" customHeight="1" x14ac:dyDescent="0.25">
      <c r="A115" s="1459"/>
      <c r="B115" s="1460"/>
      <c r="C115" s="42" t="s">
        <v>761</v>
      </c>
      <c r="D115" s="622"/>
      <c r="E115" s="98">
        <v>0</v>
      </c>
      <c r="F115" s="98">
        <v>0</v>
      </c>
      <c r="G115" s="131"/>
    </row>
    <row r="116" spans="1:7" ht="15" customHeight="1" x14ac:dyDescent="0.25">
      <c r="A116" s="1459"/>
      <c r="B116" s="1460"/>
      <c r="C116" s="42" t="s">
        <v>800</v>
      </c>
      <c r="D116" s="622"/>
      <c r="E116" s="98">
        <v>0</v>
      </c>
      <c r="F116" s="98">
        <v>0</v>
      </c>
      <c r="G116" s="131"/>
    </row>
    <row r="117" spans="1:7" ht="15" customHeight="1" x14ac:dyDescent="0.25">
      <c r="A117" s="1459">
        <v>29</v>
      </c>
      <c r="B117" s="1460" t="s">
        <v>312</v>
      </c>
      <c r="C117" s="42" t="s">
        <v>762</v>
      </c>
      <c r="D117" s="621"/>
      <c r="E117" s="98">
        <v>0</v>
      </c>
      <c r="F117" s="98">
        <v>0</v>
      </c>
      <c r="G117" s="131"/>
    </row>
    <row r="118" spans="1:7" ht="15" customHeight="1" x14ac:dyDescent="0.25">
      <c r="A118" s="1459"/>
      <c r="B118" s="1460"/>
      <c r="C118" s="42" t="s">
        <v>930</v>
      </c>
      <c r="D118" s="622"/>
      <c r="E118" s="98">
        <v>0</v>
      </c>
      <c r="F118" s="98">
        <v>0</v>
      </c>
      <c r="G118" s="131"/>
    </row>
    <row r="119" spans="1:7" ht="15" customHeight="1" x14ac:dyDescent="0.25">
      <c r="A119" s="1459"/>
      <c r="B119" s="1460"/>
      <c r="C119" s="42" t="s">
        <v>699</v>
      </c>
      <c r="D119" s="622"/>
      <c r="E119" s="98">
        <v>0</v>
      </c>
      <c r="F119" s="98">
        <v>0</v>
      </c>
      <c r="G119" s="131"/>
    </row>
    <row r="120" spans="1:7" ht="15" customHeight="1" x14ac:dyDescent="0.25">
      <c r="A120" s="1459"/>
      <c r="B120" s="1460"/>
      <c r="C120" s="42" t="s">
        <v>589</v>
      </c>
      <c r="D120" s="622"/>
      <c r="E120" s="98">
        <v>64</v>
      </c>
      <c r="F120" s="98">
        <v>0</v>
      </c>
      <c r="G120" s="131"/>
    </row>
    <row r="121" spans="1:7" ht="15" customHeight="1" x14ac:dyDescent="0.25">
      <c r="A121" s="1459">
        <v>30</v>
      </c>
      <c r="B121" s="1460" t="s">
        <v>313</v>
      </c>
      <c r="C121" s="42" t="s">
        <v>764</v>
      </c>
      <c r="D121" s="622"/>
      <c r="E121" s="98">
        <v>0</v>
      </c>
      <c r="F121" s="98">
        <v>0</v>
      </c>
      <c r="G121" s="131"/>
    </row>
    <row r="122" spans="1:7" ht="15" customHeight="1" x14ac:dyDescent="0.25">
      <c r="A122" s="1459"/>
      <c r="B122" s="1460"/>
      <c r="C122" s="42" t="s">
        <v>701</v>
      </c>
      <c r="D122" s="622"/>
      <c r="E122" s="98">
        <v>0</v>
      </c>
      <c r="F122" s="98">
        <v>0</v>
      </c>
      <c r="G122" s="131"/>
    </row>
    <row r="123" spans="1:7" ht="15" customHeight="1" x14ac:dyDescent="0.25">
      <c r="A123" s="1459"/>
      <c r="B123" s="1460"/>
      <c r="C123" s="42" t="s">
        <v>700</v>
      </c>
      <c r="D123" s="621"/>
      <c r="E123" s="98" t="s">
        <v>358</v>
      </c>
      <c r="F123" s="98" t="s">
        <v>358</v>
      </c>
      <c r="G123" s="131"/>
    </row>
    <row r="124" spans="1:7" ht="15" customHeight="1" x14ac:dyDescent="0.25">
      <c r="A124" s="1459"/>
      <c r="B124" s="1460"/>
      <c r="C124" s="42" t="s">
        <v>931</v>
      </c>
      <c r="D124" s="621"/>
      <c r="E124" s="98">
        <v>0</v>
      </c>
      <c r="F124" s="98">
        <v>0</v>
      </c>
      <c r="G124" s="131"/>
    </row>
    <row r="125" spans="1:7" ht="15" customHeight="1" x14ac:dyDescent="0.25">
      <c r="A125" s="1459"/>
      <c r="B125" s="1460"/>
      <c r="C125" s="42" t="s">
        <v>589</v>
      </c>
      <c r="D125" s="622"/>
      <c r="E125" s="98">
        <v>50</v>
      </c>
      <c r="F125" s="98">
        <v>0</v>
      </c>
      <c r="G125" s="131"/>
    </row>
    <row r="126" spans="1:7" ht="15" customHeight="1" x14ac:dyDescent="0.25">
      <c r="A126" s="1459">
        <v>31</v>
      </c>
      <c r="B126" s="1460" t="s">
        <v>314</v>
      </c>
      <c r="C126" s="42" t="s">
        <v>921</v>
      </c>
      <c r="D126" s="622"/>
      <c r="E126" s="98">
        <v>0</v>
      </c>
      <c r="F126" s="98">
        <v>0</v>
      </c>
      <c r="G126" s="131"/>
    </row>
    <row r="127" spans="1:7" ht="15" customHeight="1" x14ac:dyDescent="0.25">
      <c r="A127" s="1459"/>
      <c r="B127" s="1460"/>
      <c r="C127" s="42" t="s">
        <v>700</v>
      </c>
      <c r="D127" s="622"/>
      <c r="E127" s="98">
        <v>0</v>
      </c>
      <c r="F127" s="98">
        <v>0</v>
      </c>
      <c r="G127" s="131"/>
    </row>
    <row r="128" spans="1:7" ht="15" customHeight="1" x14ac:dyDescent="0.25">
      <c r="A128" s="1459"/>
      <c r="B128" s="1461"/>
      <c r="C128" s="42" t="s">
        <v>409</v>
      </c>
      <c r="D128" s="621"/>
      <c r="E128" s="98">
        <v>0</v>
      </c>
      <c r="F128" s="98">
        <v>0</v>
      </c>
      <c r="G128" s="131"/>
    </row>
    <row r="129" spans="1:7" ht="15" customHeight="1" x14ac:dyDescent="0.25">
      <c r="A129" s="1459"/>
      <c r="B129" s="1461"/>
      <c r="C129" s="42" t="s">
        <v>589</v>
      </c>
      <c r="D129" s="622"/>
      <c r="E129" s="98">
        <v>207</v>
      </c>
      <c r="F129" s="98">
        <v>12</v>
      </c>
      <c r="G129" s="131"/>
    </row>
    <row r="130" spans="1:7" ht="15" customHeight="1" x14ac:dyDescent="0.25">
      <c r="A130" s="1459">
        <v>32</v>
      </c>
      <c r="B130" s="1460" t="s">
        <v>315</v>
      </c>
      <c r="C130" s="42" t="s">
        <v>765</v>
      </c>
      <c r="D130" s="622"/>
      <c r="E130" s="98">
        <v>0</v>
      </c>
      <c r="F130" s="98">
        <v>0</v>
      </c>
      <c r="G130" s="131"/>
    </row>
    <row r="131" spans="1:7" ht="15" customHeight="1" x14ac:dyDescent="0.25">
      <c r="A131" s="1459"/>
      <c r="B131" s="1460"/>
      <c r="C131" s="42" t="s">
        <v>702</v>
      </c>
      <c r="D131" s="622"/>
      <c r="E131" s="98">
        <v>0</v>
      </c>
      <c r="F131" s="98">
        <v>0</v>
      </c>
      <c r="G131" s="131"/>
    </row>
    <row r="132" spans="1:7" ht="15" customHeight="1" x14ac:dyDescent="0.25">
      <c r="A132" s="1459"/>
      <c r="B132" s="1460"/>
      <c r="C132" s="42" t="s">
        <v>1537</v>
      </c>
      <c r="D132" s="622"/>
      <c r="E132" s="98">
        <v>0</v>
      </c>
      <c r="F132" s="98">
        <v>0</v>
      </c>
      <c r="G132" s="131"/>
    </row>
    <row r="133" spans="1:7" ht="15" customHeight="1" x14ac:dyDescent="0.25">
      <c r="A133" s="1459"/>
      <c r="B133" s="1460"/>
      <c r="C133" s="42" t="s">
        <v>922</v>
      </c>
      <c r="D133" s="622"/>
      <c r="E133" s="98">
        <v>0</v>
      </c>
      <c r="F133" s="98">
        <v>0</v>
      </c>
      <c r="G133" s="131"/>
    </row>
    <row r="134" spans="1:7" ht="15" customHeight="1" x14ac:dyDescent="0.25">
      <c r="A134" s="1459"/>
      <c r="B134" s="1460"/>
      <c r="C134" s="42" t="s">
        <v>589</v>
      </c>
      <c r="D134" s="622"/>
      <c r="E134" s="98">
        <v>310</v>
      </c>
      <c r="F134" s="98">
        <v>0</v>
      </c>
      <c r="G134" s="131"/>
    </row>
    <row r="135" spans="1:7" ht="15" customHeight="1" x14ac:dyDescent="0.25">
      <c r="A135" s="1459">
        <v>33</v>
      </c>
      <c r="B135" s="1460" t="s">
        <v>316</v>
      </c>
      <c r="C135" s="42" t="s">
        <v>932</v>
      </c>
      <c r="D135" s="622"/>
      <c r="E135" s="98">
        <v>0</v>
      </c>
      <c r="F135" s="98">
        <v>0</v>
      </c>
      <c r="G135" s="131"/>
    </row>
    <row r="136" spans="1:7" ht="15" customHeight="1" x14ac:dyDescent="0.25">
      <c r="A136" s="1459"/>
      <c r="B136" s="1460"/>
      <c r="C136" s="42" t="s">
        <v>329</v>
      </c>
      <c r="D136" s="621"/>
      <c r="E136" s="98">
        <v>0</v>
      </c>
      <c r="F136" s="98">
        <v>0</v>
      </c>
      <c r="G136" s="131"/>
    </row>
    <row r="137" spans="1:7" ht="15" customHeight="1" x14ac:dyDescent="0.25">
      <c r="A137" s="1459"/>
      <c r="B137" s="1460"/>
      <c r="C137" s="42" t="s">
        <v>406</v>
      </c>
      <c r="D137" s="622"/>
      <c r="E137" s="98">
        <v>0</v>
      </c>
      <c r="F137" s="98">
        <v>0</v>
      </c>
      <c r="G137" s="131"/>
    </row>
    <row r="138" spans="1:7" ht="15" customHeight="1" x14ac:dyDescent="0.25">
      <c r="A138" s="1459"/>
      <c r="B138" s="1460"/>
      <c r="C138" s="42" t="s">
        <v>925</v>
      </c>
      <c r="D138" s="622"/>
      <c r="E138" s="98">
        <v>0</v>
      </c>
      <c r="F138" s="98">
        <v>0</v>
      </c>
      <c r="G138" s="131"/>
    </row>
    <row r="139" spans="1:7" ht="15" customHeight="1" x14ac:dyDescent="0.25">
      <c r="A139" s="1459"/>
      <c r="B139" s="1461"/>
      <c r="C139" s="42" t="s">
        <v>929</v>
      </c>
      <c r="D139" s="622"/>
      <c r="E139" s="98">
        <v>0</v>
      </c>
      <c r="F139" s="98">
        <v>0</v>
      </c>
      <c r="G139" s="131"/>
    </row>
    <row r="140" spans="1:7" ht="15" customHeight="1" x14ac:dyDescent="0.25">
      <c r="A140" s="1459">
        <v>34</v>
      </c>
      <c r="B140" s="1460" t="s">
        <v>317</v>
      </c>
      <c r="C140" s="42" t="s">
        <v>696</v>
      </c>
      <c r="D140" s="622"/>
      <c r="E140" s="98">
        <v>0</v>
      </c>
      <c r="F140" s="98">
        <v>0</v>
      </c>
      <c r="G140" s="131"/>
    </row>
    <row r="141" spans="1:7" ht="15" customHeight="1" x14ac:dyDescent="0.25">
      <c r="A141" s="1474"/>
      <c r="B141" s="1473"/>
      <c r="C141" s="42" t="s">
        <v>600</v>
      </c>
      <c r="D141" s="622"/>
      <c r="E141" s="98">
        <v>0</v>
      </c>
      <c r="F141" s="98">
        <v>0</v>
      </c>
      <c r="G141" s="131"/>
    </row>
    <row r="142" spans="1:7" ht="15" customHeight="1" x14ac:dyDescent="0.25">
      <c r="A142" s="1474"/>
      <c r="B142" s="1473"/>
      <c r="C142" s="42" t="s">
        <v>1538</v>
      </c>
      <c r="D142" s="622"/>
      <c r="E142" s="98">
        <v>0</v>
      </c>
      <c r="F142" s="98">
        <v>0</v>
      </c>
      <c r="G142" s="131"/>
    </row>
    <row r="143" spans="1:7" ht="15" customHeight="1" x14ac:dyDescent="0.25">
      <c r="A143" s="1474"/>
      <c r="B143" s="1473"/>
      <c r="C143" s="42" t="s">
        <v>413</v>
      </c>
      <c r="D143" s="622"/>
      <c r="E143" s="98">
        <v>0</v>
      </c>
      <c r="F143" s="98">
        <v>0</v>
      </c>
      <c r="G143" s="131"/>
    </row>
    <row r="144" spans="1:7" ht="15" customHeight="1" x14ac:dyDescent="0.25">
      <c r="A144" s="1474"/>
      <c r="B144" s="1473"/>
      <c r="C144" s="42" t="s">
        <v>801</v>
      </c>
      <c r="D144" s="622"/>
      <c r="E144" s="98">
        <v>0</v>
      </c>
      <c r="F144" s="98">
        <v>0</v>
      </c>
      <c r="G144" s="131"/>
    </row>
    <row r="145" spans="1:7" ht="15" customHeight="1" x14ac:dyDescent="0.25">
      <c r="A145" s="1474"/>
      <c r="B145" s="1473"/>
      <c r="C145" s="42" t="s">
        <v>929</v>
      </c>
      <c r="D145" s="621"/>
      <c r="E145" s="98">
        <v>0</v>
      </c>
      <c r="F145" s="98">
        <v>0</v>
      </c>
      <c r="G145" s="131"/>
    </row>
    <row r="146" spans="1:7" ht="15" customHeight="1" x14ac:dyDescent="0.25">
      <c r="A146" s="1474"/>
      <c r="B146" s="1473"/>
      <c r="C146" s="42" t="s">
        <v>589</v>
      </c>
      <c r="D146" s="622"/>
      <c r="E146" s="98">
        <v>71</v>
      </c>
      <c r="F146" s="98">
        <v>0</v>
      </c>
      <c r="G146" s="131"/>
    </row>
    <row r="147" spans="1:7" ht="15" customHeight="1" x14ac:dyDescent="0.25">
      <c r="A147" s="1459">
        <v>35</v>
      </c>
      <c r="B147" s="1460" t="s">
        <v>318</v>
      </c>
      <c r="C147" s="42" t="s">
        <v>925</v>
      </c>
      <c r="D147" s="622"/>
      <c r="E147" s="98">
        <v>0</v>
      </c>
      <c r="F147" s="98">
        <v>0</v>
      </c>
      <c r="G147" s="131"/>
    </row>
    <row r="148" spans="1:7" ht="15" customHeight="1" x14ac:dyDescent="0.25">
      <c r="A148" s="1459"/>
      <c r="B148" s="1460"/>
      <c r="C148" s="42" t="s">
        <v>934</v>
      </c>
      <c r="D148" s="622"/>
      <c r="E148" s="98">
        <v>0</v>
      </c>
      <c r="F148" s="98">
        <v>0</v>
      </c>
      <c r="G148" s="131"/>
    </row>
    <row r="149" spans="1:7" ht="15" customHeight="1" x14ac:dyDescent="0.25">
      <c r="A149" s="1474"/>
      <c r="B149" s="1473"/>
      <c r="C149" s="42" t="s">
        <v>937</v>
      </c>
      <c r="D149" s="621"/>
      <c r="E149" s="98">
        <v>0</v>
      </c>
      <c r="F149" s="98">
        <v>0</v>
      </c>
      <c r="G149" s="131"/>
    </row>
    <row r="150" spans="1:7" ht="15" customHeight="1" x14ac:dyDescent="0.25">
      <c r="A150" s="1459">
        <v>36</v>
      </c>
      <c r="B150" s="1460" t="s">
        <v>319</v>
      </c>
      <c r="C150" s="42" t="s">
        <v>768</v>
      </c>
      <c r="D150" s="622"/>
      <c r="E150" s="98">
        <v>0</v>
      </c>
      <c r="F150" s="98">
        <v>0</v>
      </c>
      <c r="G150" s="131"/>
    </row>
    <row r="151" spans="1:7" ht="15" customHeight="1" x14ac:dyDescent="0.25">
      <c r="A151" s="1459"/>
      <c r="B151" s="1460"/>
      <c r="C151" s="42" t="s">
        <v>589</v>
      </c>
      <c r="D151" s="622"/>
      <c r="E151" s="98">
        <v>177</v>
      </c>
      <c r="F151" s="98">
        <v>16</v>
      </c>
      <c r="G151" s="131"/>
    </row>
    <row r="152" spans="1:7" ht="15" customHeight="1" x14ac:dyDescent="0.25">
      <c r="A152" s="1459">
        <v>37</v>
      </c>
      <c r="B152" s="1460" t="s">
        <v>320</v>
      </c>
      <c r="C152" s="42" t="s">
        <v>769</v>
      </c>
      <c r="D152" s="622"/>
      <c r="E152" s="98">
        <v>0</v>
      </c>
      <c r="F152" s="98">
        <v>0</v>
      </c>
      <c r="G152" s="131"/>
    </row>
    <row r="153" spans="1:7" ht="15" customHeight="1" x14ac:dyDescent="0.25">
      <c r="A153" s="1459"/>
      <c r="B153" s="1460"/>
      <c r="C153" s="42" t="s">
        <v>589</v>
      </c>
      <c r="D153" s="622"/>
      <c r="E153" s="98">
        <v>94</v>
      </c>
      <c r="F153" s="98">
        <v>0</v>
      </c>
      <c r="G153" s="131"/>
    </row>
    <row r="154" spans="1:7" ht="15" customHeight="1" x14ac:dyDescent="0.25">
      <c r="A154" s="1459">
        <v>38</v>
      </c>
      <c r="B154" s="1460" t="s">
        <v>321</v>
      </c>
      <c r="C154" s="42" t="s">
        <v>935</v>
      </c>
      <c r="D154" s="622"/>
      <c r="E154" s="98">
        <v>0</v>
      </c>
      <c r="F154" s="98">
        <v>0</v>
      </c>
      <c r="G154" s="131"/>
    </row>
    <row r="155" spans="1:7" ht="15" customHeight="1" x14ac:dyDescent="0.25">
      <c r="A155" s="1459"/>
      <c r="B155" s="1460"/>
      <c r="C155" s="42" t="s">
        <v>703</v>
      </c>
      <c r="D155" s="622"/>
      <c r="E155" s="98">
        <v>0</v>
      </c>
      <c r="F155" s="98">
        <v>0</v>
      </c>
      <c r="G155" s="131"/>
    </row>
    <row r="156" spans="1:7" ht="15" customHeight="1" x14ac:dyDescent="0.25">
      <c r="A156" s="1459"/>
      <c r="B156" s="1460"/>
      <c r="C156" s="42" t="s">
        <v>1155</v>
      </c>
      <c r="D156" s="622"/>
      <c r="E156" s="98">
        <v>0</v>
      </c>
      <c r="F156" s="98">
        <v>0</v>
      </c>
      <c r="G156" s="131"/>
    </row>
    <row r="157" spans="1:7" ht="15" customHeight="1" x14ac:dyDescent="0.25">
      <c r="A157" s="1459"/>
      <c r="B157" s="1460"/>
      <c r="C157" s="42" t="s">
        <v>665</v>
      </c>
      <c r="D157" s="622"/>
      <c r="E157" s="98">
        <v>0</v>
      </c>
      <c r="F157" s="98">
        <v>0</v>
      </c>
      <c r="G157" s="131"/>
    </row>
    <row r="158" spans="1:7" ht="15" customHeight="1" x14ac:dyDescent="0.25">
      <c r="A158" s="1459"/>
      <c r="B158" s="1460"/>
      <c r="C158" s="42" t="s">
        <v>589</v>
      </c>
      <c r="D158" s="622"/>
      <c r="E158" s="98">
        <v>102</v>
      </c>
      <c r="F158" s="98">
        <v>0</v>
      </c>
      <c r="G158" s="131"/>
    </row>
    <row r="159" spans="1:7" ht="15" customHeight="1" x14ac:dyDescent="0.25">
      <c r="A159" s="1459">
        <v>39</v>
      </c>
      <c r="B159" s="1460" t="s">
        <v>322</v>
      </c>
      <c r="C159" s="42" t="s">
        <v>400</v>
      </c>
      <c r="D159" s="622"/>
      <c r="E159" s="98">
        <v>0</v>
      </c>
      <c r="F159" s="98">
        <v>0</v>
      </c>
      <c r="G159" s="131"/>
    </row>
    <row r="160" spans="1:7" ht="15" customHeight="1" x14ac:dyDescent="0.25">
      <c r="A160" s="1459"/>
      <c r="B160" s="1460"/>
      <c r="C160" s="42" t="s">
        <v>936</v>
      </c>
      <c r="D160" s="622"/>
      <c r="E160" s="98">
        <v>0</v>
      </c>
      <c r="F160" s="98">
        <v>0</v>
      </c>
      <c r="G160" s="131"/>
    </row>
    <row r="161" spans="1:7" ht="15" customHeight="1" x14ac:dyDescent="0.25">
      <c r="A161" s="1459"/>
      <c r="B161" s="1460"/>
      <c r="C161" s="42" t="s">
        <v>589</v>
      </c>
      <c r="D161" s="622"/>
      <c r="E161" s="98">
        <v>181</v>
      </c>
      <c r="F161" s="98">
        <v>7</v>
      </c>
      <c r="G161" s="131"/>
    </row>
    <row r="162" spans="1:7" ht="15" customHeight="1" x14ac:dyDescent="0.25">
      <c r="A162" s="1459">
        <v>40</v>
      </c>
      <c r="B162" s="1460" t="s">
        <v>323</v>
      </c>
      <c r="C162" s="42" t="s">
        <v>925</v>
      </c>
      <c r="D162" s="622"/>
      <c r="E162" s="98">
        <v>0</v>
      </c>
      <c r="F162" s="98">
        <v>0</v>
      </c>
      <c r="G162" s="131"/>
    </row>
    <row r="163" spans="1:7" ht="15" customHeight="1" x14ac:dyDescent="0.25">
      <c r="A163" s="1459"/>
      <c r="B163" s="1461"/>
      <c r="C163" s="42" t="s">
        <v>937</v>
      </c>
      <c r="D163" s="622"/>
      <c r="E163" s="98">
        <v>0</v>
      </c>
      <c r="F163" s="98">
        <v>0</v>
      </c>
      <c r="G163" s="131"/>
    </row>
    <row r="164" spans="1:7" ht="15" customHeight="1" x14ac:dyDescent="0.25">
      <c r="A164" s="1459">
        <v>41</v>
      </c>
      <c r="B164" s="1460" t="s">
        <v>324</v>
      </c>
      <c r="C164" s="42" t="s">
        <v>771</v>
      </c>
      <c r="D164" s="622"/>
      <c r="E164" s="98">
        <v>0</v>
      </c>
      <c r="F164" s="98">
        <v>0</v>
      </c>
      <c r="G164" s="131"/>
    </row>
    <row r="165" spans="1:7" ht="15" customHeight="1" x14ac:dyDescent="0.25">
      <c r="A165" s="1459"/>
      <c r="B165" s="1460"/>
      <c r="C165" s="42" t="s">
        <v>598</v>
      </c>
      <c r="D165" s="622"/>
      <c r="E165" s="98">
        <v>0</v>
      </c>
      <c r="F165" s="98">
        <v>0</v>
      </c>
      <c r="G165" s="131"/>
    </row>
    <row r="166" spans="1:7" ht="15" customHeight="1" x14ac:dyDescent="0.25">
      <c r="A166" s="1459"/>
      <c r="B166" s="1460"/>
      <c r="C166" s="42" t="s">
        <v>589</v>
      </c>
      <c r="D166" s="622"/>
      <c r="E166" s="98">
        <v>129</v>
      </c>
      <c r="F166" s="98">
        <v>12</v>
      </c>
      <c r="G166" s="131"/>
    </row>
    <row r="167" spans="1:7" ht="15" customHeight="1" x14ac:dyDescent="0.25">
      <c r="A167" s="1459">
        <v>42</v>
      </c>
      <c r="B167" s="1460" t="s">
        <v>325</v>
      </c>
      <c r="C167" s="42" t="s">
        <v>682</v>
      </c>
      <c r="D167" s="622"/>
      <c r="E167" s="98">
        <v>0</v>
      </c>
      <c r="F167" s="98">
        <v>0</v>
      </c>
      <c r="G167" s="131"/>
    </row>
    <row r="168" spans="1:7" ht="15" customHeight="1" x14ac:dyDescent="0.25">
      <c r="A168" s="1459"/>
      <c r="B168" s="1460"/>
      <c r="C168" s="42" t="s">
        <v>589</v>
      </c>
      <c r="D168" s="622"/>
      <c r="E168" s="98">
        <v>229</v>
      </c>
      <c r="F168" s="98">
        <v>1</v>
      </c>
      <c r="G168" s="131"/>
    </row>
    <row r="169" spans="1:7" ht="15" customHeight="1" x14ac:dyDescent="0.25">
      <c r="A169" s="290">
        <v>43</v>
      </c>
      <c r="B169" s="291" t="s">
        <v>326</v>
      </c>
      <c r="C169" s="42" t="s">
        <v>589</v>
      </c>
      <c r="D169" s="606"/>
      <c r="E169" s="98">
        <v>182</v>
      </c>
      <c r="F169" s="98">
        <v>0</v>
      </c>
      <c r="G169" s="132"/>
    </row>
    <row r="170" spans="1:7" ht="16.149999999999999" customHeight="1" x14ac:dyDescent="0.25">
      <c r="A170" s="1481" t="s">
        <v>726</v>
      </c>
      <c r="B170" s="1481"/>
      <c r="C170" s="1481"/>
      <c r="D170" s="98"/>
      <c r="E170" s="98">
        <f>SUM(E14:E169)</f>
        <v>3984</v>
      </c>
      <c r="F170" s="98">
        <f>SUM(F14:F169)</f>
        <v>114</v>
      </c>
      <c r="G170" s="132"/>
    </row>
    <row r="171" spans="1:7" ht="11.65" customHeight="1" x14ac:dyDescent="0.25">
      <c r="A171" s="116" t="s">
        <v>794</v>
      </c>
      <c r="B171" s="117"/>
      <c r="C171" s="117"/>
      <c r="D171" s="625"/>
      <c r="E171" s="99"/>
      <c r="F171" s="99"/>
      <c r="G171" s="132"/>
    </row>
    <row r="172" spans="1:7" ht="17.45" customHeight="1" x14ac:dyDescent="0.25"/>
    <row r="173" spans="1:7" ht="36" customHeight="1" x14ac:dyDescent="0.35">
      <c r="A173" s="1492" t="s">
        <v>1493</v>
      </c>
      <c r="B173" s="1493"/>
      <c r="C173" s="1493"/>
      <c r="D173" s="1493"/>
      <c r="E173" s="1493"/>
      <c r="F173" s="1493"/>
      <c r="G173" s="1501"/>
    </row>
    <row r="174" spans="1:7" ht="12" customHeight="1" x14ac:dyDescent="0.25">
      <c r="A174" s="282"/>
      <c r="C174" s="100" t="s">
        <v>727</v>
      </c>
      <c r="E174" s="100" t="s">
        <v>604</v>
      </c>
      <c r="F174" s="101" t="s">
        <v>664</v>
      </c>
      <c r="G174" s="134"/>
    </row>
    <row r="175" spans="1:7" s="104" customFormat="1" ht="16.899999999999999" customHeight="1" x14ac:dyDescent="0.25">
      <c r="A175" s="102" t="s">
        <v>562</v>
      </c>
      <c r="B175" s="103"/>
      <c r="C175" s="102" t="s">
        <v>1579</v>
      </c>
      <c r="D175" s="608"/>
      <c r="E175" s="277"/>
      <c r="F175" s="277"/>
      <c r="G175" s="135"/>
    </row>
    <row r="176" spans="1:7" x14ac:dyDescent="0.25">
      <c r="A176" s="282" t="s">
        <v>555</v>
      </c>
      <c r="B176" s="283"/>
      <c r="C176" s="1494" t="s">
        <v>556</v>
      </c>
      <c r="D176" s="1493"/>
      <c r="E176" s="1493"/>
      <c r="F176" s="1493"/>
      <c r="G176" s="136"/>
    </row>
    <row r="177" spans="1:7" x14ac:dyDescent="0.25">
      <c r="A177" s="282"/>
      <c r="B177" s="283"/>
      <c r="C177" s="282"/>
      <c r="D177" s="607"/>
      <c r="E177" s="283"/>
      <c r="F177" s="283"/>
      <c r="G177" s="136"/>
    </row>
    <row r="178" spans="1:7" ht="25.15" customHeight="1" x14ac:dyDescent="0.25">
      <c r="A178" s="1502"/>
      <c r="B178" s="1499"/>
      <c r="C178" s="1499"/>
      <c r="D178" s="1499"/>
      <c r="E178" s="1499"/>
      <c r="F178" s="1499"/>
      <c r="G178" s="1499"/>
    </row>
    <row r="179" spans="1:7" ht="23.45" customHeight="1" x14ac:dyDescent="0.25">
      <c r="A179" s="1498"/>
      <c r="B179" s="1499"/>
      <c r="C179" s="1499"/>
      <c r="D179" s="1499"/>
      <c r="E179" s="1499"/>
      <c r="F179" s="1499"/>
      <c r="G179" s="1499"/>
    </row>
    <row r="180" spans="1:7" ht="32.450000000000003" customHeight="1" x14ac:dyDescent="0.25">
      <c r="A180" s="1498"/>
      <c r="B180" s="1499"/>
      <c r="C180" s="1499"/>
      <c r="D180" s="1499"/>
      <c r="E180" s="1499"/>
      <c r="F180" s="1499"/>
      <c r="G180" s="1499"/>
    </row>
  </sheetData>
  <autoFilter ref="C14:C171"/>
  <mergeCells count="93">
    <mergeCell ref="A17:A18"/>
    <mergeCell ref="B17:B18"/>
    <mergeCell ref="A2:F2"/>
    <mergeCell ref="A3:F3"/>
    <mergeCell ref="A4:F4"/>
    <mergeCell ref="A6:F6"/>
    <mergeCell ref="A7:F7"/>
    <mergeCell ref="A9:C9"/>
    <mergeCell ref="A10:E10"/>
    <mergeCell ref="B12:C12"/>
    <mergeCell ref="A14:A16"/>
    <mergeCell ref="B14:B16"/>
    <mergeCell ref="B13:C13"/>
    <mergeCell ref="A19:A22"/>
    <mergeCell ref="B19:B22"/>
    <mergeCell ref="A23:A24"/>
    <mergeCell ref="B23:B24"/>
    <mergeCell ref="A25:A30"/>
    <mergeCell ref="B25:B30"/>
    <mergeCell ref="A31:A32"/>
    <mergeCell ref="B31:B32"/>
    <mergeCell ref="A33:A37"/>
    <mergeCell ref="B33:B37"/>
    <mergeCell ref="A39:A44"/>
    <mergeCell ref="B39:B44"/>
    <mergeCell ref="A46:A47"/>
    <mergeCell ref="B46:B47"/>
    <mergeCell ref="A48:A51"/>
    <mergeCell ref="B48:B51"/>
    <mergeCell ref="A52:A54"/>
    <mergeCell ref="B52:B54"/>
    <mergeCell ref="A55:A56"/>
    <mergeCell ref="B55:B56"/>
    <mergeCell ref="A57:A59"/>
    <mergeCell ref="B57:B59"/>
    <mergeCell ref="A60:A66"/>
    <mergeCell ref="B60:B66"/>
    <mergeCell ref="A67:A68"/>
    <mergeCell ref="B67:B68"/>
    <mergeCell ref="A69:A71"/>
    <mergeCell ref="B69:B71"/>
    <mergeCell ref="A72:A77"/>
    <mergeCell ref="B72:B77"/>
    <mergeCell ref="A78:A83"/>
    <mergeCell ref="B78:B83"/>
    <mergeCell ref="A84:A86"/>
    <mergeCell ref="B84:B86"/>
    <mergeCell ref="A87:A89"/>
    <mergeCell ref="B87:B89"/>
    <mergeCell ref="A90:A92"/>
    <mergeCell ref="B90:B92"/>
    <mergeCell ref="A93:A99"/>
    <mergeCell ref="B93:B99"/>
    <mergeCell ref="A100:A101"/>
    <mergeCell ref="B100:B101"/>
    <mergeCell ref="A102:A111"/>
    <mergeCell ref="B102:B111"/>
    <mergeCell ref="A113:A116"/>
    <mergeCell ref="B113:B116"/>
    <mergeCell ref="A117:A120"/>
    <mergeCell ref="B117:B120"/>
    <mergeCell ref="A121:A125"/>
    <mergeCell ref="B121:B125"/>
    <mergeCell ref="A126:A129"/>
    <mergeCell ref="B126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59:A161"/>
    <mergeCell ref="B159:B161"/>
    <mergeCell ref="A162:A163"/>
    <mergeCell ref="B162:B163"/>
    <mergeCell ref="A164:A166"/>
    <mergeCell ref="B164:B166"/>
    <mergeCell ref="A179:G179"/>
    <mergeCell ref="A180:G180"/>
    <mergeCell ref="A167:A168"/>
    <mergeCell ref="B167:B168"/>
    <mergeCell ref="A170:C170"/>
    <mergeCell ref="A173:G173"/>
    <mergeCell ref="C176:F176"/>
    <mergeCell ref="A178:G178"/>
  </mergeCells>
  <pageMargins left="0.70866141732283472" right="0.70866141732283472" top="0.39370078740157483" bottom="0.39370078740157483" header="0.31496062992125984" footer="0.31496062992125984"/>
  <pageSetup paperSize="9" scale="70" fitToHeight="0" orientation="portrait" r:id="rId1"/>
  <rowBreaks count="1" manualBreakCount="1">
    <brk id="73" max="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8"/>
  <sheetViews>
    <sheetView view="pageBreakPreview" topLeftCell="A2" zoomScaleNormal="110" zoomScaleSheetLayoutView="100" workbookViewId="0">
      <pane ySplit="11" topLeftCell="A13" activePane="bottomLeft" state="frozen"/>
      <selection activeCell="A2" sqref="A2"/>
      <selection pane="bottomLeft" activeCell="L92" sqref="L92"/>
    </sheetView>
  </sheetViews>
  <sheetFormatPr defaultColWidth="8.85546875" defaultRowHeight="15" x14ac:dyDescent="0.25"/>
  <cols>
    <col min="1" max="1" width="4.28515625" style="93" customWidth="1"/>
    <col min="2" max="2" width="19" style="93" customWidth="1"/>
    <col min="3" max="3" width="37.85546875" style="93" customWidth="1"/>
    <col min="4" max="4" width="20.28515625" style="104" customWidth="1"/>
    <col min="5" max="5" width="18.28515625" style="93" customWidth="1"/>
    <col min="6" max="6" width="17.140625" style="93" customWidth="1"/>
    <col min="7" max="7" width="7.7109375" style="133" customWidth="1"/>
    <col min="8" max="8" width="8.85546875" style="93" customWidth="1"/>
    <col min="9" max="16384" width="8.85546875" style="93"/>
  </cols>
  <sheetData>
    <row r="1" spans="1:37" x14ac:dyDescent="0.25">
      <c r="A1" s="91"/>
      <c r="B1" s="91"/>
      <c r="C1" s="91"/>
      <c r="D1" s="227"/>
      <c r="E1" s="91"/>
      <c r="F1" s="92" t="s">
        <v>723</v>
      </c>
      <c r="G1" s="125"/>
    </row>
    <row r="2" spans="1:37" ht="10.9" customHeight="1" x14ac:dyDescent="0.25">
      <c r="A2" s="1462" t="s">
        <v>0</v>
      </c>
      <c r="B2" s="1462"/>
      <c r="C2" s="1462"/>
      <c r="D2" s="1464"/>
      <c r="E2" s="1462"/>
      <c r="F2" s="1462"/>
      <c r="G2" s="126"/>
    </row>
    <row r="3" spans="1:37" ht="24.6" customHeight="1" x14ac:dyDescent="0.25">
      <c r="A3" s="1463" t="s">
        <v>724</v>
      </c>
      <c r="B3" s="1462"/>
      <c r="C3" s="1462"/>
      <c r="D3" s="1464"/>
      <c r="E3" s="1462"/>
      <c r="F3" s="1462"/>
      <c r="G3" s="126"/>
    </row>
    <row r="4" spans="1:37" s="104" customFormat="1" ht="13.9" customHeight="1" x14ac:dyDescent="0.25">
      <c r="A4" s="1464" t="s">
        <v>1532</v>
      </c>
      <c r="B4" s="1464"/>
      <c r="C4" s="1464"/>
      <c r="D4" s="1464"/>
      <c r="E4" s="1464"/>
      <c r="F4" s="1464"/>
      <c r="G4" s="1173"/>
    </row>
    <row r="5" spans="1:37" ht="11.45" customHeight="1" x14ac:dyDescent="0.25">
      <c r="A5" s="91"/>
      <c r="B5" s="91"/>
      <c r="C5" s="91"/>
      <c r="D5" s="227"/>
      <c r="E5" s="91"/>
      <c r="F5" s="91"/>
      <c r="G5" s="127"/>
    </row>
    <row r="6" spans="1:37" x14ac:dyDescent="0.25">
      <c r="A6" s="1487" t="s">
        <v>364</v>
      </c>
      <c r="B6" s="1487"/>
      <c r="C6" s="1487"/>
      <c r="D6" s="1465"/>
      <c r="E6" s="1487"/>
      <c r="F6" s="1487"/>
      <c r="G6" s="128"/>
    </row>
    <row r="7" spans="1:37" ht="22.9" customHeight="1" x14ac:dyDescent="0.25">
      <c r="A7" s="1491" t="s">
        <v>900</v>
      </c>
      <c r="B7" s="1491"/>
      <c r="C7" s="1491"/>
      <c r="D7" s="1466"/>
      <c r="E7" s="1491"/>
      <c r="F7" s="1491"/>
      <c r="G7" s="129"/>
    </row>
    <row r="8" spans="1:37" x14ac:dyDescent="0.25">
      <c r="A8" s="284"/>
      <c r="B8" s="284"/>
      <c r="C8" s="284"/>
      <c r="D8" s="618"/>
      <c r="E8" s="284"/>
      <c r="F8" s="284"/>
      <c r="G8" s="128"/>
    </row>
    <row r="9" spans="1:37" ht="25.15" customHeight="1" x14ac:dyDescent="0.25">
      <c r="A9" s="1487" t="s">
        <v>732</v>
      </c>
      <c r="B9" s="1487"/>
      <c r="C9" s="1487"/>
      <c r="D9" s="618"/>
      <c r="E9" s="284"/>
      <c r="F9" s="284"/>
      <c r="G9" s="128"/>
      <c r="H9" s="94"/>
      <c r="I9" s="95"/>
    </row>
    <row r="10" spans="1:37" ht="15.6" customHeight="1" x14ac:dyDescent="0.25">
      <c r="A10" s="1487" t="s">
        <v>1205</v>
      </c>
      <c r="B10" s="1487"/>
      <c r="C10" s="1487"/>
      <c r="D10" s="1465"/>
      <c r="E10" s="1487"/>
      <c r="F10" s="284"/>
      <c r="G10" s="128"/>
      <c r="H10" s="96"/>
      <c r="I10" s="95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</row>
    <row r="11" spans="1:37" ht="15" customHeight="1" x14ac:dyDescent="0.25">
      <c r="A11" s="91"/>
      <c r="B11" s="91"/>
      <c r="C11" s="91"/>
      <c r="D11" s="227"/>
      <c r="E11" s="91"/>
      <c r="F11" s="91"/>
      <c r="G11" s="12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</row>
    <row r="12" spans="1:37" ht="61.15" customHeight="1" x14ac:dyDescent="0.25">
      <c r="A12" s="285" t="s">
        <v>357</v>
      </c>
      <c r="B12" s="1488" t="s">
        <v>181</v>
      </c>
      <c r="C12" s="1489"/>
      <c r="D12" s="619" t="s">
        <v>196</v>
      </c>
      <c r="E12" s="285" t="s">
        <v>183</v>
      </c>
      <c r="F12" s="285" t="s">
        <v>1017</v>
      </c>
      <c r="G12" s="130"/>
      <c r="H12" s="97"/>
      <c r="I12" s="97"/>
    </row>
    <row r="13" spans="1:37" ht="12.75" customHeight="1" x14ac:dyDescent="0.25">
      <c r="A13" s="286">
        <v>1</v>
      </c>
      <c r="B13" s="1490">
        <v>2</v>
      </c>
      <c r="C13" s="1489"/>
      <c r="D13" s="620">
        <v>3</v>
      </c>
      <c r="E13" s="286">
        <v>4</v>
      </c>
      <c r="F13" s="286">
        <v>5</v>
      </c>
      <c r="G13" s="130"/>
      <c r="H13" s="97"/>
      <c r="I13" s="97"/>
    </row>
    <row r="14" spans="1:37" ht="15" customHeight="1" x14ac:dyDescent="0.25">
      <c r="A14" s="1459">
        <v>1</v>
      </c>
      <c r="B14" s="1460" t="s">
        <v>284</v>
      </c>
      <c r="C14" s="42" t="s">
        <v>679</v>
      </c>
      <c r="D14" s="621"/>
      <c r="E14" s="98">
        <v>0</v>
      </c>
      <c r="F14" s="98">
        <v>0</v>
      </c>
      <c r="G14" s="131"/>
      <c r="H14" s="97"/>
      <c r="I14" s="97"/>
    </row>
    <row r="15" spans="1:37" ht="15" customHeight="1" x14ac:dyDescent="0.25">
      <c r="A15" s="1459"/>
      <c r="B15" s="1460"/>
      <c r="C15" s="42" t="s">
        <v>919</v>
      </c>
      <c r="D15" s="621"/>
      <c r="E15" s="98">
        <v>0</v>
      </c>
      <c r="F15" s="98">
        <v>0</v>
      </c>
      <c r="G15" s="131"/>
    </row>
    <row r="16" spans="1:37" ht="15" customHeight="1" x14ac:dyDescent="0.25">
      <c r="A16" s="1459"/>
      <c r="B16" s="1460"/>
      <c r="C16" s="42" t="s">
        <v>589</v>
      </c>
      <c r="D16" s="621"/>
      <c r="E16" s="98">
        <v>0</v>
      </c>
      <c r="F16" s="98">
        <v>0</v>
      </c>
      <c r="G16" s="131"/>
    </row>
    <row r="17" spans="1:7" ht="15" customHeight="1" x14ac:dyDescent="0.25">
      <c r="A17" s="1459">
        <v>2</v>
      </c>
      <c r="B17" s="1460" t="s">
        <v>285</v>
      </c>
      <c r="C17" s="42" t="s">
        <v>920</v>
      </c>
      <c r="D17" s="622"/>
      <c r="E17" s="98">
        <v>0</v>
      </c>
      <c r="F17" s="98">
        <v>0</v>
      </c>
      <c r="G17" s="131"/>
    </row>
    <row r="18" spans="1:7" ht="15" customHeight="1" x14ac:dyDescent="0.25">
      <c r="A18" s="1459"/>
      <c r="B18" s="1460"/>
      <c r="C18" s="42" t="s">
        <v>589</v>
      </c>
      <c r="D18" s="622"/>
      <c r="E18" s="98">
        <v>0</v>
      </c>
      <c r="F18" s="98">
        <v>0</v>
      </c>
      <c r="G18" s="131"/>
    </row>
    <row r="19" spans="1:7" ht="15" customHeight="1" x14ac:dyDescent="0.25">
      <c r="A19" s="1459">
        <v>3</v>
      </c>
      <c r="B19" s="1460" t="s">
        <v>286</v>
      </c>
      <c r="C19" s="42" t="s">
        <v>680</v>
      </c>
      <c r="D19" s="621"/>
      <c r="E19" s="98">
        <v>0</v>
      </c>
      <c r="F19" s="98">
        <v>0</v>
      </c>
      <c r="G19" s="131"/>
    </row>
    <row r="20" spans="1:7" ht="15" customHeight="1" x14ac:dyDescent="0.25">
      <c r="A20" s="1459"/>
      <c r="B20" s="1460"/>
      <c r="C20" s="42" t="s">
        <v>921</v>
      </c>
      <c r="D20" s="622"/>
      <c r="E20" s="98">
        <v>0</v>
      </c>
      <c r="F20" s="98">
        <v>0</v>
      </c>
      <c r="G20" s="131"/>
    </row>
    <row r="21" spans="1:7" ht="15" customHeight="1" x14ac:dyDescent="0.25">
      <c r="A21" s="1459"/>
      <c r="B21" s="1460"/>
      <c r="C21" s="42" t="s">
        <v>922</v>
      </c>
      <c r="D21" s="622"/>
      <c r="E21" s="98">
        <v>0</v>
      </c>
      <c r="F21" s="98">
        <v>0</v>
      </c>
      <c r="G21" s="131"/>
    </row>
    <row r="22" spans="1:7" ht="15" customHeight="1" x14ac:dyDescent="0.25">
      <c r="A22" s="1459"/>
      <c r="B22" s="1460"/>
      <c r="C22" s="42" t="s">
        <v>589</v>
      </c>
      <c r="D22" s="622"/>
      <c r="E22" s="98">
        <v>0</v>
      </c>
      <c r="F22" s="98">
        <v>0</v>
      </c>
      <c r="G22" s="131"/>
    </row>
    <row r="23" spans="1:7" ht="15" customHeight="1" x14ac:dyDescent="0.25">
      <c r="A23" s="1459">
        <v>4</v>
      </c>
      <c r="B23" s="1460" t="s">
        <v>287</v>
      </c>
      <c r="C23" s="42" t="s">
        <v>681</v>
      </c>
      <c r="D23" s="622"/>
      <c r="E23" s="98">
        <v>0</v>
      </c>
      <c r="F23" s="98">
        <v>0</v>
      </c>
      <c r="G23" s="131"/>
    </row>
    <row r="24" spans="1:7" ht="15" customHeight="1" x14ac:dyDescent="0.25">
      <c r="A24" s="1359"/>
      <c r="B24" s="1495"/>
      <c r="C24" s="42" t="s">
        <v>938</v>
      </c>
      <c r="D24" s="622"/>
      <c r="E24" s="98">
        <v>0</v>
      </c>
      <c r="F24" s="98">
        <v>0</v>
      </c>
      <c r="G24" s="131"/>
    </row>
    <row r="25" spans="1:7" ht="15" customHeight="1" x14ac:dyDescent="0.25">
      <c r="A25" s="1503">
        <v>5</v>
      </c>
      <c r="B25" s="1506" t="s">
        <v>288</v>
      </c>
      <c r="C25" s="42" t="s">
        <v>1020</v>
      </c>
      <c r="D25" s="622"/>
      <c r="E25" s="98">
        <v>0</v>
      </c>
      <c r="F25" s="98">
        <v>0</v>
      </c>
      <c r="G25" s="131"/>
    </row>
    <row r="26" spans="1:7" ht="15" customHeight="1" x14ac:dyDescent="0.25">
      <c r="A26" s="1504"/>
      <c r="B26" s="1507"/>
      <c r="C26" s="42" t="s">
        <v>923</v>
      </c>
      <c r="D26" s="622"/>
      <c r="E26" s="98">
        <v>0</v>
      </c>
      <c r="F26" s="98">
        <v>0</v>
      </c>
      <c r="G26" s="131"/>
    </row>
    <row r="27" spans="1:7" ht="15" customHeight="1" x14ac:dyDescent="0.25">
      <c r="A27" s="1504"/>
      <c r="B27" s="1507"/>
      <c r="C27" s="42" t="s">
        <v>924</v>
      </c>
      <c r="D27" s="622"/>
      <c r="E27" s="98">
        <v>0</v>
      </c>
      <c r="F27" s="98">
        <v>0</v>
      </c>
      <c r="G27" s="131"/>
    </row>
    <row r="28" spans="1:7" ht="15" customHeight="1" x14ac:dyDescent="0.25">
      <c r="A28" s="1504"/>
      <c r="B28" s="1507"/>
      <c r="C28" s="42" t="s">
        <v>682</v>
      </c>
      <c r="D28" s="621"/>
      <c r="E28" s="98">
        <v>0</v>
      </c>
      <c r="F28" s="98">
        <v>0</v>
      </c>
      <c r="G28" s="131"/>
    </row>
    <row r="29" spans="1:7" ht="15" customHeight="1" x14ac:dyDescent="0.25">
      <c r="A29" s="1504"/>
      <c r="B29" s="1507"/>
      <c r="C29" s="42" t="s">
        <v>922</v>
      </c>
      <c r="D29" s="622"/>
      <c r="E29" s="98">
        <v>0</v>
      </c>
      <c r="F29" s="98">
        <v>0</v>
      </c>
      <c r="G29" s="131"/>
    </row>
    <row r="30" spans="1:7" ht="15" customHeight="1" x14ac:dyDescent="0.25">
      <c r="A30" s="1505"/>
      <c r="B30" s="1508"/>
      <c r="C30" s="42" t="s">
        <v>589</v>
      </c>
      <c r="D30" s="621"/>
      <c r="E30" s="98">
        <v>0</v>
      </c>
      <c r="F30" s="98">
        <v>0</v>
      </c>
      <c r="G30" s="131"/>
    </row>
    <row r="31" spans="1:7" ht="15" customHeight="1" x14ac:dyDescent="0.25">
      <c r="A31" s="1472">
        <v>6</v>
      </c>
      <c r="B31" s="1460" t="s">
        <v>289</v>
      </c>
      <c r="C31" s="42" t="s">
        <v>683</v>
      </c>
      <c r="D31" s="621"/>
      <c r="E31" s="98">
        <v>0</v>
      </c>
      <c r="F31" s="98">
        <v>0</v>
      </c>
      <c r="G31" s="131"/>
    </row>
    <row r="32" spans="1:7" ht="15" customHeight="1" x14ac:dyDescent="0.25">
      <c r="A32" s="1472"/>
      <c r="B32" s="1460"/>
      <c r="C32" s="42" t="s">
        <v>589</v>
      </c>
      <c r="D32" s="622"/>
      <c r="E32" s="98">
        <v>0</v>
      </c>
      <c r="F32" s="98">
        <v>0</v>
      </c>
      <c r="G32" s="131"/>
    </row>
    <row r="33" spans="1:7" ht="15" customHeight="1" x14ac:dyDescent="0.25">
      <c r="A33" s="1459">
        <v>7</v>
      </c>
      <c r="B33" s="1460" t="s">
        <v>290</v>
      </c>
      <c r="C33" s="42" t="s">
        <v>742</v>
      </c>
      <c r="D33" s="622"/>
      <c r="E33" s="98">
        <v>0</v>
      </c>
      <c r="F33" s="98">
        <v>0</v>
      </c>
      <c r="G33" s="131"/>
    </row>
    <row r="34" spans="1:7" ht="15" customHeight="1" x14ac:dyDescent="0.25">
      <c r="A34" s="1459"/>
      <c r="B34" s="1460"/>
      <c r="C34" s="42" t="s">
        <v>796</v>
      </c>
      <c r="D34" s="621"/>
      <c r="E34" s="98">
        <v>0</v>
      </c>
      <c r="F34" s="98">
        <v>0</v>
      </c>
      <c r="G34" s="131"/>
    </row>
    <row r="35" spans="1:7" ht="15" customHeight="1" x14ac:dyDescent="0.25">
      <c r="A35" s="1459"/>
      <c r="B35" s="1460"/>
      <c r="C35" s="42" t="s">
        <v>590</v>
      </c>
      <c r="D35" s="622"/>
      <c r="E35" s="98">
        <v>0</v>
      </c>
      <c r="F35" s="98">
        <v>0</v>
      </c>
      <c r="G35" s="131"/>
    </row>
    <row r="36" spans="1:7" ht="15" customHeight="1" x14ac:dyDescent="0.25">
      <c r="A36" s="1459"/>
      <c r="B36" s="1460"/>
      <c r="C36" s="42" t="s">
        <v>684</v>
      </c>
      <c r="D36" s="622"/>
      <c r="E36" s="98">
        <v>0</v>
      </c>
      <c r="F36" s="98">
        <v>0</v>
      </c>
      <c r="G36" s="131"/>
    </row>
    <row r="37" spans="1:7" ht="15" customHeight="1" x14ac:dyDescent="0.25">
      <c r="A37" s="1459"/>
      <c r="B37" s="1460"/>
      <c r="C37" s="42" t="s">
        <v>589</v>
      </c>
      <c r="D37" s="621"/>
      <c r="E37" s="98">
        <v>0</v>
      </c>
      <c r="F37" s="98">
        <v>0</v>
      </c>
      <c r="G37" s="131"/>
    </row>
    <row r="38" spans="1:7" ht="15" customHeight="1" x14ac:dyDescent="0.25">
      <c r="A38" s="276">
        <v>8</v>
      </c>
      <c r="B38" s="279" t="s">
        <v>291</v>
      </c>
      <c r="C38" s="42" t="s">
        <v>743</v>
      </c>
      <c r="D38" s="622"/>
      <c r="E38" s="98">
        <v>0</v>
      </c>
      <c r="F38" s="98">
        <v>0</v>
      </c>
      <c r="G38" s="131"/>
    </row>
    <row r="39" spans="1:7" ht="15" customHeight="1" x14ac:dyDescent="0.25">
      <c r="A39" s="1459">
        <v>9</v>
      </c>
      <c r="B39" s="1460" t="s">
        <v>292</v>
      </c>
      <c r="C39" s="42" t="s">
        <v>744</v>
      </c>
      <c r="D39" s="621"/>
      <c r="E39" s="98">
        <v>0</v>
      </c>
      <c r="F39" s="98">
        <v>0</v>
      </c>
      <c r="G39" s="131"/>
    </row>
    <row r="40" spans="1:7" ht="15" customHeight="1" x14ac:dyDescent="0.25">
      <c r="A40" s="1459"/>
      <c r="B40" s="1460"/>
      <c r="C40" s="42" t="s">
        <v>685</v>
      </c>
      <c r="D40" s="621"/>
      <c r="E40" s="98">
        <v>0</v>
      </c>
      <c r="F40" s="98">
        <v>0</v>
      </c>
      <c r="G40" s="131"/>
    </row>
    <row r="41" spans="1:7" ht="15" customHeight="1" x14ac:dyDescent="0.25">
      <c r="A41" s="1459"/>
      <c r="B41" s="1460"/>
      <c r="C41" s="42" t="s">
        <v>925</v>
      </c>
      <c r="D41" s="621"/>
      <c r="E41" s="98">
        <v>0</v>
      </c>
      <c r="F41" s="98">
        <v>0</v>
      </c>
      <c r="G41" s="131"/>
    </row>
    <row r="42" spans="1:7" ht="15" customHeight="1" x14ac:dyDescent="0.25">
      <c r="A42" s="1459"/>
      <c r="B42" s="1460"/>
      <c r="C42" s="42" t="s">
        <v>589</v>
      </c>
      <c r="D42" s="622"/>
      <c r="E42" s="98">
        <v>0</v>
      </c>
      <c r="F42" s="98">
        <v>0</v>
      </c>
      <c r="G42" s="131"/>
    </row>
    <row r="43" spans="1:7" ht="15" customHeight="1" x14ac:dyDescent="0.25">
      <c r="A43" s="1459"/>
      <c r="B43" s="1460"/>
      <c r="C43" s="42" t="s">
        <v>983</v>
      </c>
      <c r="D43" s="622"/>
      <c r="E43" s="98">
        <v>0</v>
      </c>
      <c r="F43" s="98">
        <v>0</v>
      </c>
      <c r="G43" s="131"/>
    </row>
    <row r="44" spans="1:7" ht="15" customHeight="1" x14ac:dyDescent="0.25">
      <c r="A44" s="1459"/>
      <c r="B44" s="1461"/>
      <c r="C44" s="42" t="s">
        <v>591</v>
      </c>
      <c r="D44" s="622"/>
      <c r="E44" s="98">
        <v>0</v>
      </c>
      <c r="F44" s="98">
        <v>0</v>
      </c>
      <c r="G44" s="131"/>
    </row>
    <row r="45" spans="1:7" ht="15" customHeight="1" x14ac:dyDescent="0.25">
      <c r="A45" s="276">
        <v>10</v>
      </c>
      <c r="B45" s="279" t="s">
        <v>293</v>
      </c>
      <c r="C45" s="42" t="s">
        <v>926</v>
      </c>
      <c r="D45" s="622"/>
      <c r="E45" s="98">
        <v>0</v>
      </c>
      <c r="F45" s="98">
        <v>0</v>
      </c>
      <c r="G45" s="131"/>
    </row>
    <row r="46" spans="1:7" ht="15" customHeight="1" x14ac:dyDescent="0.25">
      <c r="A46" s="1459">
        <v>11</v>
      </c>
      <c r="B46" s="1460" t="s">
        <v>294</v>
      </c>
      <c r="C46" s="42" t="s">
        <v>686</v>
      </c>
      <c r="D46" s="621"/>
      <c r="E46" s="98">
        <v>0</v>
      </c>
      <c r="F46" s="98">
        <v>0</v>
      </c>
      <c r="G46" s="131"/>
    </row>
    <row r="47" spans="1:7" ht="15" customHeight="1" x14ac:dyDescent="0.25">
      <c r="A47" s="1459"/>
      <c r="B47" s="1460"/>
      <c r="C47" s="42" t="s">
        <v>589</v>
      </c>
      <c r="D47" s="622"/>
      <c r="E47" s="98">
        <v>0</v>
      </c>
      <c r="F47" s="98">
        <v>0</v>
      </c>
      <c r="G47" s="131"/>
    </row>
    <row r="48" spans="1:7" ht="15" customHeight="1" x14ac:dyDescent="0.25">
      <c r="A48" s="1472">
        <v>12</v>
      </c>
      <c r="B48" s="1460" t="s">
        <v>295</v>
      </c>
      <c r="C48" s="42" t="s">
        <v>589</v>
      </c>
      <c r="D48" s="622"/>
      <c r="E48" s="98">
        <v>0</v>
      </c>
      <c r="F48" s="98">
        <v>0</v>
      </c>
      <c r="G48" s="131"/>
    </row>
    <row r="49" spans="1:7" ht="15" customHeight="1" x14ac:dyDescent="0.25">
      <c r="A49" s="1472"/>
      <c r="B49" s="1460"/>
      <c r="C49" s="42" t="s">
        <v>591</v>
      </c>
      <c r="D49" s="622"/>
      <c r="E49" s="98">
        <v>0</v>
      </c>
      <c r="F49" s="98">
        <v>0</v>
      </c>
      <c r="G49" s="131"/>
    </row>
    <row r="50" spans="1:7" ht="15" customHeight="1" x14ac:dyDescent="0.25">
      <c r="A50" s="1472"/>
      <c r="B50" s="1460"/>
      <c r="C50" s="42" t="s">
        <v>592</v>
      </c>
      <c r="D50" s="622"/>
      <c r="E50" s="98">
        <v>0</v>
      </c>
      <c r="F50" s="98">
        <v>0</v>
      </c>
      <c r="G50" s="131"/>
    </row>
    <row r="51" spans="1:7" ht="15" customHeight="1" x14ac:dyDescent="0.25">
      <c r="A51" s="1472"/>
      <c r="B51" s="1460"/>
      <c r="C51" s="42" t="s">
        <v>925</v>
      </c>
      <c r="D51" s="621"/>
      <c r="E51" s="98">
        <v>0</v>
      </c>
      <c r="F51" s="98">
        <v>0</v>
      </c>
      <c r="G51" s="131"/>
    </row>
    <row r="52" spans="1:7" ht="15" customHeight="1" x14ac:dyDescent="0.25">
      <c r="A52" s="1459">
        <v>13</v>
      </c>
      <c r="B52" s="1460" t="s">
        <v>296</v>
      </c>
      <c r="C52" s="42" t="s">
        <v>748</v>
      </c>
      <c r="D52" s="622"/>
      <c r="E52" s="98">
        <v>0</v>
      </c>
      <c r="F52" s="98">
        <v>0</v>
      </c>
      <c r="G52" s="131"/>
    </row>
    <row r="53" spans="1:7" ht="15" customHeight="1" x14ac:dyDescent="0.25">
      <c r="A53" s="1459"/>
      <c r="B53" s="1460"/>
      <c r="C53" s="42" t="s">
        <v>412</v>
      </c>
      <c r="D53" s="622"/>
      <c r="E53" s="98">
        <v>0</v>
      </c>
      <c r="F53" s="98">
        <v>0</v>
      </c>
      <c r="G53" s="131"/>
    </row>
    <row r="54" spans="1:7" ht="15" customHeight="1" x14ac:dyDescent="0.25">
      <c r="A54" s="1459"/>
      <c r="B54" s="1460"/>
      <c r="C54" s="42" t="s">
        <v>589</v>
      </c>
      <c r="D54" s="622"/>
      <c r="E54" s="98">
        <v>0</v>
      </c>
      <c r="F54" s="98">
        <v>0</v>
      </c>
      <c r="G54" s="131"/>
    </row>
    <row r="55" spans="1:7" ht="15" customHeight="1" x14ac:dyDescent="0.25">
      <c r="A55" s="1459">
        <v>14</v>
      </c>
      <c r="B55" s="1460" t="s">
        <v>297</v>
      </c>
      <c r="C55" s="42" t="s">
        <v>807</v>
      </c>
      <c r="D55" s="622"/>
      <c r="E55" s="98">
        <v>0</v>
      </c>
      <c r="F55" s="98">
        <v>0</v>
      </c>
      <c r="G55" s="131"/>
    </row>
    <row r="56" spans="1:7" ht="15" customHeight="1" x14ac:dyDescent="0.25">
      <c r="A56" s="1459"/>
      <c r="B56" s="1460"/>
      <c r="C56" s="42" t="s">
        <v>403</v>
      </c>
      <c r="D56" s="622"/>
      <c r="E56" s="98">
        <v>0</v>
      </c>
      <c r="F56" s="98">
        <v>0</v>
      </c>
      <c r="G56" s="131"/>
    </row>
    <row r="57" spans="1:7" ht="15" customHeight="1" x14ac:dyDescent="0.25">
      <c r="A57" s="1459">
        <v>15</v>
      </c>
      <c r="B57" s="1460" t="s">
        <v>298</v>
      </c>
      <c r="C57" s="42" t="s">
        <v>687</v>
      </c>
      <c r="D57" s="622"/>
      <c r="E57" s="98">
        <v>0</v>
      </c>
      <c r="F57" s="98">
        <v>0</v>
      </c>
      <c r="G57" s="131"/>
    </row>
    <row r="58" spans="1:7" ht="15" customHeight="1" x14ac:dyDescent="0.25">
      <c r="A58" s="1459"/>
      <c r="B58" s="1461"/>
      <c r="C58" s="42" t="s">
        <v>750</v>
      </c>
      <c r="D58" s="622"/>
      <c r="E58" s="98">
        <v>0</v>
      </c>
      <c r="F58" s="98">
        <v>0</v>
      </c>
      <c r="G58" s="131"/>
    </row>
    <row r="59" spans="1:7" ht="15" customHeight="1" x14ac:dyDescent="0.25">
      <c r="A59" s="1459"/>
      <c r="B59" s="1461"/>
      <c r="C59" s="42" t="s">
        <v>593</v>
      </c>
      <c r="D59" s="622"/>
      <c r="E59" s="98">
        <v>0</v>
      </c>
      <c r="F59" s="98">
        <v>0</v>
      </c>
      <c r="G59" s="131"/>
    </row>
    <row r="60" spans="1:7" ht="15" customHeight="1" x14ac:dyDescent="0.25">
      <c r="A60" s="1472">
        <v>16</v>
      </c>
      <c r="B60" s="1475" t="s">
        <v>299</v>
      </c>
      <c r="C60" s="76" t="s">
        <v>410</v>
      </c>
      <c r="D60" s="622"/>
      <c r="E60" s="98">
        <v>0</v>
      </c>
      <c r="F60" s="98">
        <v>0</v>
      </c>
      <c r="G60" s="131"/>
    </row>
    <row r="61" spans="1:7" ht="15" customHeight="1" x14ac:dyDescent="0.25">
      <c r="A61" s="1472"/>
      <c r="B61" s="1475"/>
      <c r="C61" s="76" t="s">
        <v>411</v>
      </c>
      <c r="D61" s="622"/>
      <c r="E61" s="98">
        <v>0</v>
      </c>
      <c r="F61" s="98">
        <v>0</v>
      </c>
      <c r="G61" s="131"/>
    </row>
    <row r="62" spans="1:7" ht="15" customHeight="1" x14ac:dyDescent="0.25">
      <c r="A62" s="1472"/>
      <c r="B62" s="1475"/>
      <c r="C62" s="76" t="s">
        <v>916</v>
      </c>
      <c r="D62" s="621"/>
      <c r="E62" s="98">
        <v>0</v>
      </c>
      <c r="F62" s="98">
        <v>0</v>
      </c>
      <c r="G62" s="131"/>
    </row>
    <row r="63" spans="1:7" ht="15" customHeight="1" x14ac:dyDescent="0.25">
      <c r="A63" s="1472"/>
      <c r="B63" s="1475"/>
      <c r="C63" s="76" t="s">
        <v>915</v>
      </c>
      <c r="D63" s="622"/>
      <c r="E63" s="98">
        <v>0</v>
      </c>
      <c r="F63" s="98">
        <v>0</v>
      </c>
      <c r="G63" s="131"/>
    </row>
    <row r="64" spans="1:7" ht="15" customHeight="1" x14ac:dyDescent="0.25">
      <c r="A64" s="1472"/>
      <c r="B64" s="1475"/>
      <c r="C64" s="42" t="s">
        <v>925</v>
      </c>
      <c r="D64" s="622"/>
      <c r="E64" s="98">
        <v>0</v>
      </c>
      <c r="F64" s="98">
        <v>0</v>
      </c>
      <c r="G64" s="131"/>
    </row>
    <row r="65" spans="1:7" ht="15" customHeight="1" x14ac:dyDescent="0.25">
      <c r="A65" s="1472"/>
      <c r="B65" s="1475"/>
      <c r="C65" s="76" t="s">
        <v>688</v>
      </c>
      <c r="D65" s="622"/>
      <c r="E65" s="98">
        <v>0</v>
      </c>
      <c r="F65" s="98">
        <v>0</v>
      </c>
      <c r="G65" s="131"/>
    </row>
    <row r="66" spans="1:7" ht="15" customHeight="1" x14ac:dyDescent="0.25">
      <c r="A66" s="1472"/>
      <c r="B66" s="1475"/>
      <c r="C66" s="76" t="s">
        <v>589</v>
      </c>
      <c r="D66" s="621"/>
      <c r="E66" s="98">
        <v>0</v>
      </c>
      <c r="F66" s="98">
        <v>0</v>
      </c>
      <c r="G66" s="131"/>
    </row>
    <row r="67" spans="1:7" ht="15" customHeight="1" x14ac:dyDescent="0.25">
      <c r="A67" s="1459">
        <v>17</v>
      </c>
      <c r="B67" s="1460" t="s">
        <v>300</v>
      </c>
      <c r="C67" s="76" t="s">
        <v>414</v>
      </c>
      <c r="D67" s="622"/>
      <c r="E67" s="98">
        <v>0</v>
      </c>
      <c r="F67" s="98">
        <v>0</v>
      </c>
      <c r="G67" s="131"/>
    </row>
    <row r="68" spans="1:7" ht="15" customHeight="1" x14ac:dyDescent="0.25">
      <c r="A68" s="1459"/>
      <c r="B68" s="1460"/>
      <c r="C68" s="42" t="s">
        <v>589</v>
      </c>
      <c r="D68" s="621"/>
      <c r="E68" s="98">
        <v>0</v>
      </c>
      <c r="F68" s="98">
        <v>0</v>
      </c>
      <c r="G68" s="131"/>
    </row>
    <row r="69" spans="1:7" ht="15" customHeight="1" x14ac:dyDescent="0.25">
      <c r="A69" s="1459">
        <v>18</v>
      </c>
      <c r="B69" s="1460" t="s">
        <v>594</v>
      </c>
      <c r="C69" s="42" t="s">
        <v>751</v>
      </c>
      <c r="D69" s="622"/>
      <c r="E69" s="98">
        <v>0</v>
      </c>
      <c r="F69" s="98">
        <v>0</v>
      </c>
      <c r="G69" s="131"/>
    </row>
    <row r="70" spans="1:7" ht="15" customHeight="1" x14ac:dyDescent="0.25">
      <c r="A70" s="1459"/>
      <c r="B70" s="1460"/>
      <c r="C70" s="42" t="s">
        <v>595</v>
      </c>
      <c r="D70" s="622"/>
      <c r="E70" s="98">
        <v>0</v>
      </c>
      <c r="F70" s="98">
        <v>0</v>
      </c>
      <c r="G70" s="131"/>
    </row>
    <row r="71" spans="1:7" ht="15" customHeight="1" x14ac:dyDescent="0.25">
      <c r="A71" s="1459"/>
      <c r="B71" s="1460"/>
      <c r="C71" s="42" t="s">
        <v>589</v>
      </c>
      <c r="D71" s="622"/>
      <c r="E71" s="98">
        <v>0</v>
      </c>
      <c r="F71" s="98">
        <v>0</v>
      </c>
      <c r="G71" s="131"/>
    </row>
    <row r="72" spans="1:7" ht="15" customHeight="1" x14ac:dyDescent="0.25">
      <c r="A72" s="1459">
        <v>19</v>
      </c>
      <c r="B72" s="1460" t="s">
        <v>302</v>
      </c>
      <c r="C72" s="42" t="s">
        <v>690</v>
      </c>
      <c r="D72" s="622"/>
      <c r="E72" s="98">
        <v>0</v>
      </c>
      <c r="F72" s="98">
        <v>0</v>
      </c>
      <c r="G72" s="131"/>
    </row>
    <row r="73" spans="1:7" ht="15" customHeight="1" x14ac:dyDescent="0.25">
      <c r="A73" s="1459"/>
      <c r="B73" s="1460"/>
      <c r="C73" s="42" t="s">
        <v>691</v>
      </c>
      <c r="D73" s="622"/>
      <c r="E73" s="98">
        <v>0</v>
      </c>
      <c r="F73" s="98">
        <v>0</v>
      </c>
      <c r="G73" s="131"/>
    </row>
    <row r="74" spans="1:7" ht="15" customHeight="1" x14ac:dyDescent="0.25">
      <c r="A74" s="1459"/>
      <c r="B74" s="1460"/>
      <c r="C74" s="42" t="s">
        <v>707</v>
      </c>
      <c r="D74" s="622"/>
      <c r="E74" s="98">
        <v>0</v>
      </c>
      <c r="F74" s="98">
        <v>0</v>
      </c>
      <c r="G74" s="131"/>
    </row>
    <row r="75" spans="1:7" ht="15" customHeight="1" x14ac:dyDescent="0.25">
      <c r="A75" s="1459"/>
      <c r="B75" s="1460"/>
      <c r="C75" s="42" t="s">
        <v>402</v>
      </c>
      <c r="D75" s="622"/>
      <c r="E75" s="98">
        <v>0</v>
      </c>
      <c r="F75" s="98">
        <v>0</v>
      </c>
      <c r="G75" s="131"/>
    </row>
    <row r="76" spans="1:7" ht="15" customHeight="1" x14ac:dyDescent="0.25">
      <c r="A76" s="1459"/>
      <c r="B76" s="1460"/>
      <c r="C76" s="42" t="s">
        <v>689</v>
      </c>
      <c r="D76" s="622"/>
      <c r="E76" s="98">
        <v>0</v>
      </c>
      <c r="F76" s="98">
        <v>0</v>
      </c>
      <c r="G76" s="131"/>
    </row>
    <row r="77" spans="1:7" ht="15" customHeight="1" x14ac:dyDescent="0.25">
      <c r="A77" s="1459"/>
      <c r="B77" s="1460"/>
      <c r="C77" s="42" t="s">
        <v>984</v>
      </c>
      <c r="D77" s="622"/>
      <c r="E77" s="98">
        <v>0</v>
      </c>
      <c r="F77" s="98">
        <v>0</v>
      </c>
      <c r="G77" s="131"/>
    </row>
    <row r="78" spans="1:7" ht="15" customHeight="1" x14ac:dyDescent="0.25">
      <c r="A78" s="1459">
        <v>20</v>
      </c>
      <c r="B78" s="1461" t="s">
        <v>303</v>
      </c>
      <c r="C78" s="42" t="s">
        <v>798</v>
      </c>
      <c r="D78" s="621"/>
      <c r="E78" s="98">
        <v>0</v>
      </c>
      <c r="F78" s="98">
        <v>0</v>
      </c>
      <c r="G78" s="131"/>
    </row>
    <row r="79" spans="1:7" ht="15" customHeight="1" x14ac:dyDescent="0.25">
      <c r="A79" s="1459"/>
      <c r="B79" s="1461"/>
      <c r="C79" s="42" t="s">
        <v>752</v>
      </c>
      <c r="D79" s="622"/>
      <c r="E79" s="98">
        <v>0</v>
      </c>
      <c r="F79" s="98">
        <v>0</v>
      </c>
      <c r="G79" s="131"/>
    </row>
    <row r="80" spans="1:7" ht="15" customHeight="1" x14ac:dyDescent="0.25">
      <c r="A80" s="1459"/>
      <c r="B80" s="1461"/>
      <c r="C80" s="42" t="s">
        <v>799</v>
      </c>
      <c r="D80" s="621"/>
      <c r="E80" s="98">
        <v>0</v>
      </c>
      <c r="F80" s="98">
        <v>0</v>
      </c>
      <c r="G80" s="131"/>
    </row>
    <row r="81" spans="1:7" ht="15" customHeight="1" x14ac:dyDescent="0.25">
      <c r="A81" s="1459"/>
      <c r="B81" s="1461"/>
      <c r="C81" s="42" t="s">
        <v>753</v>
      </c>
      <c r="D81" s="621"/>
      <c r="E81" s="98">
        <v>0</v>
      </c>
      <c r="F81" s="98">
        <v>0</v>
      </c>
      <c r="G81" s="131"/>
    </row>
    <row r="82" spans="1:7" ht="15" customHeight="1" x14ac:dyDescent="0.25">
      <c r="A82" s="1459"/>
      <c r="B82" s="1461"/>
      <c r="C82" s="42" t="s">
        <v>927</v>
      </c>
      <c r="D82" s="621"/>
      <c r="E82" s="98">
        <v>0</v>
      </c>
      <c r="F82" s="98">
        <v>0</v>
      </c>
      <c r="G82" s="131"/>
    </row>
    <row r="83" spans="1:7" ht="15" customHeight="1" x14ac:dyDescent="0.25">
      <c r="A83" s="1459"/>
      <c r="B83" s="1461"/>
      <c r="C83" s="42" t="s">
        <v>589</v>
      </c>
      <c r="D83" s="621"/>
      <c r="E83" s="98">
        <v>0</v>
      </c>
      <c r="F83" s="98">
        <v>0</v>
      </c>
      <c r="G83" s="131"/>
    </row>
    <row r="84" spans="1:7" ht="15" customHeight="1" x14ac:dyDescent="0.25">
      <c r="A84" s="1459">
        <v>21</v>
      </c>
      <c r="B84" s="1460" t="s">
        <v>304</v>
      </c>
      <c r="C84" s="42" t="s">
        <v>928</v>
      </c>
      <c r="D84" s="622"/>
      <c r="E84" s="98">
        <v>0</v>
      </c>
      <c r="F84" s="98">
        <v>0</v>
      </c>
      <c r="G84" s="131"/>
    </row>
    <row r="85" spans="1:7" ht="15" customHeight="1" x14ac:dyDescent="0.25">
      <c r="A85" s="1459"/>
      <c r="B85" s="1460"/>
      <c r="C85" s="42" t="s">
        <v>405</v>
      </c>
      <c r="D85" s="622"/>
      <c r="E85" s="98">
        <v>0</v>
      </c>
      <c r="F85" s="98">
        <v>0</v>
      </c>
      <c r="G85" s="131"/>
    </row>
    <row r="86" spans="1:7" ht="15" customHeight="1" x14ac:dyDescent="0.25">
      <c r="A86" s="1459"/>
      <c r="B86" s="1460"/>
      <c r="C86" s="42" t="s">
        <v>589</v>
      </c>
      <c r="D86" s="622"/>
      <c r="E86" s="98">
        <v>0</v>
      </c>
      <c r="F86" s="98">
        <v>0</v>
      </c>
      <c r="G86" s="131"/>
    </row>
    <row r="87" spans="1:7" ht="15" customHeight="1" x14ac:dyDescent="0.25">
      <c r="A87" s="1459">
        <v>22</v>
      </c>
      <c r="B87" s="1460" t="s">
        <v>305</v>
      </c>
      <c r="C87" s="77" t="s">
        <v>756</v>
      </c>
      <c r="D87" s="622"/>
      <c r="E87" s="98">
        <v>0</v>
      </c>
      <c r="F87" s="98">
        <v>0</v>
      </c>
      <c r="G87" s="131"/>
    </row>
    <row r="88" spans="1:7" ht="15" customHeight="1" x14ac:dyDescent="0.25">
      <c r="A88" s="1459"/>
      <c r="B88" s="1460"/>
      <c r="C88" s="77" t="s">
        <v>687</v>
      </c>
      <c r="D88" s="622"/>
      <c r="E88" s="98">
        <v>0</v>
      </c>
      <c r="F88" s="98">
        <v>0</v>
      </c>
      <c r="G88" s="131"/>
    </row>
    <row r="89" spans="1:7" ht="15" customHeight="1" x14ac:dyDescent="0.25">
      <c r="A89" s="1459"/>
      <c r="B89" s="1460"/>
      <c r="C89" s="77" t="s">
        <v>757</v>
      </c>
      <c r="D89" s="622"/>
      <c r="E89" s="98">
        <v>0</v>
      </c>
      <c r="F89" s="98">
        <v>0</v>
      </c>
      <c r="G89" s="131"/>
    </row>
    <row r="90" spans="1:7" ht="15" customHeight="1" x14ac:dyDescent="0.25">
      <c r="A90" s="1459">
        <v>23</v>
      </c>
      <c r="B90" s="1460" t="s">
        <v>306</v>
      </c>
      <c r="C90" s="42" t="s">
        <v>693</v>
      </c>
      <c r="D90" s="621"/>
      <c r="E90" s="98">
        <v>0</v>
      </c>
      <c r="F90" s="98">
        <v>0</v>
      </c>
      <c r="G90" s="131"/>
    </row>
    <row r="91" spans="1:7" ht="15" customHeight="1" x14ac:dyDescent="0.25">
      <c r="A91" s="1459"/>
      <c r="B91" s="1460"/>
      <c r="C91" s="42" t="s">
        <v>758</v>
      </c>
      <c r="D91" s="621"/>
      <c r="E91" s="98">
        <v>0</v>
      </c>
      <c r="F91" s="98">
        <v>0</v>
      </c>
      <c r="G91" s="131"/>
    </row>
    <row r="92" spans="1:7" ht="15" customHeight="1" x14ac:dyDescent="0.25">
      <c r="A92" s="1459"/>
      <c r="B92" s="1460"/>
      <c r="C92" s="42" t="s">
        <v>925</v>
      </c>
      <c r="D92" s="621"/>
      <c r="E92" s="98">
        <v>0</v>
      </c>
      <c r="F92" s="98">
        <v>0</v>
      </c>
      <c r="G92" s="131"/>
    </row>
    <row r="93" spans="1:7" ht="15" customHeight="1" x14ac:dyDescent="0.25">
      <c r="A93" s="1459">
        <v>24</v>
      </c>
      <c r="B93" s="1460" t="s">
        <v>307</v>
      </c>
      <c r="C93" s="42" t="s">
        <v>696</v>
      </c>
      <c r="D93" s="621"/>
      <c r="E93" s="98">
        <v>0</v>
      </c>
      <c r="F93" s="98">
        <v>0</v>
      </c>
      <c r="G93" s="131"/>
    </row>
    <row r="94" spans="1:7" ht="15" customHeight="1" x14ac:dyDescent="0.25">
      <c r="A94" s="1459"/>
      <c r="B94" s="1460"/>
      <c r="C94" s="42" t="s">
        <v>694</v>
      </c>
      <c r="D94" s="621"/>
      <c r="E94" s="98">
        <v>0</v>
      </c>
      <c r="F94" s="98">
        <v>0</v>
      </c>
      <c r="G94" s="131"/>
    </row>
    <row r="95" spans="1:7" ht="15" customHeight="1" x14ac:dyDescent="0.25">
      <c r="A95" s="1459"/>
      <c r="B95" s="1460"/>
      <c r="C95" s="42" t="s">
        <v>759</v>
      </c>
      <c r="D95" s="621"/>
      <c r="E95" s="98">
        <v>0</v>
      </c>
      <c r="F95" s="98">
        <v>0</v>
      </c>
      <c r="G95" s="131"/>
    </row>
    <row r="96" spans="1:7" ht="15" customHeight="1" x14ac:dyDescent="0.25">
      <c r="A96" s="1459"/>
      <c r="B96" s="1460"/>
      <c r="C96" s="42" t="s">
        <v>408</v>
      </c>
      <c r="D96" s="622"/>
      <c r="E96" s="98">
        <v>0</v>
      </c>
      <c r="F96" s="98">
        <v>0</v>
      </c>
      <c r="G96" s="131"/>
    </row>
    <row r="97" spans="1:7" ht="15" customHeight="1" x14ac:dyDescent="0.25">
      <c r="A97" s="1459"/>
      <c r="B97" s="1460"/>
      <c r="C97" s="42" t="s">
        <v>329</v>
      </c>
      <c r="D97" s="621"/>
      <c r="E97" s="98">
        <v>0</v>
      </c>
      <c r="F97" s="98">
        <v>0</v>
      </c>
      <c r="G97" s="131"/>
    </row>
    <row r="98" spans="1:7" ht="15" customHeight="1" x14ac:dyDescent="0.25">
      <c r="A98" s="1459"/>
      <c r="B98" s="1460"/>
      <c r="C98" s="42" t="s">
        <v>695</v>
      </c>
      <c r="D98" s="621"/>
      <c r="E98" s="98">
        <v>0</v>
      </c>
      <c r="F98" s="98">
        <v>0</v>
      </c>
      <c r="G98" s="131"/>
    </row>
    <row r="99" spans="1:7" ht="15" customHeight="1" x14ac:dyDescent="0.25">
      <c r="A99" s="1459"/>
      <c r="B99" s="1460"/>
      <c r="C99" s="42" t="s">
        <v>589</v>
      </c>
      <c r="D99" s="621"/>
      <c r="E99" s="98">
        <v>0</v>
      </c>
      <c r="F99" s="98">
        <v>0</v>
      </c>
      <c r="G99" s="131"/>
    </row>
    <row r="100" spans="1:7" ht="15" customHeight="1" x14ac:dyDescent="0.25">
      <c r="A100" s="1459">
        <v>25</v>
      </c>
      <c r="B100" s="1460" t="s">
        <v>308</v>
      </c>
      <c r="C100" s="42" t="s">
        <v>404</v>
      </c>
      <c r="D100" s="621"/>
      <c r="E100" s="98">
        <v>0</v>
      </c>
      <c r="F100" s="98">
        <v>0</v>
      </c>
      <c r="G100" s="131"/>
    </row>
    <row r="101" spans="1:7" ht="15" customHeight="1" x14ac:dyDescent="0.25">
      <c r="A101" s="1459"/>
      <c r="B101" s="1460"/>
      <c r="C101" s="42" t="s">
        <v>589</v>
      </c>
      <c r="D101" s="622"/>
      <c r="E101" s="98">
        <v>0</v>
      </c>
      <c r="F101" s="98">
        <v>0</v>
      </c>
      <c r="G101" s="131"/>
    </row>
    <row r="102" spans="1:7" ht="15" customHeight="1" x14ac:dyDescent="0.25">
      <c r="A102" s="1459">
        <v>26</v>
      </c>
      <c r="B102" s="1460" t="s">
        <v>309</v>
      </c>
      <c r="C102" s="42" t="s">
        <v>801</v>
      </c>
      <c r="D102" s="622"/>
      <c r="E102" s="98">
        <v>0</v>
      </c>
      <c r="F102" s="98">
        <v>0</v>
      </c>
      <c r="G102" s="131"/>
    </row>
    <row r="103" spans="1:7" ht="15" customHeight="1" x14ac:dyDescent="0.25">
      <c r="A103" s="1459"/>
      <c r="B103" s="1460"/>
      <c r="C103" s="42" t="s">
        <v>596</v>
      </c>
      <c r="D103" s="622"/>
      <c r="E103" s="98">
        <v>0</v>
      </c>
      <c r="F103" s="98">
        <v>0</v>
      </c>
      <c r="G103" s="131"/>
    </row>
    <row r="104" spans="1:7" ht="15" customHeight="1" x14ac:dyDescent="0.25">
      <c r="A104" s="1459"/>
      <c r="B104" s="1460"/>
      <c r="C104" s="42" t="s">
        <v>407</v>
      </c>
      <c r="D104" s="622"/>
      <c r="E104" s="98">
        <v>0</v>
      </c>
      <c r="F104" s="98">
        <v>0</v>
      </c>
      <c r="G104" s="131"/>
    </row>
    <row r="105" spans="1:7" ht="15" customHeight="1" x14ac:dyDescent="0.25">
      <c r="A105" s="1459"/>
      <c r="B105" s="1460"/>
      <c r="C105" s="42" t="s">
        <v>597</v>
      </c>
      <c r="D105" s="621"/>
      <c r="E105" s="98">
        <v>0</v>
      </c>
      <c r="F105" s="98">
        <v>0</v>
      </c>
      <c r="G105" s="131"/>
    </row>
    <row r="106" spans="1:7" ht="15" customHeight="1" x14ac:dyDescent="0.25">
      <c r="A106" s="1459"/>
      <c r="B106" s="1460"/>
      <c r="C106" s="42" t="s">
        <v>925</v>
      </c>
      <c r="D106" s="621"/>
      <c r="E106" s="98">
        <v>0</v>
      </c>
      <c r="F106" s="98">
        <v>0</v>
      </c>
      <c r="G106" s="131"/>
    </row>
    <row r="107" spans="1:7" ht="15" customHeight="1" x14ac:dyDescent="0.25">
      <c r="A107" s="1459"/>
      <c r="B107" s="1460"/>
      <c r="C107" s="42" t="s">
        <v>697</v>
      </c>
      <c r="D107" s="98"/>
      <c r="E107" s="98">
        <v>0</v>
      </c>
      <c r="F107" s="98">
        <v>0</v>
      </c>
      <c r="G107" s="131"/>
    </row>
    <row r="108" spans="1:7" ht="15" customHeight="1" x14ac:dyDescent="0.25">
      <c r="A108" s="1459"/>
      <c r="B108" s="1460"/>
      <c r="C108" s="42" t="s">
        <v>760</v>
      </c>
      <c r="D108" s="621"/>
      <c r="E108" s="98">
        <v>0</v>
      </c>
      <c r="F108" s="98">
        <v>0</v>
      </c>
      <c r="G108" s="131"/>
    </row>
    <row r="109" spans="1:7" ht="15" customHeight="1" x14ac:dyDescent="0.25">
      <c r="A109" s="1459"/>
      <c r="B109" s="1460"/>
      <c r="C109" s="42" t="s">
        <v>918</v>
      </c>
      <c r="D109" s="623"/>
      <c r="E109" s="98">
        <v>0</v>
      </c>
      <c r="F109" s="98">
        <v>0</v>
      </c>
      <c r="G109" s="131"/>
    </row>
    <row r="110" spans="1:7" ht="15" customHeight="1" x14ac:dyDescent="0.25">
      <c r="A110" s="1459"/>
      <c r="B110" s="1460"/>
      <c r="C110" s="42" t="s">
        <v>929</v>
      </c>
      <c r="D110" s="624"/>
      <c r="E110" s="98">
        <v>0</v>
      </c>
      <c r="F110" s="98">
        <v>0</v>
      </c>
      <c r="G110" s="131"/>
    </row>
    <row r="111" spans="1:7" ht="15" customHeight="1" x14ac:dyDescent="0.25">
      <c r="A111" s="1459"/>
      <c r="B111" s="1460"/>
      <c r="C111" s="42" t="s">
        <v>589</v>
      </c>
      <c r="D111" s="623"/>
      <c r="E111" s="98">
        <v>0</v>
      </c>
      <c r="F111" s="98">
        <v>0</v>
      </c>
      <c r="G111" s="131"/>
    </row>
    <row r="112" spans="1:7" ht="15" customHeight="1" x14ac:dyDescent="0.25">
      <c r="A112" s="276">
        <v>27</v>
      </c>
      <c r="B112" s="279" t="s">
        <v>310</v>
      </c>
      <c r="C112" s="42" t="s">
        <v>589</v>
      </c>
      <c r="D112" s="623"/>
      <c r="E112" s="98">
        <v>0</v>
      </c>
      <c r="F112" s="98">
        <v>0</v>
      </c>
      <c r="G112" s="131"/>
    </row>
    <row r="113" spans="1:7" ht="15" customHeight="1" x14ac:dyDescent="0.25">
      <c r="A113" s="1459">
        <v>28</v>
      </c>
      <c r="B113" s="1460" t="s">
        <v>311</v>
      </c>
      <c r="C113" s="42" t="s">
        <v>698</v>
      </c>
      <c r="D113" s="622"/>
      <c r="E113" s="98">
        <v>0</v>
      </c>
      <c r="F113" s="98">
        <v>0</v>
      </c>
      <c r="G113" s="131"/>
    </row>
    <row r="114" spans="1:7" ht="15" customHeight="1" x14ac:dyDescent="0.25">
      <c r="A114" s="1459"/>
      <c r="B114" s="1460"/>
      <c r="C114" s="42" t="s">
        <v>598</v>
      </c>
      <c r="D114" s="621"/>
      <c r="E114" s="98">
        <v>0</v>
      </c>
      <c r="F114" s="98">
        <v>0</v>
      </c>
      <c r="G114" s="131"/>
    </row>
    <row r="115" spans="1:7" ht="15" customHeight="1" x14ac:dyDescent="0.25">
      <c r="A115" s="1459"/>
      <c r="B115" s="1460"/>
      <c r="C115" s="42" t="s">
        <v>761</v>
      </c>
      <c r="D115" s="622"/>
      <c r="E115" s="98">
        <v>0</v>
      </c>
      <c r="F115" s="98">
        <v>0</v>
      </c>
      <c r="G115" s="131"/>
    </row>
    <row r="116" spans="1:7" ht="15" customHeight="1" x14ac:dyDescent="0.25">
      <c r="A116" s="1459"/>
      <c r="B116" s="1460"/>
      <c r="C116" s="42" t="s">
        <v>800</v>
      </c>
      <c r="D116" s="622"/>
      <c r="E116" s="98">
        <v>0</v>
      </c>
      <c r="F116" s="98">
        <v>0</v>
      </c>
      <c r="G116" s="131"/>
    </row>
    <row r="117" spans="1:7" ht="15" customHeight="1" x14ac:dyDescent="0.25">
      <c r="A117" s="1459">
        <v>29</v>
      </c>
      <c r="B117" s="1460" t="s">
        <v>312</v>
      </c>
      <c r="C117" s="42" t="s">
        <v>762</v>
      </c>
      <c r="D117" s="621"/>
      <c r="E117" s="98">
        <v>0</v>
      </c>
      <c r="F117" s="98">
        <v>0</v>
      </c>
      <c r="G117" s="131"/>
    </row>
    <row r="118" spans="1:7" ht="15" customHeight="1" x14ac:dyDescent="0.25">
      <c r="A118" s="1459"/>
      <c r="B118" s="1460"/>
      <c r="C118" s="42" t="s">
        <v>930</v>
      </c>
      <c r="D118" s="622"/>
      <c r="E118" s="98">
        <v>0</v>
      </c>
      <c r="F118" s="98">
        <v>0</v>
      </c>
      <c r="G118" s="131"/>
    </row>
    <row r="119" spans="1:7" ht="15" customHeight="1" x14ac:dyDescent="0.25">
      <c r="A119" s="1459"/>
      <c r="B119" s="1460"/>
      <c r="C119" s="42" t="s">
        <v>699</v>
      </c>
      <c r="D119" s="622"/>
      <c r="E119" s="98">
        <v>0</v>
      </c>
      <c r="F119" s="98">
        <v>0</v>
      </c>
      <c r="G119" s="131"/>
    </row>
    <row r="120" spans="1:7" ht="15" customHeight="1" x14ac:dyDescent="0.25">
      <c r="A120" s="1459"/>
      <c r="B120" s="1460"/>
      <c r="C120" s="42" t="s">
        <v>589</v>
      </c>
      <c r="D120" s="622"/>
      <c r="E120" s="98">
        <v>0</v>
      </c>
      <c r="F120" s="98">
        <v>0</v>
      </c>
      <c r="G120" s="131"/>
    </row>
    <row r="121" spans="1:7" ht="15" customHeight="1" x14ac:dyDescent="0.25">
      <c r="A121" s="1459">
        <v>30</v>
      </c>
      <c r="B121" s="1460" t="s">
        <v>313</v>
      </c>
      <c r="C121" s="42" t="s">
        <v>764</v>
      </c>
      <c r="D121" s="622"/>
      <c r="E121" s="98">
        <v>0</v>
      </c>
      <c r="F121" s="98">
        <v>0</v>
      </c>
      <c r="G121" s="131"/>
    </row>
    <row r="122" spans="1:7" ht="15" customHeight="1" x14ac:dyDescent="0.25">
      <c r="A122" s="1459"/>
      <c r="B122" s="1460"/>
      <c r="C122" s="42" t="s">
        <v>701</v>
      </c>
      <c r="D122" s="622"/>
      <c r="E122" s="98">
        <v>0</v>
      </c>
      <c r="F122" s="98">
        <v>0</v>
      </c>
      <c r="G122" s="131"/>
    </row>
    <row r="123" spans="1:7" ht="15" customHeight="1" x14ac:dyDescent="0.25">
      <c r="A123" s="1459"/>
      <c r="B123" s="1460"/>
      <c r="C123" s="42" t="s">
        <v>700</v>
      </c>
      <c r="D123" s="621"/>
      <c r="E123" s="98">
        <v>0</v>
      </c>
      <c r="F123" s="98">
        <v>0</v>
      </c>
      <c r="G123" s="131"/>
    </row>
    <row r="124" spans="1:7" ht="15" customHeight="1" x14ac:dyDescent="0.25">
      <c r="A124" s="1459"/>
      <c r="B124" s="1460"/>
      <c r="C124" s="42" t="s">
        <v>931</v>
      </c>
      <c r="D124" s="621"/>
      <c r="E124" s="98">
        <v>0</v>
      </c>
      <c r="F124" s="98">
        <v>0</v>
      </c>
      <c r="G124" s="131"/>
    </row>
    <row r="125" spans="1:7" ht="15" customHeight="1" x14ac:dyDescent="0.25">
      <c r="A125" s="1459"/>
      <c r="B125" s="1460"/>
      <c r="C125" s="42" t="s">
        <v>589</v>
      </c>
      <c r="D125" s="622"/>
      <c r="E125" s="98">
        <v>0</v>
      </c>
      <c r="F125" s="98">
        <v>0</v>
      </c>
      <c r="G125" s="131"/>
    </row>
    <row r="126" spans="1:7" ht="15" customHeight="1" x14ac:dyDescent="0.25">
      <c r="A126" s="1459">
        <v>31</v>
      </c>
      <c r="B126" s="1460" t="s">
        <v>314</v>
      </c>
      <c r="C126" s="42" t="s">
        <v>921</v>
      </c>
      <c r="D126" s="622"/>
      <c r="E126" s="98">
        <v>0</v>
      </c>
      <c r="F126" s="98">
        <v>0</v>
      </c>
      <c r="G126" s="131"/>
    </row>
    <row r="127" spans="1:7" ht="15" customHeight="1" x14ac:dyDescent="0.25">
      <c r="A127" s="1459"/>
      <c r="B127" s="1460"/>
      <c r="C127" s="42" t="s">
        <v>700</v>
      </c>
      <c r="D127" s="622"/>
      <c r="E127" s="98">
        <v>0</v>
      </c>
      <c r="F127" s="98">
        <v>0</v>
      </c>
      <c r="G127" s="131"/>
    </row>
    <row r="128" spans="1:7" ht="15" customHeight="1" x14ac:dyDescent="0.25">
      <c r="A128" s="1459"/>
      <c r="B128" s="1461"/>
      <c r="C128" s="42" t="s">
        <v>409</v>
      </c>
      <c r="D128" s="621"/>
      <c r="E128" s="98">
        <v>0</v>
      </c>
      <c r="F128" s="98">
        <v>0</v>
      </c>
      <c r="G128" s="131"/>
    </row>
    <row r="129" spans="1:7" ht="15" customHeight="1" x14ac:dyDescent="0.25">
      <c r="A129" s="1459"/>
      <c r="B129" s="1461"/>
      <c r="C129" s="42" t="s">
        <v>589</v>
      </c>
      <c r="D129" s="622"/>
      <c r="E129" s="98">
        <v>0</v>
      </c>
      <c r="F129" s="98">
        <v>0</v>
      </c>
      <c r="G129" s="131"/>
    </row>
    <row r="130" spans="1:7" ht="15" customHeight="1" x14ac:dyDescent="0.25">
      <c r="A130" s="1459">
        <v>32</v>
      </c>
      <c r="B130" s="1460" t="s">
        <v>315</v>
      </c>
      <c r="C130" s="42" t="s">
        <v>765</v>
      </c>
      <c r="D130" s="622"/>
      <c r="E130" s="98">
        <v>0</v>
      </c>
      <c r="F130" s="98">
        <v>0</v>
      </c>
      <c r="G130" s="131"/>
    </row>
    <row r="131" spans="1:7" ht="15" customHeight="1" x14ac:dyDescent="0.25">
      <c r="A131" s="1459"/>
      <c r="B131" s="1460"/>
      <c r="C131" s="42" t="s">
        <v>702</v>
      </c>
      <c r="D131" s="622"/>
      <c r="E131" s="98">
        <v>0</v>
      </c>
      <c r="F131" s="98">
        <v>0</v>
      </c>
      <c r="G131" s="131"/>
    </row>
    <row r="132" spans="1:7" ht="15" customHeight="1" x14ac:dyDescent="0.25">
      <c r="A132" s="1459"/>
      <c r="B132" s="1460"/>
      <c r="C132" s="42" t="s">
        <v>1537</v>
      </c>
      <c r="D132" s="622"/>
      <c r="E132" s="98"/>
      <c r="F132" s="98"/>
      <c r="G132" s="131"/>
    </row>
    <row r="133" spans="1:7" ht="15" customHeight="1" x14ac:dyDescent="0.25">
      <c r="A133" s="1459"/>
      <c r="B133" s="1460"/>
      <c r="C133" s="42" t="s">
        <v>922</v>
      </c>
      <c r="D133" s="622"/>
      <c r="E133" s="98">
        <v>0</v>
      </c>
      <c r="F133" s="98">
        <v>0</v>
      </c>
      <c r="G133" s="131"/>
    </row>
    <row r="134" spans="1:7" ht="15" customHeight="1" x14ac:dyDescent="0.25">
      <c r="A134" s="1459"/>
      <c r="B134" s="1460"/>
      <c r="C134" s="42" t="s">
        <v>589</v>
      </c>
      <c r="D134" s="622"/>
      <c r="E134" s="98">
        <v>0</v>
      </c>
      <c r="F134" s="98">
        <v>0</v>
      </c>
      <c r="G134" s="131"/>
    </row>
    <row r="135" spans="1:7" ht="15" customHeight="1" x14ac:dyDescent="0.25">
      <c r="A135" s="1459">
        <v>33</v>
      </c>
      <c r="B135" s="1460" t="s">
        <v>316</v>
      </c>
      <c r="C135" s="42" t="s">
        <v>932</v>
      </c>
      <c r="D135" s="622"/>
      <c r="E135" s="98">
        <v>0</v>
      </c>
      <c r="F135" s="98">
        <v>0</v>
      </c>
      <c r="G135" s="131"/>
    </row>
    <row r="136" spans="1:7" ht="15" customHeight="1" x14ac:dyDescent="0.25">
      <c r="A136" s="1459"/>
      <c r="B136" s="1460"/>
      <c r="C136" s="42" t="s">
        <v>329</v>
      </c>
      <c r="D136" s="621"/>
      <c r="E136" s="98">
        <v>0</v>
      </c>
      <c r="F136" s="98">
        <v>0</v>
      </c>
      <c r="G136" s="131"/>
    </row>
    <row r="137" spans="1:7" ht="15" customHeight="1" x14ac:dyDescent="0.25">
      <c r="A137" s="1459"/>
      <c r="B137" s="1460"/>
      <c r="C137" s="42" t="s">
        <v>406</v>
      </c>
      <c r="D137" s="622"/>
      <c r="E137" s="98">
        <v>0</v>
      </c>
      <c r="F137" s="98">
        <v>0</v>
      </c>
      <c r="G137" s="131"/>
    </row>
    <row r="138" spans="1:7" ht="15" customHeight="1" x14ac:dyDescent="0.25">
      <c r="A138" s="1459"/>
      <c r="B138" s="1460"/>
      <c r="C138" s="42" t="s">
        <v>925</v>
      </c>
      <c r="D138" s="622"/>
      <c r="E138" s="98">
        <v>0</v>
      </c>
      <c r="F138" s="98">
        <v>0</v>
      </c>
      <c r="G138" s="131"/>
    </row>
    <row r="139" spans="1:7" ht="15" customHeight="1" x14ac:dyDescent="0.25">
      <c r="A139" s="1459"/>
      <c r="B139" s="1461"/>
      <c r="C139" s="42" t="s">
        <v>929</v>
      </c>
      <c r="D139" s="622"/>
      <c r="E139" s="98">
        <v>0</v>
      </c>
      <c r="F139" s="98">
        <v>0</v>
      </c>
      <c r="G139" s="131"/>
    </row>
    <row r="140" spans="1:7" ht="15" customHeight="1" x14ac:dyDescent="0.25">
      <c r="A140" s="1459">
        <v>34</v>
      </c>
      <c r="B140" s="1460" t="s">
        <v>317</v>
      </c>
      <c r="C140" s="42" t="s">
        <v>696</v>
      </c>
      <c r="D140" s="622"/>
      <c r="E140" s="98">
        <v>0</v>
      </c>
      <c r="F140" s="98">
        <v>0</v>
      </c>
      <c r="G140" s="131"/>
    </row>
    <row r="141" spans="1:7" ht="15" customHeight="1" x14ac:dyDescent="0.25">
      <c r="A141" s="1359"/>
      <c r="B141" s="1495"/>
      <c r="C141" s="42" t="s">
        <v>600</v>
      </c>
      <c r="D141" s="622"/>
      <c r="E141" s="98">
        <v>0</v>
      </c>
      <c r="F141" s="98">
        <v>0</v>
      </c>
      <c r="G141" s="131"/>
    </row>
    <row r="142" spans="1:7" ht="15" customHeight="1" x14ac:dyDescent="0.25">
      <c r="A142" s="1359"/>
      <c r="B142" s="1495"/>
      <c r="C142" s="42" t="s">
        <v>1538</v>
      </c>
      <c r="D142" s="622"/>
      <c r="E142" s="98">
        <v>0</v>
      </c>
      <c r="F142" s="98">
        <v>0</v>
      </c>
      <c r="G142" s="131"/>
    </row>
    <row r="143" spans="1:7" ht="15" customHeight="1" x14ac:dyDescent="0.25">
      <c r="A143" s="1359"/>
      <c r="B143" s="1495"/>
      <c r="C143" s="42" t="s">
        <v>413</v>
      </c>
      <c r="D143" s="622"/>
      <c r="E143" s="98">
        <v>0</v>
      </c>
      <c r="F143" s="98">
        <v>0</v>
      </c>
      <c r="G143" s="131"/>
    </row>
    <row r="144" spans="1:7" ht="15" customHeight="1" x14ac:dyDescent="0.25">
      <c r="A144" s="1359"/>
      <c r="B144" s="1495"/>
      <c r="C144" s="42" t="s">
        <v>801</v>
      </c>
      <c r="D144" s="622"/>
      <c r="E144" s="98">
        <v>0</v>
      </c>
      <c r="F144" s="98">
        <v>0</v>
      </c>
      <c r="G144" s="131"/>
    </row>
    <row r="145" spans="1:7" ht="15" customHeight="1" x14ac:dyDescent="0.25">
      <c r="A145" s="1359"/>
      <c r="B145" s="1495"/>
      <c r="C145" s="42" t="s">
        <v>929</v>
      </c>
      <c r="D145" s="621"/>
      <c r="E145" s="98">
        <v>0</v>
      </c>
      <c r="F145" s="98">
        <v>0</v>
      </c>
      <c r="G145" s="131"/>
    </row>
    <row r="146" spans="1:7" ht="15" customHeight="1" x14ac:dyDescent="0.25">
      <c r="A146" s="1359"/>
      <c r="B146" s="1495"/>
      <c r="C146" s="42" t="s">
        <v>589</v>
      </c>
      <c r="D146" s="622"/>
      <c r="E146" s="98">
        <v>0</v>
      </c>
      <c r="F146" s="98">
        <v>0</v>
      </c>
      <c r="G146" s="131"/>
    </row>
    <row r="147" spans="1:7" ht="15" customHeight="1" x14ac:dyDescent="0.25">
      <c r="A147" s="1459">
        <v>35</v>
      </c>
      <c r="B147" s="1460" t="s">
        <v>318</v>
      </c>
      <c r="C147" s="42" t="s">
        <v>925</v>
      </c>
      <c r="D147" s="622"/>
      <c r="E147" s="98">
        <v>0</v>
      </c>
      <c r="F147" s="98">
        <v>0</v>
      </c>
      <c r="G147" s="131"/>
    </row>
    <row r="148" spans="1:7" ht="15" customHeight="1" x14ac:dyDescent="0.25">
      <c r="A148" s="1459"/>
      <c r="B148" s="1460"/>
      <c r="C148" s="42" t="s">
        <v>934</v>
      </c>
      <c r="D148" s="622"/>
      <c r="E148" s="98">
        <v>0</v>
      </c>
      <c r="F148" s="98">
        <v>0</v>
      </c>
      <c r="G148" s="131"/>
    </row>
    <row r="149" spans="1:7" ht="15" customHeight="1" x14ac:dyDescent="0.25">
      <c r="A149" s="1359"/>
      <c r="B149" s="1495"/>
      <c r="C149" s="42" t="s">
        <v>937</v>
      </c>
      <c r="D149" s="621"/>
      <c r="E149" s="98">
        <v>0</v>
      </c>
      <c r="F149" s="98">
        <v>0</v>
      </c>
      <c r="G149" s="131"/>
    </row>
    <row r="150" spans="1:7" ht="15" customHeight="1" x14ac:dyDescent="0.25">
      <c r="A150" s="1459">
        <v>36</v>
      </c>
      <c r="B150" s="1460" t="s">
        <v>319</v>
      </c>
      <c r="C150" s="42" t="s">
        <v>768</v>
      </c>
      <c r="D150" s="622"/>
      <c r="E150" s="98">
        <v>0</v>
      </c>
      <c r="F150" s="98">
        <v>0</v>
      </c>
      <c r="G150" s="131"/>
    </row>
    <row r="151" spans="1:7" ht="15" customHeight="1" x14ac:dyDescent="0.25">
      <c r="A151" s="1459"/>
      <c r="B151" s="1460"/>
      <c r="C151" s="42" t="s">
        <v>589</v>
      </c>
      <c r="D151" s="622"/>
      <c r="E151" s="98">
        <v>0</v>
      </c>
      <c r="F151" s="98">
        <v>0</v>
      </c>
      <c r="G151" s="131"/>
    </row>
    <row r="152" spans="1:7" ht="15" customHeight="1" x14ac:dyDescent="0.25">
      <c r="A152" s="1459">
        <v>37</v>
      </c>
      <c r="B152" s="1460" t="s">
        <v>320</v>
      </c>
      <c r="C152" s="42" t="s">
        <v>769</v>
      </c>
      <c r="D152" s="622"/>
      <c r="E152" s="98">
        <v>0</v>
      </c>
      <c r="F152" s="98">
        <v>0</v>
      </c>
      <c r="G152" s="131"/>
    </row>
    <row r="153" spans="1:7" ht="15" customHeight="1" x14ac:dyDescent="0.25">
      <c r="A153" s="1459"/>
      <c r="B153" s="1460"/>
      <c r="C153" s="42" t="s">
        <v>589</v>
      </c>
      <c r="D153" s="622"/>
      <c r="E153" s="98">
        <v>0</v>
      </c>
      <c r="F153" s="98">
        <v>0</v>
      </c>
      <c r="G153" s="131"/>
    </row>
    <row r="154" spans="1:7" ht="15" customHeight="1" x14ac:dyDescent="0.25">
      <c r="A154" s="1459">
        <v>38</v>
      </c>
      <c r="B154" s="1460" t="s">
        <v>321</v>
      </c>
      <c r="C154" s="42" t="s">
        <v>935</v>
      </c>
      <c r="D154" s="622"/>
      <c r="E154" s="98">
        <v>0</v>
      </c>
      <c r="F154" s="98">
        <v>0</v>
      </c>
      <c r="G154" s="131"/>
    </row>
    <row r="155" spans="1:7" ht="15" customHeight="1" x14ac:dyDescent="0.25">
      <c r="A155" s="1459"/>
      <c r="B155" s="1460"/>
      <c r="C155" s="42" t="s">
        <v>703</v>
      </c>
      <c r="D155" s="622"/>
      <c r="E155" s="98">
        <v>0</v>
      </c>
      <c r="F155" s="98">
        <v>0</v>
      </c>
      <c r="G155" s="131"/>
    </row>
    <row r="156" spans="1:7" ht="15" customHeight="1" x14ac:dyDescent="0.25">
      <c r="A156" s="1459"/>
      <c r="B156" s="1460"/>
      <c r="C156" s="42" t="s">
        <v>1155</v>
      </c>
      <c r="D156" s="622"/>
      <c r="E156" s="98">
        <v>0</v>
      </c>
      <c r="F156" s="98">
        <v>0</v>
      </c>
      <c r="G156" s="131"/>
    </row>
    <row r="157" spans="1:7" ht="15" customHeight="1" x14ac:dyDescent="0.25">
      <c r="A157" s="1459"/>
      <c r="B157" s="1460"/>
      <c r="C157" s="42" t="s">
        <v>665</v>
      </c>
      <c r="D157" s="622"/>
      <c r="E157" s="98">
        <v>0</v>
      </c>
      <c r="F157" s="98">
        <v>0</v>
      </c>
      <c r="G157" s="131"/>
    </row>
    <row r="158" spans="1:7" ht="15" customHeight="1" x14ac:dyDescent="0.25">
      <c r="A158" s="1459"/>
      <c r="B158" s="1460"/>
      <c r="C158" s="42" t="s">
        <v>589</v>
      </c>
      <c r="D158" s="622"/>
      <c r="E158" s="98">
        <v>0</v>
      </c>
      <c r="F158" s="98">
        <v>0</v>
      </c>
      <c r="G158" s="131"/>
    </row>
    <row r="159" spans="1:7" ht="15" customHeight="1" x14ac:dyDescent="0.25">
      <c r="A159" s="1459">
        <v>39</v>
      </c>
      <c r="B159" s="1460" t="s">
        <v>322</v>
      </c>
      <c r="C159" s="42" t="s">
        <v>400</v>
      </c>
      <c r="D159" s="622"/>
      <c r="E159" s="98">
        <v>0</v>
      </c>
      <c r="F159" s="98">
        <v>0</v>
      </c>
      <c r="G159" s="131"/>
    </row>
    <row r="160" spans="1:7" ht="15" customHeight="1" x14ac:dyDescent="0.25">
      <c r="A160" s="1459"/>
      <c r="B160" s="1460"/>
      <c r="C160" s="42" t="s">
        <v>936</v>
      </c>
      <c r="D160" s="622"/>
      <c r="E160" s="98">
        <v>0</v>
      </c>
      <c r="F160" s="98">
        <v>0</v>
      </c>
      <c r="G160" s="131"/>
    </row>
    <row r="161" spans="1:7" ht="15" customHeight="1" x14ac:dyDescent="0.25">
      <c r="A161" s="1459"/>
      <c r="B161" s="1460"/>
      <c r="C161" s="42" t="s">
        <v>589</v>
      </c>
      <c r="D161" s="629"/>
      <c r="E161" s="98">
        <v>0</v>
      </c>
      <c r="F161" s="98">
        <v>0</v>
      </c>
      <c r="G161" s="131"/>
    </row>
    <row r="162" spans="1:7" ht="15" customHeight="1" x14ac:dyDescent="0.25">
      <c r="A162" s="1459">
        <v>40</v>
      </c>
      <c r="B162" s="1460" t="s">
        <v>323</v>
      </c>
      <c r="C162" s="42" t="s">
        <v>925</v>
      </c>
      <c r="D162" s="622"/>
      <c r="E162" s="98">
        <v>0</v>
      </c>
      <c r="F162" s="98">
        <v>0</v>
      </c>
      <c r="G162" s="131"/>
    </row>
    <row r="163" spans="1:7" ht="15" customHeight="1" x14ac:dyDescent="0.25">
      <c r="A163" s="1459"/>
      <c r="B163" s="1461"/>
      <c r="C163" s="42" t="s">
        <v>937</v>
      </c>
      <c r="D163" s="622"/>
      <c r="E163" s="98">
        <v>0</v>
      </c>
      <c r="F163" s="98">
        <v>0</v>
      </c>
      <c r="G163" s="131"/>
    </row>
    <row r="164" spans="1:7" ht="15" customHeight="1" x14ac:dyDescent="0.25">
      <c r="A164" s="1459">
        <v>41</v>
      </c>
      <c r="B164" s="1460" t="s">
        <v>324</v>
      </c>
      <c r="C164" s="42" t="s">
        <v>771</v>
      </c>
      <c r="D164" s="622"/>
      <c r="E164" s="98">
        <v>0</v>
      </c>
      <c r="F164" s="98">
        <v>0</v>
      </c>
      <c r="G164" s="131"/>
    </row>
    <row r="165" spans="1:7" ht="15" customHeight="1" x14ac:dyDescent="0.25">
      <c r="A165" s="1459"/>
      <c r="B165" s="1460"/>
      <c r="C165" s="42" t="s">
        <v>598</v>
      </c>
      <c r="D165" s="622"/>
      <c r="E165" s="98">
        <v>0</v>
      </c>
      <c r="F165" s="98">
        <v>0</v>
      </c>
      <c r="G165" s="131"/>
    </row>
    <row r="166" spans="1:7" ht="15" customHeight="1" x14ac:dyDescent="0.25">
      <c r="A166" s="1459"/>
      <c r="B166" s="1460"/>
      <c r="C166" s="42" t="s">
        <v>589</v>
      </c>
      <c r="D166" s="622"/>
      <c r="E166" s="98">
        <v>0</v>
      </c>
      <c r="F166" s="98">
        <v>0</v>
      </c>
      <c r="G166" s="131"/>
    </row>
    <row r="167" spans="1:7" ht="15" customHeight="1" x14ac:dyDescent="0.25">
      <c r="A167" s="1459">
        <v>42</v>
      </c>
      <c r="B167" s="1460" t="s">
        <v>325</v>
      </c>
      <c r="C167" s="42" t="s">
        <v>682</v>
      </c>
      <c r="D167" s="622"/>
      <c r="E167" s="98">
        <v>0</v>
      </c>
      <c r="F167" s="98">
        <v>0</v>
      </c>
      <c r="G167" s="131"/>
    </row>
    <row r="168" spans="1:7" ht="15" customHeight="1" x14ac:dyDescent="0.25">
      <c r="A168" s="1459"/>
      <c r="B168" s="1460"/>
      <c r="C168" s="42" t="s">
        <v>589</v>
      </c>
      <c r="D168" s="622"/>
      <c r="E168" s="98">
        <v>0</v>
      </c>
      <c r="F168" s="98">
        <v>0</v>
      </c>
      <c r="G168" s="131"/>
    </row>
    <row r="169" spans="1:7" ht="15" customHeight="1" x14ac:dyDescent="0.25">
      <c r="A169" s="276">
        <v>43</v>
      </c>
      <c r="B169" s="279" t="s">
        <v>326</v>
      </c>
      <c r="C169" s="42" t="s">
        <v>589</v>
      </c>
      <c r="D169" s="614"/>
      <c r="E169" s="98">
        <v>0</v>
      </c>
      <c r="F169" s="98">
        <v>0</v>
      </c>
      <c r="G169" s="132"/>
    </row>
    <row r="170" spans="1:7" ht="15" customHeight="1" x14ac:dyDescent="0.25">
      <c r="A170" s="1500" t="s">
        <v>726</v>
      </c>
      <c r="B170" s="1500"/>
      <c r="C170" s="1500"/>
      <c r="D170" s="98"/>
      <c r="E170" s="98">
        <f>SUM(E14:E169)</f>
        <v>0</v>
      </c>
      <c r="F170" s="98">
        <f>SUM(F14:F169)</f>
        <v>0</v>
      </c>
      <c r="G170" s="132"/>
    </row>
    <row r="171" spans="1:7" ht="15" customHeight="1" x14ac:dyDescent="0.25">
      <c r="A171" s="117"/>
      <c r="B171" s="117"/>
      <c r="C171" s="117"/>
      <c r="D171" s="630"/>
      <c r="E171" s="99"/>
      <c r="F171" s="99"/>
      <c r="G171" s="132"/>
    </row>
    <row r="172" spans="1:7" ht="11.65" customHeight="1" x14ac:dyDescent="0.25">
      <c r="A172" s="116" t="s">
        <v>794</v>
      </c>
      <c r="B172" s="117"/>
      <c r="C172" s="117"/>
      <c r="D172" s="625"/>
      <c r="E172" s="99"/>
      <c r="F172" s="99"/>
      <c r="G172" s="132"/>
    </row>
    <row r="173" spans="1:7" ht="15.75" customHeight="1" x14ac:dyDescent="0.35">
      <c r="A173" s="1492" t="s">
        <v>1494</v>
      </c>
      <c r="B173" s="1493"/>
      <c r="C173" s="1493"/>
      <c r="D173" s="1493"/>
      <c r="E173" s="1493"/>
      <c r="F173" s="1493"/>
      <c r="G173" s="1501"/>
    </row>
    <row r="174" spans="1:7" ht="15.75" customHeight="1" x14ac:dyDescent="0.25">
      <c r="A174" s="282"/>
      <c r="C174" s="100" t="s">
        <v>727</v>
      </c>
      <c r="E174" s="1486" t="s">
        <v>604</v>
      </c>
      <c r="F174" s="1486"/>
      <c r="G174" s="134"/>
    </row>
    <row r="175" spans="1:7" s="104" customFormat="1" ht="12" customHeight="1" x14ac:dyDescent="0.25">
      <c r="A175" s="102" t="s">
        <v>562</v>
      </c>
      <c r="B175" s="103"/>
      <c r="C175" s="102" t="s">
        <v>1829</v>
      </c>
      <c r="D175" s="616"/>
      <c r="E175" s="277"/>
      <c r="F175" s="277"/>
      <c r="G175" s="135"/>
    </row>
    <row r="176" spans="1:7" ht="16.899999999999999" customHeight="1" x14ac:dyDescent="0.25">
      <c r="A176" s="282" t="s">
        <v>555</v>
      </c>
      <c r="B176" s="283"/>
      <c r="C176" s="1494" t="s">
        <v>556</v>
      </c>
      <c r="D176" s="1493"/>
      <c r="E176" s="1493"/>
      <c r="F176" s="1493"/>
      <c r="G176" s="136"/>
    </row>
    <row r="177" spans="1:7" x14ac:dyDescent="0.25">
      <c r="A177" s="282"/>
      <c r="B177" s="283"/>
      <c r="C177" s="282"/>
      <c r="D177" s="615"/>
      <c r="E177" s="283"/>
      <c r="F177" s="283"/>
      <c r="G177" s="136"/>
    </row>
    <row r="178" spans="1:7" ht="32.450000000000003" customHeight="1" x14ac:dyDescent="0.25"/>
  </sheetData>
  <autoFilter ref="C14:C176"/>
  <mergeCells count="91">
    <mergeCell ref="A17:A18"/>
    <mergeCell ref="B17:B18"/>
    <mergeCell ref="A2:F2"/>
    <mergeCell ref="A3:F3"/>
    <mergeCell ref="A4:F4"/>
    <mergeCell ref="A6:F6"/>
    <mergeCell ref="A7:F7"/>
    <mergeCell ref="A9:C9"/>
    <mergeCell ref="A10:E10"/>
    <mergeCell ref="B12:C12"/>
    <mergeCell ref="B13:C13"/>
    <mergeCell ref="A14:A16"/>
    <mergeCell ref="B14:B16"/>
    <mergeCell ref="A19:A22"/>
    <mergeCell ref="B19:B22"/>
    <mergeCell ref="A23:A24"/>
    <mergeCell ref="B23:B24"/>
    <mergeCell ref="A25:A30"/>
    <mergeCell ref="B25:B30"/>
    <mergeCell ref="A31:A32"/>
    <mergeCell ref="B31:B32"/>
    <mergeCell ref="A33:A37"/>
    <mergeCell ref="B33:B37"/>
    <mergeCell ref="A39:A44"/>
    <mergeCell ref="B39:B44"/>
    <mergeCell ref="A46:A47"/>
    <mergeCell ref="B46:B47"/>
    <mergeCell ref="A48:A51"/>
    <mergeCell ref="B48:B51"/>
    <mergeCell ref="A52:A54"/>
    <mergeCell ref="B52:B54"/>
    <mergeCell ref="A55:A56"/>
    <mergeCell ref="B55:B56"/>
    <mergeCell ref="A57:A59"/>
    <mergeCell ref="B57:B59"/>
    <mergeCell ref="A60:A66"/>
    <mergeCell ref="B60:B66"/>
    <mergeCell ref="A67:A68"/>
    <mergeCell ref="B67:B68"/>
    <mergeCell ref="A69:A71"/>
    <mergeCell ref="B69:B71"/>
    <mergeCell ref="A72:A77"/>
    <mergeCell ref="B72:B77"/>
    <mergeCell ref="A78:A83"/>
    <mergeCell ref="B78:B83"/>
    <mergeCell ref="A84:A86"/>
    <mergeCell ref="B84:B86"/>
    <mergeCell ref="A87:A89"/>
    <mergeCell ref="B87:B89"/>
    <mergeCell ref="A90:A92"/>
    <mergeCell ref="B90:B92"/>
    <mergeCell ref="A93:A99"/>
    <mergeCell ref="B93:B99"/>
    <mergeCell ref="A100:A101"/>
    <mergeCell ref="B100:B101"/>
    <mergeCell ref="A102:A111"/>
    <mergeCell ref="B102:B111"/>
    <mergeCell ref="A113:A116"/>
    <mergeCell ref="B113:B116"/>
    <mergeCell ref="A117:A120"/>
    <mergeCell ref="B117:B120"/>
    <mergeCell ref="A121:A125"/>
    <mergeCell ref="B121:B125"/>
    <mergeCell ref="A126:A129"/>
    <mergeCell ref="B126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59:A161"/>
    <mergeCell ref="B159:B161"/>
    <mergeCell ref="A162:A163"/>
    <mergeCell ref="B162:B163"/>
    <mergeCell ref="A164:A166"/>
    <mergeCell ref="B164:B166"/>
    <mergeCell ref="A167:A168"/>
    <mergeCell ref="B167:B168"/>
    <mergeCell ref="A170:C170"/>
    <mergeCell ref="A173:G173"/>
    <mergeCell ref="C176:F176"/>
    <mergeCell ref="E174:F174"/>
  </mergeCells>
  <pageMargins left="0.70866141732283472" right="0.70866141732283472" top="0.39370078740157483" bottom="0.39370078740157483" header="0.31496062992125984" footer="0.31496062992125984"/>
  <pageSetup paperSize="9" scale="70" fitToHeight="0" orientation="portrait" r:id="rId1"/>
  <rowBreaks count="1" manualBreakCount="1">
    <brk id="72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0"/>
  <sheetViews>
    <sheetView view="pageBreakPreview" topLeftCell="A91" zoomScaleNormal="110" zoomScaleSheetLayoutView="100" workbookViewId="0">
      <selection activeCell="J9" sqref="J9"/>
    </sheetView>
  </sheetViews>
  <sheetFormatPr defaultColWidth="8.85546875" defaultRowHeight="15" x14ac:dyDescent="0.25"/>
  <cols>
    <col min="1" max="1" width="4.28515625" style="93" customWidth="1"/>
    <col min="2" max="2" width="22.7109375" style="93" customWidth="1"/>
    <col min="3" max="3" width="39.28515625" style="93" customWidth="1"/>
    <col min="4" max="4" width="20.140625" style="109" customWidth="1"/>
    <col min="5" max="5" width="19" style="109" customWidth="1"/>
    <col min="6" max="6" width="19.140625" style="109" customWidth="1"/>
    <col min="7" max="7" width="8.85546875" style="104" customWidth="1"/>
    <col min="8" max="9" width="8.85546875" style="93" customWidth="1"/>
    <col min="10" max="16384" width="8.85546875" style="93"/>
  </cols>
  <sheetData>
    <row r="1" spans="1:38" x14ac:dyDescent="0.25">
      <c r="A1" s="91"/>
      <c r="B1" s="91"/>
      <c r="C1" s="91"/>
      <c r="D1" s="106"/>
      <c r="E1" s="106"/>
      <c r="F1" s="115" t="s">
        <v>723</v>
      </c>
    </row>
    <row r="2" spans="1:38" ht="10.9" customHeight="1" x14ac:dyDescent="0.25">
      <c r="A2" s="1462" t="s">
        <v>0</v>
      </c>
      <c r="B2" s="1462"/>
      <c r="C2" s="1462"/>
      <c r="D2" s="1462"/>
      <c r="E2" s="1462"/>
      <c r="F2" s="1462"/>
    </row>
    <row r="3" spans="1:38" ht="24.6" customHeight="1" x14ac:dyDescent="0.25">
      <c r="A3" s="1463" t="s">
        <v>724</v>
      </c>
      <c r="B3" s="1462"/>
      <c r="C3" s="1462"/>
      <c r="D3" s="1462"/>
      <c r="E3" s="1462"/>
      <c r="F3" s="1462"/>
    </row>
    <row r="4" spans="1:38" s="104" customFormat="1" ht="13.9" customHeight="1" x14ac:dyDescent="0.25">
      <c r="A4" s="1464" t="s">
        <v>1532</v>
      </c>
      <c r="B4" s="1464"/>
      <c r="C4" s="1464"/>
      <c r="D4" s="1464"/>
      <c r="E4" s="1464"/>
      <c r="F4" s="1464"/>
    </row>
    <row r="5" spans="1:38" x14ac:dyDescent="0.25">
      <c r="A5" s="91"/>
      <c r="B5" s="91"/>
      <c r="C5" s="91"/>
      <c r="D5" s="106"/>
      <c r="E5" s="106"/>
      <c r="F5" s="106"/>
    </row>
    <row r="6" spans="1:38" ht="22.9" customHeight="1" x14ac:dyDescent="0.25">
      <c r="A6" s="1487" t="s">
        <v>364</v>
      </c>
      <c r="B6" s="1487"/>
      <c r="C6" s="1487"/>
      <c r="D6" s="1487"/>
      <c r="E6" s="1487"/>
      <c r="F6" s="1487"/>
    </row>
    <row r="7" spans="1:38" ht="33" customHeight="1" x14ac:dyDescent="0.25">
      <c r="A7" s="1491" t="s">
        <v>900</v>
      </c>
      <c r="B7" s="1491"/>
      <c r="C7" s="1491"/>
      <c r="D7" s="1491"/>
      <c r="E7" s="1491"/>
      <c r="F7" s="1491"/>
    </row>
    <row r="8" spans="1:38" ht="19.5" customHeight="1" x14ac:dyDescent="0.25">
      <c r="A8" s="1487" t="s">
        <v>1667</v>
      </c>
      <c r="B8" s="1487"/>
      <c r="C8" s="1487"/>
      <c r="D8" s="313"/>
      <c r="E8" s="313"/>
      <c r="F8" s="313"/>
      <c r="G8" s="188"/>
      <c r="H8" s="96"/>
      <c r="I8" s="96"/>
      <c r="J8" s="95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</row>
    <row r="9" spans="1:38" ht="13.9" customHeight="1" x14ac:dyDescent="0.25">
      <c r="A9" s="1467" t="s">
        <v>1666</v>
      </c>
      <c r="B9" s="1467"/>
      <c r="C9" s="1467"/>
      <c r="D9" s="1467"/>
      <c r="E9" s="1467"/>
      <c r="F9" s="313"/>
      <c r="G9" s="189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</row>
    <row r="10" spans="1:38" ht="13.9" customHeight="1" x14ac:dyDescent="0.25">
      <c r="A10" s="588"/>
      <c r="B10" s="588"/>
      <c r="C10" s="588"/>
      <c r="D10" s="588"/>
      <c r="E10" s="588"/>
      <c r="F10" s="575"/>
      <c r="G10" s="189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</row>
    <row r="11" spans="1:38" ht="42.75" customHeight="1" x14ac:dyDescent="0.25">
      <c r="A11" s="285" t="s">
        <v>357</v>
      </c>
      <c r="B11" s="1488" t="s">
        <v>181</v>
      </c>
      <c r="C11" s="1489"/>
      <c r="D11" s="285" t="s">
        <v>1203</v>
      </c>
      <c r="E11" s="285" t="s">
        <v>183</v>
      </c>
      <c r="F11" s="285" t="s">
        <v>1017</v>
      </c>
      <c r="G11" s="189"/>
      <c r="H11" s="97"/>
      <c r="I11" s="97"/>
      <c r="J11" s="97"/>
    </row>
    <row r="12" spans="1:38" ht="13.5" customHeight="1" x14ac:dyDescent="0.25">
      <c r="A12" s="286">
        <v>1</v>
      </c>
      <c r="B12" s="1490">
        <v>2</v>
      </c>
      <c r="C12" s="1489"/>
      <c r="D12" s="286">
        <v>3</v>
      </c>
      <c r="E12" s="286">
        <v>4</v>
      </c>
      <c r="F12" s="286">
        <v>5</v>
      </c>
      <c r="G12" s="189"/>
      <c r="H12" s="97"/>
      <c r="I12" s="97"/>
      <c r="J12" s="97"/>
    </row>
    <row r="13" spans="1:38" ht="15" customHeight="1" x14ac:dyDescent="0.25">
      <c r="A13" s="1509">
        <v>1</v>
      </c>
      <c r="B13" s="1510" t="s">
        <v>284</v>
      </c>
      <c r="C13" s="42" t="s">
        <v>679</v>
      </c>
      <c r="D13" s="98">
        <v>0</v>
      </c>
      <c r="E13" s="105">
        <v>0</v>
      </c>
      <c r="F13" s="98">
        <v>0</v>
      </c>
      <c r="G13" s="189"/>
      <c r="H13" s="97"/>
      <c r="I13" s="97"/>
      <c r="J13" s="97"/>
    </row>
    <row r="14" spans="1:38" ht="15" customHeight="1" x14ac:dyDescent="0.25">
      <c r="A14" s="1509"/>
      <c r="B14" s="1510"/>
      <c r="C14" s="42" t="s">
        <v>588</v>
      </c>
      <c r="D14" s="98">
        <v>0</v>
      </c>
      <c r="E14" s="105">
        <v>0</v>
      </c>
      <c r="F14" s="98">
        <v>0</v>
      </c>
    </row>
    <row r="15" spans="1:38" ht="15" customHeight="1" x14ac:dyDescent="0.25">
      <c r="A15" s="1509"/>
      <c r="B15" s="1510"/>
      <c r="C15" s="42" t="s">
        <v>589</v>
      </c>
      <c r="D15" s="98">
        <v>0</v>
      </c>
      <c r="E15" s="105">
        <v>0</v>
      </c>
      <c r="F15" s="98">
        <v>0</v>
      </c>
    </row>
    <row r="16" spans="1:38" ht="15" customHeight="1" x14ac:dyDescent="0.25">
      <c r="A16" s="1509">
        <v>2</v>
      </c>
      <c r="B16" s="1511" t="s">
        <v>285</v>
      </c>
      <c r="C16" s="42" t="s">
        <v>740</v>
      </c>
      <c r="D16" s="98">
        <v>250</v>
      </c>
      <c r="E16" s="105">
        <v>222</v>
      </c>
      <c r="F16" s="98">
        <v>202</v>
      </c>
      <c r="G16" s="93"/>
    </row>
    <row r="17" spans="1:7" ht="15" customHeight="1" x14ac:dyDescent="0.25">
      <c r="A17" s="1509"/>
      <c r="B17" s="1511"/>
      <c r="C17" s="42" t="s">
        <v>589</v>
      </c>
      <c r="D17" s="98">
        <v>0</v>
      </c>
      <c r="E17" s="105">
        <v>0</v>
      </c>
      <c r="F17" s="98">
        <v>0</v>
      </c>
      <c r="G17" s="93"/>
    </row>
    <row r="18" spans="1:7" ht="15" customHeight="1" x14ac:dyDescent="0.25">
      <c r="A18" s="1509">
        <v>3</v>
      </c>
      <c r="B18" s="1510" t="s">
        <v>286</v>
      </c>
      <c r="C18" s="42" t="s">
        <v>680</v>
      </c>
      <c r="D18" s="98">
        <v>0</v>
      </c>
      <c r="E18" s="105">
        <v>0</v>
      </c>
      <c r="F18" s="98">
        <v>0</v>
      </c>
      <c r="G18" s="93"/>
    </row>
    <row r="19" spans="1:7" ht="15" customHeight="1" x14ac:dyDescent="0.25">
      <c r="A19" s="1509"/>
      <c r="B19" s="1510"/>
      <c r="C19" s="42" t="s">
        <v>401</v>
      </c>
      <c r="D19" s="98">
        <v>0</v>
      </c>
      <c r="E19" s="105">
        <v>0</v>
      </c>
      <c r="F19" s="98">
        <v>0</v>
      </c>
      <c r="G19" s="93"/>
    </row>
    <row r="20" spans="1:7" ht="15" customHeight="1" x14ac:dyDescent="0.25">
      <c r="A20" s="1509"/>
      <c r="B20" s="1510"/>
      <c r="C20" s="42" t="s">
        <v>747</v>
      </c>
      <c r="D20" s="98">
        <v>0</v>
      </c>
      <c r="E20" s="105">
        <v>0</v>
      </c>
      <c r="F20" s="98">
        <v>0</v>
      </c>
      <c r="G20" s="93"/>
    </row>
    <row r="21" spans="1:7" ht="15" customHeight="1" x14ac:dyDescent="0.25">
      <c r="A21" s="1509"/>
      <c r="B21" s="1510"/>
      <c r="C21" s="42" t="s">
        <v>589</v>
      </c>
      <c r="D21" s="98">
        <v>0</v>
      </c>
      <c r="E21" s="105">
        <v>0</v>
      </c>
      <c r="F21" s="98">
        <v>0</v>
      </c>
      <c r="G21" s="93"/>
    </row>
    <row r="22" spans="1:7" ht="15" customHeight="1" x14ac:dyDescent="0.25">
      <c r="A22" s="1509">
        <v>4</v>
      </c>
      <c r="B22" s="1511" t="s">
        <v>287</v>
      </c>
      <c r="C22" s="279" t="s">
        <v>681</v>
      </c>
      <c r="D22" s="98">
        <v>0</v>
      </c>
      <c r="E22" s="105">
        <v>0</v>
      </c>
      <c r="F22" s="98">
        <v>0</v>
      </c>
      <c r="G22" s="93"/>
    </row>
    <row r="23" spans="1:7" ht="15" customHeight="1" x14ac:dyDescent="0.25">
      <c r="A23" s="1359"/>
      <c r="B23" s="1512"/>
      <c r="C23" s="279" t="s">
        <v>938</v>
      </c>
      <c r="D23" s="98">
        <v>0</v>
      </c>
      <c r="E23" s="105">
        <v>0</v>
      </c>
      <c r="F23" s="98">
        <v>0</v>
      </c>
      <c r="G23" s="93"/>
    </row>
    <row r="24" spans="1:7" ht="15" customHeight="1" x14ac:dyDescent="0.25">
      <c r="A24" s="1509">
        <v>5</v>
      </c>
      <c r="B24" s="1510" t="s">
        <v>288</v>
      </c>
      <c r="C24" s="43" t="s">
        <v>795</v>
      </c>
      <c r="D24" s="98">
        <v>0</v>
      </c>
      <c r="E24" s="105">
        <v>0</v>
      </c>
      <c r="F24" s="98">
        <v>0</v>
      </c>
      <c r="G24" s="93"/>
    </row>
    <row r="25" spans="1:7" ht="15" customHeight="1" x14ac:dyDescent="0.25">
      <c r="A25" s="1509"/>
      <c r="B25" s="1510"/>
      <c r="C25" s="42" t="s">
        <v>1021</v>
      </c>
      <c r="D25" s="98">
        <v>0</v>
      </c>
      <c r="E25" s="98">
        <v>0</v>
      </c>
      <c r="F25" s="98">
        <v>0</v>
      </c>
      <c r="G25" s="93"/>
    </row>
    <row r="26" spans="1:7" ht="15" customHeight="1" x14ac:dyDescent="0.25">
      <c r="A26" s="1359"/>
      <c r="B26" s="1495"/>
      <c r="C26" s="42" t="s">
        <v>739</v>
      </c>
      <c r="D26" s="98">
        <v>0</v>
      </c>
      <c r="E26" s="105">
        <v>0</v>
      </c>
      <c r="F26" s="98">
        <v>0</v>
      </c>
      <c r="G26" s="93"/>
    </row>
    <row r="27" spans="1:7" ht="15" customHeight="1" x14ac:dyDescent="0.25">
      <c r="A27" s="1359"/>
      <c r="B27" s="1495"/>
      <c r="C27" s="42" t="s">
        <v>682</v>
      </c>
      <c r="D27" s="98">
        <v>0</v>
      </c>
      <c r="E27" s="105">
        <v>0</v>
      </c>
      <c r="F27" s="98">
        <v>0</v>
      </c>
      <c r="G27" s="93"/>
    </row>
    <row r="28" spans="1:7" ht="15" customHeight="1" x14ac:dyDescent="0.25">
      <c r="A28" s="1359"/>
      <c r="B28" s="1495"/>
      <c r="C28" s="42" t="s">
        <v>922</v>
      </c>
      <c r="D28" s="98">
        <v>0</v>
      </c>
      <c r="E28" s="105">
        <v>0</v>
      </c>
      <c r="F28" s="98">
        <v>0</v>
      </c>
      <c r="G28" s="93"/>
    </row>
    <row r="29" spans="1:7" ht="15" customHeight="1" x14ac:dyDescent="0.25">
      <c r="A29" s="1359"/>
      <c r="B29" s="1495"/>
      <c r="C29" s="42" t="s">
        <v>589</v>
      </c>
      <c r="D29" s="98">
        <v>0</v>
      </c>
      <c r="E29" s="105">
        <v>0</v>
      </c>
      <c r="F29" s="98">
        <v>0</v>
      </c>
      <c r="G29" s="93"/>
    </row>
    <row r="30" spans="1:7" ht="15" customHeight="1" x14ac:dyDescent="0.25">
      <c r="A30" s="1513">
        <v>6</v>
      </c>
      <c r="B30" s="1511" t="s">
        <v>289</v>
      </c>
      <c r="C30" s="42" t="s">
        <v>683</v>
      </c>
      <c r="D30" s="98">
        <v>0</v>
      </c>
      <c r="E30" s="105">
        <v>0</v>
      </c>
      <c r="F30" s="98">
        <v>0</v>
      </c>
      <c r="G30" s="93"/>
    </row>
    <row r="31" spans="1:7" ht="15" customHeight="1" x14ac:dyDescent="0.25">
      <c r="A31" s="1513"/>
      <c r="B31" s="1511"/>
      <c r="C31" s="42" t="s">
        <v>741</v>
      </c>
      <c r="D31" s="98">
        <v>0</v>
      </c>
      <c r="E31" s="105">
        <v>0</v>
      </c>
      <c r="F31" s="98">
        <v>0</v>
      </c>
      <c r="G31" s="93"/>
    </row>
    <row r="32" spans="1:7" ht="15" customHeight="1" x14ac:dyDescent="0.25">
      <c r="A32" s="1513"/>
      <c r="B32" s="1511"/>
      <c r="C32" s="42" t="s">
        <v>589</v>
      </c>
      <c r="D32" s="98">
        <v>0</v>
      </c>
      <c r="E32" s="105">
        <v>0</v>
      </c>
      <c r="F32" s="98">
        <v>0</v>
      </c>
      <c r="G32" s="93"/>
    </row>
    <row r="33" spans="1:7" ht="15" customHeight="1" x14ac:dyDescent="0.25">
      <c r="A33" s="1509">
        <v>7</v>
      </c>
      <c r="B33" s="1511" t="s">
        <v>290</v>
      </c>
      <c r="C33" s="42" t="s">
        <v>742</v>
      </c>
      <c r="D33" s="98">
        <v>4</v>
      </c>
      <c r="E33" s="105">
        <v>4</v>
      </c>
      <c r="F33" s="98">
        <v>4</v>
      </c>
      <c r="G33" s="93"/>
    </row>
    <row r="34" spans="1:7" ht="15" customHeight="1" x14ac:dyDescent="0.25">
      <c r="A34" s="1509"/>
      <c r="B34" s="1511"/>
      <c r="C34" s="42" t="s">
        <v>796</v>
      </c>
      <c r="D34" s="98">
        <v>80</v>
      </c>
      <c r="E34" s="105">
        <v>60</v>
      </c>
      <c r="F34" s="98">
        <v>60</v>
      </c>
      <c r="G34" s="93"/>
    </row>
    <row r="35" spans="1:7" ht="15" customHeight="1" x14ac:dyDescent="0.25">
      <c r="A35" s="1509"/>
      <c r="B35" s="1511"/>
      <c r="C35" s="42" t="s">
        <v>590</v>
      </c>
      <c r="D35" s="98">
        <v>40</v>
      </c>
      <c r="E35" s="98">
        <v>40</v>
      </c>
      <c r="F35" s="98">
        <v>40</v>
      </c>
      <c r="G35" s="93"/>
    </row>
    <row r="36" spans="1:7" ht="15" customHeight="1" x14ac:dyDescent="0.25">
      <c r="A36" s="1509"/>
      <c r="B36" s="1511"/>
      <c r="C36" s="42" t="s">
        <v>684</v>
      </c>
      <c r="D36" s="98">
        <v>0</v>
      </c>
      <c r="E36" s="98">
        <v>0</v>
      </c>
      <c r="F36" s="98">
        <v>0</v>
      </c>
      <c r="G36" s="93"/>
    </row>
    <row r="37" spans="1:7" ht="15" customHeight="1" x14ac:dyDescent="0.25">
      <c r="A37" s="1509"/>
      <c r="B37" s="1511"/>
      <c r="C37" s="42" t="s">
        <v>589</v>
      </c>
      <c r="D37" s="98">
        <v>0</v>
      </c>
      <c r="E37" s="105">
        <v>0</v>
      </c>
      <c r="F37" s="98">
        <v>0</v>
      </c>
      <c r="G37" s="93"/>
    </row>
    <row r="38" spans="1:7" ht="15" customHeight="1" x14ac:dyDescent="0.25">
      <c r="A38" s="287">
        <v>8</v>
      </c>
      <c r="B38" s="288" t="s">
        <v>291</v>
      </c>
      <c r="C38" s="42" t="s">
        <v>743</v>
      </c>
      <c r="D38" s="98">
        <v>0</v>
      </c>
      <c r="E38" s="105">
        <v>0</v>
      </c>
      <c r="F38" s="98">
        <v>0</v>
      </c>
      <c r="G38" s="93"/>
    </row>
    <row r="39" spans="1:7" ht="15" customHeight="1" x14ac:dyDescent="0.25">
      <c r="A39" s="1509">
        <v>9</v>
      </c>
      <c r="B39" s="1511" t="s">
        <v>292</v>
      </c>
      <c r="C39" s="42" t="s">
        <v>744</v>
      </c>
      <c r="D39" s="98">
        <v>0</v>
      </c>
      <c r="E39" s="105">
        <v>0</v>
      </c>
      <c r="F39" s="98">
        <v>0</v>
      </c>
      <c r="G39" s="93"/>
    </row>
    <row r="40" spans="1:7" ht="15" customHeight="1" x14ac:dyDescent="0.25">
      <c r="A40" s="1509"/>
      <c r="B40" s="1511"/>
      <c r="C40" s="42" t="s">
        <v>685</v>
      </c>
      <c r="D40" s="98">
        <v>0</v>
      </c>
      <c r="E40" s="105">
        <v>0</v>
      </c>
      <c r="F40" s="98">
        <v>0</v>
      </c>
      <c r="G40" s="93"/>
    </row>
    <row r="41" spans="1:7" ht="15" customHeight="1" x14ac:dyDescent="0.25">
      <c r="A41" s="1509"/>
      <c r="B41" s="1511"/>
      <c r="C41" s="42" t="s">
        <v>797</v>
      </c>
      <c r="D41" s="98">
        <v>0</v>
      </c>
      <c r="E41" s="105">
        <v>0</v>
      </c>
      <c r="F41" s="98">
        <v>0</v>
      </c>
      <c r="G41" s="93"/>
    </row>
    <row r="42" spans="1:7" ht="15" customHeight="1" x14ac:dyDescent="0.25">
      <c r="A42" s="1509"/>
      <c r="B42" s="1511"/>
      <c r="C42" s="42" t="s">
        <v>983</v>
      </c>
      <c r="D42" s="98">
        <v>0</v>
      </c>
      <c r="E42" s="105">
        <v>0</v>
      </c>
      <c r="F42" s="98">
        <v>0</v>
      </c>
      <c r="G42" s="93"/>
    </row>
    <row r="43" spans="1:7" ht="15" customHeight="1" x14ac:dyDescent="0.25">
      <c r="A43" s="1509"/>
      <c r="B43" s="1511"/>
      <c r="C43" s="42" t="s">
        <v>591</v>
      </c>
      <c r="D43" s="98">
        <v>0</v>
      </c>
      <c r="E43" s="105">
        <v>0</v>
      </c>
      <c r="F43" s="98">
        <v>0</v>
      </c>
      <c r="G43" s="93"/>
    </row>
    <row r="44" spans="1:7" ht="15" customHeight="1" x14ac:dyDescent="0.25">
      <c r="A44" s="1509"/>
      <c r="B44" s="1511"/>
      <c r="C44" s="42" t="s">
        <v>589</v>
      </c>
      <c r="D44" s="98">
        <v>0</v>
      </c>
      <c r="E44" s="105">
        <v>0</v>
      </c>
      <c r="F44" s="98">
        <v>0</v>
      </c>
      <c r="G44" s="93"/>
    </row>
    <row r="45" spans="1:7" ht="15" customHeight="1" x14ac:dyDescent="0.25">
      <c r="A45" s="287">
        <v>10</v>
      </c>
      <c r="B45" s="288" t="s">
        <v>293</v>
      </c>
      <c r="C45" s="178" t="s">
        <v>745</v>
      </c>
      <c r="D45" s="98">
        <v>0</v>
      </c>
      <c r="E45" s="105">
        <v>0</v>
      </c>
      <c r="F45" s="98">
        <v>0</v>
      </c>
      <c r="G45" s="93"/>
    </row>
    <row r="46" spans="1:7" ht="15" customHeight="1" x14ac:dyDescent="0.25">
      <c r="A46" s="1509">
        <v>11</v>
      </c>
      <c r="B46" s="1510" t="s">
        <v>294</v>
      </c>
      <c r="C46" s="42" t="s">
        <v>746</v>
      </c>
      <c r="D46" s="98">
        <v>60</v>
      </c>
      <c r="E46" s="105">
        <v>52</v>
      </c>
      <c r="F46" s="98">
        <v>47</v>
      </c>
      <c r="G46" s="93"/>
    </row>
    <row r="47" spans="1:7" s="104" customFormat="1" ht="15" customHeight="1" x14ac:dyDescent="0.25">
      <c r="A47" s="1509"/>
      <c r="B47" s="1510"/>
      <c r="C47" s="42" t="s">
        <v>589</v>
      </c>
      <c r="D47" s="98">
        <v>0</v>
      </c>
      <c r="E47" s="105">
        <v>0</v>
      </c>
      <c r="F47" s="98">
        <v>0</v>
      </c>
    </row>
    <row r="48" spans="1:7" ht="15" customHeight="1" x14ac:dyDescent="0.25">
      <c r="A48" s="1513">
        <v>12</v>
      </c>
      <c r="B48" s="1510" t="s">
        <v>295</v>
      </c>
      <c r="C48" s="42" t="s">
        <v>589</v>
      </c>
      <c r="D48" s="98">
        <v>0</v>
      </c>
      <c r="E48" s="105">
        <v>0</v>
      </c>
      <c r="F48" s="98">
        <v>0</v>
      </c>
      <c r="G48" s="93"/>
    </row>
    <row r="49" spans="1:7" ht="15" customHeight="1" x14ac:dyDescent="0.25">
      <c r="A49" s="1513"/>
      <c r="B49" s="1510"/>
      <c r="C49" s="42" t="s">
        <v>591</v>
      </c>
      <c r="D49" s="98">
        <v>0</v>
      </c>
      <c r="E49" s="105">
        <v>0</v>
      </c>
      <c r="F49" s="98">
        <v>0</v>
      </c>
      <c r="G49" s="93"/>
    </row>
    <row r="50" spans="1:7" ht="15" customHeight="1" x14ac:dyDescent="0.25">
      <c r="A50" s="1513"/>
      <c r="B50" s="1510"/>
      <c r="C50" s="42" t="s">
        <v>592</v>
      </c>
      <c r="D50" s="98">
        <v>0</v>
      </c>
      <c r="E50" s="105">
        <v>0</v>
      </c>
      <c r="F50" s="98">
        <v>0</v>
      </c>
      <c r="G50" s="93"/>
    </row>
    <row r="51" spans="1:7" ht="15" customHeight="1" x14ac:dyDescent="0.25">
      <c r="A51" s="1513"/>
      <c r="B51" s="1510"/>
      <c r="C51" s="42" t="s">
        <v>797</v>
      </c>
      <c r="D51" s="98">
        <v>0</v>
      </c>
      <c r="E51" s="105">
        <v>0</v>
      </c>
      <c r="F51" s="98">
        <v>0</v>
      </c>
      <c r="G51" s="93"/>
    </row>
    <row r="52" spans="1:7" ht="15" customHeight="1" x14ac:dyDescent="0.25">
      <c r="A52" s="1509">
        <v>13</v>
      </c>
      <c r="B52" s="1510" t="s">
        <v>296</v>
      </c>
      <c r="C52" s="42" t="s">
        <v>748</v>
      </c>
      <c r="D52" s="98">
        <v>100</v>
      </c>
      <c r="E52" s="105">
        <v>69</v>
      </c>
      <c r="F52" s="98">
        <v>69</v>
      </c>
      <c r="G52" s="93"/>
    </row>
    <row r="53" spans="1:7" ht="15" customHeight="1" x14ac:dyDescent="0.25">
      <c r="A53" s="1509"/>
      <c r="B53" s="1510"/>
      <c r="C53" s="42" t="s">
        <v>412</v>
      </c>
      <c r="D53" s="98">
        <v>50</v>
      </c>
      <c r="E53" s="105">
        <v>13</v>
      </c>
      <c r="F53" s="98">
        <v>26</v>
      </c>
      <c r="G53" s="93"/>
    </row>
    <row r="54" spans="1:7" ht="15" customHeight="1" x14ac:dyDescent="0.25">
      <c r="A54" s="1509"/>
      <c r="B54" s="1510"/>
      <c r="C54" s="42" t="s">
        <v>589</v>
      </c>
      <c r="D54" s="98">
        <v>0</v>
      </c>
      <c r="E54" s="105">
        <v>0</v>
      </c>
      <c r="F54" s="98">
        <v>0</v>
      </c>
      <c r="G54" s="93"/>
    </row>
    <row r="55" spans="1:7" ht="15" customHeight="1" x14ac:dyDescent="0.25">
      <c r="A55" s="1509">
        <v>14</v>
      </c>
      <c r="B55" s="1510" t="s">
        <v>297</v>
      </c>
      <c r="C55" s="42" t="s">
        <v>749</v>
      </c>
      <c r="D55" s="98">
        <v>15</v>
      </c>
      <c r="E55" s="105">
        <v>0</v>
      </c>
      <c r="F55" s="98">
        <v>0</v>
      </c>
      <c r="G55" s="93"/>
    </row>
    <row r="56" spans="1:7" ht="15" customHeight="1" x14ac:dyDescent="0.25">
      <c r="A56" s="1509"/>
      <c r="B56" s="1510"/>
      <c r="C56" s="42" t="s">
        <v>403</v>
      </c>
      <c r="D56" s="98">
        <v>0</v>
      </c>
      <c r="E56" s="105">
        <v>0</v>
      </c>
      <c r="F56" s="98">
        <v>0</v>
      </c>
      <c r="G56" s="93"/>
    </row>
    <row r="57" spans="1:7" ht="15" customHeight="1" x14ac:dyDescent="0.25">
      <c r="A57" s="1509">
        <v>15</v>
      </c>
      <c r="B57" s="1510" t="s">
        <v>298</v>
      </c>
      <c r="C57" s="42" t="s">
        <v>750</v>
      </c>
      <c r="D57" s="98">
        <v>0</v>
      </c>
      <c r="E57" s="105">
        <v>0</v>
      </c>
      <c r="F57" s="98">
        <v>0</v>
      </c>
      <c r="G57" s="93"/>
    </row>
    <row r="58" spans="1:7" ht="15" customHeight="1" x14ac:dyDescent="0.25">
      <c r="A58" s="1509"/>
      <c r="B58" s="1510"/>
      <c r="C58" s="42" t="s">
        <v>687</v>
      </c>
      <c r="D58" s="98">
        <v>0</v>
      </c>
      <c r="E58" s="105">
        <v>0</v>
      </c>
      <c r="F58" s="98">
        <v>0</v>
      </c>
      <c r="G58" s="93"/>
    </row>
    <row r="59" spans="1:7" ht="15" customHeight="1" x14ac:dyDescent="0.25">
      <c r="A59" s="1509"/>
      <c r="B59" s="1510"/>
      <c r="C59" s="42" t="s">
        <v>593</v>
      </c>
      <c r="D59" s="98">
        <v>0</v>
      </c>
      <c r="E59" s="105">
        <v>0</v>
      </c>
      <c r="F59" s="98">
        <v>0</v>
      </c>
      <c r="G59" s="93"/>
    </row>
    <row r="60" spans="1:7" ht="15" customHeight="1" x14ac:dyDescent="0.25">
      <c r="A60" s="1513">
        <v>16</v>
      </c>
      <c r="B60" s="1514" t="s">
        <v>299</v>
      </c>
      <c r="C60" s="76" t="s">
        <v>410</v>
      </c>
      <c r="D60" s="98">
        <v>0</v>
      </c>
      <c r="E60" s="105">
        <v>0</v>
      </c>
      <c r="F60" s="98">
        <v>0</v>
      </c>
      <c r="G60" s="93"/>
    </row>
    <row r="61" spans="1:7" ht="15" customHeight="1" x14ac:dyDescent="0.25">
      <c r="A61" s="1513"/>
      <c r="B61" s="1514"/>
      <c r="C61" s="76" t="s">
        <v>411</v>
      </c>
      <c r="D61" s="98">
        <v>0</v>
      </c>
      <c r="E61" s="105">
        <v>0</v>
      </c>
      <c r="F61" s="98">
        <v>0</v>
      </c>
      <c r="G61" s="93"/>
    </row>
    <row r="62" spans="1:7" ht="15" customHeight="1" x14ac:dyDescent="0.25">
      <c r="A62" s="1513"/>
      <c r="B62" s="1514"/>
      <c r="C62" s="76" t="s">
        <v>916</v>
      </c>
      <c r="D62" s="98">
        <v>0</v>
      </c>
      <c r="E62" s="105">
        <v>0</v>
      </c>
      <c r="F62" s="98">
        <v>0</v>
      </c>
      <c r="G62" s="93"/>
    </row>
    <row r="63" spans="1:7" ht="15" customHeight="1" x14ac:dyDescent="0.25">
      <c r="A63" s="1513"/>
      <c r="B63" s="1514"/>
      <c r="C63" s="76" t="s">
        <v>797</v>
      </c>
      <c r="D63" s="98">
        <v>0</v>
      </c>
      <c r="E63" s="105">
        <v>0</v>
      </c>
      <c r="F63" s="98">
        <v>0</v>
      </c>
      <c r="G63" s="93"/>
    </row>
    <row r="64" spans="1:7" ht="15" customHeight="1" x14ac:dyDescent="0.25">
      <c r="A64" s="1513"/>
      <c r="B64" s="1514"/>
      <c r="C64" s="76" t="s">
        <v>688</v>
      </c>
      <c r="D64" s="98">
        <v>20</v>
      </c>
      <c r="E64" s="105">
        <v>3</v>
      </c>
      <c r="F64" s="98">
        <v>1</v>
      </c>
      <c r="G64" s="93"/>
    </row>
    <row r="65" spans="1:7" ht="15" customHeight="1" x14ac:dyDescent="0.25">
      <c r="A65" s="1513"/>
      <c r="B65" s="1514"/>
      <c r="C65" s="76" t="s">
        <v>915</v>
      </c>
      <c r="D65" s="98">
        <v>0</v>
      </c>
      <c r="E65" s="105">
        <v>0</v>
      </c>
      <c r="F65" s="98">
        <v>0</v>
      </c>
      <c r="G65" s="93"/>
    </row>
    <row r="66" spans="1:7" ht="15" customHeight="1" x14ac:dyDescent="0.25">
      <c r="A66" s="1513"/>
      <c r="B66" s="1514"/>
      <c r="C66" s="76" t="s">
        <v>589</v>
      </c>
      <c r="D66" s="98">
        <v>0</v>
      </c>
      <c r="E66" s="105">
        <v>0</v>
      </c>
      <c r="F66" s="98">
        <v>0</v>
      </c>
      <c r="G66" s="93"/>
    </row>
    <row r="67" spans="1:7" ht="15" customHeight="1" x14ac:dyDescent="0.25">
      <c r="A67" s="1509">
        <v>17</v>
      </c>
      <c r="B67" s="1510" t="s">
        <v>300</v>
      </c>
      <c r="C67" s="76" t="s">
        <v>414</v>
      </c>
      <c r="D67" s="98">
        <v>62</v>
      </c>
      <c r="E67" s="105">
        <v>14</v>
      </c>
      <c r="F67" s="98">
        <v>14</v>
      </c>
      <c r="G67" s="93"/>
    </row>
    <row r="68" spans="1:7" ht="15" customHeight="1" x14ac:dyDescent="0.25">
      <c r="A68" s="1509"/>
      <c r="B68" s="1510"/>
      <c r="C68" s="42" t="s">
        <v>589</v>
      </c>
      <c r="D68" s="98">
        <v>0</v>
      </c>
      <c r="E68" s="105">
        <v>0</v>
      </c>
      <c r="F68" s="98">
        <v>0</v>
      </c>
      <c r="G68" s="93"/>
    </row>
    <row r="69" spans="1:7" ht="15" customHeight="1" x14ac:dyDescent="0.25">
      <c r="A69" s="1509">
        <v>18</v>
      </c>
      <c r="B69" s="1510" t="s">
        <v>594</v>
      </c>
      <c r="C69" s="42" t="s">
        <v>751</v>
      </c>
      <c r="D69" s="98">
        <v>0</v>
      </c>
      <c r="E69" s="105">
        <v>0</v>
      </c>
      <c r="F69" s="98">
        <v>0</v>
      </c>
      <c r="G69" s="93"/>
    </row>
    <row r="70" spans="1:7" ht="15" customHeight="1" x14ac:dyDescent="0.25">
      <c r="A70" s="1509"/>
      <c r="B70" s="1510"/>
      <c r="C70" s="42" t="s">
        <v>595</v>
      </c>
      <c r="D70" s="98">
        <v>0</v>
      </c>
      <c r="E70" s="105">
        <v>0</v>
      </c>
      <c r="F70" s="98">
        <v>0</v>
      </c>
      <c r="G70" s="93"/>
    </row>
    <row r="71" spans="1:7" ht="15" customHeight="1" x14ac:dyDescent="0.25">
      <c r="A71" s="1509"/>
      <c r="B71" s="1510"/>
      <c r="C71" s="42" t="s">
        <v>589</v>
      </c>
      <c r="D71" s="98">
        <v>0</v>
      </c>
      <c r="E71" s="105">
        <v>0</v>
      </c>
      <c r="F71" s="98">
        <v>0</v>
      </c>
      <c r="G71" s="93"/>
    </row>
    <row r="72" spans="1:7" ht="15" customHeight="1" x14ac:dyDescent="0.25">
      <c r="A72" s="1509">
        <v>19</v>
      </c>
      <c r="B72" s="1510" t="s">
        <v>302</v>
      </c>
      <c r="C72" s="42" t="s">
        <v>690</v>
      </c>
      <c r="D72" s="98">
        <v>0</v>
      </c>
      <c r="E72" s="105">
        <v>0</v>
      </c>
      <c r="F72" s="98">
        <v>0</v>
      </c>
      <c r="G72" s="93"/>
    </row>
    <row r="73" spans="1:7" ht="15" customHeight="1" x14ac:dyDescent="0.25">
      <c r="A73" s="1509"/>
      <c r="B73" s="1510"/>
      <c r="C73" s="42" t="s">
        <v>691</v>
      </c>
      <c r="D73" s="98">
        <v>0</v>
      </c>
      <c r="E73" s="105">
        <v>0</v>
      </c>
      <c r="F73" s="98">
        <v>0</v>
      </c>
      <c r="G73" s="93"/>
    </row>
    <row r="74" spans="1:7" ht="15" customHeight="1" x14ac:dyDescent="0.25">
      <c r="A74" s="1509"/>
      <c r="B74" s="1510"/>
      <c r="C74" s="42" t="s">
        <v>707</v>
      </c>
      <c r="D74" s="98">
        <v>0</v>
      </c>
      <c r="E74" s="105">
        <v>0</v>
      </c>
      <c r="F74" s="98">
        <v>0</v>
      </c>
      <c r="G74" s="93"/>
    </row>
    <row r="75" spans="1:7" ht="15" customHeight="1" x14ac:dyDescent="0.25">
      <c r="A75" s="1509"/>
      <c r="B75" s="1510"/>
      <c r="C75" s="42" t="s">
        <v>402</v>
      </c>
      <c r="D75" s="98">
        <v>4</v>
      </c>
      <c r="E75" s="105">
        <v>4</v>
      </c>
      <c r="F75" s="98">
        <v>4</v>
      </c>
      <c r="G75" s="93"/>
    </row>
    <row r="76" spans="1:7" s="104" customFormat="1" ht="15" customHeight="1" x14ac:dyDescent="0.25">
      <c r="A76" s="1509"/>
      <c r="B76" s="1510"/>
      <c r="C76" s="42" t="s">
        <v>689</v>
      </c>
      <c r="D76" s="98">
        <v>10</v>
      </c>
      <c r="E76" s="98">
        <v>10</v>
      </c>
      <c r="F76" s="98">
        <v>10</v>
      </c>
    </row>
    <row r="77" spans="1:7" s="104" customFormat="1" ht="15" customHeight="1" x14ac:dyDescent="0.25">
      <c r="A77" s="1509"/>
      <c r="B77" s="1510"/>
      <c r="C77" s="42" t="s">
        <v>984</v>
      </c>
      <c r="D77" s="98">
        <v>10</v>
      </c>
      <c r="E77" s="105">
        <v>3</v>
      </c>
      <c r="F77" s="98">
        <v>3</v>
      </c>
    </row>
    <row r="78" spans="1:7" ht="15" customHeight="1" x14ac:dyDescent="0.25">
      <c r="A78" s="1509">
        <v>20</v>
      </c>
      <c r="B78" s="1515" t="s">
        <v>303</v>
      </c>
      <c r="C78" s="42" t="s">
        <v>798</v>
      </c>
      <c r="D78" s="98">
        <v>0</v>
      </c>
      <c r="E78" s="105">
        <v>0</v>
      </c>
      <c r="F78" s="98">
        <v>0</v>
      </c>
      <c r="G78" s="93"/>
    </row>
    <row r="79" spans="1:7" ht="15" customHeight="1" x14ac:dyDescent="0.25">
      <c r="A79" s="1509"/>
      <c r="B79" s="1515"/>
      <c r="C79" s="42" t="s">
        <v>752</v>
      </c>
      <c r="D79" s="98">
        <v>0</v>
      </c>
      <c r="E79" s="105">
        <v>0</v>
      </c>
      <c r="F79" s="98">
        <v>0</v>
      </c>
      <c r="G79" s="93"/>
    </row>
    <row r="80" spans="1:7" ht="15" customHeight="1" x14ac:dyDescent="0.25">
      <c r="A80" s="1509"/>
      <c r="B80" s="1515"/>
      <c r="C80" s="42" t="s">
        <v>799</v>
      </c>
      <c r="D80" s="98">
        <v>0</v>
      </c>
      <c r="E80" s="105">
        <v>0</v>
      </c>
      <c r="F80" s="98">
        <v>0</v>
      </c>
      <c r="G80" s="93"/>
    </row>
    <row r="81" spans="1:7" ht="15" customHeight="1" x14ac:dyDescent="0.25">
      <c r="A81" s="1509"/>
      <c r="B81" s="1515"/>
      <c r="C81" s="42" t="s">
        <v>753</v>
      </c>
      <c r="D81" s="98">
        <v>0</v>
      </c>
      <c r="E81" s="105">
        <v>0</v>
      </c>
      <c r="F81" s="98">
        <v>0</v>
      </c>
      <c r="G81" s="93"/>
    </row>
    <row r="82" spans="1:7" ht="15" customHeight="1" x14ac:dyDescent="0.25">
      <c r="A82" s="1509"/>
      <c r="B82" s="1515"/>
      <c r="C82" s="42" t="s">
        <v>754</v>
      </c>
      <c r="D82" s="98">
        <v>0</v>
      </c>
      <c r="E82" s="105">
        <v>0</v>
      </c>
      <c r="F82" s="98">
        <v>0</v>
      </c>
      <c r="G82" s="93"/>
    </row>
    <row r="83" spans="1:7" ht="15" customHeight="1" x14ac:dyDescent="0.25">
      <c r="A83" s="1509"/>
      <c r="B83" s="1515"/>
      <c r="C83" s="42" t="s">
        <v>589</v>
      </c>
      <c r="D83" s="98">
        <v>0</v>
      </c>
      <c r="E83" s="105">
        <v>0</v>
      </c>
      <c r="F83" s="98">
        <v>0</v>
      </c>
      <c r="G83" s="93"/>
    </row>
    <row r="84" spans="1:7" ht="15" customHeight="1" x14ac:dyDescent="0.25">
      <c r="A84" s="1509">
        <v>21</v>
      </c>
      <c r="B84" s="1510" t="s">
        <v>304</v>
      </c>
      <c r="C84" s="42" t="s">
        <v>692</v>
      </c>
      <c r="D84" s="98">
        <v>0</v>
      </c>
      <c r="E84" s="105">
        <v>0</v>
      </c>
      <c r="F84" s="98">
        <v>0</v>
      </c>
      <c r="G84" s="93"/>
    </row>
    <row r="85" spans="1:7" ht="15" customHeight="1" x14ac:dyDescent="0.25">
      <c r="A85" s="1509"/>
      <c r="B85" s="1510"/>
      <c r="C85" s="42" t="s">
        <v>755</v>
      </c>
      <c r="D85" s="98">
        <v>0</v>
      </c>
      <c r="E85" s="105">
        <v>0</v>
      </c>
      <c r="F85" s="98">
        <v>0</v>
      </c>
      <c r="G85" s="93"/>
    </row>
    <row r="86" spans="1:7" ht="15" customHeight="1" x14ac:dyDescent="0.25">
      <c r="A86" s="1509"/>
      <c r="B86" s="1510"/>
      <c r="C86" s="42" t="s">
        <v>589</v>
      </c>
      <c r="D86" s="98">
        <v>0</v>
      </c>
      <c r="E86" s="105">
        <v>0</v>
      </c>
      <c r="F86" s="98">
        <v>0</v>
      </c>
      <c r="G86" s="93"/>
    </row>
    <row r="87" spans="1:7" ht="15" customHeight="1" x14ac:dyDescent="0.25">
      <c r="A87" s="1509">
        <v>22</v>
      </c>
      <c r="B87" s="1510" t="s">
        <v>305</v>
      </c>
      <c r="C87" s="77" t="s">
        <v>756</v>
      </c>
      <c r="D87" s="98">
        <v>0</v>
      </c>
      <c r="E87" s="105">
        <v>0</v>
      </c>
      <c r="F87" s="98">
        <v>0</v>
      </c>
      <c r="G87" s="93"/>
    </row>
    <row r="88" spans="1:7" ht="15" customHeight="1" x14ac:dyDescent="0.25">
      <c r="A88" s="1509"/>
      <c r="B88" s="1510"/>
      <c r="C88" s="42" t="s">
        <v>687</v>
      </c>
      <c r="D88" s="98">
        <v>0</v>
      </c>
      <c r="E88" s="105">
        <v>0</v>
      </c>
      <c r="F88" s="98">
        <v>0</v>
      </c>
      <c r="G88" s="93"/>
    </row>
    <row r="89" spans="1:7" ht="15" customHeight="1" x14ac:dyDescent="0.25">
      <c r="A89" s="1509"/>
      <c r="B89" s="1510"/>
      <c r="C89" s="77" t="s">
        <v>757</v>
      </c>
      <c r="D89" s="98">
        <v>0</v>
      </c>
      <c r="E89" s="105">
        <v>0</v>
      </c>
      <c r="F89" s="98">
        <v>0</v>
      </c>
      <c r="G89" s="93"/>
    </row>
    <row r="90" spans="1:7" ht="15" customHeight="1" x14ac:dyDescent="0.25">
      <c r="A90" s="1509">
        <v>23</v>
      </c>
      <c r="B90" s="1510" t="s">
        <v>306</v>
      </c>
      <c r="C90" s="42" t="s">
        <v>693</v>
      </c>
      <c r="D90" s="98">
        <v>0</v>
      </c>
      <c r="E90" s="105">
        <v>0</v>
      </c>
      <c r="F90" s="98">
        <v>0</v>
      </c>
      <c r="G90" s="93"/>
    </row>
    <row r="91" spans="1:7" ht="15" customHeight="1" x14ac:dyDescent="0.25">
      <c r="A91" s="1509"/>
      <c r="B91" s="1510"/>
      <c r="C91" s="42" t="s">
        <v>758</v>
      </c>
      <c r="D91" s="98">
        <v>0</v>
      </c>
      <c r="E91" s="105">
        <v>0</v>
      </c>
      <c r="F91" s="98">
        <v>0</v>
      </c>
      <c r="G91" s="93"/>
    </row>
    <row r="92" spans="1:7" ht="15" customHeight="1" x14ac:dyDescent="0.25">
      <c r="A92" s="1509"/>
      <c r="B92" s="1510"/>
      <c r="C92" s="42" t="s">
        <v>797</v>
      </c>
      <c r="D92" s="98">
        <v>0</v>
      </c>
      <c r="E92" s="105">
        <v>0</v>
      </c>
      <c r="F92" s="98">
        <v>0</v>
      </c>
      <c r="G92" s="93"/>
    </row>
    <row r="93" spans="1:7" ht="15" customHeight="1" x14ac:dyDescent="0.25">
      <c r="A93" s="1509">
        <v>24</v>
      </c>
      <c r="B93" s="1510" t="s">
        <v>307</v>
      </c>
      <c r="C93" s="42" t="s">
        <v>696</v>
      </c>
      <c r="D93" s="98">
        <v>0</v>
      </c>
      <c r="E93" s="105">
        <v>0</v>
      </c>
      <c r="F93" s="98">
        <v>0</v>
      </c>
      <c r="G93" s="93"/>
    </row>
    <row r="94" spans="1:7" ht="15" customHeight="1" x14ac:dyDescent="0.25">
      <c r="A94" s="1509"/>
      <c r="B94" s="1510"/>
      <c r="C94" s="42" t="s">
        <v>694</v>
      </c>
      <c r="D94" s="98">
        <v>0</v>
      </c>
      <c r="E94" s="105">
        <v>0</v>
      </c>
      <c r="F94" s="98">
        <v>0</v>
      </c>
      <c r="G94" s="93"/>
    </row>
    <row r="95" spans="1:7" ht="15" customHeight="1" x14ac:dyDescent="0.25">
      <c r="A95" s="1509"/>
      <c r="B95" s="1510"/>
      <c r="C95" s="42" t="s">
        <v>759</v>
      </c>
      <c r="D95" s="98">
        <v>0</v>
      </c>
      <c r="E95" s="105">
        <v>0</v>
      </c>
      <c r="F95" s="98">
        <v>0</v>
      </c>
      <c r="G95" s="93"/>
    </row>
    <row r="96" spans="1:7" ht="15" customHeight="1" x14ac:dyDescent="0.25">
      <c r="A96" s="1509"/>
      <c r="B96" s="1510"/>
      <c r="C96" s="42" t="s">
        <v>408</v>
      </c>
      <c r="D96" s="98">
        <v>0</v>
      </c>
      <c r="E96" s="105">
        <v>0</v>
      </c>
      <c r="F96" s="98">
        <v>0</v>
      </c>
      <c r="G96" s="93"/>
    </row>
    <row r="97" spans="1:7" ht="15" customHeight="1" x14ac:dyDescent="0.25">
      <c r="A97" s="1509"/>
      <c r="B97" s="1510"/>
      <c r="C97" s="42" t="s">
        <v>329</v>
      </c>
      <c r="D97" s="98">
        <v>0</v>
      </c>
      <c r="E97" s="105">
        <v>0</v>
      </c>
      <c r="F97" s="98">
        <v>0</v>
      </c>
      <c r="G97" s="93"/>
    </row>
    <row r="98" spans="1:7" ht="15" customHeight="1" x14ac:dyDescent="0.25">
      <c r="A98" s="1509"/>
      <c r="B98" s="1510"/>
      <c r="C98" s="42" t="s">
        <v>695</v>
      </c>
      <c r="D98" s="98">
        <v>0</v>
      </c>
      <c r="E98" s="105">
        <v>0</v>
      </c>
      <c r="F98" s="98">
        <v>0</v>
      </c>
      <c r="G98" s="93"/>
    </row>
    <row r="99" spans="1:7" ht="15" customHeight="1" x14ac:dyDescent="0.25">
      <c r="A99" s="1509"/>
      <c r="B99" s="1510"/>
      <c r="C99" s="42" t="s">
        <v>589</v>
      </c>
      <c r="D99" s="98">
        <v>0</v>
      </c>
      <c r="E99" s="105">
        <v>0</v>
      </c>
      <c r="F99" s="98">
        <v>0</v>
      </c>
      <c r="G99" s="93"/>
    </row>
    <row r="100" spans="1:7" ht="15" customHeight="1" x14ac:dyDescent="0.25">
      <c r="A100" s="1509">
        <v>25</v>
      </c>
      <c r="B100" s="1510" t="s">
        <v>308</v>
      </c>
      <c r="C100" s="42" t="s">
        <v>404</v>
      </c>
      <c r="D100" s="98">
        <v>300</v>
      </c>
      <c r="E100" s="105">
        <v>106</v>
      </c>
      <c r="F100" s="98">
        <v>106</v>
      </c>
      <c r="G100" s="93"/>
    </row>
    <row r="101" spans="1:7" ht="15" customHeight="1" x14ac:dyDescent="0.25">
      <c r="A101" s="1509"/>
      <c r="B101" s="1510"/>
      <c r="C101" s="42" t="s">
        <v>589</v>
      </c>
      <c r="D101" s="98">
        <v>0</v>
      </c>
      <c r="E101" s="105">
        <v>0</v>
      </c>
      <c r="F101" s="98">
        <v>0</v>
      </c>
      <c r="G101" s="93"/>
    </row>
    <row r="102" spans="1:7" ht="15" customHeight="1" x14ac:dyDescent="0.25">
      <c r="A102" s="1509">
        <v>26</v>
      </c>
      <c r="B102" s="1510" t="s">
        <v>309</v>
      </c>
      <c r="C102" s="42" t="s">
        <v>801</v>
      </c>
      <c r="D102" s="98">
        <v>0</v>
      </c>
      <c r="E102" s="105">
        <v>0</v>
      </c>
      <c r="F102" s="98">
        <v>0</v>
      </c>
      <c r="G102" s="93"/>
    </row>
    <row r="103" spans="1:7" ht="15" customHeight="1" x14ac:dyDescent="0.25">
      <c r="A103" s="1509"/>
      <c r="B103" s="1510"/>
      <c r="C103" s="42" t="s">
        <v>596</v>
      </c>
      <c r="D103" s="98">
        <v>0</v>
      </c>
      <c r="E103" s="105">
        <v>0</v>
      </c>
      <c r="F103" s="98">
        <v>0</v>
      </c>
      <c r="G103" s="93"/>
    </row>
    <row r="104" spans="1:7" ht="15" customHeight="1" x14ac:dyDescent="0.25">
      <c r="A104" s="1509"/>
      <c r="B104" s="1510"/>
      <c r="C104" s="42" t="s">
        <v>407</v>
      </c>
      <c r="D104" s="98">
        <v>0</v>
      </c>
      <c r="E104" s="105">
        <v>0</v>
      </c>
      <c r="F104" s="98">
        <v>0</v>
      </c>
      <c r="G104" s="93"/>
    </row>
    <row r="105" spans="1:7" ht="15" customHeight="1" x14ac:dyDescent="0.25">
      <c r="A105" s="1509"/>
      <c r="B105" s="1510"/>
      <c r="C105" s="42" t="s">
        <v>597</v>
      </c>
      <c r="D105" s="98">
        <v>0</v>
      </c>
      <c r="E105" s="105">
        <v>0</v>
      </c>
      <c r="F105" s="98">
        <v>0</v>
      </c>
      <c r="G105" s="93"/>
    </row>
    <row r="106" spans="1:7" ht="15" customHeight="1" x14ac:dyDescent="0.25">
      <c r="A106" s="1509"/>
      <c r="B106" s="1510"/>
      <c r="C106" s="42" t="s">
        <v>797</v>
      </c>
      <c r="D106" s="98">
        <v>0</v>
      </c>
      <c r="E106" s="105">
        <v>0</v>
      </c>
      <c r="F106" s="98">
        <v>0</v>
      </c>
      <c r="G106" s="93"/>
    </row>
    <row r="107" spans="1:7" ht="15" customHeight="1" x14ac:dyDescent="0.25">
      <c r="A107" s="1509"/>
      <c r="B107" s="1510"/>
      <c r="C107" s="42" t="s">
        <v>697</v>
      </c>
      <c r="D107" s="98">
        <v>0</v>
      </c>
      <c r="E107" s="105">
        <v>0</v>
      </c>
      <c r="F107" s="98">
        <v>0</v>
      </c>
      <c r="G107" s="93"/>
    </row>
    <row r="108" spans="1:7" ht="15" customHeight="1" x14ac:dyDescent="0.25">
      <c r="A108" s="1509"/>
      <c r="B108" s="1510"/>
      <c r="C108" s="42" t="s">
        <v>760</v>
      </c>
      <c r="D108" s="98">
        <v>0</v>
      </c>
      <c r="E108" s="105">
        <v>0</v>
      </c>
      <c r="F108" s="98">
        <v>0</v>
      </c>
      <c r="G108" s="93"/>
    </row>
    <row r="109" spans="1:7" ht="15" customHeight="1" x14ac:dyDescent="0.25">
      <c r="A109" s="1509"/>
      <c r="B109" s="1510"/>
      <c r="C109" s="42" t="s">
        <v>918</v>
      </c>
      <c r="D109" s="98">
        <v>0</v>
      </c>
      <c r="E109" s="105">
        <v>0</v>
      </c>
      <c r="F109" s="98">
        <v>0</v>
      </c>
      <c r="G109" s="93"/>
    </row>
    <row r="110" spans="1:7" ht="15" customHeight="1" x14ac:dyDescent="0.25">
      <c r="A110" s="1509"/>
      <c r="B110" s="1510"/>
      <c r="C110" s="42" t="s">
        <v>767</v>
      </c>
      <c r="D110" s="98">
        <v>0</v>
      </c>
      <c r="E110" s="105">
        <v>0</v>
      </c>
      <c r="F110" s="98">
        <v>0</v>
      </c>
      <c r="G110" s="93"/>
    </row>
    <row r="111" spans="1:7" ht="15" customHeight="1" x14ac:dyDescent="0.25">
      <c r="A111" s="1509"/>
      <c r="B111" s="1510"/>
      <c r="C111" s="42" t="s">
        <v>589</v>
      </c>
      <c r="D111" s="98">
        <v>0</v>
      </c>
      <c r="E111" s="105">
        <v>0</v>
      </c>
      <c r="F111" s="98">
        <v>0</v>
      </c>
      <c r="G111" s="93"/>
    </row>
    <row r="112" spans="1:7" ht="15" customHeight="1" x14ac:dyDescent="0.25">
      <c r="A112" s="287">
        <v>27</v>
      </c>
      <c r="B112" s="288" t="s">
        <v>310</v>
      </c>
      <c r="C112" s="42" t="s">
        <v>589</v>
      </c>
      <c r="D112" s="98">
        <v>0</v>
      </c>
      <c r="E112" s="105">
        <v>0</v>
      </c>
      <c r="F112" s="98">
        <v>0</v>
      </c>
      <c r="G112" s="93"/>
    </row>
    <row r="113" spans="1:7" ht="15" customHeight="1" x14ac:dyDescent="0.25">
      <c r="A113" s="1509">
        <v>28</v>
      </c>
      <c r="B113" s="1510" t="s">
        <v>311</v>
      </c>
      <c r="C113" s="42" t="s">
        <v>698</v>
      </c>
      <c r="D113" s="98">
        <v>3</v>
      </c>
      <c r="E113" s="105">
        <v>3</v>
      </c>
      <c r="F113" s="98">
        <v>3</v>
      </c>
      <c r="G113" s="93"/>
    </row>
    <row r="114" spans="1:7" ht="15" customHeight="1" x14ac:dyDescent="0.25">
      <c r="A114" s="1509"/>
      <c r="B114" s="1510"/>
      <c r="C114" s="42" t="s">
        <v>598</v>
      </c>
      <c r="D114" s="98">
        <v>0</v>
      </c>
      <c r="E114" s="105">
        <v>0</v>
      </c>
      <c r="F114" s="98">
        <v>0</v>
      </c>
      <c r="G114" s="93"/>
    </row>
    <row r="115" spans="1:7" ht="15" customHeight="1" x14ac:dyDescent="0.25">
      <c r="A115" s="1509"/>
      <c r="B115" s="1510"/>
      <c r="C115" s="42" t="s">
        <v>761</v>
      </c>
      <c r="D115" s="98">
        <v>0</v>
      </c>
      <c r="E115" s="105">
        <v>0</v>
      </c>
      <c r="F115" s="98">
        <v>0</v>
      </c>
      <c r="G115" s="93"/>
    </row>
    <row r="116" spans="1:7" ht="15" customHeight="1" x14ac:dyDescent="0.25">
      <c r="A116" s="1509"/>
      <c r="B116" s="1510"/>
      <c r="C116" s="42" t="s">
        <v>800</v>
      </c>
      <c r="D116" s="98">
        <v>0</v>
      </c>
      <c r="E116" s="105">
        <v>0</v>
      </c>
      <c r="F116" s="98">
        <v>0</v>
      </c>
      <c r="G116" s="93"/>
    </row>
    <row r="117" spans="1:7" ht="15" customHeight="1" x14ac:dyDescent="0.25">
      <c r="A117" s="1509">
        <v>29</v>
      </c>
      <c r="B117" s="1510" t="s">
        <v>312</v>
      </c>
      <c r="C117" s="42" t="s">
        <v>762</v>
      </c>
      <c r="D117" s="98">
        <v>0</v>
      </c>
      <c r="E117" s="105">
        <v>0</v>
      </c>
      <c r="F117" s="98">
        <v>0</v>
      </c>
      <c r="G117" s="93"/>
    </row>
    <row r="118" spans="1:7" ht="15" customHeight="1" x14ac:dyDescent="0.25">
      <c r="A118" s="1509"/>
      <c r="B118" s="1510"/>
      <c r="C118" s="42" t="s">
        <v>763</v>
      </c>
      <c r="D118" s="98">
        <v>10</v>
      </c>
      <c r="E118" s="105">
        <v>3</v>
      </c>
      <c r="F118" s="98">
        <v>1</v>
      </c>
      <c r="G118" s="93"/>
    </row>
    <row r="119" spans="1:7" ht="15" customHeight="1" x14ac:dyDescent="0.25">
      <c r="A119" s="1509"/>
      <c r="B119" s="1510"/>
      <c r="C119" s="42" t="s">
        <v>699</v>
      </c>
      <c r="D119" s="98">
        <v>0</v>
      </c>
      <c r="E119" s="105">
        <v>0</v>
      </c>
      <c r="F119" s="98">
        <v>0</v>
      </c>
      <c r="G119" s="93"/>
    </row>
    <row r="120" spans="1:7" ht="15" customHeight="1" x14ac:dyDescent="0.25">
      <c r="A120" s="1509"/>
      <c r="B120" s="1510"/>
      <c r="C120" s="42" t="s">
        <v>589</v>
      </c>
      <c r="D120" s="98">
        <v>0</v>
      </c>
      <c r="E120" s="105">
        <v>0</v>
      </c>
      <c r="F120" s="98">
        <v>0</v>
      </c>
      <c r="G120" s="93"/>
    </row>
    <row r="121" spans="1:7" ht="15" customHeight="1" x14ac:dyDescent="0.25">
      <c r="A121" s="1509">
        <v>30</v>
      </c>
      <c r="B121" s="1510" t="s">
        <v>313</v>
      </c>
      <c r="C121" s="42" t="s">
        <v>764</v>
      </c>
      <c r="D121" s="98">
        <v>0</v>
      </c>
      <c r="E121" s="105">
        <v>0</v>
      </c>
      <c r="F121" s="98">
        <v>0</v>
      </c>
      <c r="G121" s="93"/>
    </row>
    <row r="122" spans="1:7" ht="15" customHeight="1" x14ac:dyDescent="0.25">
      <c r="A122" s="1509"/>
      <c r="B122" s="1510"/>
      <c r="C122" s="42" t="s">
        <v>701</v>
      </c>
      <c r="D122" s="98">
        <v>0</v>
      </c>
      <c r="E122" s="105">
        <v>0</v>
      </c>
      <c r="F122" s="98">
        <v>0</v>
      </c>
      <c r="G122" s="93"/>
    </row>
    <row r="123" spans="1:7" ht="15" customHeight="1" x14ac:dyDescent="0.25">
      <c r="A123" s="1509"/>
      <c r="B123" s="1510"/>
      <c r="C123" s="42" t="s">
        <v>700</v>
      </c>
      <c r="D123" s="98">
        <v>0</v>
      </c>
      <c r="E123" s="105">
        <v>0</v>
      </c>
      <c r="F123" s="98">
        <v>0</v>
      </c>
      <c r="G123" s="93"/>
    </row>
    <row r="124" spans="1:7" ht="15" customHeight="1" x14ac:dyDescent="0.25">
      <c r="A124" s="1509"/>
      <c r="B124" s="1510"/>
      <c r="C124" s="42" t="s">
        <v>652</v>
      </c>
      <c r="D124" s="98">
        <v>0</v>
      </c>
      <c r="E124" s="105">
        <v>0</v>
      </c>
      <c r="F124" s="98">
        <v>0</v>
      </c>
      <c r="G124" s="93"/>
    </row>
    <row r="125" spans="1:7" ht="15" customHeight="1" x14ac:dyDescent="0.25">
      <c r="A125" s="1509"/>
      <c r="B125" s="1510"/>
      <c r="C125" s="42" t="s">
        <v>589</v>
      </c>
      <c r="D125" s="98">
        <v>0</v>
      </c>
      <c r="E125" s="105">
        <v>0</v>
      </c>
      <c r="F125" s="98">
        <v>0</v>
      </c>
      <c r="G125" s="93"/>
    </row>
    <row r="126" spans="1:7" ht="15" customHeight="1" x14ac:dyDescent="0.25">
      <c r="A126" s="1509">
        <v>31</v>
      </c>
      <c r="B126" s="1510" t="s">
        <v>314</v>
      </c>
      <c r="C126" s="42" t="s">
        <v>409</v>
      </c>
      <c r="D126" s="98">
        <v>0</v>
      </c>
      <c r="E126" s="105">
        <v>0</v>
      </c>
      <c r="F126" s="98">
        <v>0</v>
      </c>
      <c r="G126" s="93"/>
    </row>
    <row r="127" spans="1:7" ht="15" customHeight="1" x14ac:dyDescent="0.25">
      <c r="A127" s="1509"/>
      <c r="B127" s="1510"/>
      <c r="C127" s="42" t="s">
        <v>700</v>
      </c>
      <c r="D127" s="98">
        <v>0</v>
      </c>
      <c r="E127" s="105">
        <v>0</v>
      </c>
      <c r="F127" s="98">
        <v>0</v>
      </c>
      <c r="G127" s="93"/>
    </row>
    <row r="128" spans="1:7" ht="15" customHeight="1" x14ac:dyDescent="0.25">
      <c r="A128" s="1509"/>
      <c r="B128" s="1510"/>
      <c r="C128" s="42" t="s">
        <v>409</v>
      </c>
      <c r="D128" s="98">
        <v>0</v>
      </c>
      <c r="E128" s="105">
        <v>0</v>
      </c>
      <c r="F128" s="98">
        <v>0</v>
      </c>
      <c r="G128" s="93"/>
    </row>
    <row r="129" spans="1:7" ht="15" customHeight="1" x14ac:dyDescent="0.25">
      <c r="A129" s="1509"/>
      <c r="B129" s="1510"/>
      <c r="C129" s="42" t="s">
        <v>589</v>
      </c>
      <c r="D129" s="98">
        <v>0</v>
      </c>
      <c r="E129" s="105">
        <v>0</v>
      </c>
      <c r="F129" s="98">
        <v>0</v>
      </c>
      <c r="G129" s="93"/>
    </row>
    <row r="130" spans="1:7" ht="15" customHeight="1" x14ac:dyDescent="0.25">
      <c r="A130" s="1509">
        <v>32</v>
      </c>
      <c r="B130" s="1510" t="s">
        <v>315</v>
      </c>
      <c r="C130" s="42" t="s">
        <v>765</v>
      </c>
      <c r="D130" s="98">
        <v>0</v>
      </c>
      <c r="E130" s="105">
        <v>0</v>
      </c>
      <c r="F130" s="98">
        <v>0</v>
      </c>
      <c r="G130" s="93"/>
    </row>
    <row r="131" spans="1:7" ht="15" customHeight="1" x14ac:dyDescent="0.25">
      <c r="A131" s="1509"/>
      <c r="B131" s="1510"/>
      <c r="C131" s="42" t="s">
        <v>702</v>
      </c>
      <c r="D131" s="98">
        <v>0</v>
      </c>
      <c r="E131" s="105">
        <v>0</v>
      </c>
      <c r="F131" s="98">
        <v>0</v>
      </c>
      <c r="G131" s="93"/>
    </row>
    <row r="132" spans="1:7" ht="15" customHeight="1" x14ac:dyDescent="0.25">
      <c r="A132" s="1509"/>
      <c r="B132" s="1510"/>
      <c r="C132" s="42" t="s">
        <v>1537</v>
      </c>
      <c r="D132" s="98">
        <v>0</v>
      </c>
      <c r="E132" s="105">
        <v>0</v>
      </c>
      <c r="F132" s="98">
        <v>0</v>
      </c>
      <c r="G132" s="93"/>
    </row>
    <row r="133" spans="1:7" ht="15" customHeight="1" x14ac:dyDescent="0.25">
      <c r="A133" s="1509"/>
      <c r="B133" s="1510"/>
      <c r="C133" s="42" t="s">
        <v>747</v>
      </c>
      <c r="D133" s="98">
        <v>0</v>
      </c>
      <c r="E133" s="105">
        <v>0</v>
      </c>
      <c r="F133" s="98">
        <v>0</v>
      </c>
      <c r="G133" s="93"/>
    </row>
    <row r="134" spans="1:7" ht="15" customHeight="1" x14ac:dyDescent="0.25">
      <c r="A134" s="1509"/>
      <c r="B134" s="1510"/>
      <c r="C134" s="42" t="s">
        <v>589</v>
      </c>
      <c r="D134" s="98">
        <v>0</v>
      </c>
      <c r="E134" s="105">
        <v>0</v>
      </c>
      <c r="F134" s="98">
        <v>0</v>
      </c>
      <c r="G134" s="93"/>
    </row>
    <row r="135" spans="1:7" ht="15" customHeight="1" x14ac:dyDescent="0.25">
      <c r="A135" s="1509">
        <v>33</v>
      </c>
      <c r="B135" s="1510" t="s">
        <v>316</v>
      </c>
      <c r="C135" s="42" t="s">
        <v>793</v>
      </c>
      <c r="D135" s="98">
        <v>0</v>
      </c>
      <c r="E135" s="105">
        <v>0</v>
      </c>
      <c r="F135" s="98">
        <v>0</v>
      </c>
      <c r="G135" s="93"/>
    </row>
    <row r="136" spans="1:7" ht="15" customHeight="1" x14ac:dyDescent="0.25">
      <c r="A136" s="1509"/>
      <c r="B136" s="1510"/>
      <c r="C136" s="42" t="s">
        <v>329</v>
      </c>
      <c r="D136" s="98">
        <v>0</v>
      </c>
      <c r="E136" s="105">
        <v>0</v>
      </c>
      <c r="F136" s="98">
        <v>0</v>
      </c>
      <c r="G136" s="93"/>
    </row>
    <row r="137" spans="1:7" ht="15" customHeight="1" x14ac:dyDescent="0.25">
      <c r="A137" s="1509"/>
      <c r="B137" s="1510"/>
      <c r="C137" s="42" t="s">
        <v>406</v>
      </c>
      <c r="D137" s="98">
        <v>0</v>
      </c>
      <c r="E137" s="105">
        <v>0</v>
      </c>
      <c r="F137" s="98">
        <v>0</v>
      </c>
      <c r="G137" s="93"/>
    </row>
    <row r="138" spans="1:7" ht="15" customHeight="1" x14ac:dyDescent="0.25">
      <c r="A138" s="1509"/>
      <c r="B138" s="1510"/>
      <c r="C138" s="42" t="s">
        <v>797</v>
      </c>
      <c r="D138" s="98">
        <v>0</v>
      </c>
      <c r="E138" s="105">
        <v>0</v>
      </c>
      <c r="F138" s="98">
        <v>0</v>
      </c>
      <c r="G138" s="93"/>
    </row>
    <row r="139" spans="1:7" ht="15" customHeight="1" x14ac:dyDescent="0.25">
      <c r="A139" s="1509"/>
      <c r="B139" s="1510"/>
      <c r="C139" s="42" t="s">
        <v>767</v>
      </c>
      <c r="D139" s="98">
        <v>0</v>
      </c>
      <c r="E139" s="105">
        <v>0</v>
      </c>
      <c r="F139" s="98">
        <v>0</v>
      </c>
      <c r="G139" s="93"/>
    </row>
    <row r="140" spans="1:7" ht="15" customHeight="1" x14ac:dyDescent="0.25">
      <c r="A140" s="1509">
        <v>34</v>
      </c>
      <c r="B140" s="1510" t="s">
        <v>317</v>
      </c>
      <c r="C140" s="42" t="s">
        <v>600</v>
      </c>
      <c r="D140" s="98">
        <v>0</v>
      </c>
      <c r="E140" s="105">
        <v>0</v>
      </c>
      <c r="F140" s="98">
        <v>0</v>
      </c>
      <c r="G140" s="93"/>
    </row>
    <row r="141" spans="1:7" ht="15" customHeight="1" x14ac:dyDescent="0.25">
      <c r="A141" s="1509"/>
      <c r="B141" s="1510"/>
      <c r="C141" s="42" t="s">
        <v>1538</v>
      </c>
      <c r="D141" s="98">
        <v>0</v>
      </c>
      <c r="E141" s="105">
        <v>0</v>
      </c>
      <c r="F141" s="98">
        <v>0</v>
      </c>
      <c r="G141" s="93"/>
    </row>
    <row r="142" spans="1:7" ht="15" customHeight="1" x14ac:dyDescent="0.25">
      <c r="A142" s="1509"/>
      <c r="B142" s="1510"/>
      <c r="C142" s="42" t="s">
        <v>413</v>
      </c>
      <c r="D142" s="98">
        <v>0</v>
      </c>
      <c r="E142" s="105">
        <v>0</v>
      </c>
      <c r="F142" s="98">
        <v>0</v>
      </c>
      <c r="G142" s="93"/>
    </row>
    <row r="143" spans="1:7" ht="15" customHeight="1" x14ac:dyDescent="0.25">
      <c r="A143" s="1509"/>
      <c r="B143" s="1510"/>
      <c r="C143" s="42" t="s">
        <v>696</v>
      </c>
      <c r="D143" s="98">
        <v>0</v>
      </c>
      <c r="E143" s="105">
        <v>0</v>
      </c>
      <c r="F143" s="98">
        <v>0</v>
      </c>
      <c r="G143" s="93"/>
    </row>
    <row r="144" spans="1:7" ht="15" customHeight="1" x14ac:dyDescent="0.25">
      <c r="A144" s="1509"/>
      <c r="B144" s="1510"/>
      <c r="C144" s="42" t="s">
        <v>801</v>
      </c>
      <c r="D144" s="98">
        <v>0</v>
      </c>
      <c r="E144" s="105">
        <v>0</v>
      </c>
      <c r="F144" s="98">
        <v>0</v>
      </c>
      <c r="G144" s="93"/>
    </row>
    <row r="145" spans="1:7" ht="15" customHeight="1" x14ac:dyDescent="0.25">
      <c r="A145" s="1509"/>
      <c r="B145" s="1510"/>
      <c r="C145" s="42" t="s">
        <v>767</v>
      </c>
      <c r="D145" s="98">
        <v>0</v>
      </c>
      <c r="E145" s="105">
        <v>0</v>
      </c>
      <c r="F145" s="98">
        <v>0</v>
      </c>
      <c r="G145" s="93"/>
    </row>
    <row r="146" spans="1:7" ht="15" customHeight="1" x14ac:dyDescent="0.25">
      <c r="A146" s="1509"/>
      <c r="B146" s="1510"/>
      <c r="C146" s="42" t="s">
        <v>589</v>
      </c>
      <c r="D146" s="98">
        <v>0</v>
      </c>
      <c r="E146" s="105">
        <v>0</v>
      </c>
      <c r="F146" s="98">
        <v>0</v>
      </c>
      <c r="G146" s="93"/>
    </row>
    <row r="147" spans="1:7" ht="15" customHeight="1" x14ac:dyDescent="0.25">
      <c r="A147" s="1509">
        <v>35</v>
      </c>
      <c r="B147" s="1510" t="s">
        <v>318</v>
      </c>
      <c r="C147" s="42" t="s">
        <v>797</v>
      </c>
      <c r="D147" s="98">
        <v>0</v>
      </c>
      <c r="E147" s="105">
        <v>0</v>
      </c>
      <c r="F147" s="98">
        <v>0</v>
      </c>
      <c r="G147" s="93"/>
    </row>
    <row r="148" spans="1:7" ht="15" customHeight="1" x14ac:dyDescent="0.25">
      <c r="A148" s="1509"/>
      <c r="B148" s="1510"/>
      <c r="C148" s="42" t="s">
        <v>328</v>
      </c>
      <c r="D148" s="98">
        <v>0</v>
      </c>
      <c r="E148" s="105">
        <v>0</v>
      </c>
      <c r="F148" s="98">
        <v>0</v>
      </c>
      <c r="G148" s="93"/>
    </row>
    <row r="149" spans="1:7" ht="15" customHeight="1" x14ac:dyDescent="0.25">
      <c r="A149" s="1509"/>
      <c r="B149" s="1510"/>
      <c r="C149" s="42" t="s">
        <v>767</v>
      </c>
      <c r="D149" s="98">
        <v>0</v>
      </c>
      <c r="E149" s="105">
        <v>0</v>
      </c>
      <c r="F149" s="98">
        <v>0</v>
      </c>
      <c r="G149" s="93"/>
    </row>
    <row r="150" spans="1:7" ht="15" customHeight="1" x14ac:dyDescent="0.25">
      <c r="A150" s="1509">
        <v>36</v>
      </c>
      <c r="B150" s="1510" t="s">
        <v>319</v>
      </c>
      <c r="C150" s="42" t="s">
        <v>768</v>
      </c>
      <c r="D150" s="98">
        <v>0</v>
      </c>
      <c r="E150" s="105">
        <v>0</v>
      </c>
      <c r="F150" s="98">
        <v>0</v>
      </c>
      <c r="G150" s="93"/>
    </row>
    <row r="151" spans="1:7" ht="15" customHeight="1" x14ac:dyDescent="0.25">
      <c r="A151" s="1509"/>
      <c r="B151" s="1510"/>
      <c r="C151" s="42" t="s">
        <v>589</v>
      </c>
      <c r="D151" s="98">
        <v>0</v>
      </c>
      <c r="E151" s="105">
        <v>0</v>
      </c>
      <c r="F151" s="98">
        <v>0</v>
      </c>
      <c r="G151" s="93"/>
    </row>
    <row r="152" spans="1:7" ht="15" customHeight="1" x14ac:dyDescent="0.25">
      <c r="A152" s="1509">
        <v>37</v>
      </c>
      <c r="B152" s="1510" t="s">
        <v>320</v>
      </c>
      <c r="C152" s="42" t="s">
        <v>769</v>
      </c>
      <c r="D152" s="98">
        <v>0</v>
      </c>
      <c r="E152" s="105">
        <v>0</v>
      </c>
      <c r="F152" s="98">
        <v>0</v>
      </c>
      <c r="G152" s="93"/>
    </row>
    <row r="153" spans="1:7" ht="15" customHeight="1" x14ac:dyDescent="0.25">
      <c r="A153" s="1509"/>
      <c r="B153" s="1510"/>
      <c r="C153" s="178" t="s">
        <v>589</v>
      </c>
      <c r="D153" s="98">
        <v>0</v>
      </c>
      <c r="E153" s="105">
        <v>0</v>
      </c>
      <c r="F153" s="98">
        <v>0</v>
      </c>
      <c r="G153" s="93"/>
    </row>
    <row r="154" spans="1:7" ht="15" customHeight="1" x14ac:dyDescent="0.25">
      <c r="A154" s="1509">
        <v>38</v>
      </c>
      <c r="B154" s="1510" t="s">
        <v>321</v>
      </c>
      <c r="C154" s="42" t="s">
        <v>770</v>
      </c>
      <c r="D154" s="98">
        <v>0</v>
      </c>
      <c r="E154" s="105">
        <v>0</v>
      </c>
      <c r="F154" s="98">
        <v>0</v>
      </c>
      <c r="G154" s="93"/>
    </row>
    <row r="155" spans="1:7" ht="15" customHeight="1" x14ac:dyDescent="0.25">
      <c r="A155" s="1509"/>
      <c r="B155" s="1510"/>
      <c r="C155" s="42" t="s">
        <v>665</v>
      </c>
      <c r="D155" s="98">
        <v>0</v>
      </c>
      <c r="E155" s="105">
        <v>0</v>
      </c>
      <c r="F155" s="98">
        <v>0</v>
      </c>
      <c r="G155" s="93"/>
    </row>
    <row r="156" spans="1:7" ht="15" customHeight="1" x14ac:dyDescent="0.25">
      <c r="A156" s="1509"/>
      <c r="B156" s="1510"/>
      <c r="C156" s="42" t="s">
        <v>1155</v>
      </c>
      <c r="D156" s="98">
        <v>0</v>
      </c>
      <c r="E156" s="105">
        <v>0</v>
      </c>
      <c r="F156" s="98">
        <v>0</v>
      </c>
      <c r="G156" s="93"/>
    </row>
    <row r="157" spans="1:7" ht="15" customHeight="1" x14ac:dyDescent="0.25">
      <c r="A157" s="1509"/>
      <c r="B157" s="1510"/>
      <c r="C157" s="42" t="s">
        <v>703</v>
      </c>
      <c r="D157" s="98">
        <v>0</v>
      </c>
      <c r="E157" s="105">
        <v>0</v>
      </c>
      <c r="F157" s="98">
        <v>0</v>
      </c>
      <c r="G157" s="93"/>
    </row>
    <row r="158" spans="1:7" ht="15" customHeight="1" x14ac:dyDescent="0.25">
      <c r="A158" s="1509"/>
      <c r="B158" s="1510"/>
      <c r="C158" s="42" t="s">
        <v>589</v>
      </c>
      <c r="D158" s="98">
        <v>0</v>
      </c>
      <c r="E158" s="105">
        <v>0</v>
      </c>
      <c r="F158" s="98">
        <v>0</v>
      </c>
      <c r="G158" s="93"/>
    </row>
    <row r="159" spans="1:7" ht="15" customHeight="1" x14ac:dyDescent="0.25">
      <c r="A159" s="1509">
        <v>39</v>
      </c>
      <c r="B159" s="1510" t="s">
        <v>322</v>
      </c>
      <c r="C159" s="42" t="s">
        <v>400</v>
      </c>
      <c r="D159" s="98">
        <v>0</v>
      </c>
      <c r="E159" s="105">
        <v>0</v>
      </c>
      <c r="F159" s="98">
        <v>0</v>
      </c>
      <c r="G159" s="93"/>
    </row>
    <row r="160" spans="1:7" ht="15" customHeight="1" x14ac:dyDescent="0.25">
      <c r="A160" s="1509"/>
      <c r="B160" s="1510"/>
      <c r="C160" s="42" t="s">
        <v>704</v>
      </c>
      <c r="D160" s="98">
        <v>0</v>
      </c>
      <c r="E160" s="105">
        <v>0</v>
      </c>
      <c r="F160" s="98">
        <v>0</v>
      </c>
      <c r="G160" s="93"/>
    </row>
    <row r="161" spans="1:7" ht="15" customHeight="1" x14ac:dyDescent="0.25">
      <c r="A161" s="1509"/>
      <c r="B161" s="1510"/>
      <c r="C161" s="42" t="s">
        <v>589</v>
      </c>
      <c r="D161" s="98">
        <v>0</v>
      </c>
      <c r="E161" s="105">
        <v>0</v>
      </c>
      <c r="F161" s="98">
        <v>0</v>
      </c>
      <c r="G161" s="93"/>
    </row>
    <row r="162" spans="1:7" ht="15" customHeight="1" x14ac:dyDescent="0.25">
      <c r="A162" s="1509">
        <v>40</v>
      </c>
      <c r="B162" s="1511" t="s">
        <v>323</v>
      </c>
      <c r="C162" s="42" t="s">
        <v>767</v>
      </c>
      <c r="D162" s="98">
        <v>0</v>
      </c>
      <c r="E162" s="105">
        <v>0</v>
      </c>
      <c r="F162" s="98">
        <v>0</v>
      </c>
    </row>
    <row r="163" spans="1:7" ht="15" customHeight="1" x14ac:dyDescent="0.25">
      <c r="A163" s="1359"/>
      <c r="B163" s="1512"/>
      <c r="C163" s="42" t="s">
        <v>797</v>
      </c>
      <c r="D163" s="98">
        <v>0</v>
      </c>
      <c r="E163" s="105">
        <v>0</v>
      </c>
      <c r="F163" s="98">
        <v>0</v>
      </c>
    </row>
    <row r="164" spans="1:7" ht="15" customHeight="1" x14ac:dyDescent="0.25">
      <c r="A164" s="1509">
        <v>41</v>
      </c>
      <c r="B164" s="1510" t="s">
        <v>324</v>
      </c>
      <c r="C164" s="42" t="s">
        <v>771</v>
      </c>
      <c r="D164" s="98">
        <v>0</v>
      </c>
      <c r="E164" s="105">
        <v>0</v>
      </c>
      <c r="F164" s="98">
        <v>0</v>
      </c>
    </row>
    <row r="165" spans="1:7" ht="15" customHeight="1" x14ac:dyDescent="0.25">
      <c r="A165" s="1509"/>
      <c r="B165" s="1510"/>
      <c r="C165" s="42" t="s">
        <v>598</v>
      </c>
      <c r="D165" s="98">
        <v>20</v>
      </c>
      <c r="E165" s="98">
        <v>20</v>
      </c>
      <c r="F165" s="98">
        <v>20</v>
      </c>
    </row>
    <row r="166" spans="1:7" ht="15" customHeight="1" x14ac:dyDescent="0.25">
      <c r="A166" s="1509"/>
      <c r="B166" s="1510"/>
      <c r="C166" s="42" t="s">
        <v>589</v>
      </c>
      <c r="D166" s="98">
        <v>0</v>
      </c>
      <c r="E166" s="98">
        <v>0</v>
      </c>
      <c r="F166" s="98">
        <v>0</v>
      </c>
    </row>
    <row r="167" spans="1:7" ht="15" customHeight="1" x14ac:dyDescent="0.25">
      <c r="A167" s="1509">
        <v>42</v>
      </c>
      <c r="B167" s="1510" t="s">
        <v>325</v>
      </c>
      <c r="C167" s="42" t="s">
        <v>682</v>
      </c>
      <c r="D167" s="98">
        <v>15</v>
      </c>
      <c r="E167" s="105">
        <v>1</v>
      </c>
      <c r="F167" s="98">
        <v>1</v>
      </c>
    </row>
    <row r="168" spans="1:7" ht="15" customHeight="1" x14ac:dyDescent="0.25">
      <c r="A168" s="1509"/>
      <c r="B168" s="1510"/>
      <c r="C168" s="42" t="s">
        <v>589</v>
      </c>
      <c r="D168" s="98">
        <v>0</v>
      </c>
      <c r="E168" s="105">
        <v>0</v>
      </c>
      <c r="F168" s="98">
        <v>0</v>
      </c>
    </row>
    <row r="169" spans="1:7" ht="15" customHeight="1" x14ac:dyDescent="0.25">
      <c r="A169" s="287">
        <v>43</v>
      </c>
      <c r="B169" s="288" t="s">
        <v>326</v>
      </c>
      <c r="C169" s="42" t="s">
        <v>589</v>
      </c>
      <c r="D169" s="98">
        <v>0</v>
      </c>
      <c r="E169" s="105">
        <v>0</v>
      </c>
      <c r="F169" s="98">
        <v>0</v>
      </c>
    </row>
    <row r="170" spans="1:7" ht="15" customHeight="1" x14ac:dyDescent="0.25">
      <c r="A170" s="1500" t="s">
        <v>726</v>
      </c>
      <c r="B170" s="1500"/>
      <c r="C170" s="1500"/>
      <c r="D170" s="98">
        <f>SUM(D13:D169)</f>
        <v>1053</v>
      </c>
      <c r="E170" s="98">
        <f>SUM(E13:E169)</f>
        <v>627</v>
      </c>
      <c r="F170" s="98">
        <f>SUM(F13:F169)</f>
        <v>611</v>
      </c>
    </row>
    <row r="171" spans="1:7" ht="13.5" customHeight="1" x14ac:dyDescent="0.25">
      <c r="A171" s="116" t="s">
        <v>794</v>
      </c>
      <c r="D171" s="152"/>
    </row>
    <row r="172" spans="1:7" ht="27.6" customHeight="1" x14ac:dyDescent="0.35">
      <c r="A172" s="1492" t="s">
        <v>1492</v>
      </c>
      <c r="B172" s="1493"/>
      <c r="C172" s="1493"/>
      <c r="D172" s="1493"/>
      <c r="E172" s="1493"/>
      <c r="F172" s="1493"/>
      <c r="G172" s="1301"/>
    </row>
    <row r="173" spans="1:7" ht="15.75" customHeight="1" x14ac:dyDescent="0.25">
      <c r="A173" s="282"/>
      <c r="C173" s="100" t="s">
        <v>962</v>
      </c>
      <c r="E173" s="100" t="s">
        <v>604</v>
      </c>
      <c r="F173" s="100" t="s">
        <v>733</v>
      </c>
    </row>
    <row r="174" spans="1:7" ht="22.5" customHeight="1" x14ac:dyDescent="0.25">
      <c r="A174" s="110" t="s">
        <v>562</v>
      </c>
      <c r="B174" s="111"/>
      <c r="C174" s="102" t="s">
        <v>1831</v>
      </c>
      <c r="D174" s="100"/>
      <c r="E174" s="112"/>
      <c r="F174" s="112"/>
    </row>
    <row r="175" spans="1:7" x14ac:dyDescent="0.25">
      <c r="A175" s="282" t="s">
        <v>961</v>
      </c>
      <c r="B175" s="283"/>
      <c r="C175" s="1494" t="s">
        <v>556</v>
      </c>
      <c r="D175" s="1493"/>
      <c r="E175" s="1493"/>
      <c r="F175" s="1493"/>
    </row>
    <row r="176" spans="1:7" ht="9" customHeight="1" x14ac:dyDescent="0.25"/>
    <row r="177" spans="1:7" x14ac:dyDescent="0.25">
      <c r="A177" s="1502"/>
      <c r="B177" s="1499"/>
      <c r="C177" s="1499"/>
      <c r="D177" s="1499"/>
      <c r="E177" s="1499"/>
      <c r="F177" s="1499"/>
      <c r="G177" s="1499"/>
    </row>
    <row r="178" spans="1:7" ht="28.15" customHeight="1" x14ac:dyDescent="0.25">
      <c r="A178" s="1498"/>
      <c r="B178" s="1499"/>
      <c r="C178" s="1499"/>
      <c r="D178" s="1499"/>
      <c r="E178" s="1499"/>
      <c r="F178" s="1499"/>
      <c r="G178" s="1499"/>
    </row>
    <row r="179" spans="1:7" ht="15" customHeight="1" x14ac:dyDescent="0.25">
      <c r="A179" s="1498"/>
      <c r="B179" s="1499"/>
      <c r="C179" s="1499"/>
      <c r="D179" s="1499"/>
      <c r="E179" s="1499"/>
      <c r="F179" s="1499"/>
      <c r="G179" s="1499"/>
    </row>
    <row r="180" spans="1:7" ht="25.15" customHeight="1" x14ac:dyDescent="0.25"/>
  </sheetData>
  <autoFilter ref="C13:C175"/>
  <mergeCells count="93">
    <mergeCell ref="A178:G178"/>
    <mergeCell ref="A179:G179"/>
    <mergeCell ref="A167:A168"/>
    <mergeCell ref="B167:B168"/>
    <mergeCell ref="A170:C170"/>
    <mergeCell ref="A172:G172"/>
    <mergeCell ref="C175:F175"/>
    <mergeCell ref="A177:G177"/>
    <mergeCell ref="A164:A166"/>
    <mergeCell ref="B164:B166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59:A161"/>
    <mergeCell ref="B159:B161"/>
    <mergeCell ref="A162:A163"/>
    <mergeCell ref="B162:B163"/>
    <mergeCell ref="A126:A129"/>
    <mergeCell ref="B126:B129"/>
    <mergeCell ref="A130:A134"/>
    <mergeCell ref="B130:B134"/>
    <mergeCell ref="A135:A139"/>
    <mergeCell ref="B135:B139"/>
    <mergeCell ref="A113:A116"/>
    <mergeCell ref="B113:B116"/>
    <mergeCell ref="A117:A120"/>
    <mergeCell ref="B117:B120"/>
    <mergeCell ref="A121:A125"/>
    <mergeCell ref="B121:B125"/>
    <mergeCell ref="A93:A99"/>
    <mergeCell ref="B93:B99"/>
    <mergeCell ref="A100:A101"/>
    <mergeCell ref="B100:B101"/>
    <mergeCell ref="A102:A111"/>
    <mergeCell ref="B102:B111"/>
    <mergeCell ref="A84:A86"/>
    <mergeCell ref="B84:B86"/>
    <mergeCell ref="A87:A89"/>
    <mergeCell ref="B87:B89"/>
    <mergeCell ref="A90:A92"/>
    <mergeCell ref="B90:B92"/>
    <mergeCell ref="A57:A59"/>
    <mergeCell ref="B57:B59"/>
    <mergeCell ref="A60:A66"/>
    <mergeCell ref="B60:B66"/>
    <mergeCell ref="A78:A83"/>
    <mergeCell ref="B78:B83"/>
    <mergeCell ref="A67:A68"/>
    <mergeCell ref="B67:B68"/>
    <mergeCell ref="A69:A71"/>
    <mergeCell ref="B69:B71"/>
    <mergeCell ref="A72:A77"/>
    <mergeCell ref="B72:B77"/>
    <mergeCell ref="A48:A51"/>
    <mergeCell ref="B48:B51"/>
    <mergeCell ref="A52:A54"/>
    <mergeCell ref="B52:B54"/>
    <mergeCell ref="A55:A56"/>
    <mergeCell ref="B55:B56"/>
    <mergeCell ref="A33:A37"/>
    <mergeCell ref="B33:B37"/>
    <mergeCell ref="A39:A44"/>
    <mergeCell ref="B39:B44"/>
    <mergeCell ref="A46:A47"/>
    <mergeCell ref="B46:B47"/>
    <mergeCell ref="B22:B23"/>
    <mergeCell ref="A22:A23"/>
    <mergeCell ref="A24:A29"/>
    <mergeCell ref="B24:B29"/>
    <mergeCell ref="A30:A32"/>
    <mergeCell ref="B30:B32"/>
    <mergeCell ref="A2:F2"/>
    <mergeCell ref="A3:F3"/>
    <mergeCell ref="A4:F4"/>
    <mergeCell ref="A18:A21"/>
    <mergeCell ref="B18:B21"/>
    <mergeCell ref="A6:F6"/>
    <mergeCell ref="A7:F7"/>
    <mergeCell ref="A8:C8"/>
    <mergeCell ref="A9:E9"/>
    <mergeCell ref="A16:A17"/>
    <mergeCell ref="B16:B17"/>
    <mergeCell ref="B11:C11"/>
    <mergeCell ref="B12:C12"/>
    <mergeCell ref="A13:A15"/>
    <mergeCell ref="B13:B15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rowBreaks count="1" manualBreakCount="1">
    <brk id="73" max="6" man="1"/>
  </rowBreaks>
  <colBreaks count="1" manualBreakCount="1">
    <brk id="7" max="176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0"/>
  <sheetViews>
    <sheetView view="pageBreakPreview" zoomScaleNormal="100" zoomScaleSheetLayoutView="100" workbookViewId="0">
      <pane ySplit="12" topLeftCell="A82" activePane="bottomLeft" state="frozen"/>
      <selection pane="bottomLeft" activeCell="L108" sqref="K108:L108"/>
    </sheetView>
  </sheetViews>
  <sheetFormatPr defaultColWidth="9.140625" defaultRowHeight="15" x14ac:dyDescent="0.25"/>
  <cols>
    <col min="1" max="1" width="5.42578125" style="153" customWidth="1"/>
    <col min="2" max="2" width="20.7109375" style="153" customWidth="1"/>
    <col min="3" max="3" width="46.140625" style="153" customWidth="1"/>
    <col min="4" max="4" width="22.28515625" style="153" customWidth="1"/>
    <col min="5" max="5" width="19.28515625" style="153" customWidth="1"/>
    <col min="6" max="6" width="25.140625" style="153" customWidth="1"/>
    <col min="7" max="16384" width="9.140625" style="153"/>
  </cols>
  <sheetData>
    <row r="1" spans="1:7" x14ac:dyDescent="0.25">
      <c r="A1" s="91"/>
      <c r="B1" s="91"/>
      <c r="C1" s="91"/>
      <c r="D1" s="106"/>
      <c r="E1" s="106"/>
      <c r="F1" s="115" t="s">
        <v>723</v>
      </c>
      <c r="G1" s="104"/>
    </row>
    <row r="2" spans="1:7" x14ac:dyDescent="0.25">
      <c r="A2" s="1462" t="s">
        <v>0</v>
      </c>
      <c r="B2" s="1462"/>
      <c r="C2" s="1462"/>
      <c r="D2" s="1462"/>
      <c r="E2" s="1462"/>
      <c r="F2" s="1462"/>
      <c r="G2" s="104"/>
    </row>
    <row r="3" spans="1:7" ht="22.5" customHeight="1" x14ac:dyDescent="0.25">
      <c r="A3" s="1463" t="s">
        <v>724</v>
      </c>
      <c r="B3" s="1462"/>
      <c r="C3" s="1462"/>
      <c r="D3" s="1462"/>
      <c r="E3" s="1462"/>
      <c r="F3" s="1462"/>
      <c r="G3" s="104"/>
    </row>
    <row r="4" spans="1:7" s="217" customFormat="1" x14ac:dyDescent="0.25">
      <c r="A4" s="1464" t="s">
        <v>1532</v>
      </c>
      <c r="B4" s="1464"/>
      <c r="C4" s="1464"/>
      <c r="D4" s="1464"/>
      <c r="E4" s="1464"/>
      <c r="F4" s="1464"/>
      <c r="G4" s="1174"/>
    </row>
    <row r="5" spans="1:7" x14ac:dyDescent="0.25">
      <c r="A5" s="91"/>
      <c r="B5" s="91"/>
      <c r="C5" s="91"/>
      <c r="D5" s="106"/>
      <c r="E5" s="106"/>
      <c r="F5" s="106"/>
      <c r="G5" s="104"/>
    </row>
    <row r="6" spans="1:7" x14ac:dyDescent="0.25">
      <c r="A6" s="1487" t="s">
        <v>364</v>
      </c>
      <c r="B6" s="1487"/>
      <c r="C6" s="1487"/>
      <c r="D6" s="1487"/>
      <c r="E6" s="1487"/>
      <c r="F6" s="1487"/>
      <c r="G6" s="104"/>
    </row>
    <row r="7" spans="1:7" x14ac:dyDescent="0.25">
      <c r="A7" s="1491" t="s">
        <v>900</v>
      </c>
      <c r="B7" s="1491"/>
      <c r="C7" s="1491"/>
      <c r="D7" s="1491"/>
      <c r="E7" s="1491"/>
      <c r="F7" s="1491"/>
      <c r="G7" s="104"/>
    </row>
    <row r="8" spans="1:7" x14ac:dyDescent="0.25">
      <c r="A8" s="284"/>
      <c r="B8" s="284"/>
      <c r="C8" s="284"/>
      <c r="D8" s="107"/>
      <c r="E8" s="107"/>
      <c r="F8" s="107"/>
      <c r="G8" s="104"/>
    </row>
    <row r="9" spans="1:7" x14ac:dyDescent="0.25">
      <c r="A9" s="1516" t="s">
        <v>1668</v>
      </c>
      <c r="B9" s="1516"/>
      <c r="C9" s="1516"/>
      <c r="D9" s="892"/>
      <c r="E9" s="892"/>
      <c r="F9" s="107"/>
      <c r="G9" s="187"/>
    </row>
    <row r="10" spans="1:7" ht="14.45" customHeight="1" x14ac:dyDescent="0.25">
      <c r="A10" s="1516" t="s">
        <v>1669</v>
      </c>
      <c r="B10" s="1516"/>
      <c r="C10" s="1516"/>
      <c r="D10" s="1516"/>
      <c r="E10" s="1516"/>
      <c r="F10" s="107"/>
      <c r="G10" s="188"/>
    </row>
    <row r="11" spans="1:7" x14ac:dyDescent="0.25">
      <c r="A11" s="91"/>
      <c r="B11" s="91"/>
      <c r="C11" s="91"/>
      <c r="D11" s="106"/>
      <c r="E11" s="106"/>
      <c r="F11" s="106"/>
      <c r="G11" s="189"/>
    </row>
    <row r="12" spans="1:7" ht="38.25" x14ac:dyDescent="0.25">
      <c r="A12" s="285" t="s">
        <v>357</v>
      </c>
      <c r="B12" s="1488" t="s">
        <v>181</v>
      </c>
      <c r="C12" s="1489"/>
      <c r="D12" s="285" t="s">
        <v>1203</v>
      </c>
      <c r="E12" s="285" t="s">
        <v>183</v>
      </c>
      <c r="F12" s="285" t="s">
        <v>1017</v>
      </c>
      <c r="G12" s="189"/>
    </row>
    <row r="13" spans="1:7" ht="13.5" customHeight="1" x14ac:dyDescent="0.25">
      <c r="A13" s="286">
        <v>1</v>
      </c>
      <c r="B13" s="1490">
        <v>2</v>
      </c>
      <c r="C13" s="1489"/>
      <c r="D13" s="286">
        <v>3</v>
      </c>
      <c r="E13" s="286">
        <v>4</v>
      </c>
      <c r="F13" s="286">
        <v>5</v>
      </c>
      <c r="G13" s="189"/>
    </row>
    <row r="14" spans="1:7" x14ac:dyDescent="0.25">
      <c r="A14" s="1509">
        <v>1</v>
      </c>
      <c r="B14" s="1510" t="s">
        <v>284</v>
      </c>
      <c r="C14" s="42" t="s">
        <v>679</v>
      </c>
      <c r="D14" s="98">
        <v>3</v>
      </c>
      <c r="E14" s="105">
        <v>3</v>
      </c>
      <c r="F14" s="98">
        <v>3</v>
      </c>
      <c r="G14" s="189"/>
    </row>
    <row r="15" spans="1:7" x14ac:dyDescent="0.25">
      <c r="A15" s="1509"/>
      <c r="B15" s="1510"/>
      <c r="C15" s="42" t="s">
        <v>588</v>
      </c>
      <c r="D15" s="98">
        <v>0</v>
      </c>
      <c r="E15" s="105">
        <v>0</v>
      </c>
      <c r="F15" s="98">
        <v>0</v>
      </c>
      <c r="G15" s="104"/>
    </row>
    <row r="16" spans="1:7" x14ac:dyDescent="0.25">
      <c r="A16" s="1509"/>
      <c r="B16" s="1510"/>
      <c r="C16" s="42" t="s">
        <v>589</v>
      </c>
      <c r="D16" s="98">
        <v>0</v>
      </c>
      <c r="E16" s="105">
        <v>0</v>
      </c>
      <c r="F16" s="98">
        <v>0</v>
      </c>
      <c r="G16" s="104"/>
    </row>
    <row r="17" spans="1:7" x14ac:dyDescent="0.25">
      <c r="A17" s="1509">
        <v>2</v>
      </c>
      <c r="B17" s="1511" t="s">
        <v>285</v>
      </c>
      <c r="C17" s="42" t="s">
        <v>740</v>
      </c>
      <c r="D17" s="98">
        <v>1</v>
      </c>
      <c r="E17" s="105">
        <v>0</v>
      </c>
      <c r="F17" s="98">
        <v>0</v>
      </c>
      <c r="G17" s="104"/>
    </row>
    <row r="18" spans="1:7" ht="15" customHeight="1" x14ac:dyDescent="0.25">
      <c r="A18" s="1509"/>
      <c r="B18" s="1511"/>
      <c r="C18" s="42" t="s">
        <v>589</v>
      </c>
      <c r="D18" s="98">
        <v>0</v>
      </c>
      <c r="E18" s="105">
        <v>0</v>
      </c>
      <c r="F18" s="98">
        <v>0</v>
      </c>
      <c r="G18" s="104"/>
    </row>
    <row r="19" spans="1:7" x14ac:dyDescent="0.25">
      <c r="A19" s="1509">
        <v>3</v>
      </c>
      <c r="B19" s="1510" t="s">
        <v>286</v>
      </c>
      <c r="C19" s="42" t="s">
        <v>680</v>
      </c>
      <c r="D19" s="98">
        <v>0</v>
      </c>
      <c r="E19" s="105">
        <v>0</v>
      </c>
      <c r="F19" s="98">
        <v>0</v>
      </c>
      <c r="G19" s="104"/>
    </row>
    <row r="20" spans="1:7" x14ac:dyDescent="0.25">
      <c r="A20" s="1509"/>
      <c r="B20" s="1510"/>
      <c r="C20" s="42" t="s">
        <v>401</v>
      </c>
      <c r="D20" s="98">
        <v>0</v>
      </c>
      <c r="E20" s="105">
        <v>0</v>
      </c>
      <c r="F20" s="98">
        <v>0</v>
      </c>
      <c r="G20" s="104"/>
    </row>
    <row r="21" spans="1:7" x14ac:dyDescent="0.25">
      <c r="A21" s="1509"/>
      <c r="B21" s="1510"/>
      <c r="C21" s="42" t="s">
        <v>747</v>
      </c>
      <c r="D21" s="98">
        <v>0</v>
      </c>
      <c r="E21" s="105">
        <v>0</v>
      </c>
      <c r="F21" s="98">
        <v>0</v>
      </c>
      <c r="G21" s="104"/>
    </row>
    <row r="22" spans="1:7" x14ac:dyDescent="0.25">
      <c r="A22" s="1509"/>
      <c r="B22" s="1510"/>
      <c r="C22" s="42" t="s">
        <v>589</v>
      </c>
      <c r="D22" s="98">
        <v>0</v>
      </c>
      <c r="E22" s="105">
        <v>0</v>
      </c>
      <c r="F22" s="98">
        <v>0</v>
      </c>
      <c r="G22" s="104"/>
    </row>
    <row r="23" spans="1:7" x14ac:dyDescent="0.25">
      <c r="A23" s="1509">
        <v>4</v>
      </c>
      <c r="B23" s="1511" t="s">
        <v>287</v>
      </c>
      <c r="C23" s="279" t="s">
        <v>681</v>
      </c>
      <c r="D23" s="98">
        <v>0</v>
      </c>
      <c r="E23" s="105">
        <v>0</v>
      </c>
      <c r="F23" s="98">
        <v>0</v>
      </c>
      <c r="G23" s="104"/>
    </row>
    <row r="24" spans="1:7" x14ac:dyDescent="0.25">
      <c r="A24" s="1359"/>
      <c r="B24" s="1512"/>
      <c r="C24" s="279" t="s">
        <v>938</v>
      </c>
      <c r="D24" s="98">
        <v>0</v>
      </c>
      <c r="E24" s="105">
        <v>0</v>
      </c>
      <c r="F24" s="98">
        <v>0</v>
      </c>
      <c r="G24" s="104"/>
    </row>
    <row r="25" spans="1:7" x14ac:dyDescent="0.25">
      <c r="A25" s="1509">
        <v>5</v>
      </c>
      <c r="B25" s="1510" t="s">
        <v>288</v>
      </c>
      <c r="C25" s="43" t="s">
        <v>795</v>
      </c>
      <c r="D25" s="98">
        <v>0</v>
      </c>
      <c r="E25" s="105">
        <v>0</v>
      </c>
      <c r="F25" s="98">
        <v>0</v>
      </c>
      <c r="G25" s="104"/>
    </row>
    <row r="26" spans="1:7" x14ac:dyDescent="0.25">
      <c r="A26" s="1359"/>
      <c r="B26" s="1495"/>
      <c r="C26" s="42" t="s">
        <v>739</v>
      </c>
      <c r="D26" s="98">
        <v>0</v>
      </c>
      <c r="E26" s="105">
        <v>0</v>
      </c>
      <c r="F26" s="98">
        <v>0</v>
      </c>
      <c r="G26" s="104"/>
    </row>
    <row r="27" spans="1:7" x14ac:dyDescent="0.25">
      <c r="A27" s="1359"/>
      <c r="B27" s="1495"/>
      <c r="C27" s="42" t="s">
        <v>1020</v>
      </c>
      <c r="D27" s="98">
        <v>0</v>
      </c>
      <c r="E27" s="105">
        <v>0</v>
      </c>
      <c r="F27" s="98">
        <v>0</v>
      </c>
      <c r="G27" s="104"/>
    </row>
    <row r="28" spans="1:7" x14ac:dyDescent="0.25">
      <c r="A28" s="1359"/>
      <c r="B28" s="1495"/>
      <c r="C28" s="42" t="s">
        <v>682</v>
      </c>
      <c r="D28" s="98">
        <v>0</v>
      </c>
      <c r="E28" s="105">
        <v>0</v>
      </c>
      <c r="F28" s="98">
        <v>0</v>
      </c>
      <c r="G28" s="104"/>
    </row>
    <row r="29" spans="1:7" x14ac:dyDescent="0.25">
      <c r="A29" s="1359"/>
      <c r="B29" s="1495"/>
      <c r="C29" s="42" t="s">
        <v>922</v>
      </c>
      <c r="D29" s="98">
        <v>0</v>
      </c>
      <c r="E29" s="105">
        <v>0</v>
      </c>
      <c r="F29" s="98">
        <v>0</v>
      </c>
      <c r="G29" s="104"/>
    </row>
    <row r="30" spans="1:7" x14ac:dyDescent="0.25">
      <c r="A30" s="1359"/>
      <c r="B30" s="1495"/>
      <c r="C30" s="42" t="s">
        <v>589</v>
      </c>
      <c r="D30" s="98">
        <v>0</v>
      </c>
      <c r="E30" s="105">
        <v>0</v>
      </c>
      <c r="F30" s="98">
        <v>0</v>
      </c>
      <c r="G30" s="104"/>
    </row>
    <row r="31" spans="1:7" x14ac:dyDescent="0.25">
      <c r="A31" s="1513">
        <v>6</v>
      </c>
      <c r="B31" s="1511" t="s">
        <v>289</v>
      </c>
      <c r="C31" s="42" t="s">
        <v>683</v>
      </c>
      <c r="D31" s="98">
        <v>0</v>
      </c>
      <c r="E31" s="105">
        <v>0</v>
      </c>
      <c r="F31" s="98">
        <v>0</v>
      </c>
      <c r="G31" s="104"/>
    </row>
    <row r="32" spans="1:7" x14ac:dyDescent="0.25">
      <c r="A32" s="1513"/>
      <c r="B32" s="1511"/>
      <c r="C32" s="42" t="s">
        <v>741</v>
      </c>
      <c r="D32" s="98">
        <v>0</v>
      </c>
      <c r="E32" s="105">
        <v>0</v>
      </c>
      <c r="F32" s="98">
        <v>0</v>
      </c>
      <c r="G32" s="104"/>
    </row>
    <row r="33" spans="1:7" x14ac:dyDescent="0.25">
      <c r="A33" s="1513"/>
      <c r="B33" s="1511"/>
      <c r="C33" s="42" t="s">
        <v>589</v>
      </c>
      <c r="D33" s="98">
        <v>0</v>
      </c>
      <c r="E33" s="105">
        <v>0</v>
      </c>
      <c r="F33" s="98">
        <v>0</v>
      </c>
      <c r="G33" s="104"/>
    </row>
    <row r="34" spans="1:7" x14ac:dyDescent="0.25">
      <c r="A34" s="1509">
        <v>7</v>
      </c>
      <c r="B34" s="1511" t="s">
        <v>290</v>
      </c>
      <c r="C34" s="42" t="s">
        <v>742</v>
      </c>
      <c r="D34" s="98">
        <v>0</v>
      </c>
      <c r="E34" s="105">
        <v>0</v>
      </c>
      <c r="F34" s="98">
        <v>0</v>
      </c>
      <c r="G34" s="104"/>
    </row>
    <row r="35" spans="1:7" x14ac:dyDescent="0.25">
      <c r="A35" s="1509"/>
      <c r="B35" s="1511"/>
      <c r="C35" s="42" t="s">
        <v>796</v>
      </c>
      <c r="D35" s="98">
        <v>0</v>
      </c>
      <c r="E35" s="105">
        <v>0</v>
      </c>
      <c r="F35" s="98">
        <v>0</v>
      </c>
      <c r="G35" s="104"/>
    </row>
    <row r="36" spans="1:7" x14ac:dyDescent="0.25">
      <c r="A36" s="1509"/>
      <c r="B36" s="1511"/>
      <c r="C36" s="42" t="s">
        <v>590</v>
      </c>
      <c r="D36" s="98">
        <v>0</v>
      </c>
      <c r="E36" s="105">
        <v>0</v>
      </c>
      <c r="F36" s="98">
        <v>0</v>
      </c>
      <c r="G36" s="104"/>
    </row>
    <row r="37" spans="1:7" x14ac:dyDescent="0.25">
      <c r="A37" s="1509"/>
      <c r="B37" s="1511"/>
      <c r="C37" s="42" t="s">
        <v>684</v>
      </c>
      <c r="D37" s="98">
        <v>0</v>
      </c>
      <c r="E37" s="105">
        <v>0</v>
      </c>
      <c r="F37" s="98">
        <v>0</v>
      </c>
      <c r="G37" s="104"/>
    </row>
    <row r="38" spans="1:7" x14ac:dyDescent="0.25">
      <c r="A38" s="1509"/>
      <c r="B38" s="1511"/>
      <c r="C38" s="42" t="s">
        <v>589</v>
      </c>
      <c r="D38" s="98">
        <v>0</v>
      </c>
      <c r="E38" s="105">
        <v>0</v>
      </c>
      <c r="F38" s="98">
        <v>0</v>
      </c>
      <c r="G38" s="104"/>
    </row>
    <row r="39" spans="1:7" ht="15.75" x14ac:dyDescent="0.25">
      <c r="A39" s="287">
        <v>8</v>
      </c>
      <c r="B39" s="288" t="s">
        <v>291</v>
      </c>
      <c r="C39" s="42" t="s">
        <v>743</v>
      </c>
      <c r="D39" s="98">
        <v>0</v>
      </c>
      <c r="E39" s="105">
        <v>0</v>
      </c>
      <c r="F39" s="98">
        <v>0</v>
      </c>
      <c r="G39" s="104"/>
    </row>
    <row r="40" spans="1:7" x14ac:dyDescent="0.25">
      <c r="A40" s="1509">
        <v>9</v>
      </c>
      <c r="B40" s="1511" t="s">
        <v>292</v>
      </c>
      <c r="C40" s="42" t="s">
        <v>744</v>
      </c>
      <c r="D40" s="98">
        <v>0</v>
      </c>
      <c r="E40" s="105">
        <v>0</v>
      </c>
      <c r="F40" s="98">
        <v>0</v>
      </c>
      <c r="G40" s="104"/>
    </row>
    <row r="41" spans="1:7" x14ac:dyDescent="0.25">
      <c r="A41" s="1509"/>
      <c r="B41" s="1511"/>
      <c r="C41" s="42" t="s">
        <v>685</v>
      </c>
      <c r="D41" s="98">
        <v>0</v>
      </c>
      <c r="E41" s="105">
        <v>0</v>
      </c>
      <c r="F41" s="98">
        <v>0</v>
      </c>
      <c r="G41" s="104"/>
    </row>
    <row r="42" spans="1:7" x14ac:dyDescent="0.25">
      <c r="A42" s="1509"/>
      <c r="B42" s="1511"/>
      <c r="C42" s="42" t="s">
        <v>797</v>
      </c>
      <c r="D42" s="98">
        <v>0</v>
      </c>
      <c r="E42" s="105">
        <v>0</v>
      </c>
      <c r="F42" s="98">
        <v>0</v>
      </c>
      <c r="G42" s="104"/>
    </row>
    <row r="43" spans="1:7" x14ac:dyDescent="0.25">
      <c r="A43" s="1509"/>
      <c r="B43" s="1511"/>
      <c r="C43" s="42" t="s">
        <v>983</v>
      </c>
      <c r="D43" s="98">
        <v>0</v>
      </c>
      <c r="E43" s="105">
        <v>0</v>
      </c>
      <c r="F43" s="98">
        <v>0</v>
      </c>
      <c r="G43" s="104"/>
    </row>
    <row r="44" spans="1:7" x14ac:dyDescent="0.25">
      <c r="A44" s="1509"/>
      <c r="B44" s="1511"/>
      <c r="C44" s="42" t="s">
        <v>591</v>
      </c>
      <c r="D44" s="98">
        <v>0</v>
      </c>
      <c r="E44" s="105">
        <v>0</v>
      </c>
      <c r="F44" s="98">
        <v>0</v>
      </c>
      <c r="G44" s="104"/>
    </row>
    <row r="45" spans="1:7" x14ac:dyDescent="0.25">
      <c r="A45" s="1509"/>
      <c r="B45" s="1511"/>
      <c r="C45" s="42" t="s">
        <v>589</v>
      </c>
      <c r="D45" s="98">
        <v>0</v>
      </c>
      <c r="E45" s="105">
        <v>0</v>
      </c>
      <c r="F45" s="98">
        <v>0</v>
      </c>
      <c r="G45" s="104"/>
    </row>
    <row r="46" spans="1:7" ht="15.75" x14ac:dyDescent="0.25">
      <c r="A46" s="287">
        <v>10</v>
      </c>
      <c r="B46" s="288" t="s">
        <v>293</v>
      </c>
      <c r="C46" s="178" t="s">
        <v>745</v>
      </c>
      <c r="D46" s="98">
        <v>0</v>
      </c>
      <c r="E46" s="105">
        <v>0</v>
      </c>
      <c r="F46" s="98">
        <v>0</v>
      </c>
      <c r="G46" s="104"/>
    </row>
    <row r="47" spans="1:7" x14ac:dyDescent="0.25">
      <c r="A47" s="1509">
        <v>11</v>
      </c>
      <c r="B47" s="1510" t="s">
        <v>294</v>
      </c>
      <c r="C47" s="42" t="s">
        <v>746</v>
      </c>
      <c r="D47" s="98">
        <v>0</v>
      </c>
      <c r="E47" s="105">
        <v>0</v>
      </c>
      <c r="F47" s="98">
        <v>0</v>
      </c>
      <c r="G47" s="104"/>
    </row>
    <row r="48" spans="1:7" x14ac:dyDescent="0.25">
      <c r="A48" s="1509"/>
      <c r="B48" s="1510"/>
      <c r="C48" s="42" t="s">
        <v>589</v>
      </c>
      <c r="D48" s="98">
        <v>0</v>
      </c>
      <c r="E48" s="105">
        <v>0</v>
      </c>
      <c r="F48" s="98">
        <v>0</v>
      </c>
      <c r="G48" s="104"/>
    </row>
    <row r="49" spans="1:7" x14ac:dyDescent="0.25">
      <c r="A49" s="1513">
        <v>12</v>
      </c>
      <c r="B49" s="1510" t="s">
        <v>295</v>
      </c>
      <c r="C49" s="42" t="s">
        <v>589</v>
      </c>
      <c r="D49" s="98">
        <v>0</v>
      </c>
      <c r="E49" s="105">
        <v>0</v>
      </c>
      <c r="F49" s="98">
        <v>0</v>
      </c>
      <c r="G49" s="104"/>
    </row>
    <row r="50" spans="1:7" x14ac:dyDescent="0.25">
      <c r="A50" s="1513"/>
      <c r="B50" s="1510"/>
      <c r="C50" s="42" t="s">
        <v>591</v>
      </c>
      <c r="D50" s="98">
        <v>0</v>
      </c>
      <c r="E50" s="105">
        <v>0</v>
      </c>
      <c r="F50" s="98">
        <v>0</v>
      </c>
      <c r="G50" s="104"/>
    </row>
    <row r="51" spans="1:7" x14ac:dyDescent="0.25">
      <c r="A51" s="1513"/>
      <c r="B51" s="1510"/>
      <c r="C51" s="42" t="s">
        <v>592</v>
      </c>
      <c r="D51" s="98">
        <v>0</v>
      </c>
      <c r="E51" s="105">
        <v>0</v>
      </c>
      <c r="F51" s="98">
        <v>0</v>
      </c>
      <c r="G51" s="104"/>
    </row>
    <row r="52" spans="1:7" x14ac:dyDescent="0.25">
      <c r="A52" s="1513"/>
      <c r="B52" s="1510"/>
      <c r="C52" s="42" t="s">
        <v>797</v>
      </c>
      <c r="D52" s="98">
        <v>0</v>
      </c>
      <c r="E52" s="105">
        <v>0</v>
      </c>
      <c r="F52" s="98">
        <v>0</v>
      </c>
      <c r="G52" s="104"/>
    </row>
    <row r="53" spans="1:7" x14ac:dyDescent="0.25">
      <c r="A53" s="1509">
        <v>13</v>
      </c>
      <c r="B53" s="1510" t="s">
        <v>296</v>
      </c>
      <c r="C53" s="42" t="s">
        <v>748</v>
      </c>
      <c r="D53" s="98">
        <v>0</v>
      </c>
      <c r="E53" s="105">
        <v>0</v>
      </c>
      <c r="F53" s="98">
        <v>0</v>
      </c>
      <c r="G53" s="104"/>
    </row>
    <row r="54" spans="1:7" x14ac:dyDescent="0.25">
      <c r="A54" s="1509"/>
      <c r="B54" s="1510"/>
      <c r="C54" s="42" t="s">
        <v>412</v>
      </c>
      <c r="D54" s="98">
        <v>0</v>
      </c>
      <c r="E54" s="105">
        <v>0</v>
      </c>
      <c r="F54" s="98">
        <v>0</v>
      </c>
      <c r="G54" s="104"/>
    </row>
    <row r="55" spans="1:7" x14ac:dyDescent="0.25">
      <c r="A55" s="1509"/>
      <c r="B55" s="1510"/>
      <c r="C55" s="42" t="s">
        <v>589</v>
      </c>
      <c r="D55" s="98">
        <v>0</v>
      </c>
      <c r="E55" s="105">
        <v>0</v>
      </c>
      <c r="F55" s="98">
        <v>0</v>
      </c>
      <c r="G55" s="104"/>
    </row>
    <row r="56" spans="1:7" x14ac:dyDescent="0.25">
      <c r="A56" s="1509">
        <v>14</v>
      </c>
      <c r="B56" s="1510" t="s">
        <v>297</v>
      </c>
      <c r="C56" s="42" t="s">
        <v>749</v>
      </c>
      <c r="D56" s="98">
        <v>0</v>
      </c>
      <c r="E56" s="105">
        <v>0</v>
      </c>
      <c r="F56" s="98">
        <v>0</v>
      </c>
      <c r="G56" s="104"/>
    </row>
    <row r="57" spans="1:7" x14ac:dyDescent="0.25">
      <c r="A57" s="1509"/>
      <c r="B57" s="1510"/>
      <c r="C57" s="42" t="s">
        <v>403</v>
      </c>
      <c r="D57" s="98">
        <v>0</v>
      </c>
      <c r="E57" s="105">
        <v>0</v>
      </c>
      <c r="F57" s="98">
        <v>0</v>
      </c>
      <c r="G57" s="104"/>
    </row>
    <row r="58" spans="1:7" x14ac:dyDescent="0.25">
      <c r="A58" s="1509">
        <v>15</v>
      </c>
      <c r="B58" s="1510" t="s">
        <v>298</v>
      </c>
      <c r="C58" s="42" t="s">
        <v>750</v>
      </c>
      <c r="D58" s="98">
        <v>0</v>
      </c>
      <c r="E58" s="105">
        <v>0</v>
      </c>
      <c r="F58" s="98">
        <v>0</v>
      </c>
      <c r="G58" s="104"/>
    </row>
    <row r="59" spans="1:7" x14ac:dyDescent="0.25">
      <c r="A59" s="1509"/>
      <c r="B59" s="1510"/>
      <c r="C59" s="42" t="s">
        <v>687</v>
      </c>
      <c r="D59" s="98">
        <v>0</v>
      </c>
      <c r="E59" s="105">
        <v>0</v>
      </c>
      <c r="F59" s="98">
        <v>0</v>
      </c>
      <c r="G59" s="104"/>
    </row>
    <row r="60" spans="1:7" x14ac:dyDescent="0.25">
      <c r="A60" s="1509"/>
      <c r="B60" s="1510"/>
      <c r="C60" s="42" t="s">
        <v>593</v>
      </c>
      <c r="D60" s="98">
        <v>0</v>
      </c>
      <c r="E60" s="105">
        <v>0</v>
      </c>
      <c r="F60" s="98">
        <v>0</v>
      </c>
      <c r="G60" s="104"/>
    </row>
    <row r="61" spans="1:7" x14ac:dyDescent="0.25">
      <c r="A61" s="1513">
        <v>16</v>
      </c>
      <c r="B61" s="1514" t="s">
        <v>299</v>
      </c>
      <c r="C61" s="76" t="s">
        <v>410</v>
      </c>
      <c r="D61" s="98">
        <v>0</v>
      </c>
      <c r="E61" s="105">
        <v>0</v>
      </c>
      <c r="F61" s="98">
        <v>0</v>
      </c>
      <c r="G61" s="104"/>
    </row>
    <row r="62" spans="1:7" x14ac:dyDescent="0.25">
      <c r="A62" s="1513"/>
      <c r="B62" s="1514"/>
      <c r="C62" s="76" t="s">
        <v>411</v>
      </c>
      <c r="D62" s="98">
        <v>0</v>
      </c>
      <c r="E62" s="105">
        <v>0</v>
      </c>
      <c r="F62" s="98">
        <v>0</v>
      </c>
      <c r="G62" s="104"/>
    </row>
    <row r="63" spans="1:7" x14ac:dyDescent="0.25">
      <c r="A63" s="1513"/>
      <c r="B63" s="1514"/>
      <c r="C63" s="76" t="s">
        <v>916</v>
      </c>
      <c r="D63" s="98">
        <v>0</v>
      </c>
      <c r="E63" s="105">
        <v>0</v>
      </c>
      <c r="F63" s="98">
        <v>0</v>
      </c>
      <c r="G63" s="104"/>
    </row>
    <row r="64" spans="1:7" x14ac:dyDescent="0.25">
      <c r="A64" s="1513"/>
      <c r="B64" s="1514"/>
      <c r="C64" s="76" t="s">
        <v>797</v>
      </c>
      <c r="D64" s="98">
        <v>0</v>
      </c>
      <c r="E64" s="105">
        <v>0</v>
      </c>
      <c r="F64" s="98">
        <v>0</v>
      </c>
      <c r="G64" s="104"/>
    </row>
    <row r="65" spans="1:7" x14ac:dyDescent="0.25">
      <c r="A65" s="1513"/>
      <c r="B65" s="1514"/>
      <c r="C65" s="76" t="s">
        <v>688</v>
      </c>
      <c r="D65" s="98">
        <v>0</v>
      </c>
      <c r="E65" s="105">
        <v>0</v>
      </c>
      <c r="F65" s="98">
        <v>0</v>
      </c>
      <c r="G65" s="104"/>
    </row>
    <row r="66" spans="1:7" x14ac:dyDescent="0.25">
      <c r="A66" s="1513"/>
      <c r="B66" s="1514"/>
      <c r="C66" s="76" t="s">
        <v>915</v>
      </c>
      <c r="D66" s="98">
        <v>0</v>
      </c>
      <c r="E66" s="105">
        <v>0</v>
      </c>
      <c r="F66" s="98">
        <v>0</v>
      </c>
      <c r="G66" s="104"/>
    </row>
    <row r="67" spans="1:7" x14ac:dyDescent="0.25">
      <c r="A67" s="1513"/>
      <c r="B67" s="1514"/>
      <c r="C67" s="76" t="s">
        <v>589</v>
      </c>
      <c r="D67" s="98">
        <v>0</v>
      </c>
      <c r="E67" s="105">
        <v>0</v>
      </c>
      <c r="F67" s="98">
        <v>0</v>
      </c>
      <c r="G67" s="104"/>
    </row>
    <row r="68" spans="1:7" x14ac:dyDescent="0.25">
      <c r="A68" s="1509">
        <v>17</v>
      </c>
      <c r="B68" s="1510" t="s">
        <v>300</v>
      </c>
      <c r="C68" s="76" t="s">
        <v>414</v>
      </c>
      <c r="D68" s="98">
        <v>0</v>
      </c>
      <c r="E68" s="105">
        <v>0</v>
      </c>
      <c r="F68" s="98">
        <v>0</v>
      </c>
      <c r="G68" s="104"/>
    </row>
    <row r="69" spans="1:7" x14ac:dyDescent="0.25">
      <c r="A69" s="1509"/>
      <c r="B69" s="1510"/>
      <c r="C69" s="42" t="s">
        <v>589</v>
      </c>
      <c r="D69" s="98">
        <v>0</v>
      </c>
      <c r="E69" s="105">
        <v>0</v>
      </c>
      <c r="F69" s="98">
        <v>0</v>
      </c>
      <c r="G69" s="104"/>
    </row>
    <row r="70" spans="1:7" x14ac:dyDescent="0.25">
      <c r="A70" s="1509">
        <v>18</v>
      </c>
      <c r="B70" s="1510" t="s">
        <v>594</v>
      </c>
      <c r="C70" s="42" t="s">
        <v>751</v>
      </c>
      <c r="D70" s="98">
        <v>0</v>
      </c>
      <c r="E70" s="105">
        <v>0</v>
      </c>
      <c r="F70" s="98">
        <v>0</v>
      </c>
      <c r="G70" s="104"/>
    </row>
    <row r="71" spans="1:7" x14ac:dyDescent="0.25">
      <c r="A71" s="1509"/>
      <c r="B71" s="1510"/>
      <c r="C71" s="42" t="s">
        <v>595</v>
      </c>
      <c r="D71" s="98">
        <v>0</v>
      </c>
      <c r="E71" s="105">
        <v>0</v>
      </c>
      <c r="F71" s="98">
        <v>0</v>
      </c>
      <c r="G71" s="104"/>
    </row>
    <row r="72" spans="1:7" x14ac:dyDescent="0.25">
      <c r="A72" s="1509"/>
      <c r="B72" s="1510"/>
      <c r="C72" s="42" t="s">
        <v>589</v>
      </c>
      <c r="D72" s="98">
        <v>0</v>
      </c>
      <c r="E72" s="105">
        <v>0</v>
      </c>
      <c r="F72" s="98">
        <v>0</v>
      </c>
      <c r="G72" s="104"/>
    </row>
    <row r="73" spans="1:7" x14ac:dyDescent="0.25">
      <c r="A73" s="1509">
        <v>19</v>
      </c>
      <c r="B73" s="1510" t="s">
        <v>302</v>
      </c>
      <c r="C73" s="42" t="s">
        <v>690</v>
      </c>
      <c r="D73" s="98">
        <v>0</v>
      </c>
      <c r="E73" s="105">
        <v>0</v>
      </c>
      <c r="F73" s="98">
        <v>0</v>
      </c>
      <c r="G73" s="104"/>
    </row>
    <row r="74" spans="1:7" x14ac:dyDescent="0.25">
      <c r="A74" s="1509"/>
      <c r="B74" s="1510"/>
      <c r="C74" s="42" t="s">
        <v>691</v>
      </c>
      <c r="D74" s="98">
        <v>0</v>
      </c>
      <c r="E74" s="105">
        <v>0</v>
      </c>
      <c r="F74" s="98">
        <v>0</v>
      </c>
      <c r="G74" s="104"/>
    </row>
    <row r="75" spans="1:7" x14ac:dyDescent="0.25">
      <c r="A75" s="1509"/>
      <c r="B75" s="1510"/>
      <c r="C75" s="42" t="s">
        <v>707</v>
      </c>
      <c r="D75" s="98">
        <v>0</v>
      </c>
      <c r="E75" s="105">
        <v>0</v>
      </c>
      <c r="F75" s="98">
        <v>0</v>
      </c>
      <c r="G75" s="104"/>
    </row>
    <row r="76" spans="1:7" x14ac:dyDescent="0.25">
      <c r="A76" s="1509"/>
      <c r="B76" s="1510"/>
      <c r="C76" s="42" t="s">
        <v>402</v>
      </c>
      <c r="D76" s="98">
        <v>0</v>
      </c>
      <c r="E76" s="105">
        <v>0</v>
      </c>
      <c r="F76" s="98">
        <v>0</v>
      </c>
      <c r="G76" s="104"/>
    </row>
    <row r="77" spans="1:7" x14ac:dyDescent="0.25">
      <c r="A77" s="1509"/>
      <c r="B77" s="1510"/>
      <c r="C77" s="42" t="s">
        <v>689</v>
      </c>
      <c r="D77" s="98">
        <v>0</v>
      </c>
      <c r="E77" s="105">
        <v>0</v>
      </c>
      <c r="F77" s="98">
        <v>0</v>
      </c>
      <c r="G77" s="104"/>
    </row>
    <row r="78" spans="1:7" x14ac:dyDescent="0.25">
      <c r="A78" s="1509"/>
      <c r="B78" s="1510"/>
      <c r="C78" s="42" t="s">
        <v>984</v>
      </c>
      <c r="D78" s="98">
        <v>0</v>
      </c>
      <c r="E78" s="105">
        <v>0</v>
      </c>
      <c r="F78" s="98">
        <v>0</v>
      </c>
      <c r="G78" s="104"/>
    </row>
    <row r="79" spans="1:7" x14ac:dyDescent="0.25">
      <c r="A79" s="1509">
        <v>20</v>
      </c>
      <c r="B79" s="1515" t="s">
        <v>303</v>
      </c>
      <c r="C79" s="42" t="s">
        <v>798</v>
      </c>
      <c r="D79" s="98">
        <v>0</v>
      </c>
      <c r="E79" s="105">
        <v>0</v>
      </c>
      <c r="F79" s="98">
        <v>0</v>
      </c>
      <c r="G79" s="104"/>
    </row>
    <row r="80" spans="1:7" x14ac:dyDescent="0.25">
      <c r="A80" s="1509"/>
      <c r="B80" s="1515"/>
      <c r="C80" s="42" t="s">
        <v>752</v>
      </c>
      <c r="D80" s="98">
        <v>0</v>
      </c>
      <c r="E80" s="105">
        <v>0</v>
      </c>
      <c r="F80" s="98">
        <v>0</v>
      </c>
      <c r="G80" s="104"/>
    </row>
    <row r="81" spans="1:7" x14ac:dyDescent="0.25">
      <c r="A81" s="1509"/>
      <c r="B81" s="1515"/>
      <c r="C81" s="42" t="s">
        <v>799</v>
      </c>
      <c r="D81" s="98">
        <v>0</v>
      </c>
      <c r="E81" s="105">
        <v>0</v>
      </c>
      <c r="F81" s="98">
        <v>0</v>
      </c>
      <c r="G81" s="104"/>
    </row>
    <row r="82" spans="1:7" x14ac:dyDescent="0.25">
      <c r="A82" s="1509"/>
      <c r="B82" s="1515"/>
      <c r="C82" s="42" t="s">
        <v>753</v>
      </c>
      <c r="D82" s="98">
        <v>0</v>
      </c>
      <c r="E82" s="105">
        <v>0</v>
      </c>
      <c r="F82" s="98">
        <v>0</v>
      </c>
      <c r="G82" s="104"/>
    </row>
    <row r="83" spans="1:7" x14ac:dyDescent="0.25">
      <c r="A83" s="1509"/>
      <c r="B83" s="1515"/>
      <c r="C83" s="42" t="s">
        <v>754</v>
      </c>
      <c r="D83" s="98">
        <v>0</v>
      </c>
      <c r="E83" s="105">
        <v>0</v>
      </c>
      <c r="F83" s="98">
        <v>0</v>
      </c>
      <c r="G83" s="104"/>
    </row>
    <row r="84" spans="1:7" x14ac:dyDescent="0.25">
      <c r="A84" s="1509"/>
      <c r="B84" s="1515"/>
      <c r="C84" s="42" t="s">
        <v>589</v>
      </c>
      <c r="D84" s="98">
        <v>0</v>
      </c>
      <c r="E84" s="105">
        <v>0</v>
      </c>
      <c r="F84" s="98">
        <v>0</v>
      </c>
      <c r="G84" s="104"/>
    </row>
    <row r="85" spans="1:7" x14ac:dyDescent="0.25">
      <c r="A85" s="1509">
        <v>21</v>
      </c>
      <c r="B85" s="1510" t="s">
        <v>304</v>
      </c>
      <c r="C85" s="42" t="s">
        <v>692</v>
      </c>
      <c r="D85" s="98">
        <v>0</v>
      </c>
      <c r="E85" s="105">
        <v>0</v>
      </c>
      <c r="F85" s="98">
        <v>0</v>
      </c>
      <c r="G85" s="104"/>
    </row>
    <row r="86" spans="1:7" x14ac:dyDescent="0.25">
      <c r="A86" s="1509"/>
      <c r="B86" s="1510"/>
      <c r="C86" s="42" t="s">
        <v>755</v>
      </c>
      <c r="D86" s="98">
        <v>0</v>
      </c>
      <c r="E86" s="105">
        <v>0</v>
      </c>
      <c r="F86" s="98">
        <v>0</v>
      </c>
      <c r="G86" s="104"/>
    </row>
    <row r="87" spans="1:7" x14ac:dyDescent="0.25">
      <c r="A87" s="1509"/>
      <c r="B87" s="1510"/>
      <c r="C87" s="42" t="s">
        <v>589</v>
      </c>
      <c r="D87" s="98">
        <v>0</v>
      </c>
      <c r="E87" s="105">
        <v>0</v>
      </c>
      <c r="F87" s="98">
        <v>0</v>
      </c>
      <c r="G87" s="104"/>
    </row>
    <row r="88" spans="1:7" x14ac:dyDescent="0.25">
      <c r="A88" s="1509">
        <v>22</v>
      </c>
      <c r="B88" s="1510" t="s">
        <v>305</v>
      </c>
      <c r="C88" s="77" t="s">
        <v>756</v>
      </c>
      <c r="D88" s="98">
        <v>0</v>
      </c>
      <c r="E88" s="105">
        <v>0</v>
      </c>
      <c r="F88" s="98">
        <v>0</v>
      </c>
      <c r="G88" s="104"/>
    </row>
    <row r="89" spans="1:7" x14ac:dyDescent="0.25">
      <c r="A89" s="1509"/>
      <c r="B89" s="1510"/>
      <c r="C89" s="42" t="s">
        <v>687</v>
      </c>
      <c r="D89" s="98">
        <v>0</v>
      </c>
      <c r="E89" s="105">
        <v>0</v>
      </c>
      <c r="F89" s="98">
        <v>0</v>
      </c>
      <c r="G89" s="104"/>
    </row>
    <row r="90" spans="1:7" x14ac:dyDescent="0.25">
      <c r="A90" s="1509"/>
      <c r="B90" s="1510"/>
      <c r="C90" s="77" t="s">
        <v>757</v>
      </c>
      <c r="D90" s="98">
        <v>0</v>
      </c>
      <c r="E90" s="105">
        <v>0</v>
      </c>
      <c r="F90" s="98">
        <v>0</v>
      </c>
      <c r="G90" s="104"/>
    </row>
    <row r="91" spans="1:7" x14ac:dyDescent="0.25">
      <c r="A91" s="1509">
        <v>23</v>
      </c>
      <c r="B91" s="1510" t="s">
        <v>306</v>
      </c>
      <c r="C91" s="42" t="s">
        <v>693</v>
      </c>
      <c r="D91" s="98">
        <v>0</v>
      </c>
      <c r="E91" s="105">
        <v>0</v>
      </c>
      <c r="F91" s="98">
        <v>0</v>
      </c>
      <c r="G91" s="104"/>
    </row>
    <row r="92" spans="1:7" x14ac:dyDescent="0.25">
      <c r="A92" s="1509"/>
      <c r="B92" s="1510"/>
      <c r="C92" s="42" t="s">
        <v>758</v>
      </c>
      <c r="D92" s="98">
        <v>0</v>
      </c>
      <c r="E92" s="105">
        <v>0</v>
      </c>
      <c r="F92" s="98">
        <v>0</v>
      </c>
      <c r="G92" s="104"/>
    </row>
    <row r="93" spans="1:7" x14ac:dyDescent="0.25">
      <c r="A93" s="1509"/>
      <c r="B93" s="1510"/>
      <c r="C93" s="42" t="s">
        <v>797</v>
      </c>
      <c r="D93" s="98">
        <v>0</v>
      </c>
      <c r="E93" s="105">
        <v>0</v>
      </c>
      <c r="F93" s="98">
        <v>0</v>
      </c>
      <c r="G93" s="104"/>
    </row>
    <row r="94" spans="1:7" x14ac:dyDescent="0.25">
      <c r="A94" s="1509">
        <v>24</v>
      </c>
      <c r="B94" s="1510" t="s">
        <v>307</v>
      </c>
      <c r="C94" s="42" t="s">
        <v>696</v>
      </c>
      <c r="D94" s="98">
        <v>0</v>
      </c>
      <c r="E94" s="105">
        <v>0</v>
      </c>
      <c r="F94" s="98">
        <v>0</v>
      </c>
      <c r="G94" s="104"/>
    </row>
    <row r="95" spans="1:7" x14ac:dyDescent="0.25">
      <c r="A95" s="1509"/>
      <c r="B95" s="1510"/>
      <c r="C95" s="42" t="s">
        <v>694</v>
      </c>
      <c r="D95" s="98">
        <v>0</v>
      </c>
      <c r="E95" s="105">
        <v>0</v>
      </c>
      <c r="F95" s="98">
        <v>0</v>
      </c>
      <c r="G95" s="104"/>
    </row>
    <row r="96" spans="1:7" x14ac:dyDescent="0.25">
      <c r="A96" s="1509"/>
      <c r="B96" s="1510"/>
      <c r="C96" s="42" t="s">
        <v>759</v>
      </c>
      <c r="D96" s="98">
        <v>0</v>
      </c>
      <c r="E96" s="105">
        <v>0</v>
      </c>
      <c r="F96" s="98">
        <v>0</v>
      </c>
      <c r="G96" s="104"/>
    </row>
    <row r="97" spans="1:7" x14ac:dyDescent="0.25">
      <c r="A97" s="1509"/>
      <c r="B97" s="1510"/>
      <c r="C97" s="42" t="s">
        <v>408</v>
      </c>
      <c r="D97" s="98">
        <v>0</v>
      </c>
      <c r="E97" s="105">
        <v>0</v>
      </c>
      <c r="F97" s="98">
        <v>0</v>
      </c>
      <c r="G97" s="104"/>
    </row>
    <row r="98" spans="1:7" x14ac:dyDescent="0.25">
      <c r="A98" s="1509"/>
      <c r="B98" s="1510"/>
      <c r="C98" s="42" t="s">
        <v>329</v>
      </c>
      <c r="D98" s="98">
        <v>0</v>
      </c>
      <c r="E98" s="105">
        <v>0</v>
      </c>
      <c r="F98" s="98">
        <v>0</v>
      </c>
      <c r="G98" s="104"/>
    </row>
    <row r="99" spans="1:7" x14ac:dyDescent="0.25">
      <c r="A99" s="1509"/>
      <c r="B99" s="1510"/>
      <c r="C99" s="42" t="s">
        <v>695</v>
      </c>
      <c r="D99" s="98">
        <v>0</v>
      </c>
      <c r="E99" s="105">
        <v>0</v>
      </c>
      <c r="F99" s="98">
        <v>0</v>
      </c>
      <c r="G99" s="104"/>
    </row>
    <row r="100" spans="1:7" x14ac:dyDescent="0.25">
      <c r="A100" s="1509"/>
      <c r="B100" s="1510"/>
      <c r="C100" s="42" t="s">
        <v>589</v>
      </c>
      <c r="D100" s="98">
        <v>0</v>
      </c>
      <c r="E100" s="105">
        <v>0</v>
      </c>
      <c r="F100" s="98">
        <v>0</v>
      </c>
      <c r="G100" s="104"/>
    </row>
    <row r="101" spans="1:7" x14ac:dyDescent="0.25">
      <c r="A101" s="1509">
        <v>25</v>
      </c>
      <c r="B101" s="1510" t="s">
        <v>308</v>
      </c>
      <c r="C101" s="42" t="s">
        <v>404</v>
      </c>
      <c r="D101" s="98">
        <v>0</v>
      </c>
      <c r="E101" s="105">
        <v>0</v>
      </c>
      <c r="F101" s="98">
        <v>0</v>
      </c>
      <c r="G101" s="104"/>
    </row>
    <row r="102" spans="1:7" x14ac:dyDescent="0.25">
      <c r="A102" s="1509"/>
      <c r="B102" s="1510"/>
      <c r="C102" s="42" t="s">
        <v>589</v>
      </c>
      <c r="D102" s="98">
        <v>0</v>
      </c>
      <c r="E102" s="105">
        <v>0</v>
      </c>
      <c r="F102" s="98">
        <v>0</v>
      </c>
      <c r="G102" s="104"/>
    </row>
    <row r="103" spans="1:7" x14ac:dyDescent="0.25">
      <c r="A103" s="1509">
        <v>26</v>
      </c>
      <c r="B103" s="1510" t="s">
        <v>309</v>
      </c>
      <c r="C103" s="42" t="s">
        <v>801</v>
      </c>
      <c r="D103" s="98">
        <v>0</v>
      </c>
      <c r="E103" s="105">
        <v>0</v>
      </c>
      <c r="F103" s="98">
        <v>0</v>
      </c>
      <c r="G103" s="104"/>
    </row>
    <row r="104" spans="1:7" x14ac:dyDescent="0.25">
      <c r="A104" s="1509"/>
      <c r="B104" s="1510"/>
      <c r="C104" s="42" t="s">
        <v>596</v>
      </c>
      <c r="D104" s="98">
        <v>0</v>
      </c>
      <c r="E104" s="105">
        <v>0</v>
      </c>
      <c r="F104" s="98">
        <v>0</v>
      </c>
      <c r="G104" s="104"/>
    </row>
    <row r="105" spans="1:7" x14ac:dyDescent="0.25">
      <c r="A105" s="1509"/>
      <c r="B105" s="1510"/>
      <c r="C105" s="42" t="s">
        <v>407</v>
      </c>
      <c r="D105" s="98">
        <v>0</v>
      </c>
      <c r="E105" s="105">
        <v>0</v>
      </c>
      <c r="F105" s="98">
        <v>0</v>
      </c>
      <c r="G105" s="104"/>
    </row>
    <row r="106" spans="1:7" x14ac:dyDescent="0.25">
      <c r="A106" s="1509"/>
      <c r="B106" s="1510"/>
      <c r="C106" s="42" t="s">
        <v>597</v>
      </c>
      <c r="D106" s="98">
        <v>0</v>
      </c>
      <c r="E106" s="105">
        <v>0</v>
      </c>
      <c r="F106" s="98">
        <v>0</v>
      </c>
      <c r="G106" s="104"/>
    </row>
    <row r="107" spans="1:7" x14ac:dyDescent="0.25">
      <c r="A107" s="1509"/>
      <c r="B107" s="1510"/>
      <c r="C107" s="42" t="s">
        <v>797</v>
      </c>
      <c r="D107" s="98">
        <v>0</v>
      </c>
      <c r="E107" s="105">
        <v>0</v>
      </c>
      <c r="F107" s="98">
        <v>0</v>
      </c>
      <c r="G107" s="104"/>
    </row>
    <row r="108" spans="1:7" x14ac:dyDescent="0.25">
      <c r="A108" s="1509"/>
      <c r="B108" s="1510"/>
      <c r="C108" s="42" t="s">
        <v>697</v>
      </c>
      <c r="D108" s="98">
        <v>0</v>
      </c>
      <c r="E108" s="105">
        <v>0</v>
      </c>
      <c r="F108" s="98">
        <v>0</v>
      </c>
      <c r="G108" s="104"/>
    </row>
    <row r="109" spans="1:7" x14ac:dyDescent="0.25">
      <c r="A109" s="1509"/>
      <c r="B109" s="1510"/>
      <c r="C109" s="42" t="s">
        <v>760</v>
      </c>
      <c r="D109" s="98">
        <v>0</v>
      </c>
      <c r="E109" s="105">
        <v>0</v>
      </c>
      <c r="F109" s="98">
        <v>0</v>
      </c>
      <c r="G109" s="104"/>
    </row>
    <row r="110" spans="1:7" x14ac:dyDescent="0.25">
      <c r="A110" s="1509"/>
      <c r="B110" s="1510"/>
      <c r="C110" s="42" t="s">
        <v>918</v>
      </c>
      <c r="D110" s="98">
        <v>0</v>
      </c>
      <c r="E110" s="105">
        <v>0</v>
      </c>
      <c r="F110" s="98">
        <v>0</v>
      </c>
      <c r="G110" s="104"/>
    </row>
    <row r="111" spans="1:7" x14ac:dyDescent="0.25">
      <c r="A111" s="1509"/>
      <c r="B111" s="1510"/>
      <c r="C111" s="42" t="s">
        <v>767</v>
      </c>
      <c r="D111" s="98">
        <v>0</v>
      </c>
      <c r="E111" s="105">
        <v>0</v>
      </c>
      <c r="F111" s="98">
        <v>0</v>
      </c>
      <c r="G111" s="104"/>
    </row>
    <row r="112" spans="1:7" x14ac:dyDescent="0.25">
      <c r="A112" s="1509"/>
      <c r="B112" s="1510"/>
      <c r="C112" s="42" t="s">
        <v>589</v>
      </c>
      <c r="D112" s="98">
        <v>0</v>
      </c>
      <c r="E112" s="105">
        <v>0</v>
      </c>
      <c r="F112" s="98">
        <v>0</v>
      </c>
      <c r="G112" s="104"/>
    </row>
    <row r="113" spans="1:7" ht="15.75" x14ac:dyDescent="0.25">
      <c r="A113" s="287">
        <v>27</v>
      </c>
      <c r="B113" s="288" t="s">
        <v>310</v>
      </c>
      <c r="C113" s="42" t="s">
        <v>589</v>
      </c>
      <c r="D113" s="98">
        <v>0</v>
      </c>
      <c r="E113" s="105">
        <v>0</v>
      </c>
      <c r="F113" s="98">
        <v>0</v>
      </c>
      <c r="G113" s="104"/>
    </row>
    <row r="114" spans="1:7" x14ac:dyDescent="0.25">
      <c r="A114" s="1509">
        <v>28</v>
      </c>
      <c r="B114" s="1510" t="s">
        <v>311</v>
      </c>
      <c r="C114" s="42" t="s">
        <v>698</v>
      </c>
      <c r="D114" s="98">
        <v>0</v>
      </c>
      <c r="E114" s="105">
        <v>0</v>
      </c>
      <c r="F114" s="98">
        <v>0</v>
      </c>
      <c r="G114" s="104"/>
    </row>
    <row r="115" spans="1:7" x14ac:dyDescent="0.25">
      <c r="A115" s="1509"/>
      <c r="B115" s="1510"/>
      <c r="C115" s="42" t="s">
        <v>598</v>
      </c>
      <c r="D115" s="98">
        <v>0</v>
      </c>
      <c r="E115" s="105">
        <v>0</v>
      </c>
      <c r="F115" s="98">
        <v>0</v>
      </c>
      <c r="G115" s="104"/>
    </row>
    <row r="116" spans="1:7" x14ac:dyDescent="0.25">
      <c r="A116" s="1509"/>
      <c r="B116" s="1510"/>
      <c r="C116" s="42" t="s">
        <v>761</v>
      </c>
      <c r="D116" s="98">
        <v>0</v>
      </c>
      <c r="E116" s="105">
        <v>0</v>
      </c>
      <c r="F116" s="98">
        <v>0</v>
      </c>
      <c r="G116" s="104"/>
    </row>
    <row r="117" spans="1:7" x14ac:dyDescent="0.25">
      <c r="A117" s="1509"/>
      <c r="B117" s="1510"/>
      <c r="C117" s="42" t="s">
        <v>800</v>
      </c>
      <c r="D117" s="98">
        <v>0</v>
      </c>
      <c r="E117" s="105">
        <v>0</v>
      </c>
      <c r="F117" s="98">
        <v>0</v>
      </c>
      <c r="G117" s="104"/>
    </row>
    <row r="118" spans="1:7" x14ac:dyDescent="0.25">
      <c r="A118" s="1509">
        <v>29</v>
      </c>
      <c r="B118" s="1510" t="s">
        <v>312</v>
      </c>
      <c r="C118" s="42" t="s">
        <v>762</v>
      </c>
      <c r="D118" s="98">
        <v>0</v>
      </c>
      <c r="E118" s="105">
        <v>0</v>
      </c>
      <c r="F118" s="98">
        <v>0</v>
      </c>
      <c r="G118" s="104"/>
    </row>
    <row r="119" spans="1:7" x14ac:dyDescent="0.25">
      <c r="A119" s="1509"/>
      <c r="B119" s="1510"/>
      <c r="C119" s="42" t="s">
        <v>763</v>
      </c>
      <c r="D119" s="98">
        <v>0</v>
      </c>
      <c r="E119" s="105">
        <v>0</v>
      </c>
      <c r="F119" s="98">
        <v>0</v>
      </c>
      <c r="G119" s="104"/>
    </row>
    <row r="120" spans="1:7" x14ac:dyDescent="0.25">
      <c r="A120" s="1509"/>
      <c r="B120" s="1510"/>
      <c r="C120" s="42" t="s">
        <v>699</v>
      </c>
      <c r="D120" s="98">
        <v>0</v>
      </c>
      <c r="E120" s="105">
        <v>0</v>
      </c>
      <c r="F120" s="98">
        <v>0</v>
      </c>
      <c r="G120" s="104"/>
    </row>
    <row r="121" spans="1:7" x14ac:dyDescent="0.25">
      <c r="A121" s="1509"/>
      <c r="B121" s="1510"/>
      <c r="C121" s="42" t="s">
        <v>589</v>
      </c>
      <c r="D121" s="98">
        <v>0</v>
      </c>
      <c r="E121" s="105">
        <v>0</v>
      </c>
      <c r="F121" s="98">
        <v>0</v>
      </c>
      <c r="G121" s="104"/>
    </row>
    <row r="122" spans="1:7" x14ac:dyDescent="0.25">
      <c r="A122" s="1509">
        <v>30</v>
      </c>
      <c r="B122" s="1510" t="s">
        <v>313</v>
      </c>
      <c r="C122" s="42" t="s">
        <v>764</v>
      </c>
      <c r="D122" s="98">
        <v>0</v>
      </c>
      <c r="E122" s="105">
        <v>0</v>
      </c>
      <c r="F122" s="98">
        <v>0</v>
      </c>
      <c r="G122" s="104"/>
    </row>
    <row r="123" spans="1:7" x14ac:dyDescent="0.25">
      <c r="A123" s="1509"/>
      <c r="B123" s="1510"/>
      <c r="C123" s="42" t="s">
        <v>701</v>
      </c>
      <c r="D123" s="98">
        <v>0</v>
      </c>
      <c r="E123" s="105">
        <v>0</v>
      </c>
      <c r="F123" s="98">
        <v>0</v>
      </c>
      <c r="G123" s="104"/>
    </row>
    <row r="124" spans="1:7" x14ac:dyDescent="0.25">
      <c r="A124" s="1509"/>
      <c r="B124" s="1510"/>
      <c r="C124" s="42" t="s">
        <v>700</v>
      </c>
      <c r="D124" s="98">
        <v>0</v>
      </c>
      <c r="E124" s="105">
        <v>0</v>
      </c>
      <c r="F124" s="98">
        <v>0</v>
      </c>
      <c r="G124" s="104"/>
    </row>
    <row r="125" spans="1:7" x14ac:dyDescent="0.25">
      <c r="A125" s="1509"/>
      <c r="B125" s="1510"/>
      <c r="C125" s="42" t="s">
        <v>652</v>
      </c>
      <c r="D125" s="98">
        <v>0</v>
      </c>
      <c r="E125" s="105">
        <v>0</v>
      </c>
      <c r="F125" s="98">
        <v>0</v>
      </c>
      <c r="G125" s="104"/>
    </row>
    <row r="126" spans="1:7" x14ac:dyDescent="0.25">
      <c r="A126" s="1509"/>
      <c r="B126" s="1510"/>
      <c r="C126" s="42" t="s">
        <v>589</v>
      </c>
      <c r="D126" s="98">
        <v>0</v>
      </c>
      <c r="E126" s="105">
        <v>0</v>
      </c>
      <c r="F126" s="98">
        <v>0</v>
      </c>
      <c r="G126" s="104"/>
    </row>
    <row r="127" spans="1:7" x14ac:dyDescent="0.25">
      <c r="A127" s="1509">
        <v>31</v>
      </c>
      <c r="B127" s="1510" t="s">
        <v>314</v>
      </c>
      <c r="C127" s="42" t="s">
        <v>409</v>
      </c>
      <c r="D127" s="98">
        <v>0</v>
      </c>
      <c r="E127" s="105">
        <v>0</v>
      </c>
      <c r="F127" s="98">
        <v>0</v>
      </c>
      <c r="G127" s="104"/>
    </row>
    <row r="128" spans="1:7" x14ac:dyDescent="0.25">
      <c r="A128" s="1509"/>
      <c r="B128" s="1510"/>
      <c r="C128" s="42" t="s">
        <v>700</v>
      </c>
      <c r="D128" s="98">
        <v>0</v>
      </c>
      <c r="E128" s="105">
        <v>0</v>
      </c>
      <c r="F128" s="98">
        <v>0</v>
      </c>
      <c r="G128" s="104"/>
    </row>
    <row r="129" spans="1:7" x14ac:dyDescent="0.25">
      <c r="A129" s="1509"/>
      <c r="B129" s="1510"/>
      <c r="C129" s="42" t="s">
        <v>409</v>
      </c>
      <c r="D129" s="98">
        <v>0</v>
      </c>
      <c r="E129" s="105">
        <v>0</v>
      </c>
      <c r="F129" s="98">
        <v>0</v>
      </c>
      <c r="G129" s="104"/>
    </row>
    <row r="130" spans="1:7" x14ac:dyDescent="0.25">
      <c r="A130" s="1509"/>
      <c r="B130" s="1510"/>
      <c r="C130" s="42" t="s">
        <v>589</v>
      </c>
      <c r="D130" s="98">
        <v>0</v>
      </c>
      <c r="E130" s="105">
        <v>0</v>
      </c>
      <c r="F130" s="98">
        <v>0</v>
      </c>
      <c r="G130" s="104"/>
    </row>
    <row r="131" spans="1:7" x14ac:dyDescent="0.25">
      <c r="A131" s="1509">
        <v>32</v>
      </c>
      <c r="B131" s="1510" t="s">
        <v>315</v>
      </c>
      <c r="C131" s="42" t="s">
        <v>765</v>
      </c>
      <c r="D131" s="98">
        <v>0</v>
      </c>
      <c r="E131" s="105">
        <v>0</v>
      </c>
      <c r="F131" s="98">
        <v>0</v>
      </c>
      <c r="G131" s="104"/>
    </row>
    <row r="132" spans="1:7" x14ac:dyDescent="0.25">
      <c r="A132" s="1509"/>
      <c r="B132" s="1510"/>
      <c r="C132" s="42" t="s">
        <v>702</v>
      </c>
      <c r="D132" s="98">
        <v>0</v>
      </c>
      <c r="E132" s="105">
        <v>0</v>
      </c>
      <c r="F132" s="98">
        <v>0</v>
      </c>
      <c r="G132" s="104"/>
    </row>
    <row r="133" spans="1:7" x14ac:dyDescent="0.25">
      <c r="A133" s="1509"/>
      <c r="B133" s="1510"/>
      <c r="C133" s="42" t="s">
        <v>1537</v>
      </c>
      <c r="D133" s="98">
        <v>0</v>
      </c>
      <c r="E133" s="105">
        <v>0</v>
      </c>
      <c r="F133" s="98">
        <v>0</v>
      </c>
      <c r="G133" s="104"/>
    </row>
    <row r="134" spans="1:7" x14ac:dyDescent="0.25">
      <c r="A134" s="1509"/>
      <c r="B134" s="1510"/>
      <c r="C134" s="42" t="s">
        <v>747</v>
      </c>
      <c r="D134" s="98">
        <v>0</v>
      </c>
      <c r="E134" s="105">
        <v>0</v>
      </c>
      <c r="F134" s="98">
        <v>0</v>
      </c>
      <c r="G134" s="104"/>
    </row>
    <row r="135" spans="1:7" x14ac:dyDescent="0.25">
      <c r="A135" s="1509"/>
      <c r="B135" s="1510"/>
      <c r="C135" s="42" t="s">
        <v>589</v>
      </c>
      <c r="D135" s="98">
        <v>0</v>
      </c>
      <c r="E135" s="105">
        <v>0</v>
      </c>
      <c r="F135" s="98">
        <v>0</v>
      </c>
      <c r="G135" s="104"/>
    </row>
    <row r="136" spans="1:7" x14ac:dyDescent="0.25">
      <c r="A136" s="1509">
        <v>33</v>
      </c>
      <c r="B136" s="1510" t="s">
        <v>316</v>
      </c>
      <c r="C136" s="42" t="s">
        <v>793</v>
      </c>
      <c r="D136" s="98">
        <v>0</v>
      </c>
      <c r="E136" s="105">
        <v>0</v>
      </c>
      <c r="F136" s="98">
        <v>0</v>
      </c>
      <c r="G136" s="104"/>
    </row>
    <row r="137" spans="1:7" x14ac:dyDescent="0.25">
      <c r="A137" s="1509"/>
      <c r="B137" s="1510"/>
      <c r="C137" s="42" t="s">
        <v>329</v>
      </c>
      <c r="D137" s="98">
        <v>0</v>
      </c>
      <c r="E137" s="105">
        <v>0</v>
      </c>
      <c r="F137" s="98">
        <v>0</v>
      </c>
      <c r="G137" s="104"/>
    </row>
    <row r="138" spans="1:7" x14ac:dyDescent="0.25">
      <c r="A138" s="1509"/>
      <c r="B138" s="1510"/>
      <c r="C138" s="42" t="s">
        <v>406</v>
      </c>
      <c r="D138" s="98">
        <v>0</v>
      </c>
      <c r="E138" s="105">
        <v>0</v>
      </c>
      <c r="F138" s="98">
        <v>0</v>
      </c>
      <c r="G138" s="104"/>
    </row>
    <row r="139" spans="1:7" x14ac:dyDescent="0.25">
      <c r="A139" s="1509"/>
      <c r="B139" s="1510"/>
      <c r="C139" s="42" t="s">
        <v>797</v>
      </c>
      <c r="D139" s="98">
        <v>0</v>
      </c>
      <c r="E139" s="105">
        <v>0</v>
      </c>
      <c r="F139" s="98">
        <v>0</v>
      </c>
      <c r="G139" s="104"/>
    </row>
    <row r="140" spans="1:7" x14ac:dyDescent="0.25">
      <c r="A140" s="1509"/>
      <c r="B140" s="1510"/>
      <c r="C140" s="42" t="s">
        <v>767</v>
      </c>
      <c r="D140" s="98">
        <v>0</v>
      </c>
      <c r="E140" s="105">
        <v>0</v>
      </c>
      <c r="F140" s="98">
        <v>0</v>
      </c>
      <c r="G140" s="104"/>
    </row>
    <row r="141" spans="1:7" ht="14.45" customHeight="1" x14ac:dyDescent="0.25">
      <c r="A141" s="1509">
        <v>34</v>
      </c>
      <c r="B141" s="1510" t="s">
        <v>317</v>
      </c>
      <c r="C141" s="42" t="s">
        <v>600</v>
      </c>
      <c r="D141" s="98">
        <v>0</v>
      </c>
      <c r="E141" s="105">
        <v>0</v>
      </c>
      <c r="F141" s="98">
        <v>0</v>
      </c>
      <c r="G141" s="104"/>
    </row>
    <row r="142" spans="1:7" ht="14.45" customHeight="1" x14ac:dyDescent="0.25">
      <c r="A142" s="1509"/>
      <c r="B142" s="1510"/>
      <c r="C142" s="42" t="s">
        <v>1538</v>
      </c>
      <c r="D142" s="98">
        <v>0</v>
      </c>
      <c r="E142" s="105">
        <v>0</v>
      </c>
      <c r="F142" s="98">
        <v>0</v>
      </c>
      <c r="G142" s="104"/>
    </row>
    <row r="143" spans="1:7" ht="14.45" customHeight="1" x14ac:dyDescent="0.25">
      <c r="A143" s="1509"/>
      <c r="B143" s="1510"/>
      <c r="C143" s="42" t="s">
        <v>413</v>
      </c>
      <c r="D143" s="98">
        <v>0</v>
      </c>
      <c r="E143" s="105">
        <v>0</v>
      </c>
      <c r="F143" s="98">
        <v>0</v>
      </c>
      <c r="G143" s="104"/>
    </row>
    <row r="144" spans="1:7" ht="14.45" customHeight="1" x14ac:dyDescent="0.25">
      <c r="A144" s="1509"/>
      <c r="B144" s="1510"/>
      <c r="C144" s="42" t="s">
        <v>696</v>
      </c>
      <c r="D144" s="98">
        <v>0</v>
      </c>
      <c r="E144" s="105">
        <v>0</v>
      </c>
      <c r="F144" s="98">
        <v>0</v>
      </c>
      <c r="G144" s="104"/>
    </row>
    <row r="145" spans="1:7" ht="14.45" customHeight="1" x14ac:dyDescent="0.25">
      <c r="A145" s="1509"/>
      <c r="B145" s="1510"/>
      <c r="C145" s="42" t="s">
        <v>801</v>
      </c>
      <c r="D145" s="98">
        <v>0</v>
      </c>
      <c r="E145" s="105">
        <v>0</v>
      </c>
      <c r="F145" s="98">
        <v>0</v>
      </c>
      <c r="G145" s="104"/>
    </row>
    <row r="146" spans="1:7" ht="14.45" customHeight="1" x14ac:dyDescent="0.25">
      <c r="A146" s="1509"/>
      <c r="B146" s="1510"/>
      <c r="C146" s="42" t="s">
        <v>767</v>
      </c>
      <c r="D146" s="98">
        <v>0</v>
      </c>
      <c r="E146" s="105">
        <v>0</v>
      </c>
      <c r="F146" s="98">
        <v>0</v>
      </c>
      <c r="G146" s="104"/>
    </row>
    <row r="147" spans="1:7" ht="14.45" customHeight="1" x14ac:dyDescent="0.25">
      <c r="A147" s="1509"/>
      <c r="B147" s="1510"/>
      <c r="C147" s="42" t="s">
        <v>589</v>
      </c>
      <c r="D147" s="98">
        <v>0</v>
      </c>
      <c r="E147" s="105">
        <v>0</v>
      </c>
      <c r="F147" s="98">
        <v>0</v>
      </c>
      <c r="G147" s="104"/>
    </row>
    <row r="148" spans="1:7" x14ac:dyDescent="0.25">
      <c r="A148" s="1509">
        <v>35</v>
      </c>
      <c r="B148" s="1510" t="s">
        <v>318</v>
      </c>
      <c r="C148" s="42" t="s">
        <v>797</v>
      </c>
      <c r="D148" s="98">
        <v>0</v>
      </c>
      <c r="E148" s="105">
        <v>0</v>
      </c>
      <c r="F148" s="98">
        <v>0</v>
      </c>
      <c r="G148" s="104"/>
    </row>
    <row r="149" spans="1:7" x14ac:dyDescent="0.25">
      <c r="A149" s="1509"/>
      <c r="B149" s="1510"/>
      <c r="C149" s="42" t="s">
        <v>328</v>
      </c>
      <c r="D149" s="98">
        <v>0</v>
      </c>
      <c r="E149" s="105">
        <v>0</v>
      </c>
      <c r="F149" s="98">
        <v>0</v>
      </c>
      <c r="G149" s="104"/>
    </row>
    <row r="150" spans="1:7" x14ac:dyDescent="0.25">
      <c r="A150" s="1509"/>
      <c r="B150" s="1510"/>
      <c r="C150" s="42" t="s">
        <v>767</v>
      </c>
      <c r="D150" s="98">
        <v>0</v>
      </c>
      <c r="E150" s="105">
        <v>0</v>
      </c>
      <c r="F150" s="98">
        <v>0</v>
      </c>
      <c r="G150" s="104"/>
    </row>
    <row r="151" spans="1:7" x14ac:dyDescent="0.25">
      <c r="A151" s="1509">
        <v>36</v>
      </c>
      <c r="B151" s="1510" t="s">
        <v>319</v>
      </c>
      <c r="C151" s="42" t="s">
        <v>768</v>
      </c>
      <c r="D151" s="98">
        <v>0</v>
      </c>
      <c r="E151" s="105">
        <v>0</v>
      </c>
      <c r="F151" s="98">
        <v>0</v>
      </c>
      <c r="G151" s="104"/>
    </row>
    <row r="152" spans="1:7" x14ac:dyDescent="0.25">
      <c r="A152" s="1509"/>
      <c r="B152" s="1510"/>
      <c r="C152" s="42" t="s">
        <v>589</v>
      </c>
      <c r="D152" s="98">
        <v>0</v>
      </c>
      <c r="E152" s="105">
        <v>0</v>
      </c>
      <c r="F152" s="98">
        <v>0</v>
      </c>
      <c r="G152" s="104"/>
    </row>
    <row r="153" spans="1:7" x14ac:dyDescent="0.25">
      <c r="A153" s="1509">
        <v>37</v>
      </c>
      <c r="B153" s="1510" t="s">
        <v>320</v>
      </c>
      <c r="C153" s="42" t="s">
        <v>769</v>
      </c>
      <c r="D153" s="98">
        <v>0</v>
      </c>
      <c r="E153" s="105">
        <v>0</v>
      </c>
      <c r="F153" s="98">
        <v>0</v>
      </c>
      <c r="G153" s="104"/>
    </row>
    <row r="154" spans="1:7" x14ac:dyDescent="0.25">
      <c r="A154" s="1509"/>
      <c r="B154" s="1510"/>
      <c r="C154" s="178" t="s">
        <v>589</v>
      </c>
      <c r="D154" s="98">
        <v>0</v>
      </c>
      <c r="E154" s="105">
        <v>0</v>
      </c>
      <c r="F154" s="98">
        <v>0</v>
      </c>
      <c r="G154" s="104"/>
    </row>
    <row r="155" spans="1:7" x14ac:dyDescent="0.25">
      <c r="A155" s="1509">
        <v>38</v>
      </c>
      <c r="B155" s="1510" t="s">
        <v>321</v>
      </c>
      <c r="C155" s="42" t="s">
        <v>770</v>
      </c>
      <c r="D155" s="98">
        <v>0</v>
      </c>
      <c r="E155" s="105">
        <v>0</v>
      </c>
      <c r="F155" s="98">
        <v>0</v>
      </c>
      <c r="G155" s="104"/>
    </row>
    <row r="156" spans="1:7" x14ac:dyDescent="0.25">
      <c r="A156" s="1509"/>
      <c r="B156" s="1510"/>
      <c r="C156" s="42" t="s">
        <v>665</v>
      </c>
      <c r="D156" s="98">
        <v>0</v>
      </c>
      <c r="E156" s="105">
        <v>0</v>
      </c>
      <c r="F156" s="98">
        <v>0</v>
      </c>
      <c r="G156" s="104"/>
    </row>
    <row r="157" spans="1:7" x14ac:dyDescent="0.25">
      <c r="A157" s="1509"/>
      <c r="B157" s="1510"/>
      <c r="C157" s="42" t="s">
        <v>1155</v>
      </c>
      <c r="D157" s="98">
        <v>0</v>
      </c>
      <c r="E157" s="105">
        <v>0</v>
      </c>
      <c r="F157" s="98">
        <v>0</v>
      </c>
      <c r="G157" s="104"/>
    </row>
    <row r="158" spans="1:7" x14ac:dyDescent="0.25">
      <c r="A158" s="1509"/>
      <c r="B158" s="1510"/>
      <c r="C158" s="42" t="s">
        <v>703</v>
      </c>
      <c r="D158" s="98">
        <v>0</v>
      </c>
      <c r="E158" s="105">
        <v>0</v>
      </c>
      <c r="F158" s="98">
        <v>0</v>
      </c>
      <c r="G158" s="104"/>
    </row>
    <row r="159" spans="1:7" x14ac:dyDescent="0.25">
      <c r="A159" s="1509"/>
      <c r="B159" s="1510"/>
      <c r="C159" s="42" t="s">
        <v>589</v>
      </c>
      <c r="D159" s="98">
        <v>0</v>
      </c>
      <c r="E159" s="105">
        <v>0</v>
      </c>
      <c r="F159" s="98">
        <v>0</v>
      </c>
      <c r="G159" s="104"/>
    </row>
    <row r="160" spans="1:7" x14ac:dyDescent="0.25">
      <c r="A160" s="1509">
        <v>39</v>
      </c>
      <c r="B160" s="1510" t="s">
        <v>322</v>
      </c>
      <c r="C160" s="42" t="s">
        <v>400</v>
      </c>
      <c r="D160" s="98">
        <v>0</v>
      </c>
      <c r="E160" s="105">
        <v>0</v>
      </c>
      <c r="F160" s="98">
        <v>0</v>
      </c>
      <c r="G160" s="104"/>
    </row>
    <row r="161" spans="1:7" x14ac:dyDescent="0.25">
      <c r="A161" s="1509"/>
      <c r="B161" s="1510"/>
      <c r="C161" s="42" t="s">
        <v>704</v>
      </c>
      <c r="D161" s="98">
        <v>0</v>
      </c>
      <c r="E161" s="105">
        <v>0</v>
      </c>
      <c r="F161" s="98">
        <v>0</v>
      </c>
      <c r="G161" s="104"/>
    </row>
    <row r="162" spans="1:7" x14ac:dyDescent="0.25">
      <c r="A162" s="1509"/>
      <c r="B162" s="1510"/>
      <c r="C162" s="42" t="s">
        <v>589</v>
      </c>
      <c r="D162" s="98">
        <v>0</v>
      </c>
      <c r="E162" s="105">
        <v>0</v>
      </c>
      <c r="F162" s="98">
        <v>0</v>
      </c>
      <c r="G162" s="104"/>
    </row>
    <row r="163" spans="1:7" x14ac:dyDescent="0.25">
      <c r="A163" s="1509">
        <v>40</v>
      </c>
      <c r="B163" s="1511" t="s">
        <v>323</v>
      </c>
      <c r="C163" s="42" t="s">
        <v>767</v>
      </c>
      <c r="D163" s="98">
        <v>0</v>
      </c>
      <c r="E163" s="105">
        <v>0</v>
      </c>
      <c r="F163" s="98">
        <v>0</v>
      </c>
      <c r="G163" s="104"/>
    </row>
    <row r="164" spans="1:7" x14ac:dyDescent="0.25">
      <c r="A164" s="1359"/>
      <c r="B164" s="1512"/>
      <c r="C164" s="42" t="s">
        <v>797</v>
      </c>
      <c r="D164" s="98">
        <v>0</v>
      </c>
      <c r="E164" s="105">
        <v>0</v>
      </c>
      <c r="F164" s="98">
        <v>0</v>
      </c>
      <c r="G164" s="104"/>
    </row>
    <row r="165" spans="1:7" x14ac:dyDescent="0.25">
      <c r="A165" s="1509">
        <v>41</v>
      </c>
      <c r="B165" s="1510" t="s">
        <v>324</v>
      </c>
      <c r="C165" s="42" t="s">
        <v>771</v>
      </c>
      <c r="D165" s="98">
        <v>0</v>
      </c>
      <c r="E165" s="105">
        <v>0</v>
      </c>
      <c r="F165" s="98">
        <v>0</v>
      </c>
      <c r="G165" s="104"/>
    </row>
    <row r="166" spans="1:7" x14ac:dyDescent="0.25">
      <c r="A166" s="1509"/>
      <c r="B166" s="1510"/>
      <c r="C166" s="42" t="s">
        <v>598</v>
      </c>
      <c r="D166" s="98">
        <v>0</v>
      </c>
      <c r="E166" s="105">
        <v>0</v>
      </c>
      <c r="F166" s="98">
        <v>0</v>
      </c>
      <c r="G166" s="104"/>
    </row>
    <row r="167" spans="1:7" x14ac:dyDescent="0.25">
      <c r="A167" s="1509"/>
      <c r="B167" s="1510"/>
      <c r="C167" s="42" t="s">
        <v>589</v>
      </c>
      <c r="D167" s="98">
        <v>0</v>
      </c>
      <c r="E167" s="105">
        <v>0</v>
      </c>
      <c r="F167" s="98">
        <v>0</v>
      </c>
      <c r="G167" s="104"/>
    </row>
    <row r="168" spans="1:7" x14ac:dyDescent="0.25">
      <c r="A168" s="1509">
        <v>42</v>
      </c>
      <c r="B168" s="1510" t="s">
        <v>325</v>
      </c>
      <c r="C168" s="42" t="s">
        <v>682</v>
      </c>
      <c r="D168" s="98">
        <v>0</v>
      </c>
      <c r="E168" s="105">
        <v>0</v>
      </c>
      <c r="F168" s="98">
        <v>0</v>
      </c>
      <c r="G168" s="104"/>
    </row>
    <row r="169" spans="1:7" x14ac:dyDescent="0.25">
      <c r="A169" s="1509"/>
      <c r="B169" s="1510"/>
      <c r="C169" s="42" t="s">
        <v>589</v>
      </c>
      <c r="D169" s="98">
        <v>0</v>
      </c>
      <c r="E169" s="105">
        <v>0</v>
      </c>
      <c r="F169" s="98">
        <v>0</v>
      </c>
      <c r="G169" s="104"/>
    </row>
    <row r="170" spans="1:7" ht="15.75" x14ac:dyDescent="0.25">
      <c r="A170" s="287">
        <v>43</v>
      </c>
      <c r="B170" s="288" t="s">
        <v>326</v>
      </c>
      <c r="C170" s="42" t="s">
        <v>589</v>
      </c>
      <c r="D170" s="98">
        <v>0</v>
      </c>
      <c r="E170" s="105">
        <v>0</v>
      </c>
      <c r="F170" s="98">
        <v>0</v>
      </c>
      <c r="G170" s="104"/>
    </row>
    <row r="171" spans="1:7" x14ac:dyDescent="0.25">
      <c r="A171" s="1500" t="s">
        <v>726</v>
      </c>
      <c r="B171" s="1500"/>
      <c r="C171" s="1500"/>
      <c r="D171" s="98">
        <f>SUM(D14:D170)</f>
        <v>4</v>
      </c>
      <c r="E171" s="98">
        <f>SUM(E14:E170)</f>
        <v>3</v>
      </c>
      <c r="F171" s="98">
        <f>SUM(F14:F170)</f>
        <v>3</v>
      </c>
      <c r="G171" s="104"/>
    </row>
    <row r="172" spans="1:7" x14ac:dyDescent="0.25">
      <c r="A172" s="116" t="s">
        <v>794</v>
      </c>
      <c r="B172" s="93"/>
      <c r="C172" s="93"/>
      <c r="D172" s="152"/>
      <c r="E172" s="109"/>
      <c r="F172" s="109"/>
      <c r="G172" s="104"/>
    </row>
    <row r="173" spans="1:7" ht="16.5" x14ac:dyDescent="0.35">
      <c r="A173" s="1492" t="s">
        <v>1492</v>
      </c>
      <c r="B173" s="1493"/>
      <c r="C173" s="1493"/>
      <c r="D173" s="1493"/>
      <c r="E173" s="1493"/>
      <c r="F173" s="1493"/>
      <c r="G173" s="1301"/>
    </row>
    <row r="174" spans="1:7" x14ac:dyDescent="0.25">
      <c r="A174" s="282"/>
      <c r="B174" s="93"/>
      <c r="C174" s="1120" t="s">
        <v>962</v>
      </c>
      <c r="D174" s="109"/>
      <c r="E174" s="556" t="s">
        <v>645</v>
      </c>
      <c r="F174" s="556" t="s">
        <v>1495</v>
      </c>
      <c r="G174" s="104"/>
    </row>
    <row r="175" spans="1:7" x14ac:dyDescent="0.25">
      <c r="A175" s="110" t="s">
        <v>562</v>
      </c>
      <c r="B175" s="111"/>
      <c r="C175" s="102" t="s">
        <v>1831</v>
      </c>
      <c r="D175" s="100"/>
      <c r="E175" s="112"/>
      <c r="F175" s="112"/>
      <c r="G175" s="104"/>
    </row>
    <row r="176" spans="1:7" x14ac:dyDescent="0.25">
      <c r="A176" s="282" t="s">
        <v>961</v>
      </c>
      <c r="B176" s="283"/>
      <c r="C176" s="1494" t="s">
        <v>556</v>
      </c>
      <c r="D176" s="1493"/>
      <c r="E176" s="1493"/>
      <c r="F176" s="1493"/>
      <c r="G176" s="104"/>
    </row>
    <row r="177" spans="1:7" ht="12.6" customHeight="1" x14ac:dyDescent="0.25">
      <c r="A177" s="93"/>
      <c r="B177" s="93"/>
      <c r="C177" s="93"/>
      <c r="D177" s="109"/>
      <c r="E177" s="109"/>
      <c r="F177" s="109"/>
      <c r="G177" s="104"/>
    </row>
    <row r="178" spans="1:7" x14ac:dyDescent="0.25">
      <c r="A178" s="1502"/>
      <c r="B178" s="1499"/>
      <c r="C178" s="1499"/>
      <c r="D178" s="1499"/>
      <c r="E178" s="1499"/>
      <c r="F178" s="1499"/>
      <c r="G178" s="1499"/>
    </row>
    <row r="179" spans="1:7" x14ac:dyDescent="0.25">
      <c r="A179" s="1498"/>
      <c r="B179" s="1499"/>
      <c r="C179" s="1499"/>
      <c r="D179" s="1499"/>
      <c r="E179" s="1499"/>
      <c r="F179" s="1499"/>
      <c r="G179" s="1499"/>
    </row>
    <row r="180" spans="1:7" x14ac:dyDescent="0.25">
      <c r="A180" s="1498"/>
      <c r="B180" s="1499"/>
      <c r="C180" s="1499"/>
      <c r="D180" s="1499"/>
      <c r="E180" s="1499"/>
      <c r="F180" s="1499"/>
      <c r="G180" s="1499"/>
    </row>
  </sheetData>
  <autoFilter ref="C14:C176"/>
  <mergeCells count="93">
    <mergeCell ref="A17:A18"/>
    <mergeCell ref="B17:B18"/>
    <mergeCell ref="A2:F2"/>
    <mergeCell ref="A3:F3"/>
    <mergeCell ref="A4:F4"/>
    <mergeCell ref="A6:F6"/>
    <mergeCell ref="A7:F7"/>
    <mergeCell ref="A9:C9"/>
    <mergeCell ref="A10:E10"/>
    <mergeCell ref="B12:C12"/>
    <mergeCell ref="B13:C13"/>
    <mergeCell ref="A14:A16"/>
    <mergeCell ref="B14:B16"/>
    <mergeCell ref="A19:A22"/>
    <mergeCell ref="B19:B22"/>
    <mergeCell ref="A23:A24"/>
    <mergeCell ref="B23:B24"/>
    <mergeCell ref="A25:A30"/>
    <mergeCell ref="B25:B30"/>
    <mergeCell ref="A31:A33"/>
    <mergeCell ref="B31:B33"/>
    <mergeCell ref="A34:A38"/>
    <mergeCell ref="B34:B38"/>
    <mergeCell ref="A40:A45"/>
    <mergeCell ref="B40:B45"/>
    <mergeCell ref="A47:A48"/>
    <mergeCell ref="B47:B48"/>
    <mergeCell ref="A49:A52"/>
    <mergeCell ref="B49:B52"/>
    <mergeCell ref="A53:A55"/>
    <mergeCell ref="B53:B55"/>
    <mergeCell ref="A56:A57"/>
    <mergeCell ref="B56:B57"/>
    <mergeCell ref="A58:A60"/>
    <mergeCell ref="B58:B60"/>
    <mergeCell ref="A61:A67"/>
    <mergeCell ref="B61:B67"/>
    <mergeCell ref="A68:A69"/>
    <mergeCell ref="B68:B69"/>
    <mergeCell ref="A70:A72"/>
    <mergeCell ref="B70:B72"/>
    <mergeCell ref="A73:A78"/>
    <mergeCell ref="B73:B78"/>
    <mergeCell ref="A79:A84"/>
    <mergeCell ref="B79:B84"/>
    <mergeCell ref="A85:A87"/>
    <mergeCell ref="B85:B87"/>
    <mergeCell ref="A88:A90"/>
    <mergeCell ref="B88:B90"/>
    <mergeCell ref="A91:A93"/>
    <mergeCell ref="B91:B93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30"/>
    <mergeCell ref="B127:B130"/>
    <mergeCell ref="A131:A135"/>
    <mergeCell ref="B131:B135"/>
    <mergeCell ref="A136:A140"/>
    <mergeCell ref="B136:B140"/>
    <mergeCell ref="A141:A147"/>
    <mergeCell ref="B141:B147"/>
    <mergeCell ref="A148:A150"/>
    <mergeCell ref="B148:B150"/>
    <mergeCell ref="A151:A152"/>
    <mergeCell ref="B151:B152"/>
    <mergeCell ref="A153:A154"/>
    <mergeCell ref="B153:B154"/>
    <mergeCell ref="A155:A159"/>
    <mergeCell ref="B155:B159"/>
    <mergeCell ref="A160:A162"/>
    <mergeCell ref="B160:B162"/>
    <mergeCell ref="A163:A164"/>
    <mergeCell ref="B163:B164"/>
    <mergeCell ref="A165:A167"/>
    <mergeCell ref="B165:B167"/>
    <mergeCell ref="A168:A169"/>
    <mergeCell ref="B168:B169"/>
    <mergeCell ref="A180:G180"/>
    <mergeCell ref="A179:G179"/>
    <mergeCell ref="A171:C171"/>
    <mergeCell ref="A173:G173"/>
    <mergeCell ref="C176:F176"/>
    <mergeCell ref="A178:G178"/>
  </mergeCells>
  <pageMargins left="0.7" right="0.7" top="0.75" bottom="0.75" header="0.3" footer="0.3"/>
  <pageSetup paperSize="9" scale="59" fitToHeight="0" orientation="portrait" r:id="rId1"/>
  <rowBreaks count="1" manualBreakCount="1">
    <brk id="83" max="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7"/>
  <sheetViews>
    <sheetView zoomScaleNormal="100" workbookViewId="0">
      <pane ySplit="13" topLeftCell="A170" activePane="bottomLeft" state="frozen"/>
      <selection pane="bottomLeft" activeCell="A170" sqref="A170:F170"/>
    </sheetView>
  </sheetViews>
  <sheetFormatPr defaultColWidth="8.85546875" defaultRowHeight="15" x14ac:dyDescent="0.25"/>
  <cols>
    <col min="1" max="1" width="4.28515625" style="93" customWidth="1"/>
    <col min="2" max="2" width="19" style="93" customWidth="1"/>
    <col min="3" max="3" width="33" style="93" customWidth="1"/>
    <col min="4" max="4" width="20.28515625" style="104" customWidth="1"/>
    <col min="5" max="5" width="18.28515625" style="93" customWidth="1"/>
    <col min="6" max="6" width="17.140625" style="93" customWidth="1"/>
    <col min="7" max="7" width="7.7109375" style="133" customWidth="1"/>
    <col min="8" max="8" width="8.85546875" style="93" customWidth="1"/>
    <col min="9" max="16384" width="8.85546875" style="93"/>
  </cols>
  <sheetData>
    <row r="1" spans="1:37" x14ac:dyDescent="0.25">
      <c r="A1" s="91"/>
      <c r="B1" s="91"/>
      <c r="C1" s="91"/>
      <c r="D1" s="227"/>
      <c r="E1" s="91"/>
      <c r="F1" s="92" t="s">
        <v>723</v>
      </c>
      <c r="G1" s="125"/>
    </row>
    <row r="2" spans="1:37" ht="10.9" customHeight="1" x14ac:dyDescent="0.25">
      <c r="A2" s="1462" t="s">
        <v>0</v>
      </c>
      <c r="B2" s="1462"/>
      <c r="C2" s="1462"/>
      <c r="D2" s="1462"/>
      <c r="E2" s="1462"/>
      <c r="F2" s="1462"/>
      <c r="G2" s="126"/>
    </row>
    <row r="3" spans="1:37" ht="24.6" customHeight="1" x14ac:dyDescent="0.25">
      <c r="A3" s="1463" t="s">
        <v>724</v>
      </c>
      <c r="B3" s="1462"/>
      <c r="C3" s="1462"/>
      <c r="D3" s="1462"/>
      <c r="E3" s="1462"/>
      <c r="F3" s="1462"/>
      <c r="G3" s="126"/>
    </row>
    <row r="4" spans="1:37" s="104" customFormat="1" ht="13.9" customHeight="1" x14ac:dyDescent="0.25">
      <c r="A4" s="1464" t="s">
        <v>1532</v>
      </c>
      <c r="B4" s="1464"/>
      <c r="C4" s="1464"/>
      <c r="D4" s="1464"/>
      <c r="E4" s="1464"/>
      <c r="F4" s="1464"/>
      <c r="G4" s="1173"/>
    </row>
    <row r="5" spans="1:37" ht="11.45" customHeight="1" x14ac:dyDescent="0.25">
      <c r="A5" s="91"/>
      <c r="B5" s="91"/>
      <c r="C5" s="91"/>
      <c r="D5" s="227"/>
      <c r="E5" s="91"/>
      <c r="F5" s="91"/>
      <c r="G5" s="127"/>
    </row>
    <row r="6" spans="1:37" x14ac:dyDescent="0.25">
      <c r="A6" s="1487" t="s">
        <v>364</v>
      </c>
      <c r="B6" s="1487"/>
      <c r="C6" s="1487"/>
      <c r="D6" s="1487"/>
      <c r="E6" s="1487"/>
      <c r="F6" s="1487"/>
      <c r="G6" s="128"/>
    </row>
    <row r="7" spans="1:37" ht="22.9" customHeight="1" x14ac:dyDescent="0.25">
      <c r="A7" s="1491" t="s">
        <v>900</v>
      </c>
      <c r="B7" s="1491"/>
      <c r="C7" s="1491"/>
      <c r="D7" s="1491"/>
      <c r="E7" s="1491"/>
      <c r="F7" s="1491"/>
      <c r="G7" s="129"/>
    </row>
    <row r="8" spans="1:37" x14ac:dyDescent="0.25">
      <c r="A8" s="529"/>
      <c r="B8" s="529"/>
      <c r="C8" s="529"/>
      <c r="D8" s="618"/>
      <c r="E8" s="529"/>
      <c r="F8" s="529"/>
      <c r="G8" s="128"/>
    </row>
    <row r="9" spans="1:37" ht="25.15" customHeight="1" x14ac:dyDescent="0.25">
      <c r="A9" s="1487" t="s">
        <v>1018</v>
      </c>
      <c r="B9" s="1487"/>
      <c r="C9" s="1487"/>
      <c r="D9" s="618"/>
      <c r="E9" s="529"/>
      <c r="F9" s="529"/>
      <c r="G9" s="128"/>
      <c r="H9" s="94"/>
      <c r="I9" s="95"/>
    </row>
    <row r="10" spans="1:37" ht="15.6" customHeight="1" x14ac:dyDescent="0.25">
      <c r="A10" s="1487" t="s">
        <v>1205</v>
      </c>
      <c r="B10" s="1487"/>
      <c r="C10" s="1487"/>
      <c r="D10" s="1487"/>
      <c r="E10" s="1487"/>
      <c r="F10" s="529"/>
      <c r="G10" s="128"/>
      <c r="H10" s="96"/>
      <c r="I10" s="95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</row>
    <row r="11" spans="1:37" ht="15" customHeight="1" x14ac:dyDescent="0.25">
      <c r="A11" s="91"/>
      <c r="B11" s="91"/>
      <c r="C11" s="91"/>
      <c r="D11" s="227"/>
      <c r="E11" s="91"/>
      <c r="F11" s="91"/>
      <c r="G11" s="12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</row>
    <row r="12" spans="1:37" ht="61.15" customHeight="1" x14ac:dyDescent="0.25">
      <c r="A12" s="531" t="s">
        <v>357</v>
      </c>
      <c r="B12" s="1488" t="s">
        <v>181</v>
      </c>
      <c r="C12" s="1489"/>
      <c r="D12" s="619" t="s">
        <v>196</v>
      </c>
      <c r="E12" s="531" t="s">
        <v>183</v>
      </c>
      <c r="F12" s="531" t="s">
        <v>1017</v>
      </c>
      <c r="G12" s="130"/>
      <c r="H12" s="97"/>
      <c r="I12" s="97"/>
    </row>
    <row r="13" spans="1:37" ht="12.75" customHeight="1" x14ac:dyDescent="0.25">
      <c r="A13" s="532">
        <v>1</v>
      </c>
      <c r="B13" s="1490">
        <v>2</v>
      </c>
      <c r="C13" s="1489"/>
      <c r="D13" s="620">
        <v>3</v>
      </c>
      <c r="E13" s="532">
        <v>4</v>
      </c>
      <c r="F13" s="532">
        <v>5</v>
      </c>
      <c r="G13" s="130"/>
      <c r="H13" s="97"/>
      <c r="I13" s="97"/>
    </row>
    <row r="14" spans="1:37" ht="15" customHeight="1" x14ac:dyDescent="0.25">
      <c r="A14" s="1459">
        <v>1</v>
      </c>
      <c r="B14" s="1460" t="s">
        <v>284</v>
      </c>
      <c r="C14" s="42" t="s">
        <v>679</v>
      </c>
      <c r="D14" s="621"/>
      <c r="E14" s="98">
        <v>0</v>
      </c>
      <c r="F14" s="98">
        <v>0</v>
      </c>
      <c r="G14" s="131"/>
      <c r="H14" s="97"/>
      <c r="I14" s="97"/>
    </row>
    <row r="15" spans="1:37" ht="15" customHeight="1" x14ac:dyDescent="0.25">
      <c r="A15" s="1459"/>
      <c r="B15" s="1460"/>
      <c r="C15" s="42" t="s">
        <v>919</v>
      </c>
      <c r="D15" s="621"/>
      <c r="E15" s="98">
        <v>0</v>
      </c>
      <c r="F15" s="98">
        <v>0</v>
      </c>
      <c r="G15" s="131"/>
    </row>
    <row r="16" spans="1:37" ht="15" customHeight="1" x14ac:dyDescent="0.25">
      <c r="A16" s="1459"/>
      <c r="B16" s="1460"/>
      <c r="C16" s="42" t="s">
        <v>589</v>
      </c>
      <c r="D16" s="621"/>
      <c r="E16" s="98">
        <v>95</v>
      </c>
      <c r="F16" s="98">
        <v>0</v>
      </c>
      <c r="G16" s="131"/>
    </row>
    <row r="17" spans="1:7" x14ac:dyDescent="0.25">
      <c r="A17" s="1459">
        <v>2</v>
      </c>
      <c r="B17" s="1460" t="s">
        <v>285</v>
      </c>
      <c r="C17" s="42" t="s">
        <v>920</v>
      </c>
      <c r="D17" s="622"/>
      <c r="E17" s="98">
        <v>5</v>
      </c>
      <c r="F17" s="98">
        <v>0</v>
      </c>
      <c r="G17" s="131"/>
    </row>
    <row r="18" spans="1:7" x14ac:dyDescent="0.25">
      <c r="A18" s="1459"/>
      <c r="B18" s="1460"/>
      <c r="C18" s="42" t="s">
        <v>589</v>
      </c>
      <c r="D18" s="622"/>
      <c r="E18" s="98">
        <v>207</v>
      </c>
      <c r="F18" s="98">
        <v>0</v>
      </c>
      <c r="G18" s="131"/>
    </row>
    <row r="19" spans="1:7" x14ac:dyDescent="0.25">
      <c r="A19" s="1459">
        <v>3</v>
      </c>
      <c r="B19" s="1460" t="s">
        <v>286</v>
      </c>
      <c r="C19" s="42" t="s">
        <v>680</v>
      </c>
      <c r="D19" s="621"/>
      <c r="E19" s="98">
        <v>0</v>
      </c>
      <c r="F19" s="98">
        <v>0</v>
      </c>
      <c r="G19" s="131"/>
    </row>
    <row r="20" spans="1:7" x14ac:dyDescent="0.25">
      <c r="A20" s="1459"/>
      <c r="B20" s="1460"/>
      <c r="C20" s="42" t="s">
        <v>921</v>
      </c>
      <c r="D20" s="622"/>
      <c r="E20" s="98">
        <v>0</v>
      </c>
      <c r="F20" s="98">
        <v>0</v>
      </c>
      <c r="G20" s="131"/>
    </row>
    <row r="21" spans="1:7" x14ac:dyDescent="0.25">
      <c r="A21" s="1459"/>
      <c r="B21" s="1460"/>
      <c r="C21" s="42" t="s">
        <v>922</v>
      </c>
      <c r="D21" s="622"/>
      <c r="E21" s="98">
        <v>0</v>
      </c>
      <c r="F21" s="98">
        <v>0</v>
      </c>
      <c r="G21" s="131"/>
    </row>
    <row r="22" spans="1:7" x14ac:dyDescent="0.25">
      <c r="A22" s="1459"/>
      <c r="B22" s="1460"/>
      <c r="C22" s="42" t="s">
        <v>589</v>
      </c>
      <c r="D22" s="622"/>
      <c r="E22" s="98">
        <v>54</v>
      </c>
      <c r="F22" s="98">
        <v>0</v>
      </c>
      <c r="G22" s="131"/>
    </row>
    <row r="23" spans="1:7" x14ac:dyDescent="0.25">
      <c r="A23" s="1459">
        <v>4</v>
      </c>
      <c r="B23" s="1460" t="s">
        <v>287</v>
      </c>
      <c r="C23" s="544" t="s">
        <v>681</v>
      </c>
      <c r="D23" s="622"/>
      <c r="E23" s="98">
        <v>0</v>
      </c>
      <c r="F23" s="98">
        <v>0</v>
      </c>
      <c r="G23" s="131"/>
    </row>
    <row r="24" spans="1:7" x14ac:dyDescent="0.25">
      <c r="A24" s="1359"/>
      <c r="B24" s="1495"/>
      <c r="C24" s="42" t="s">
        <v>938</v>
      </c>
      <c r="D24" s="622"/>
      <c r="E24" s="98">
        <v>0</v>
      </c>
      <c r="F24" s="98">
        <v>0</v>
      </c>
      <c r="G24" s="131"/>
    </row>
    <row r="25" spans="1:7" x14ac:dyDescent="0.25">
      <c r="A25" s="1503">
        <v>5</v>
      </c>
      <c r="B25" s="1506" t="s">
        <v>288</v>
      </c>
      <c r="C25" s="42" t="s">
        <v>1020</v>
      </c>
      <c r="D25" s="622"/>
      <c r="E25" s="98">
        <v>2</v>
      </c>
      <c r="F25" s="98">
        <v>0</v>
      </c>
      <c r="G25" s="131"/>
    </row>
    <row r="26" spans="1:7" x14ac:dyDescent="0.25">
      <c r="A26" s="1504"/>
      <c r="B26" s="1507"/>
      <c r="C26" s="42" t="s">
        <v>923</v>
      </c>
      <c r="D26" s="622"/>
      <c r="E26" s="98">
        <v>4</v>
      </c>
      <c r="F26" s="98">
        <v>0</v>
      </c>
      <c r="G26" s="131"/>
    </row>
    <row r="27" spans="1:7" x14ac:dyDescent="0.25">
      <c r="A27" s="1504"/>
      <c r="B27" s="1507"/>
      <c r="C27" s="42" t="s">
        <v>924</v>
      </c>
      <c r="D27" s="622"/>
      <c r="E27" s="98">
        <v>0</v>
      </c>
      <c r="F27" s="98">
        <v>0</v>
      </c>
      <c r="G27" s="131"/>
    </row>
    <row r="28" spans="1:7" x14ac:dyDescent="0.25">
      <c r="A28" s="1504"/>
      <c r="B28" s="1507"/>
      <c r="C28" s="42" t="s">
        <v>682</v>
      </c>
      <c r="D28" s="621"/>
      <c r="E28" s="98">
        <v>0</v>
      </c>
      <c r="F28" s="98">
        <v>0</v>
      </c>
      <c r="G28" s="131"/>
    </row>
    <row r="29" spans="1:7" x14ac:dyDescent="0.25">
      <c r="A29" s="1504"/>
      <c r="B29" s="1507"/>
      <c r="C29" s="42" t="s">
        <v>922</v>
      </c>
      <c r="D29" s="622"/>
      <c r="E29" s="98">
        <v>0</v>
      </c>
      <c r="F29" s="98">
        <v>0</v>
      </c>
      <c r="G29" s="131"/>
    </row>
    <row r="30" spans="1:7" x14ac:dyDescent="0.25">
      <c r="A30" s="1505"/>
      <c r="B30" s="1508"/>
      <c r="C30" s="42" t="s">
        <v>589</v>
      </c>
      <c r="D30" s="621"/>
      <c r="E30" s="98">
        <v>247</v>
      </c>
      <c r="F30" s="98">
        <v>0</v>
      </c>
      <c r="G30" s="131"/>
    </row>
    <row r="31" spans="1:7" x14ac:dyDescent="0.25">
      <c r="A31" s="1472">
        <v>6</v>
      </c>
      <c r="B31" s="1460" t="s">
        <v>289</v>
      </c>
      <c r="C31" s="42" t="s">
        <v>683</v>
      </c>
      <c r="D31" s="621"/>
      <c r="E31" s="98">
        <v>0</v>
      </c>
      <c r="F31" s="98">
        <v>0</v>
      </c>
      <c r="G31" s="131"/>
    </row>
    <row r="32" spans="1:7" x14ac:dyDescent="0.25">
      <c r="A32" s="1472"/>
      <c r="B32" s="1460"/>
      <c r="C32" s="42" t="s">
        <v>589</v>
      </c>
      <c r="D32" s="622"/>
      <c r="E32" s="98">
        <v>186</v>
      </c>
      <c r="F32" s="98">
        <v>0</v>
      </c>
      <c r="G32" s="131"/>
    </row>
    <row r="33" spans="1:7" x14ac:dyDescent="0.25">
      <c r="A33" s="1459">
        <v>7</v>
      </c>
      <c r="B33" s="1460" t="s">
        <v>290</v>
      </c>
      <c r="C33" s="42" t="s">
        <v>742</v>
      </c>
      <c r="D33" s="622"/>
      <c r="E33" s="98">
        <v>0</v>
      </c>
      <c r="F33" s="98">
        <v>0</v>
      </c>
      <c r="G33" s="131"/>
    </row>
    <row r="34" spans="1:7" x14ac:dyDescent="0.25">
      <c r="A34" s="1459"/>
      <c r="B34" s="1460"/>
      <c r="C34" s="42" t="s">
        <v>796</v>
      </c>
      <c r="D34" s="621"/>
      <c r="E34" s="98">
        <v>0</v>
      </c>
      <c r="F34" s="98">
        <v>0</v>
      </c>
      <c r="G34" s="131"/>
    </row>
    <row r="35" spans="1:7" x14ac:dyDescent="0.25">
      <c r="A35" s="1459"/>
      <c r="B35" s="1460"/>
      <c r="C35" s="42" t="s">
        <v>590</v>
      </c>
      <c r="D35" s="622"/>
      <c r="E35" s="98">
        <v>0</v>
      </c>
      <c r="F35" s="98">
        <v>0</v>
      </c>
      <c r="G35" s="131"/>
    </row>
    <row r="36" spans="1:7" x14ac:dyDescent="0.25">
      <c r="A36" s="1459"/>
      <c r="B36" s="1460"/>
      <c r="C36" s="42" t="s">
        <v>684</v>
      </c>
      <c r="D36" s="622"/>
      <c r="E36" s="98">
        <v>20</v>
      </c>
      <c r="F36" s="98">
        <v>0</v>
      </c>
      <c r="G36" s="131"/>
    </row>
    <row r="37" spans="1:7" x14ac:dyDescent="0.25">
      <c r="A37" s="1459"/>
      <c r="B37" s="1460"/>
      <c r="C37" s="42" t="s">
        <v>589</v>
      </c>
      <c r="D37" s="621"/>
      <c r="E37" s="98">
        <v>110</v>
      </c>
      <c r="F37" s="98">
        <v>0</v>
      </c>
      <c r="G37" s="131"/>
    </row>
    <row r="38" spans="1:7" x14ac:dyDescent="0.25">
      <c r="A38" s="524">
        <v>8</v>
      </c>
      <c r="B38" s="526" t="s">
        <v>291</v>
      </c>
      <c r="C38" s="42" t="s">
        <v>743</v>
      </c>
      <c r="D38" s="622"/>
      <c r="E38" s="98">
        <v>17</v>
      </c>
      <c r="F38" s="98">
        <v>0</v>
      </c>
      <c r="G38" s="131"/>
    </row>
    <row r="39" spans="1:7" x14ac:dyDescent="0.25">
      <c r="A39" s="1459">
        <v>9</v>
      </c>
      <c r="B39" s="1460" t="s">
        <v>292</v>
      </c>
      <c r="C39" s="42" t="s">
        <v>744</v>
      </c>
      <c r="D39" s="621"/>
      <c r="E39" s="98">
        <v>3</v>
      </c>
      <c r="F39" s="98">
        <v>0</v>
      </c>
      <c r="G39" s="131"/>
    </row>
    <row r="40" spans="1:7" x14ac:dyDescent="0.25">
      <c r="A40" s="1459"/>
      <c r="B40" s="1460"/>
      <c r="C40" s="42" t="s">
        <v>685</v>
      </c>
      <c r="D40" s="621"/>
      <c r="E40" s="98">
        <v>0</v>
      </c>
      <c r="F40" s="98">
        <v>0</v>
      </c>
      <c r="G40" s="131"/>
    </row>
    <row r="41" spans="1:7" x14ac:dyDescent="0.25">
      <c r="A41" s="1459"/>
      <c r="B41" s="1460"/>
      <c r="C41" s="42" t="s">
        <v>925</v>
      </c>
      <c r="D41" s="621"/>
      <c r="E41" s="98">
        <v>0</v>
      </c>
      <c r="F41" s="98">
        <v>0</v>
      </c>
      <c r="G41" s="131"/>
    </row>
    <row r="42" spans="1:7" x14ac:dyDescent="0.25">
      <c r="A42" s="1459"/>
      <c r="B42" s="1460"/>
      <c r="C42" s="42" t="s">
        <v>589</v>
      </c>
      <c r="D42" s="622"/>
      <c r="E42" s="98">
        <v>98</v>
      </c>
      <c r="F42" s="98">
        <v>0</v>
      </c>
      <c r="G42" s="131"/>
    </row>
    <row r="43" spans="1:7" x14ac:dyDescent="0.25">
      <c r="A43" s="1459"/>
      <c r="B43" s="1460"/>
      <c r="C43" s="42" t="s">
        <v>983</v>
      </c>
      <c r="D43" s="622"/>
      <c r="E43" s="98">
        <v>0</v>
      </c>
      <c r="F43" s="98">
        <v>0</v>
      </c>
      <c r="G43" s="131"/>
    </row>
    <row r="44" spans="1:7" x14ac:dyDescent="0.25">
      <c r="A44" s="1459"/>
      <c r="B44" s="1461"/>
      <c r="C44" s="42" t="s">
        <v>591</v>
      </c>
      <c r="D44" s="622"/>
      <c r="E44" s="98">
        <v>0</v>
      </c>
      <c r="F44" s="98">
        <v>0</v>
      </c>
      <c r="G44" s="131"/>
    </row>
    <row r="45" spans="1:7" x14ac:dyDescent="0.25">
      <c r="A45" s="524">
        <v>10</v>
      </c>
      <c r="B45" s="526" t="s">
        <v>293</v>
      </c>
      <c r="C45" s="42" t="s">
        <v>926</v>
      </c>
      <c r="D45" s="622"/>
      <c r="E45" s="98">
        <v>0</v>
      </c>
      <c r="F45" s="98">
        <v>0</v>
      </c>
      <c r="G45" s="131"/>
    </row>
    <row r="46" spans="1:7" x14ac:dyDescent="0.25">
      <c r="A46" s="1459">
        <v>11</v>
      </c>
      <c r="B46" s="1460" t="s">
        <v>294</v>
      </c>
      <c r="C46" s="42" t="s">
        <v>686</v>
      </c>
      <c r="D46" s="621"/>
      <c r="E46" s="98">
        <v>0</v>
      </c>
      <c r="F46" s="98">
        <v>0</v>
      </c>
      <c r="G46" s="131"/>
    </row>
    <row r="47" spans="1:7" x14ac:dyDescent="0.25">
      <c r="A47" s="1459"/>
      <c r="B47" s="1460"/>
      <c r="C47" s="42" t="s">
        <v>589</v>
      </c>
      <c r="D47" s="622"/>
      <c r="E47" s="98">
        <v>170</v>
      </c>
      <c r="F47" s="98">
        <v>0</v>
      </c>
      <c r="G47" s="131"/>
    </row>
    <row r="48" spans="1:7" x14ac:dyDescent="0.25">
      <c r="A48" s="1472">
        <v>12</v>
      </c>
      <c r="B48" s="1460" t="s">
        <v>295</v>
      </c>
      <c r="C48" s="42" t="s">
        <v>589</v>
      </c>
      <c r="D48" s="622"/>
      <c r="E48" s="98">
        <v>104</v>
      </c>
      <c r="F48" s="98">
        <v>0</v>
      </c>
      <c r="G48" s="131"/>
    </row>
    <row r="49" spans="1:7" x14ac:dyDescent="0.25">
      <c r="A49" s="1472"/>
      <c r="B49" s="1460"/>
      <c r="C49" s="42" t="s">
        <v>591</v>
      </c>
      <c r="D49" s="622"/>
      <c r="E49" s="98">
        <v>0</v>
      </c>
      <c r="F49" s="98">
        <v>0</v>
      </c>
      <c r="G49" s="131"/>
    </row>
    <row r="50" spans="1:7" x14ac:dyDescent="0.25">
      <c r="A50" s="1472"/>
      <c r="B50" s="1460"/>
      <c r="C50" s="42" t="s">
        <v>592</v>
      </c>
      <c r="D50" s="622"/>
      <c r="E50" s="98">
        <v>3</v>
      </c>
      <c r="F50" s="98">
        <v>0</v>
      </c>
      <c r="G50" s="131"/>
    </row>
    <row r="51" spans="1:7" x14ac:dyDescent="0.25">
      <c r="A51" s="1472"/>
      <c r="B51" s="1460"/>
      <c r="C51" s="42" t="s">
        <v>925</v>
      </c>
      <c r="D51" s="621"/>
      <c r="E51" s="98">
        <v>0</v>
      </c>
      <c r="F51" s="98">
        <v>0</v>
      </c>
      <c r="G51" s="131"/>
    </row>
    <row r="52" spans="1:7" x14ac:dyDescent="0.25">
      <c r="A52" s="1459">
        <v>13</v>
      </c>
      <c r="B52" s="1460" t="s">
        <v>296</v>
      </c>
      <c r="C52" s="42" t="s">
        <v>748</v>
      </c>
      <c r="D52" s="622"/>
      <c r="E52" s="98">
        <v>0</v>
      </c>
      <c r="F52" s="98">
        <v>0</v>
      </c>
      <c r="G52" s="131"/>
    </row>
    <row r="53" spans="1:7" x14ac:dyDescent="0.25">
      <c r="A53" s="1459"/>
      <c r="B53" s="1460"/>
      <c r="C53" s="42" t="s">
        <v>412</v>
      </c>
      <c r="D53" s="622"/>
      <c r="E53" s="98">
        <v>0</v>
      </c>
      <c r="F53" s="98">
        <v>0</v>
      </c>
      <c r="G53" s="131"/>
    </row>
    <row r="54" spans="1:7" x14ac:dyDescent="0.25">
      <c r="A54" s="1459"/>
      <c r="B54" s="1460"/>
      <c r="C54" s="42" t="s">
        <v>589</v>
      </c>
      <c r="D54" s="622"/>
      <c r="E54" s="98">
        <v>38</v>
      </c>
      <c r="F54" s="98">
        <v>0</v>
      </c>
      <c r="G54" s="131"/>
    </row>
    <row r="55" spans="1:7" x14ac:dyDescent="0.25">
      <c r="A55" s="1459">
        <v>14</v>
      </c>
      <c r="B55" s="1460" t="s">
        <v>297</v>
      </c>
      <c r="C55" s="42" t="s">
        <v>807</v>
      </c>
      <c r="D55" s="622"/>
      <c r="E55" s="98">
        <v>9</v>
      </c>
      <c r="F55" s="98">
        <v>0</v>
      </c>
      <c r="G55" s="131"/>
    </row>
    <row r="56" spans="1:7" x14ac:dyDescent="0.25">
      <c r="A56" s="1459"/>
      <c r="B56" s="1460"/>
      <c r="C56" s="42" t="s">
        <v>403</v>
      </c>
      <c r="D56" s="622"/>
      <c r="E56" s="98">
        <v>0</v>
      </c>
      <c r="F56" s="98">
        <v>0</v>
      </c>
      <c r="G56" s="131"/>
    </row>
    <row r="57" spans="1:7" x14ac:dyDescent="0.25">
      <c r="A57" s="1459">
        <v>15</v>
      </c>
      <c r="B57" s="1460" t="s">
        <v>298</v>
      </c>
      <c r="C57" s="42" t="s">
        <v>687</v>
      </c>
      <c r="D57" s="622"/>
      <c r="E57" s="98">
        <v>0</v>
      </c>
      <c r="F57" s="98">
        <v>0</v>
      </c>
      <c r="G57" s="131"/>
    </row>
    <row r="58" spans="1:7" x14ac:dyDescent="0.25">
      <c r="A58" s="1459"/>
      <c r="B58" s="1461"/>
      <c r="C58" s="42" t="s">
        <v>750</v>
      </c>
      <c r="D58" s="622"/>
      <c r="E58" s="98">
        <v>14</v>
      </c>
      <c r="F58" s="98">
        <v>0</v>
      </c>
      <c r="G58" s="131"/>
    </row>
    <row r="59" spans="1:7" x14ac:dyDescent="0.25">
      <c r="A59" s="1459"/>
      <c r="B59" s="1461"/>
      <c r="C59" s="42" t="s">
        <v>593</v>
      </c>
      <c r="D59" s="622"/>
      <c r="E59" s="98">
        <v>0</v>
      </c>
      <c r="F59" s="98">
        <v>0</v>
      </c>
      <c r="G59" s="131"/>
    </row>
    <row r="60" spans="1:7" x14ac:dyDescent="0.25">
      <c r="A60" s="1472">
        <v>16</v>
      </c>
      <c r="B60" s="1475" t="s">
        <v>299</v>
      </c>
      <c r="C60" s="76" t="s">
        <v>410</v>
      </c>
      <c r="D60" s="622"/>
      <c r="E60" s="98">
        <v>0</v>
      </c>
      <c r="F60" s="98">
        <v>0</v>
      </c>
      <c r="G60" s="131"/>
    </row>
    <row r="61" spans="1:7" x14ac:dyDescent="0.25">
      <c r="A61" s="1472"/>
      <c r="B61" s="1475"/>
      <c r="C61" s="76" t="s">
        <v>411</v>
      </c>
      <c r="D61" s="622"/>
      <c r="E61" s="98">
        <v>1</v>
      </c>
      <c r="F61" s="98">
        <v>0</v>
      </c>
      <c r="G61" s="131"/>
    </row>
    <row r="62" spans="1:7" x14ac:dyDescent="0.25">
      <c r="A62" s="1472"/>
      <c r="B62" s="1475"/>
      <c r="C62" s="76" t="s">
        <v>916</v>
      </c>
      <c r="D62" s="621"/>
      <c r="E62" s="98">
        <v>1</v>
      </c>
      <c r="F62" s="98">
        <v>0</v>
      </c>
      <c r="G62" s="131"/>
    </row>
    <row r="63" spans="1:7" x14ac:dyDescent="0.25">
      <c r="A63" s="1472"/>
      <c r="B63" s="1475"/>
      <c r="C63" s="76" t="s">
        <v>915</v>
      </c>
      <c r="D63" s="622"/>
      <c r="E63" s="98">
        <v>0</v>
      </c>
      <c r="F63" s="98">
        <v>0</v>
      </c>
      <c r="G63" s="131"/>
    </row>
    <row r="64" spans="1:7" x14ac:dyDescent="0.25">
      <c r="A64" s="1472"/>
      <c r="B64" s="1475"/>
      <c r="C64" s="42" t="s">
        <v>925</v>
      </c>
      <c r="D64" s="622"/>
      <c r="E64" s="98">
        <v>0</v>
      </c>
      <c r="F64" s="98">
        <v>0</v>
      </c>
      <c r="G64" s="131"/>
    </row>
    <row r="65" spans="1:7" x14ac:dyDescent="0.25">
      <c r="A65" s="1472"/>
      <c r="B65" s="1475"/>
      <c r="C65" s="76" t="s">
        <v>688</v>
      </c>
      <c r="D65" s="622"/>
      <c r="E65" s="98">
        <v>0</v>
      </c>
      <c r="F65" s="98">
        <v>0</v>
      </c>
      <c r="G65" s="131"/>
    </row>
    <row r="66" spans="1:7" x14ac:dyDescent="0.25">
      <c r="A66" s="1472"/>
      <c r="B66" s="1475"/>
      <c r="C66" s="76" t="s">
        <v>589</v>
      </c>
      <c r="D66" s="621"/>
      <c r="E66" s="98">
        <v>54</v>
      </c>
      <c r="F66" s="98">
        <v>0</v>
      </c>
      <c r="G66" s="131"/>
    </row>
    <row r="67" spans="1:7" x14ac:dyDescent="0.25">
      <c r="A67" s="1459">
        <v>17</v>
      </c>
      <c r="B67" s="1460" t="s">
        <v>300</v>
      </c>
      <c r="C67" s="76" t="s">
        <v>414</v>
      </c>
      <c r="D67" s="622"/>
      <c r="E67" s="98">
        <v>2</v>
      </c>
      <c r="F67" s="98">
        <v>0</v>
      </c>
      <c r="G67" s="131"/>
    </row>
    <row r="68" spans="1:7" x14ac:dyDescent="0.25">
      <c r="A68" s="1459"/>
      <c r="B68" s="1460"/>
      <c r="C68" s="42" t="s">
        <v>589</v>
      </c>
      <c r="D68" s="621"/>
      <c r="E68" s="98">
        <v>210</v>
      </c>
      <c r="F68" s="98">
        <v>0</v>
      </c>
      <c r="G68" s="131"/>
    </row>
    <row r="69" spans="1:7" x14ac:dyDescent="0.25">
      <c r="A69" s="1459">
        <v>18</v>
      </c>
      <c r="B69" s="1460" t="s">
        <v>594</v>
      </c>
      <c r="C69" s="42" t="s">
        <v>751</v>
      </c>
      <c r="D69" s="622"/>
      <c r="E69" s="98">
        <v>0</v>
      </c>
      <c r="F69" s="98">
        <v>0</v>
      </c>
      <c r="G69" s="131"/>
    </row>
    <row r="70" spans="1:7" x14ac:dyDescent="0.25">
      <c r="A70" s="1459"/>
      <c r="B70" s="1460"/>
      <c r="C70" s="42" t="s">
        <v>595</v>
      </c>
      <c r="D70" s="622"/>
      <c r="E70" s="98">
        <v>3</v>
      </c>
      <c r="F70" s="98">
        <v>0</v>
      </c>
      <c r="G70" s="131"/>
    </row>
    <row r="71" spans="1:7" x14ac:dyDescent="0.25">
      <c r="A71" s="1459"/>
      <c r="B71" s="1460"/>
      <c r="C71" s="42" t="s">
        <v>589</v>
      </c>
      <c r="D71" s="622"/>
      <c r="E71" s="98">
        <v>59</v>
      </c>
      <c r="F71" s="98">
        <v>0</v>
      </c>
      <c r="G71" s="131"/>
    </row>
    <row r="72" spans="1:7" x14ac:dyDescent="0.25">
      <c r="A72" s="1459">
        <v>19</v>
      </c>
      <c r="B72" s="1460" t="s">
        <v>302</v>
      </c>
      <c r="C72" s="42" t="s">
        <v>690</v>
      </c>
      <c r="D72" s="622"/>
      <c r="E72" s="98">
        <v>0</v>
      </c>
      <c r="F72" s="98">
        <v>0</v>
      </c>
      <c r="G72" s="131"/>
    </row>
    <row r="73" spans="1:7" x14ac:dyDescent="0.25">
      <c r="A73" s="1459"/>
      <c r="B73" s="1460"/>
      <c r="C73" s="42" t="s">
        <v>691</v>
      </c>
      <c r="D73" s="622"/>
      <c r="E73" s="98">
        <v>0</v>
      </c>
      <c r="F73" s="98">
        <v>0</v>
      </c>
      <c r="G73" s="131"/>
    </row>
    <row r="74" spans="1:7" x14ac:dyDescent="0.25">
      <c r="A74" s="1459"/>
      <c r="B74" s="1460"/>
      <c r="C74" s="42" t="s">
        <v>707</v>
      </c>
      <c r="D74" s="622"/>
      <c r="E74" s="98">
        <v>0</v>
      </c>
      <c r="F74" s="98">
        <v>0</v>
      </c>
      <c r="G74" s="131"/>
    </row>
    <row r="75" spans="1:7" x14ac:dyDescent="0.25">
      <c r="A75" s="1459"/>
      <c r="B75" s="1460"/>
      <c r="C75" s="42" t="s">
        <v>402</v>
      </c>
      <c r="D75" s="622"/>
      <c r="E75" s="98">
        <v>0</v>
      </c>
      <c r="F75" s="98">
        <v>0</v>
      </c>
      <c r="G75" s="131"/>
    </row>
    <row r="76" spans="1:7" x14ac:dyDescent="0.25">
      <c r="A76" s="1459"/>
      <c r="B76" s="1460"/>
      <c r="C76" s="42" t="s">
        <v>689</v>
      </c>
      <c r="D76" s="622"/>
      <c r="E76" s="98">
        <v>0</v>
      </c>
      <c r="F76" s="98">
        <v>0</v>
      </c>
      <c r="G76" s="131"/>
    </row>
    <row r="77" spans="1:7" x14ac:dyDescent="0.25">
      <c r="A77" s="1459"/>
      <c r="B77" s="1460"/>
      <c r="C77" s="42" t="s">
        <v>984</v>
      </c>
      <c r="D77" s="622"/>
      <c r="E77" s="98">
        <v>0</v>
      </c>
      <c r="F77" s="98">
        <v>0</v>
      </c>
      <c r="G77" s="131"/>
    </row>
    <row r="78" spans="1:7" x14ac:dyDescent="0.25">
      <c r="A78" s="1459">
        <v>20</v>
      </c>
      <c r="B78" s="1461" t="s">
        <v>303</v>
      </c>
      <c r="C78" s="42" t="s">
        <v>798</v>
      </c>
      <c r="D78" s="621"/>
      <c r="E78" s="98">
        <v>8</v>
      </c>
      <c r="F78" s="98">
        <v>0</v>
      </c>
      <c r="G78" s="131"/>
    </row>
    <row r="79" spans="1:7" x14ac:dyDescent="0.25">
      <c r="A79" s="1459"/>
      <c r="B79" s="1461"/>
      <c r="C79" s="42" t="s">
        <v>752</v>
      </c>
      <c r="D79" s="622"/>
      <c r="E79" s="98">
        <v>11</v>
      </c>
      <c r="F79" s="98">
        <v>0</v>
      </c>
      <c r="G79" s="131"/>
    </row>
    <row r="80" spans="1:7" x14ac:dyDescent="0.25">
      <c r="A80" s="1459"/>
      <c r="B80" s="1461"/>
      <c r="C80" s="42" t="s">
        <v>799</v>
      </c>
      <c r="D80" s="621"/>
      <c r="E80" s="98">
        <v>0</v>
      </c>
      <c r="F80" s="98">
        <v>0</v>
      </c>
      <c r="G80" s="131"/>
    </row>
    <row r="81" spans="1:7" x14ac:dyDescent="0.25">
      <c r="A81" s="1459"/>
      <c r="B81" s="1461"/>
      <c r="C81" s="42" t="s">
        <v>753</v>
      </c>
      <c r="D81" s="621"/>
      <c r="E81" s="98">
        <v>4</v>
      </c>
      <c r="F81" s="98">
        <v>0</v>
      </c>
      <c r="G81" s="131"/>
    </row>
    <row r="82" spans="1:7" x14ac:dyDescent="0.25">
      <c r="A82" s="1459"/>
      <c r="B82" s="1461"/>
      <c r="C82" s="42" t="s">
        <v>927</v>
      </c>
      <c r="D82" s="621"/>
      <c r="E82" s="98">
        <v>0</v>
      </c>
      <c r="F82" s="98">
        <v>0</v>
      </c>
      <c r="G82" s="131"/>
    </row>
    <row r="83" spans="1:7" x14ac:dyDescent="0.25">
      <c r="A83" s="1459"/>
      <c r="B83" s="1461"/>
      <c r="C83" s="42" t="s">
        <v>589</v>
      </c>
      <c r="D83" s="621"/>
      <c r="E83" s="98">
        <v>38</v>
      </c>
      <c r="F83" s="98">
        <v>0</v>
      </c>
      <c r="G83" s="131"/>
    </row>
    <row r="84" spans="1:7" x14ac:dyDescent="0.25">
      <c r="A84" s="1459">
        <v>21</v>
      </c>
      <c r="B84" s="1460" t="s">
        <v>304</v>
      </c>
      <c r="C84" s="42" t="s">
        <v>928</v>
      </c>
      <c r="D84" s="622"/>
      <c r="E84" s="98">
        <v>5</v>
      </c>
      <c r="F84" s="98">
        <v>0</v>
      </c>
      <c r="G84" s="131"/>
    </row>
    <row r="85" spans="1:7" x14ac:dyDescent="0.25">
      <c r="A85" s="1459"/>
      <c r="B85" s="1460"/>
      <c r="C85" s="42" t="s">
        <v>405</v>
      </c>
      <c r="D85" s="622"/>
      <c r="E85" s="98"/>
      <c r="F85" s="98"/>
      <c r="G85" s="131"/>
    </row>
    <row r="86" spans="1:7" x14ac:dyDescent="0.25">
      <c r="A86" s="1459"/>
      <c r="B86" s="1460"/>
      <c r="C86" s="42" t="s">
        <v>589</v>
      </c>
      <c r="D86" s="622"/>
      <c r="E86" s="98">
        <v>49</v>
      </c>
      <c r="F86" s="98">
        <v>0</v>
      </c>
      <c r="G86" s="131"/>
    </row>
    <row r="87" spans="1:7" ht="30" x14ac:dyDescent="0.25">
      <c r="A87" s="1459">
        <v>22</v>
      </c>
      <c r="B87" s="1460" t="s">
        <v>305</v>
      </c>
      <c r="C87" s="77" t="s">
        <v>756</v>
      </c>
      <c r="D87" s="622"/>
      <c r="E87" s="98">
        <v>0</v>
      </c>
      <c r="F87" s="98">
        <v>0</v>
      </c>
      <c r="G87" s="131"/>
    </row>
    <row r="88" spans="1:7" x14ac:dyDescent="0.25">
      <c r="A88" s="1459"/>
      <c r="B88" s="1460"/>
      <c r="C88" s="77" t="s">
        <v>687</v>
      </c>
      <c r="D88" s="622"/>
      <c r="E88" s="98"/>
      <c r="F88" s="98"/>
      <c r="G88" s="131"/>
    </row>
    <row r="89" spans="1:7" ht="30" x14ac:dyDescent="0.25">
      <c r="A89" s="1459"/>
      <c r="B89" s="1460"/>
      <c r="C89" s="77" t="s">
        <v>757</v>
      </c>
      <c r="D89" s="622"/>
      <c r="E89" s="98">
        <v>0</v>
      </c>
      <c r="F89" s="98">
        <v>0</v>
      </c>
      <c r="G89" s="131"/>
    </row>
    <row r="90" spans="1:7" x14ac:dyDescent="0.25">
      <c r="A90" s="1459">
        <v>23</v>
      </c>
      <c r="B90" s="1460" t="s">
        <v>306</v>
      </c>
      <c r="C90" s="42" t="s">
        <v>693</v>
      </c>
      <c r="D90" s="621"/>
      <c r="E90" s="98">
        <v>0</v>
      </c>
      <c r="F90" s="98">
        <v>0</v>
      </c>
      <c r="G90" s="131"/>
    </row>
    <row r="91" spans="1:7" x14ac:dyDescent="0.25">
      <c r="A91" s="1459"/>
      <c r="B91" s="1460"/>
      <c r="C91" s="42" t="s">
        <v>758</v>
      </c>
      <c r="D91" s="621"/>
      <c r="E91" s="98">
        <v>0</v>
      </c>
      <c r="F91" s="98">
        <v>0</v>
      </c>
      <c r="G91" s="131"/>
    </row>
    <row r="92" spans="1:7" x14ac:dyDescent="0.25">
      <c r="A92" s="1459"/>
      <c r="B92" s="1460"/>
      <c r="C92" s="42" t="s">
        <v>925</v>
      </c>
      <c r="D92" s="621"/>
      <c r="E92" s="98">
        <v>0</v>
      </c>
      <c r="F92" s="98">
        <v>0</v>
      </c>
      <c r="G92" s="131"/>
    </row>
    <row r="93" spans="1:7" x14ac:dyDescent="0.25">
      <c r="A93" s="1459">
        <v>24</v>
      </c>
      <c r="B93" s="1460" t="s">
        <v>307</v>
      </c>
      <c r="C93" s="42" t="s">
        <v>696</v>
      </c>
      <c r="D93" s="621"/>
      <c r="E93" s="98">
        <v>0</v>
      </c>
      <c r="F93" s="98">
        <v>0</v>
      </c>
      <c r="G93" s="131"/>
    </row>
    <row r="94" spans="1:7" x14ac:dyDescent="0.25">
      <c r="A94" s="1459"/>
      <c r="B94" s="1460"/>
      <c r="C94" s="42" t="s">
        <v>694</v>
      </c>
      <c r="D94" s="621"/>
      <c r="E94" s="98">
        <v>0</v>
      </c>
      <c r="F94" s="98">
        <v>0</v>
      </c>
      <c r="G94" s="131"/>
    </row>
    <row r="95" spans="1:7" x14ac:dyDescent="0.25">
      <c r="A95" s="1459"/>
      <c r="B95" s="1460"/>
      <c r="C95" s="42" t="s">
        <v>759</v>
      </c>
      <c r="D95" s="621"/>
      <c r="E95" s="98">
        <v>10</v>
      </c>
      <c r="F95" s="98">
        <v>0</v>
      </c>
      <c r="G95" s="131"/>
    </row>
    <row r="96" spans="1:7" x14ac:dyDescent="0.25">
      <c r="A96" s="1459"/>
      <c r="B96" s="1460"/>
      <c r="C96" s="42" t="s">
        <v>408</v>
      </c>
      <c r="D96" s="622"/>
      <c r="E96" s="98">
        <v>0</v>
      </c>
      <c r="F96" s="98">
        <v>0</v>
      </c>
      <c r="G96" s="131"/>
    </row>
    <row r="97" spans="1:7" x14ac:dyDescent="0.25">
      <c r="A97" s="1459"/>
      <c r="B97" s="1460"/>
      <c r="C97" s="42" t="s">
        <v>329</v>
      </c>
      <c r="D97" s="621"/>
      <c r="E97" s="98">
        <v>0</v>
      </c>
      <c r="F97" s="98">
        <v>0</v>
      </c>
      <c r="G97" s="131"/>
    </row>
    <row r="98" spans="1:7" x14ac:dyDescent="0.25">
      <c r="A98" s="1459"/>
      <c r="B98" s="1460"/>
      <c r="C98" s="42" t="s">
        <v>695</v>
      </c>
      <c r="D98" s="621"/>
      <c r="E98" s="98">
        <v>0</v>
      </c>
      <c r="F98" s="98">
        <v>0</v>
      </c>
      <c r="G98" s="131"/>
    </row>
    <row r="99" spans="1:7" x14ac:dyDescent="0.25">
      <c r="A99" s="1459"/>
      <c r="B99" s="1460"/>
      <c r="C99" s="42" t="s">
        <v>589</v>
      </c>
      <c r="D99" s="621"/>
      <c r="E99" s="98">
        <v>15</v>
      </c>
      <c r="F99" s="98">
        <v>0</v>
      </c>
      <c r="G99" s="131"/>
    </row>
    <row r="100" spans="1:7" x14ac:dyDescent="0.25">
      <c r="A100" s="1459">
        <v>25</v>
      </c>
      <c r="B100" s="1460" t="s">
        <v>308</v>
      </c>
      <c r="C100" s="42" t="s">
        <v>404</v>
      </c>
      <c r="D100" s="621"/>
      <c r="E100" s="98">
        <v>0</v>
      </c>
      <c r="F100" s="98">
        <v>0</v>
      </c>
      <c r="G100" s="131"/>
    </row>
    <row r="101" spans="1:7" x14ac:dyDescent="0.25">
      <c r="A101" s="1459"/>
      <c r="B101" s="1460"/>
      <c r="C101" s="42" t="s">
        <v>589</v>
      </c>
      <c r="D101" s="622"/>
      <c r="E101" s="98">
        <v>75</v>
      </c>
      <c r="F101" s="98">
        <v>0</v>
      </c>
      <c r="G101" s="131"/>
    </row>
    <row r="102" spans="1:7" x14ac:dyDescent="0.25">
      <c r="A102" s="1459">
        <v>26</v>
      </c>
      <c r="B102" s="1460" t="s">
        <v>309</v>
      </c>
      <c r="C102" s="42" t="s">
        <v>801</v>
      </c>
      <c r="D102" s="622"/>
      <c r="E102" s="98">
        <v>5</v>
      </c>
      <c r="F102" s="98">
        <v>0</v>
      </c>
      <c r="G102" s="131"/>
    </row>
    <row r="103" spans="1:7" x14ac:dyDescent="0.25">
      <c r="A103" s="1459"/>
      <c r="B103" s="1460"/>
      <c r="C103" s="42" t="s">
        <v>596</v>
      </c>
      <c r="D103" s="622"/>
      <c r="E103" s="98">
        <v>3</v>
      </c>
      <c r="F103" s="98">
        <v>0</v>
      </c>
      <c r="G103" s="131"/>
    </row>
    <row r="104" spans="1:7" x14ac:dyDescent="0.25">
      <c r="A104" s="1459"/>
      <c r="B104" s="1460"/>
      <c r="C104" s="42" t="s">
        <v>407</v>
      </c>
      <c r="D104" s="622"/>
      <c r="E104" s="98">
        <v>0</v>
      </c>
      <c r="F104" s="98">
        <v>0</v>
      </c>
      <c r="G104" s="131"/>
    </row>
    <row r="105" spans="1:7" x14ac:dyDescent="0.25">
      <c r="A105" s="1459"/>
      <c r="B105" s="1460"/>
      <c r="C105" s="42" t="s">
        <v>597</v>
      </c>
      <c r="D105" s="621"/>
      <c r="E105" s="98">
        <v>18</v>
      </c>
      <c r="F105" s="98">
        <v>0</v>
      </c>
      <c r="G105" s="131"/>
    </row>
    <row r="106" spans="1:7" x14ac:dyDescent="0.25">
      <c r="A106" s="1459"/>
      <c r="B106" s="1460"/>
      <c r="C106" s="42" t="s">
        <v>925</v>
      </c>
      <c r="D106" s="621"/>
      <c r="E106" s="98">
        <v>0</v>
      </c>
      <c r="F106" s="98">
        <v>0</v>
      </c>
      <c r="G106" s="131"/>
    </row>
    <row r="107" spans="1:7" x14ac:dyDescent="0.25">
      <c r="A107" s="1459"/>
      <c r="B107" s="1460"/>
      <c r="C107" s="42" t="s">
        <v>697</v>
      </c>
      <c r="D107" s="98"/>
      <c r="E107" s="98">
        <v>0</v>
      </c>
      <c r="F107" s="98">
        <v>0</v>
      </c>
      <c r="G107" s="131"/>
    </row>
    <row r="108" spans="1:7" x14ac:dyDescent="0.25">
      <c r="A108" s="1459"/>
      <c r="B108" s="1460"/>
      <c r="C108" s="42" t="s">
        <v>760</v>
      </c>
      <c r="D108" s="621"/>
      <c r="E108" s="98">
        <v>2</v>
      </c>
      <c r="F108" s="98">
        <v>0</v>
      </c>
      <c r="G108" s="131"/>
    </row>
    <row r="109" spans="1:7" x14ac:dyDescent="0.25">
      <c r="A109" s="1459"/>
      <c r="B109" s="1460"/>
      <c r="C109" s="42" t="s">
        <v>918</v>
      </c>
      <c r="D109" s="623"/>
      <c r="E109" s="98">
        <v>0</v>
      </c>
      <c r="F109" s="98">
        <v>0</v>
      </c>
      <c r="G109" s="131"/>
    </row>
    <row r="110" spans="1:7" x14ac:dyDescent="0.25">
      <c r="A110" s="1459"/>
      <c r="B110" s="1460"/>
      <c r="C110" s="42" t="s">
        <v>929</v>
      </c>
      <c r="D110" s="624"/>
      <c r="E110" s="98">
        <v>0</v>
      </c>
      <c r="F110" s="98">
        <v>0</v>
      </c>
      <c r="G110" s="131"/>
    </row>
    <row r="111" spans="1:7" x14ac:dyDescent="0.25">
      <c r="A111" s="1459"/>
      <c r="B111" s="1460"/>
      <c r="C111" s="42" t="s">
        <v>589</v>
      </c>
      <c r="D111" s="623"/>
      <c r="E111" s="98">
        <v>111</v>
      </c>
      <c r="F111" s="98">
        <v>0</v>
      </c>
      <c r="G111" s="131"/>
    </row>
    <row r="112" spans="1:7" x14ac:dyDescent="0.25">
      <c r="A112" s="524">
        <v>27</v>
      </c>
      <c r="B112" s="526" t="s">
        <v>310</v>
      </c>
      <c r="C112" s="42" t="s">
        <v>589</v>
      </c>
      <c r="D112" s="623"/>
      <c r="E112" s="98">
        <v>130</v>
      </c>
      <c r="F112" s="98">
        <v>0</v>
      </c>
      <c r="G112" s="131"/>
    </row>
    <row r="113" spans="1:7" x14ac:dyDescent="0.25">
      <c r="A113" s="1459">
        <v>28</v>
      </c>
      <c r="B113" s="1460" t="s">
        <v>311</v>
      </c>
      <c r="C113" s="42" t="s">
        <v>698</v>
      </c>
      <c r="D113" s="622"/>
      <c r="E113" s="98">
        <v>0</v>
      </c>
      <c r="F113" s="98">
        <v>0</v>
      </c>
      <c r="G113" s="131"/>
    </row>
    <row r="114" spans="1:7" x14ac:dyDescent="0.25">
      <c r="A114" s="1459"/>
      <c r="B114" s="1460"/>
      <c r="C114" s="42" t="s">
        <v>598</v>
      </c>
      <c r="D114" s="621"/>
      <c r="E114" s="98">
        <v>0</v>
      </c>
      <c r="F114" s="98">
        <v>0</v>
      </c>
      <c r="G114" s="131"/>
    </row>
    <row r="115" spans="1:7" x14ac:dyDescent="0.25">
      <c r="A115" s="1459"/>
      <c r="B115" s="1460"/>
      <c r="C115" s="42" t="s">
        <v>761</v>
      </c>
      <c r="D115" s="622"/>
      <c r="E115" s="98">
        <v>0</v>
      </c>
      <c r="F115" s="98">
        <v>0</v>
      </c>
      <c r="G115" s="131"/>
    </row>
    <row r="116" spans="1:7" x14ac:dyDescent="0.25">
      <c r="A116" s="1459"/>
      <c r="B116" s="1460"/>
      <c r="C116" s="42" t="s">
        <v>800</v>
      </c>
      <c r="D116" s="622"/>
      <c r="E116" s="98">
        <v>0</v>
      </c>
      <c r="F116" s="98">
        <v>0</v>
      </c>
      <c r="G116" s="131"/>
    </row>
    <row r="117" spans="1:7" x14ac:dyDescent="0.25">
      <c r="A117" s="1459">
        <v>29</v>
      </c>
      <c r="B117" s="1460" t="s">
        <v>312</v>
      </c>
      <c r="C117" s="42" t="s">
        <v>762</v>
      </c>
      <c r="D117" s="621"/>
      <c r="E117" s="98">
        <v>0</v>
      </c>
      <c r="F117" s="98">
        <v>0</v>
      </c>
      <c r="G117" s="131"/>
    </row>
    <row r="118" spans="1:7" x14ac:dyDescent="0.25">
      <c r="A118" s="1459"/>
      <c r="B118" s="1460"/>
      <c r="C118" s="42" t="s">
        <v>930</v>
      </c>
      <c r="D118" s="622"/>
      <c r="E118" s="98">
        <v>4</v>
      </c>
      <c r="F118" s="98">
        <v>0</v>
      </c>
      <c r="G118" s="131"/>
    </row>
    <row r="119" spans="1:7" x14ac:dyDescent="0.25">
      <c r="A119" s="1459"/>
      <c r="B119" s="1460"/>
      <c r="C119" s="42" t="s">
        <v>699</v>
      </c>
      <c r="D119" s="622"/>
      <c r="E119" s="98">
        <v>3</v>
      </c>
      <c r="F119" s="98">
        <v>0</v>
      </c>
      <c r="G119" s="131"/>
    </row>
    <row r="120" spans="1:7" x14ac:dyDescent="0.25">
      <c r="A120" s="1459"/>
      <c r="B120" s="1460"/>
      <c r="C120" s="42" t="s">
        <v>589</v>
      </c>
      <c r="D120" s="622"/>
      <c r="E120" s="98">
        <v>64</v>
      </c>
      <c r="F120" s="98">
        <v>0</v>
      </c>
      <c r="G120" s="131"/>
    </row>
    <row r="121" spans="1:7" x14ac:dyDescent="0.25">
      <c r="A121" s="1459">
        <v>30</v>
      </c>
      <c r="B121" s="1460" t="s">
        <v>313</v>
      </c>
      <c r="C121" s="42" t="s">
        <v>764</v>
      </c>
      <c r="D121" s="622"/>
      <c r="E121" s="98">
        <v>0</v>
      </c>
      <c r="F121" s="98">
        <v>0</v>
      </c>
      <c r="G121" s="131"/>
    </row>
    <row r="122" spans="1:7" x14ac:dyDescent="0.25">
      <c r="A122" s="1459"/>
      <c r="B122" s="1460"/>
      <c r="C122" s="42" t="s">
        <v>701</v>
      </c>
      <c r="D122" s="622"/>
      <c r="E122" s="98">
        <v>0</v>
      </c>
      <c r="F122" s="98">
        <v>0</v>
      </c>
      <c r="G122" s="131"/>
    </row>
    <row r="123" spans="1:7" x14ac:dyDescent="0.25">
      <c r="A123" s="1459"/>
      <c r="B123" s="1460"/>
      <c r="C123" s="42" t="s">
        <v>700</v>
      </c>
      <c r="D123" s="621"/>
      <c r="E123" s="98"/>
      <c r="F123" s="98"/>
      <c r="G123" s="131"/>
    </row>
    <row r="124" spans="1:7" x14ac:dyDescent="0.25">
      <c r="A124" s="1459"/>
      <c r="B124" s="1460"/>
      <c r="C124" s="42" t="s">
        <v>931</v>
      </c>
      <c r="D124" s="621"/>
      <c r="E124" s="98">
        <v>0</v>
      </c>
      <c r="F124" s="98">
        <v>0</v>
      </c>
      <c r="G124" s="131"/>
    </row>
    <row r="125" spans="1:7" x14ac:dyDescent="0.25">
      <c r="A125" s="1459"/>
      <c r="B125" s="1460"/>
      <c r="C125" s="42" t="s">
        <v>589</v>
      </c>
      <c r="D125" s="622"/>
      <c r="E125" s="98">
        <v>50</v>
      </c>
      <c r="F125" s="98">
        <v>0</v>
      </c>
      <c r="G125" s="131"/>
    </row>
    <row r="126" spans="1:7" x14ac:dyDescent="0.25">
      <c r="A126" s="1459">
        <v>31</v>
      </c>
      <c r="B126" s="1460" t="s">
        <v>314</v>
      </c>
      <c r="C126" s="42" t="s">
        <v>921</v>
      </c>
      <c r="D126" s="622"/>
      <c r="E126" s="98">
        <v>0</v>
      </c>
      <c r="F126" s="98">
        <v>0</v>
      </c>
      <c r="G126" s="131"/>
    </row>
    <row r="127" spans="1:7" x14ac:dyDescent="0.25">
      <c r="A127" s="1459"/>
      <c r="B127" s="1460"/>
      <c r="C127" s="42" t="s">
        <v>700</v>
      </c>
      <c r="D127" s="622"/>
      <c r="E127" s="98">
        <v>0</v>
      </c>
      <c r="F127" s="98">
        <v>0</v>
      </c>
      <c r="G127" s="131"/>
    </row>
    <row r="128" spans="1:7" x14ac:dyDescent="0.25">
      <c r="A128" s="1459"/>
      <c r="B128" s="1461"/>
      <c r="C128" s="42" t="s">
        <v>409</v>
      </c>
      <c r="D128" s="621"/>
      <c r="E128" s="98">
        <v>0</v>
      </c>
      <c r="F128" s="98">
        <v>0</v>
      </c>
      <c r="G128" s="131"/>
    </row>
    <row r="129" spans="1:7" x14ac:dyDescent="0.25">
      <c r="A129" s="1459"/>
      <c r="B129" s="1461"/>
      <c r="C129" s="42" t="s">
        <v>589</v>
      </c>
      <c r="D129" s="622"/>
      <c r="E129" s="98">
        <v>207</v>
      </c>
      <c r="F129" s="98">
        <v>0</v>
      </c>
      <c r="G129" s="131"/>
    </row>
    <row r="130" spans="1:7" x14ac:dyDescent="0.25">
      <c r="A130" s="1459">
        <v>32</v>
      </c>
      <c r="B130" s="1460" t="s">
        <v>315</v>
      </c>
      <c r="C130" s="42" t="s">
        <v>765</v>
      </c>
      <c r="D130" s="622"/>
      <c r="E130" s="98">
        <v>0</v>
      </c>
      <c r="F130" s="98">
        <v>0</v>
      </c>
      <c r="G130" s="131"/>
    </row>
    <row r="131" spans="1:7" x14ac:dyDescent="0.25">
      <c r="A131" s="1459"/>
      <c r="B131" s="1460"/>
      <c r="C131" s="42" t="s">
        <v>702</v>
      </c>
      <c r="D131" s="622"/>
      <c r="E131" s="98">
        <v>0</v>
      </c>
      <c r="F131" s="98">
        <v>0</v>
      </c>
      <c r="G131" s="131"/>
    </row>
    <row r="132" spans="1:7" x14ac:dyDescent="0.25">
      <c r="A132" s="1459"/>
      <c r="B132" s="1460"/>
      <c r="C132" s="42" t="s">
        <v>1537</v>
      </c>
      <c r="D132" s="622"/>
      <c r="E132" s="98"/>
      <c r="F132" s="98"/>
      <c r="G132" s="131"/>
    </row>
    <row r="133" spans="1:7" x14ac:dyDescent="0.25">
      <c r="A133" s="1459"/>
      <c r="B133" s="1460"/>
      <c r="C133" s="42" t="s">
        <v>922</v>
      </c>
      <c r="D133" s="622"/>
      <c r="E133" s="98">
        <v>0</v>
      </c>
      <c r="F133" s="98">
        <v>0</v>
      </c>
      <c r="G133" s="131"/>
    </row>
    <row r="134" spans="1:7" x14ac:dyDescent="0.25">
      <c r="A134" s="1459"/>
      <c r="B134" s="1460"/>
      <c r="C134" s="42" t="s">
        <v>589</v>
      </c>
      <c r="D134" s="622"/>
      <c r="E134" s="98">
        <v>310</v>
      </c>
      <c r="F134" s="98">
        <v>0</v>
      </c>
      <c r="G134" s="131"/>
    </row>
    <row r="135" spans="1:7" x14ac:dyDescent="0.25">
      <c r="A135" s="1459">
        <v>33</v>
      </c>
      <c r="B135" s="1460" t="s">
        <v>316</v>
      </c>
      <c r="C135" s="42" t="s">
        <v>932</v>
      </c>
      <c r="D135" s="622"/>
      <c r="E135" s="98">
        <v>16</v>
      </c>
      <c r="F135" s="98">
        <v>0</v>
      </c>
      <c r="G135" s="131"/>
    </row>
    <row r="136" spans="1:7" x14ac:dyDescent="0.25">
      <c r="A136" s="1459"/>
      <c r="B136" s="1460"/>
      <c r="C136" s="42" t="s">
        <v>329</v>
      </c>
      <c r="D136" s="621"/>
      <c r="E136" s="98">
        <v>0</v>
      </c>
      <c r="F136" s="98">
        <v>0</v>
      </c>
      <c r="G136" s="131"/>
    </row>
    <row r="137" spans="1:7" x14ac:dyDescent="0.25">
      <c r="A137" s="1459"/>
      <c r="B137" s="1460"/>
      <c r="C137" s="42" t="s">
        <v>406</v>
      </c>
      <c r="D137" s="622"/>
      <c r="E137" s="98">
        <v>0</v>
      </c>
      <c r="F137" s="98">
        <v>0</v>
      </c>
      <c r="G137" s="131"/>
    </row>
    <row r="138" spans="1:7" x14ac:dyDescent="0.25">
      <c r="A138" s="1459"/>
      <c r="B138" s="1460"/>
      <c r="C138" s="42" t="s">
        <v>925</v>
      </c>
      <c r="D138" s="622"/>
      <c r="E138" s="98">
        <v>0</v>
      </c>
      <c r="F138" s="98">
        <v>0</v>
      </c>
      <c r="G138" s="131"/>
    </row>
    <row r="139" spans="1:7" x14ac:dyDescent="0.25">
      <c r="A139" s="1459"/>
      <c r="B139" s="1461"/>
      <c r="C139" s="42" t="s">
        <v>929</v>
      </c>
      <c r="D139" s="622"/>
      <c r="E139" s="98">
        <v>0</v>
      </c>
      <c r="F139" s="98">
        <v>0</v>
      </c>
      <c r="G139" s="131"/>
    </row>
    <row r="140" spans="1:7" x14ac:dyDescent="0.25">
      <c r="A140" s="1459">
        <v>34</v>
      </c>
      <c r="B140" s="1460" t="s">
        <v>317</v>
      </c>
      <c r="C140" s="42" t="s">
        <v>696</v>
      </c>
      <c r="D140" s="622"/>
      <c r="E140" s="98">
        <v>0</v>
      </c>
      <c r="F140" s="98">
        <v>0</v>
      </c>
      <c r="G140" s="131"/>
    </row>
    <row r="141" spans="1:7" x14ac:dyDescent="0.25">
      <c r="A141" s="1359"/>
      <c r="B141" s="1495"/>
      <c r="C141" s="42" t="s">
        <v>600</v>
      </c>
      <c r="D141" s="622"/>
      <c r="E141" s="98">
        <v>0</v>
      </c>
      <c r="F141" s="98">
        <v>0</v>
      </c>
      <c r="G141" s="131"/>
    </row>
    <row r="142" spans="1:7" x14ac:dyDescent="0.25">
      <c r="A142" s="1359"/>
      <c r="B142" s="1495"/>
      <c r="C142" s="42" t="s">
        <v>1538</v>
      </c>
      <c r="D142" s="622"/>
      <c r="E142" s="98">
        <v>0</v>
      </c>
      <c r="F142" s="98">
        <v>0</v>
      </c>
      <c r="G142" s="131"/>
    </row>
    <row r="143" spans="1:7" x14ac:dyDescent="0.25">
      <c r="A143" s="1359"/>
      <c r="B143" s="1495"/>
      <c r="C143" s="42" t="s">
        <v>413</v>
      </c>
      <c r="D143" s="622"/>
      <c r="E143" s="98">
        <v>18</v>
      </c>
      <c r="F143" s="98">
        <v>0</v>
      </c>
      <c r="G143" s="131"/>
    </row>
    <row r="144" spans="1:7" x14ac:dyDescent="0.25">
      <c r="A144" s="1359"/>
      <c r="B144" s="1495"/>
      <c r="C144" s="42" t="s">
        <v>801</v>
      </c>
      <c r="D144" s="622"/>
      <c r="E144" s="98">
        <v>5</v>
      </c>
      <c r="F144" s="98">
        <v>0</v>
      </c>
      <c r="G144" s="131"/>
    </row>
    <row r="145" spans="1:7" x14ac:dyDescent="0.25">
      <c r="A145" s="1359"/>
      <c r="B145" s="1495"/>
      <c r="C145" s="42" t="s">
        <v>929</v>
      </c>
      <c r="D145" s="621"/>
      <c r="E145" s="98">
        <v>0</v>
      </c>
      <c r="F145" s="98">
        <v>0</v>
      </c>
      <c r="G145" s="131"/>
    </row>
    <row r="146" spans="1:7" x14ac:dyDescent="0.25">
      <c r="A146" s="1359"/>
      <c r="B146" s="1495"/>
      <c r="C146" s="42" t="s">
        <v>589</v>
      </c>
      <c r="D146" s="622"/>
      <c r="E146" s="98">
        <v>71</v>
      </c>
      <c r="F146" s="98">
        <v>0</v>
      </c>
      <c r="G146" s="131"/>
    </row>
    <row r="147" spans="1:7" x14ac:dyDescent="0.25">
      <c r="A147" s="1459">
        <v>35</v>
      </c>
      <c r="B147" s="1460" t="s">
        <v>318</v>
      </c>
      <c r="C147" s="42" t="s">
        <v>925</v>
      </c>
      <c r="D147" s="622"/>
      <c r="E147" s="98">
        <v>0</v>
      </c>
      <c r="F147" s="98">
        <v>0</v>
      </c>
      <c r="G147" s="131"/>
    </row>
    <row r="148" spans="1:7" x14ac:dyDescent="0.25">
      <c r="A148" s="1459"/>
      <c r="B148" s="1460"/>
      <c r="C148" s="42" t="s">
        <v>934</v>
      </c>
      <c r="D148" s="622"/>
      <c r="E148" s="98">
        <v>0</v>
      </c>
      <c r="F148" s="98">
        <v>0</v>
      </c>
      <c r="G148" s="131"/>
    </row>
    <row r="149" spans="1:7" x14ac:dyDescent="0.25">
      <c r="A149" s="1359"/>
      <c r="B149" s="1495"/>
      <c r="C149" s="42" t="s">
        <v>937</v>
      </c>
      <c r="D149" s="621"/>
      <c r="E149" s="98">
        <v>0</v>
      </c>
      <c r="F149" s="98">
        <v>0</v>
      </c>
      <c r="G149" s="131"/>
    </row>
    <row r="150" spans="1:7" x14ac:dyDescent="0.25">
      <c r="A150" s="1459">
        <v>36</v>
      </c>
      <c r="B150" s="1460" t="s">
        <v>319</v>
      </c>
      <c r="C150" s="42" t="s">
        <v>768</v>
      </c>
      <c r="D150" s="622"/>
      <c r="E150" s="98">
        <v>0</v>
      </c>
      <c r="F150" s="98">
        <v>0</v>
      </c>
      <c r="G150" s="131"/>
    </row>
    <row r="151" spans="1:7" x14ac:dyDescent="0.25">
      <c r="A151" s="1459"/>
      <c r="B151" s="1460"/>
      <c r="C151" s="42" t="s">
        <v>589</v>
      </c>
      <c r="D151" s="622"/>
      <c r="E151" s="98">
        <v>177</v>
      </c>
      <c r="F151" s="98">
        <v>0</v>
      </c>
      <c r="G151" s="131"/>
    </row>
    <row r="152" spans="1:7" x14ac:dyDescent="0.25">
      <c r="A152" s="1459">
        <v>37</v>
      </c>
      <c r="B152" s="1460" t="s">
        <v>320</v>
      </c>
      <c r="C152" s="42" t="s">
        <v>769</v>
      </c>
      <c r="D152" s="622"/>
      <c r="E152" s="98">
        <v>4</v>
      </c>
      <c r="F152" s="98">
        <v>0</v>
      </c>
      <c r="G152" s="131"/>
    </row>
    <row r="153" spans="1:7" x14ac:dyDescent="0.25">
      <c r="A153" s="1459"/>
      <c r="B153" s="1460"/>
      <c r="C153" s="42" t="s">
        <v>589</v>
      </c>
      <c r="D153" s="622"/>
      <c r="E153" s="98">
        <v>94</v>
      </c>
      <c r="F153" s="98">
        <v>0</v>
      </c>
      <c r="G153" s="131"/>
    </row>
    <row r="154" spans="1:7" x14ac:dyDescent="0.25">
      <c r="A154" s="1459">
        <v>38</v>
      </c>
      <c r="B154" s="1460" t="s">
        <v>321</v>
      </c>
      <c r="C154" s="42" t="s">
        <v>935</v>
      </c>
      <c r="D154" s="622"/>
      <c r="E154" s="98">
        <v>0</v>
      </c>
      <c r="F154" s="98">
        <v>0</v>
      </c>
      <c r="G154" s="131"/>
    </row>
    <row r="155" spans="1:7" x14ac:dyDescent="0.25">
      <c r="A155" s="1459"/>
      <c r="B155" s="1460"/>
      <c r="C155" s="42" t="s">
        <v>703</v>
      </c>
      <c r="D155" s="622"/>
      <c r="E155" s="98">
        <v>0</v>
      </c>
      <c r="F155" s="98">
        <v>0</v>
      </c>
      <c r="G155" s="131"/>
    </row>
    <row r="156" spans="1:7" x14ac:dyDescent="0.25">
      <c r="A156" s="1459"/>
      <c r="B156" s="1460"/>
      <c r="C156" s="42" t="s">
        <v>1155</v>
      </c>
      <c r="D156" s="622"/>
      <c r="E156" s="98">
        <v>0</v>
      </c>
      <c r="F156" s="98">
        <v>0</v>
      </c>
      <c r="G156" s="131"/>
    </row>
    <row r="157" spans="1:7" x14ac:dyDescent="0.25">
      <c r="A157" s="1459"/>
      <c r="B157" s="1460"/>
      <c r="C157" s="42" t="s">
        <v>665</v>
      </c>
      <c r="D157" s="622"/>
      <c r="E157" s="98">
        <v>0</v>
      </c>
      <c r="F157" s="98">
        <v>0</v>
      </c>
      <c r="G157" s="131"/>
    </row>
    <row r="158" spans="1:7" x14ac:dyDescent="0.25">
      <c r="A158" s="1459"/>
      <c r="B158" s="1460"/>
      <c r="C158" s="42" t="s">
        <v>589</v>
      </c>
      <c r="D158" s="622"/>
      <c r="E158" s="98">
        <v>102</v>
      </c>
      <c r="F158" s="98">
        <v>0</v>
      </c>
      <c r="G158" s="131"/>
    </row>
    <row r="159" spans="1:7" x14ac:dyDescent="0.25">
      <c r="A159" s="1459">
        <v>39</v>
      </c>
      <c r="B159" s="1460" t="s">
        <v>322</v>
      </c>
      <c r="C159" s="42" t="s">
        <v>400</v>
      </c>
      <c r="D159" s="622"/>
      <c r="E159" s="98">
        <v>0</v>
      </c>
      <c r="F159" s="98">
        <v>0</v>
      </c>
      <c r="G159" s="131"/>
    </row>
    <row r="160" spans="1:7" x14ac:dyDescent="0.25">
      <c r="A160" s="1459"/>
      <c r="B160" s="1460"/>
      <c r="C160" s="42" t="s">
        <v>936</v>
      </c>
      <c r="D160" s="622"/>
      <c r="E160" s="98">
        <v>3</v>
      </c>
      <c r="F160" s="98">
        <v>0</v>
      </c>
      <c r="G160" s="131"/>
    </row>
    <row r="161" spans="1:7" x14ac:dyDescent="0.25">
      <c r="A161" s="1459"/>
      <c r="B161" s="1460"/>
      <c r="C161" s="42" t="s">
        <v>589</v>
      </c>
      <c r="D161" s="629"/>
      <c r="E161" s="98">
        <v>181</v>
      </c>
      <c r="F161" s="98">
        <v>0</v>
      </c>
      <c r="G161" s="131"/>
    </row>
    <row r="162" spans="1:7" x14ac:dyDescent="0.25">
      <c r="A162" s="1459">
        <v>40</v>
      </c>
      <c r="B162" s="1460" t="s">
        <v>323</v>
      </c>
      <c r="C162" s="42" t="s">
        <v>925</v>
      </c>
      <c r="D162" s="622"/>
      <c r="E162" s="98">
        <v>0</v>
      </c>
      <c r="F162" s="98">
        <v>0</v>
      </c>
      <c r="G162" s="131"/>
    </row>
    <row r="163" spans="1:7" x14ac:dyDescent="0.25">
      <c r="A163" s="1459"/>
      <c r="B163" s="1461"/>
      <c r="C163" s="42" t="s">
        <v>937</v>
      </c>
      <c r="D163" s="622"/>
      <c r="E163" s="98">
        <v>0</v>
      </c>
      <c r="F163" s="98">
        <v>0</v>
      </c>
      <c r="G163" s="131"/>
    </row>
    <row r="164" spans="1:7" x14ac:dyDescent="0.25">
      <c r="A164" s="1459">
        <v>41</v>
      </c>
      <c r="B164" s="1460" t="s">
        <v>324</v>
      </c>
      <c r="C164" s="42" t="s">
        <v>771</v>
      </c>
      <c r="D164" s="622"/>
      <c r="E164" s="98">
        <v>0</v>
      </c>
      <c r="F164" s="98">
        <v>0</v>
      </c>
      <c r="G164" s="131"/>
    </row>
    <row r="165" spans="1:7" x14ac:dyDescent="0.25">
      <c r="A165" s="1459"/>
      <c r="B165" s="1460"/>
      <c r="C165" s="42" t="s">
        <v>598</v>
      </c>
      <c r="D165" s="622"/>
      <c r="E165" s="98">
        <v>0</v>
      </c>
      <c r="F165" s="98">
        <v>0</v>
      </c>
      <c r="G165" s="131"/>
    </row>
    <row r="166" spans="1:7" x14ac:dyDescent="0.25">
      <c r="A166" s="1459"/>
      <c r="B166" s="1460"/>
      <c r="C166" s="42" t="s">
        <v>589</v>
      </c>
      <c r="D166" s="622"/>
      <c r="E166" s="98">
        <v>129</v>
      </c>
      <c r="F166" s="98">
        <v>0</v>
      </c>
      <c r="G166" s="131"/>
    </row>
    <row r="167" spans="1:7" x14ac:dyDescent="0.25">
      <c r="A167" s="1459">
        <v>42</v>
      </c>
      <c r="B167" s="1460" t="s">
        <v>325</v>
      </c>
      <c r="C167" s="42" t="s">
        <v>682</v>
      </c>
      <c r="D167" s="622"/>
      <c r="E167" s="98">
        <v>3</v>
      </c>
      <c r="F167" s="98">
        <v>0</v>
      </c>
      <c r="G167" s="131"/>
    </row>
    <row r="168" spans="1:7" x14ac:dyDescent="0.25">
      <c r="A168" s="1459"/>
      <c r="B168" s="1460"/>
      <c r="C168" s="42" t="s">
        <v>589</v>
      </c>
      <c r="D168" s="622"/>
      <c r="E168" s="98">
        <v>229</v>
      </c>
      <c r="F168" s="98">
        <v>0</v>
      </c>
      <c r="G168" s="131"/>
    </row>
    <row r="169" spans="1:7" x14ac:dyDescent="0.25">
      <c r="A169" s="524">
        <v>43</v>
      </c>
      <c r="B169" s="526" t="s">
        <v>326</v>
      </c>
      <c r="C169" s="42" t="s">
        <v>589</v>
      </c>
      <c r="D169" s="614"/>
      <c r="E169" s="98">
        <v>182</v>
      </c>
      <c r="F169" s="98">
        <v>0</v>
      </c>
      <c r="G169" s="132"/>
    </row>
    <row r="170" spans="1:7" x14ac:dyDescent="0.25">
      <c r="A170" s="1500" t="s">
        <v>726</v>
      </c>
      <c r="B170" s="1500"/>
      <c r="C170" s="1500"/>
      <c r="D170" s="98"/>
      <c r="E170" s="98">
        <f>SUM(E14:E169)</f>
        <v>4052</v>
      </c>
      <c r="F170" s="98">
        <f>SUM(F14:F169)</f>
        <v>0</v>
      </c>
      <c r="G170" s="132"/>
    </row>
    <row r="171" spans="1:7" x14ac:dyDescent="0.25">
      <c r="A171" s="117"/>
      <c r="B171" s="117"/>
      <c r="C171" s="117"/>
      <c r="D171" s="630"/>
      <c r="E171" s="99"/>
      <c r="F171" s="99"/>
      <c r="G171" s="132"/>
    </row>
    <row r="172" spans="1:7" x14ac:dyDescent="0.25">
      <c r="A172" s="116" t="s">
        <v>794</v>
      </c>
      <c r="B172" s="117"/>
      <c r="C172" s="117"/>
      <c r="D172" s="625"/>
      <c r="E172" s="99"/>
      <c r="F172" s="99"/>
      <c r="G172" s="132"/>
    </row>
    <row r="173" spans="1:7" ht="16.5" x14ac:dyDescent="0.35">
      <c r="A173" s="1492" t="s">
        <v>1494</v>
      </c>
      <c r="B173" s="1493"/>
      <c r="C173" s="1493"/>
      <c r="D173" s="1493"/>
      <c r="E173" s="1493"/>
      <c r="F173" s="1493"/>
      <c r="G173" s="1501"/>
    </row>
    <row r="174" spans="1:7" x14ac:dyDescent="0.25">
      <c r="A174" s="528"/>
      <c r="C174" s="530" t="s">
        <v>727</v>
      </c>
      <c r="E174" s="1486" t="s">
        <v>604</v>
      </c>
      <c r="F174" s="1486"/>
      <c r="G174" s="134"/>
    </row>
    <row r="175" spans="1:7" s="104" customFormat="1" x14ac:dyDescent="0.25">
      <c r="A175" s="102" t="s">
        <v>562</v>
      </c>
      <c r="B175" s="103"/>
      <c r="C175" s="102" t="s">
        <v>1829</v>
      </c>
      <c r="D175" s="616"/>
      <c r="E175" s="525"/>
      <c r="F175" s="525"/>
      <c r="G175" s="135"/>
    </row>
    <row r="176" spans="1:7" x14ac:dyDescent="0.25">
      <c r="A176" s="528" t="s">
        <v>555</v>
      </c>
      <c r="B176" s="527"/>
      <c r="C176" s="1494" t="s">
        <v>556</v>
      </c>
      <c r="D176" s="1493"/>
      <c r="E176" s="1493"/>
      <c r="F176" s="1493"/>
      <c r="G176" s="136"/>
    </row>
    <row r="177" spans="1:7" x14ac:dyDescent="0.25">
      <c r="A177" s="528"/>
      <c r="B177" s="527"/>
      <c r="C177" s="528"/>
      <c r="D177" s="615"/>
      <c r="E177" s="527"/>
      <c r="F177" s="527"/>
      <c r="G177" s="136"/>
    </row>
  </sheetData>
  <autoFilter ref="C14:C170"/>
  <mergeCells count="91">
    <mergeCell ref="C176:F176"/>
    <mergeCell ref="A159:A161"/>
    <mergeCell ref="B159:B161"/>
    <mergeCell ref="A162:A163"/>
    <mergeCell ref="B162:B163"/>
    <mergeCell ref="A164:A166"/>
    <mergeCell ref="B164:B166"/>
    <mergeCell ref="A167:A168"/>
    <mergeCell ref="B167:B168"/>
    <mergeCell ref="A170:C170"/>
    <mergeCell ref="A173:G173"/>
    <mergeCell ref="E174:F174"/>
    <mergeCell ref="A150:A151"/>
    <mergeCell ref="B150:B151"/>
    <mergeCell ref="A152:A153"/>
    <mergeCell ref="B152:B153"/>
    <mergeCell ref="A154:A158"/>
    <mergeCell ref="B154:B158"/>
    <mergeCell ref="A135:A139"/>
    <mergeCell ref="B135:B139"/>
    <mergeCell ref="A140:A146"/>
    <mergeCell ref="B140:B146"/>
    <mergeCell ref="A147:A149"/>
    <mergeCell ref="B147:B149"/>
    <mergeCell ref="A121:A125"/>
    <mergeCell ref="B121:B125"/>
    <mergeCell ref="A126:A129"/>
    <mergeCell ref="B126:B129"/>
    <mergeCell ref="A130:A134"/>
    <mergeCell ref="B130:B134"/>
    <mergeCell ref="A102:A111"/>
    <mergeCell ref="B102:B111"/>
    <mergeCell ref="A113:A116"/>
    <mergeCell ref="B113:B116"/>
    <mergeCell ref="A117:A120"/>
    <mergeCell ref="B117:B120"/>
    <mergeCell ref="A90:A92"/>
    <mergeCell ref="B90:B92"/>
    <mergeCell ref="A93:A99"/>
    <mergeCell ref="B93:B99"/>
    <mergeCell ref="A100:A101"/>
    <mergeCell ref="B100:B101"/>
    <mergeCell ref="A78:A83"/>
    <mergeCell ref="B78:B83"/>
    <mergeCell ref="A84:A86"/>
    <mergeCell ref="B84:B86"/>
    <mergeCell ref="A87:A89"/>
    <mergeCell ref="B87:B89"/>
    <mergeCell ref="A67:A68"/>
    <mergeCell ref="B67:B68"/>
    <mergeCell ref="A69:A71"/>
    <mergeCell ref="B69:B71"/>
    <mergeCell ref="A72:A77"/>
    <mergeCell ref="B72:B77"/>
    <mergeCell ref="A55:A56"/>
    <mergeCell ref="B55:B56"/>
    <mergeCell ref="A57:A59"/>
    <mergeCell ref="B57:B59"/>
    <mergeCell ref="A60:A66"/>
    <mergeCell ref="B60:B66"/>
    <mergeCell ref="A46:A47"/>
    <mergeCell ref="B46:B47"/>
    <mergeCell ref="A48:A51"/>
    <mergeCell ref="B48:B51"/>
    <mergeCell ref="A52:A54"/>
    <mergeCell ref="B52:B54"/>
    <mergeCell ref="A31:A32"/>
    <mergeCell ref="B31:B32"/>
    <mergeCell ref="A33:A37"/>
    <mergeCell ref="B33:B37"/>
    <mergeCell ref="A39:A44"/>
    <mergeCell ref="B39:B44"/>
    <mergeCell ref="A19:A22"/>
    <mergeCell ref="B19:B22"/>
    <mergeCell ref="A23:A24"/>
    <mergeCell ref="B23:B24"/>
    <mergeCell ref="A25:A30"/>
    <mergeCell ref="B25:B30"/>
    <mergeCell ref="A17:A18"/>
    <mergeCell ref="B17:B18"/>
    <mergeCell ref="A2:F2"/>
    <mergeCell ref="A3:F3"/>
    <mergeCell ref="A4:F4"/>
    <mergeCell ref="A6:F6"/>
    <mergeCell ref="A7:F7"/>
    <mergeCell ref="A9:C9"/>
    <mergeCell ref="A10:E10"/>
    <mergeCell ref="B12:C12"/>
    <mergeCell ref="B13:C13"/>
    <mergeCell ref="A14:A16"/>
    <mergeCell ref="B14:B16"/>
  </mergeCells>
  <pageMargins left="0.7" right="0.7" top="0.75" bottom="0.75" header="0.3" footer="0.3"/>
  <pageSetup paperSize="9" scale="78" orientation="portrait" verticalDpi="0" r:id="rId1"/>
  <colBreaks count="1" manualBreakCount="1">
    <brk id="6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181"/>
  <sheetViews>
    <sheetView view="pageBreakPreview" topLeftCell="B1" zoomScaleNormal="110" zoomScaleSheetLayoutView="100" workbookViewId="0">
      <pane xSplit="2" ySplit="13" topLeftCell="D80" activePane="bottomRight" state="frozen"/>
      <selection activeCell="B1" sqref="B1"/>
      <selection pane="topRight" activeCell="D1" sqref="D1"/>
      <selection pane="bottomLeft" activeCell="B14" sqref="B14"/>
      <selection pane="bottomRight" activeCell="B179" sqref="B179:H179"/>
    </sheetView>
  </sheetViews>
  <sheetFormatPr defaultColWidth="8.85546875" defaultRowHeight="15" x14ac:dyDescent="0.25"/>
  <cols>
    <col min="1" max="1" width="0" style="93" hidden="1" customWidth="1"/>
    <col min="2" max="2" width="4.28515625" style="93" customWidth="1"/>
    <col min="3" max="3" width="19.5703125" style="93" customWidth="1"/>
    <col min="4" max="4" width="38.5703125" style="93" customWidth="1"/>
    <col min="5" max="5" width="19.28515625" style="109" customWidth="1"/>
    <col min="6" max="6" width="25.28515625" style="93" customWidth="1"/>
    <col min="7" max="7" width="17.7109375" style="93" customWidth="1"/>
    <col min="8" max="8" width="12.42578125" style="93" customWidth="1"/>
    <col min="9" max="10" width="8.85546875" style="93" customWidth="1"/>
    <col min="11" max="16384" width="8.85546875" style="93"/>
  </cols>
  <sheetData>
    <row r="1" spans="2:39" s="204" customFormat="1" x14ac:dyDescent="0.25">
      <c r="B1" s="201"/>
      <c r="C1" s="201"/>
      <c r="D1" s="201"/>
      <c r="E1" s="202"/>
      <c r="F1" s="201"/>
      <c r="G1" s="203" t="s">
        <v>723</v>
      </c>
    </row>
    <row r="2" spans="2:39" s="205" customFormat="1" ht="10.9" customHeight="1" x14ac:dyDescent="0.25">
      <c r="B2" s="1518" t="s">
        <v>0</v>
      </c>
      <c r="C2" s="1518"/>
      <c r="D2" s="1518"/>
      <c r="E2" s="1518"/>
      <c r="F2" s="1518"/>
      <c r="G2" s="1518"/>
    </row>
    <row r="3" spans="2:39" s="205" customFormat="1" ht="24.6" customHeight="1" x14ac:dyDescent="0.25">
      <c r="B3" s="1519" t="s">
        <v>724</v>
      </c>
      <c r="C3" s="1518"/>
      <c r="D3" s="1518"/>
      <c r="E3" s="1518"/>
      <c r="F3" s="1518"/>
      <c r="G3" s="1518"/>
    </row>
    <row r="4" spans="2:39" s="205" customFormat="1" ht="13.9" customHeight="1" x14ac:dyDescent="0.25">
      <c r="B4" s="1518" t="s">
        <v>1532</v>
      </c>
      <c r="C4" s="1518"/>
      <c r="D4" s="1518"/>
      <c r="E4" s="1518"/>
      <c r="F4" s="1518"/>
      <c r="G4" s="1518"/>
    </row>
    <row r="5" spans="2:39" s="205" customFormat="1" x14ac:dyDescent="0.25">
      <c r="B5" s="206"/>
      <c r="C5" s="206"/>
      <c r="D5" s="206"/>
      <c r="E5" s="207"/>
      <c r="F5" s="206"/>
      <c r="G5" s="206"/>
    </row>
    <row r="6" spans="2:39" s="205" customFormat="1" x14ac:dyDescent="0.25">
      <c r="B6" s="1467" t="s">
        <v>980</v>
      </c>
      <c r="C6" s="1467"/>
      <c r="D6" s="1467"/>
      <c r="E6" s="1467"/>
      <c r="F6" s="1467"/>
      <c r="G6" s="1467"/>
    </row>
    <row r="7" spans="2:39" s="205" customFormat="1" ht="30" customHeight="1" x14ac:dyDescent="0.25">
      <c r="B7" s="1520" t="s">
        <v>981</v>
      </c>
      <c r="C7" s="1520"/>
      <c r="D7" s="1520"/>
      <c r="E7" s="1520"/>
      <c r="F7" s="1520"/>
      <c r="G7" s="1520"/>
    </row>
    <row r="8" spans="2:39" s="205" customFormat="1" x14ac:dyDescent="0.25">
      <c r="B8" s="289"/>
      <c r="C8" s="289"/>
      <c r="D8" s="289"/>
      <c r="E8" s="208"/>
      <c r="F8" s="289"/>
      <c r="G8" s="289"/>
    </row>
    <row r="9" spans="2:39" s="205" customFormat="1" ht="25.15" customHeight="1" x14ac:dyDescent="0.25">
      <c r="B9" s="1467" t="s">
        <v>982</v>
      </c>
      <c r="C9" s="1467"/>
      <c r="D9" s="1467"/>
      <c r="E9" s="208"/>
      <c r="F9" s="289"/>
      <c r="G9" s="289"/>
      <c r="H9" s="209"/>
      <c r="I9" s="209"/>
      <c r="J9" s="209"/>
      <c r="K9" s="210"/>
    </row>
    <row r="10" spans="2:39" s="205" customFormat="1" ht="15.6" customHeight="1" x14ac:dyDescent="0.25">
      <c r="B10" s="1467" t="s">
        <v>1533</v>
      </c>
      <c r="C10" s="1467"/>
      <c r="D10" s="1467"/>
      <c r="E10" s="1467"/>
      <c r="F10" s="1467"/>
      <c r="G10" s="289"/>
      <c r="H10" s="211"/>
      <c r="I10" s="211"/>
      <c r="J10" s="211"/>
      <c r="K10" s="210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</row>
    <row r="11" spans="2:39" ht="13.9" customHeight="1" x14ac:dyDescent="0.25">
      <c r="B11" s="91"/>
      <c r="C11" s="91"/>
      <c r="D11" s="91"/>
      <c r="E11" s="106"/>
      <c r="F11" s="91"/>
      <c r="G11" s="91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</row>
    <row r="12" spans="2:39" ht="38.25" customHeight="1" x14ac:dyDescent="0.25">
      <c r="B12" s="538" t="s">
        <v>357</v>
      </c>
      <c r="C12" s="1488" t="s">
        <v>181</v>
      </c>
      <c r="D12" s="1489"/>
      <c r="E12" s="538" t="s">
        <v>196</v>
      </c>
      <c r="F12" s="538" t="s">
        <v>183</v>
      </c>
      <c r="G12" s="538" t="s">
        <v>1017</v>
      </c>
      <c r="H12" s="97"/>
    </row>
    <row r="13" spans="2:39" ht="12.75" customHeight="1" x14ac:dyDescent="0.25">
      <c r="B13" s="539">
        <v>1</v>
      </c>
      <c r="C13" s="1490">
        <v>2</v>
      </c>
      <c r="D13" s="1489"/>
      <c r="E13" s="539">
        <v>3</v>
      </c>
      <c r="F13" s="539">
        <v>4</v>
      </c>
      <c r="G13" s="539">
        <v>5</v>
      </c>
      <c r="H13" s="97"/>
    </row>
    <row r="14" spans="2:39" s="113" customFormat="1" ht="15" customHeight="1" x14ac:dyDescent="0.25">
      <c r="B14" s="1517">
        <v>1</v>
      </c>
      <c r="C14" s="1510" t="s">
        <v>284</v>
      </c>
      <c r="D14" s="42" t="s">
        <v>679</v>
      </c>
      <c r="E14" s="98">
        <v>10</v>
      </c>
      <c r="F14" s="98">
        <v>4</v>
      </c>
      <c r="G14" s="98">
        <v>4</v>
      </c>
      <c r="H14" s="180"/>
    </row>
    <row r="15" spans="2:39" s="104" customFormat="1" ht="15" customHeight="1" x14ac:dyDescent="0.25">
      <c r="B15" s="1517"/>
      <c r="C15" s="1510"/>
      <c r="D15" s="42" t="s">
        <v>588</v>
      </c>
      <c r="E15" s="98">
        <v>0</v>
      </c>
      <c r="F15" s="98">
        <v>0</v>
      </c>
      <c r="G15" s="98">
        <v>0</v>
      </c>
    </row>
    <row r="16" spans="2:39" s="113" customFormat="1" ht="15" customHeight="1" x14ac:dyDescent="0.25">
      <c r="B16" s="1517"/>
      <c r="C16" s="1510"/>
      <c r="D16" s="42" t="s">
        <v>589</v>
      </c>
      <c r="E16" s="98">
        <v>3</v>
      </c>
      <c r="F16" s="98">
        <v>3</v>
      </c>
      <c r="G16" s="98">
        <v>3</v>
      </c>
    </row>
    <row r="17" spans="2:7" s="113" customFormat="1" ht="15" customHeight="1" x14ac:dyDescent="0.25">
      <c r="B17" s="1517">
        <v>2</v>
      </c>
      <c r="C17" s="1511" t="s">
        <v>285</v>
      </c>
      <c r="D17" s="42" t="s">
        <v>740</v>
      </c>
      <c r="E17" s="98">
        <v>6</v>
      </c>
      <c r="F17" s="98">
        <v>5</v>
      </c>
      <c r="G17" s="98">
        <v>4</v>
      </c>
    </row>
    <row r="18" spans="2:7" s="113" customFormat="1" ht="15" customHeight="1" x14ac:dyDescent="0.25">
      <c r="B18" s="1517"/>
      <c r="C18" s="1511"/>
      <c r="D18" s="42" t="s">
        <v>589</v>
      </c>
      <c r="E18" s="98">
        <v>3</v>
      </c>
      <c r="F18" s="98">
        <v>3</v>
      </c>
      <c r="G18" s="98">
        <v>1</v>
      </c>
    </row>
    <row r="19" spans="2:7" s="113" customFormat="1" ht="15" customHeight="1" x14ac:dyDescent="0.25">
      <c r="B19" s="1517">
        <v>3</v>
      </c>
      <c r="C19" s="1510" t="s">
        <v>286</v>
      </c>
      <c r="D19" s="42" t="s">
        <v>680</v>
      </c>
      <c r="E19" s="98">
        <v>2</v>
      </c>
      <c r="F19" s="98">
        <v>2</v>
      </c>
      <c r="G19" s="98">
        <v>2</v>
      </c>
    </row>
    <row r="20" spans="2:7" s="113" customFormat="1" ht="15" customHeight="1" x14ac:dyDescent="0.25">
      <c r="B20" s="1517"/>
      <c r="C20" s="1510"/>
      <c r="D20" s="42" t="s">
        <v>401</v>
      </c>
      <c r="E20" s="98">
        <v>6</v>
      </c>
      <c r="F20" s="98">
        <v>4</v>
      </c>
      <c r="G20" s="98">
        <v>4</v>
      </c>
    </row>
    <row r="21" spans="2:7" s="113" customFormat="1" ht="15" customHeight="1" x14ac:dyDescent="0.25">
      <c r="B21" s="1517"/>
      <c r="C21" s="1510"/>
      <c r="D21" s="42" t="s">
        <v>747</v>
      </c>
      <c r="E21" s="98">
        <v>0</v>
      </c>
      <c r="F21" s="98">
        <v>0</v>
      </c>
      <c r="G21" s="98">
        <v>0</v>
      </c>
    </row>
    <row r="22" spans="2:7" s="104" customFormat="1" ht="15" customHeight="1" x14ac:dyDescent="0.25">
      <c r="B22" s="1517"/>
      <c r="C22" s="1510"/>
      <c r="D22" s="42" t="s">
        <v>589</v>
      </c>
      <c r="E22" s="98">
        <v>0</v>
      </c>
      <c r="F22" s="98">
        <v>0</v>
      </c>
      <c r="G22" s="98">
        <v>0</v>
      </c>
    </row>
    <row r="23" spans="2:7" s="104" customFormat="1" ht="15" customHeight="1" x14ac:dyDescent="0.25">
      <c r="B23" s="1517">
        <v>4</v>
      </c>
      <c r="C23" s="1511" t="s">
        <v>287</v>
      </c>
      <c r="D23" s="534" t="s">
        <v>681</v>
      </c>
      <c r="E23" s="98">
        <v>8</v>
      </c>
      <c r="F23" s="98">
        <v>8</v>
      </c>
      <c r="G23" s="98">
        <v>8</v>
      </c>
    </row>
    <row r="24" spans="2:7" s="104" customFormat="1" ht="15" customHeight="1" x14ac:dyDescent="0.25">
      <c r="B24" s="1474"/>
      <c r="C24" s="1522"/>
      <c r="D24" s="534" t="s">
        <v>938</v>
      </c>
      <c r="E24" s="98">
        <v>0</v>
      </c>
      <c r="F24" s="98">
        <v>0</v>
      </c>
      <c r="G24" s="98">
        <v>0</v>
      </c>
    </row>
    <row r="25" spans="2:7" s="113" customFormat="1" ht="15" customHeight="1" x14ac:dyDescent="0.25">
      <c r="B25" s="1517">
        <v>5</v>
      </c>
      <c r="C25" s="1510" t="s">
        <v>288</v>
      </c>
      <c r="D25" s="248" t="s">
        <v>795</v>
      </c>
      <c r="E25" s="98">
        <v>5</v>
      </c>
      <c r="F25" s="98">
        <v>2</v>
      </c>
      <c r="G25" s="98">
        <v>2</v>
      </c>
    </row>
    <row r="26" spans="2:7" s="113" customFormat="1" ht="15" customHeight="1" x14ac:dyDescent="0.25">
      <c r="B26" s="1474"/>
      <c r="C26" s="1473"/>
      <c r="D26" s="42" t="s">
        <v>739</v>
      </c>
      <c r="E26" s="98">
        <v>2</v>
      </c>
      <c r="F26" s="98">
        <v>2</v>
      </c>
      <c r="G26" s="98">
        <v>1</v>
      </c>
    </row>
    <row r="27" spans="2:7" s="113" customFormat="1" ht="15" customHeight="1" x14ac:dyDescent="0.25">
      <c r="B27" s="1474"/>
      <c r="C27" s="1473"/>
      <c r="D27" s="42" t="s">
        <v>1020</v>
      </c>
      <c r="E27" s="98">
        <v>0</v>
      </c>
      <c r="F27" s="98">
        <v>0</v>
      </c>
      <c r="G27" s="98">
        <v>0</v>
      </c>
    </row>
    <row r="28" spans="2:7" s="113" customFormat="1" ht="15" customHeight="1" x14ac:dyDescent="0.25">
      <c r="B28" s="1474"/>
      <c r="C28" s="1473"/>
      <c r="D28" s="42" t="s">
        <v>682</v>
      </c>
      <c r="E28" s="98">
        <v>0</v>
      </c>
      <c r="F28" s="98">
        <v>0</v>
      </c>
      <c r="G28" s="98">
        <v>0</v>
      </c>
    </row>
    <row r="29" spans="2:7" s="113" customFormat="1" ht="15" customHeight="1" x14ac:dyDescent="0.25">
      <c r="B29" s="1474"/>
      <c r="C29" s="1473"/>
      <c r="D29" s="42" t="s">
        <v>922</v>
      </c>
      <c r="E29" s="98">
        <v>0</v>
      </c>
      <c r="F29" s="98">
        <v>0</v>
      </c>
      <c r="G29" s="98">
        <v>0</v>
      </c>
    </row>
    <row r="30" spans="2:7" s="104" customFormat="1" ht="15" customHeight="1" x14ac:dyDescent="0.25">
      <c r="B30" s="1474"/>
      <c r="C30" s="1473"/>
      <c r="D30" s="42" t="s">
        <v>589</v>
      </c>
      <c r="E30" s="98">
        <v>0</v>
      </c>
      <c r="F30" s="98">
        <v>0</v>
      </c>
      <c r="G30" s="98">
        <v>0</v>
      </c>
    </row>
    <row r="31" spans="2:7" s="113" customFormat="1" ht="15" customHeight="1" x14ac:dyDescent="0.25">
      <c r="B31" s="1521">
        <v>6</v>
      </c>
      <c r="C31" s="1511" t="s">
        <v>289</v>
      </c>
      <c r="D31" s="42" t="s">
        <v>683</v>
      </c>
      <c r="E31" s="98">
        <v>0</v>
      </c>
      <c r="F31" s="98">
        <v>0</v>
      </c>
      <c r="G31" s="98">
        <v>0</v>
      </c>
    </row>
    <row r="32" spans="2:7" s="113" customFormat="1" ht="15" customHeight="1" x14ac:dyDescent="0.25">
      <c r="B32" s="1521"/>
      <c r="C32" s="1511"/>
      <c r="D32" s="42" t="s">
        <v>589</v>
      </c>
      <c r="E32" s="98">
        <v>1</v>
      </c>
      <c r="F32" s="98">
        <v>1</v>
      </c>
      <c r="G32" s="98">
        <v>1</v>
      </c>
    </row>
    <row r="33" spans="2:8" s="104" customFormat="1" ht="15" customHeight="1" x14ac:dyDescent="0.25">
      <c r="B33" s="1517">
        <v>7</v>
      </c>
      <c r="C33" s="1511" t="s">
        <v>290</v>
      </c>
      <c r="D33" s="42" t="s">
        <v>742</v>
      </c>
      <c r="E33" s="98">
        <v>0</v>
      </c>
      <c r="F33" s="98">
        <v>0</v>
      </c>
      <c r="G33" s="98">
        <v>0</v>
      </c>
    </row>
    <row r="34" spans="2:8" s="104" customFormat="1" ht="15" customHeight="1" x14ac:dyDescent="0.25">
      <c r="B34" s="1517"/>
      <c r="C34" s="1511"/>
      <c r="D34" s="42" t="s">
        <v>796</v>
      </c>
      <c r="E34" s="98">
        <v>4</v>
      </c>
      <c r="F34" s="98">
        <v>4</v>
      </c>
      <c r="G34" s="98">
        <v>4</v>
      </c>
    </row>
    <row r="35" spans="2:8" s="113" customFormat="1" ht="15" customHeight="1" x14ac:dyDescent="0.25">
      <c r="B35" s="1517"/>
      <c r="C35" s="1511"/>
      <c r="D35" s="42" t="s">
        <v>590</v>
      </c>
      <c r="E35" s="98">
        <v>3</v>
      </c>
      <c r="F35" s="98">
        <v>0</v>
      </c>
      <c r="G35" s="98">
        <v>0</v>
      </c>
    </row>
    <row r="36" spans="2:8" s="113" customFormat="1" ht="15" customHeight="1" x14ac:dyDescent="0.25">
      <c r="B36" s="1517"/>
      <c r="C36" s="1511"/>
      <c r="D36" s="42" t="s">
        <v>684</v>
      </c>
      <c r="E36" s="98">
        <v>3</v>
      </c>
      <c r="F36" s="98">
        <v>0</v>
      </c>
      <c r="G36" s="98">
        <v>0</v>
      </c>
    </row>
    <row r="37" spans="2:8" s="113" customFormat="1" ht="15" customHeight="1" x14ac:dyDescent="0.25">
      <c r="B37" s="1517"/>
      <c r="C37" s="1511"/>
      <c r="D37" s="42" t="s">
        <v>589</v>
      </c>
      <c r="E37" s="98">
        <v>1</v>
      </c>
      <c r="F37" s="98">
        <v>1</v>
      </c>
      <c r="G37" s="98">
        <v>0</v>
      </c>
      <c r="H37" s="541"/>
    </row>
    <row r="38" spans="2:8" s="113" customFormat="1" ht="15" customHeight="1" x14ac:dyDescent="0.25">
      <c r="B38" s="533">
        <v>8</v>
      </c>
      <c r="C38" s="540" t="s">
        <v>291</v>
      </c>
      <c r="D38" s="42" t="s">
        <v>743</v>
      </c>
      <c r="E38" s="98">
        <v>0</v>
      </c>
      <c r="F38" s="98">
        <v>0</v>
      </c>
      <c r="G38" s="98">
        <v>0</v>
      </c>
    </row>
    <row r="39" spans="2:8" s="104" customFormat="1" ht="15" customHeight="1" x14ac:dyDescent="0.25">
      <c r="B39" s="1517">
        <v>9</v>
      </c>
      <c r="C39" s="1511" t="s">
        <v>292</v>
      </c>
      <c r="D39" s="42" t="s">
        <v>744</v>
      </c>
      <c r="E39" s="98">
        <v>0</v>
      </c>
      <c r="F39" s="98">
        <v>0</v>
      </c>
      <c r="G39" s="98">
        <v>0</v>
      </c>
    </row>
    <row r="40" spans="2:8" s="113" customFormat="1" ht="15" customHeight="1" x14ac:dyDescent="0.25">
      <c r="B40" s="1517"/>
      <c r="C40" s="1511"/>
      <c r="D40" s="42" t="s">
        <v>685</v>
      </c>
      <c r="E40" s="98">
        <v>4</v>
      </c>
      <c r="F40" s="98">
        <v>4</v>
      </c>
      <c r="G40" s="98">
        <v>4</v>
      </c>
    </row>
    <row r="41" spans="2:8" s="104" customFormat="1" ht="15" customHeight="1" x14ac:dyDescent="0.25">
      <c r="B41" s="1517"/>
      <c r="C41" s="1511"/>
      <c r="D41" s="42" t="s">
        <v>797</v>
      </c>
      <c r="E41" s="98">
        <v>0</v>
      </c>
      <c r="F41" s="98">
        <v>0</v>
      </c>
      <c r="G41" s="98">
        <v>0</v>
      </c>
    </row>
    <row r="42" spans="2:8" s="104" customFormat="1" ht="15" customHeight="1" x14ac:dyDescent="0.25">
      <c r="B42" s="1517"/>
      <c r="C42" s="1511"/>
      <c r="D42" s="42" t="s">
        <v>591</v>
      </c>
      <c r="E42" s="98">
        <v>0</v>
      </c>
      <c r="F42" s="98">
        <v>0</v>
      </c>
      <c r="G42" s="98">
        <v>0</v>
      </c>
    </row>
    <row r="43" spans="2:8" s="104" customFormat="1" ht="15" customHeight="1" x14ac:dyDescent="0.25">
      <c r="B43" s="1517"/>
      <c r="C43" s="1511"/>
      <c r="D43" s="42" t="s">
        <v>983</v>
      </c>
      <c r="E43" s="98">
        <v>0</v>
      </c>
      <c r="F43" s="98">
        <v>0</v>
      </c>
      <c r="G43" s="98">
        <v>0</v>
      </c>
    </row>
    <row r="44" spans="2:8" s="104" customFormat="1" ht="15" customHeight="1" x14ac:dyDescent="0.25">
      <c r="B44" s="1517"/>
      <c r="C44" s="1511"/>
      <c r="D44" s="42" t="s">
        <v>589</v>
      </c>
      <c r="E44" s="98">
        <v>0</v>
      </c>
      <c r="F44" s="98">
        <v>0</v>
      </c>
      <c r="G44" s="98">
        <v>0</v>
      </c>
    </row>
    <row r="45" spans="2:8" s="104" customFormat="1" ht="15" customHeight="1" x14ac:dyDescent="0.25">
      <c r="B45" s="533">
        <v>10</v>
      </c>
      <c r="C45" s="540" t="s">
        <v>293</v>
      </c>
      <c r="D45" s="178" t="s">
        <v>745</v>
      </c>
      <c r="E45" s="98">
        <v>0</v>
      </c>
      <c r="F45" s="98">
        <v>0</v>
      </c>
      <c r="G45" s="98">
        <v>0</v>
      </c>
    </row>
    <row r="46" spans="2:8" s="104" customFormat="1" ht="15" customHeight="1" x14ac:dyDescent="0.25">
      <c r="B46" s="1517">
        <v>11</v>
      </c>
      <c r="C46" s="1510" t="s">
        <v>294</v>
      </c>
      <c r="D46" s="42" t="s">
        <v>746</v>
      </c>
      <c r="E46" s="98">
        <v>2</v>
      </c>
      <c r="F46" s="98">
        <v>0</v>
      </c>
      <c r="G46" s="98">
        <v>0</v>
      </c>
      <c r="H46" s="113"/>
    </row>
    <row r="47" spans="2:8" s="113" customFormat="1" ht="15" customHeight="1" x14ac:dyDescent="0.25">
      <c r="B47" s="1517"/>
      <c r="C47" s="1510"/>
      <c r="D47" s="42" t="s">
        <v>589</v>
      </c>
      <c r="E47" s="98">
        <v>2</v>
      </c>
      <c r="F47" s="98">
        <v>2</v>
      </c>
      <c r="G47" s="98">
        <v>2</v>
      </c>
      <c r="H47" s="541"/>
    </row>
    <row r="48" spans="2:8" s="113" customFormat="1" ht="15" customHeight="1" x14ac:dyDescent="0.25">
      <c r="B48" s="1521">
        <v>12</v>
      </c>
      <c r="C48" s="1510" t="s">
        <v>295</v>
      </c>
      <c r="D48" s="42" t="s">
        <v>589</v>
      </c>
      <c r="E48" s="98">
        <v>0</v>
      </c>
      <c r="F48" s="98">
        <v>0</v>
      </c>
      <c r="G48" s="98">
        <v>0</v>
      </c>
    </row>
    <row r="49" spans="2:8" s="113" customFormat="1" ht="15" customHeight="1" x14ac:dyDescent="0.25">
      <c r="B49" s="1521"/>
      <c r="C49" s="1510"/>
      <c r="D49" s="42" t="s">
        <v>591</v>
      </c>
      <c r="E49" s="98">
        <v>0</v>
      </c>
      <c r="F49" s="98">
        <v>0</v>
      </c>
      <c r="G49" s="98">
        <v>0</v>
      </c>
      <c r="H49" s="104"/>
    </row>
    <row r="50" spans="2:8" s="104" customFormat="1" ht="15" customHeight="1" x14ac:dyDescent="0.25">
      <c r="B50" s="1521"/>
      <c r="C50" s="1510"/>
      <c r="D50" s="42" t="s">
        <v>592</v>
      </c>
      <c r="E50" s="98">
        <v>1</v>
      </c>
      <c r="F50" s="98">
        <v>0</v>
      </c>
      <c r="G50" s="98">
        <v>0</v>
      </c>
      <c r="H50" s="113"/>
    </row>
    <row r="51" spans="2:8" s="113" customFormat="1" ht="15" customHeight="1" x14ac:dyDescent="0.25">
      <c r="B51" s="1521"/>
      <c r="C51" s="1510"/>
      <c r="D51" s="42" t="s">
        <v>797</v>
      </c>
      <c r="E51" s="98">
        <v>0</v>
      </c>
      <c r="F51" s="98">
        <v>0</v>
      </c>
      <c r="G51" s="98">
        <v>0</v>
      </c>
      <c r="H51" s="104"/>
    </row>
    <row r="52" spans="2:8" s="104" customFormat="1" ht="15" customHeight="1" x14ac:dyDescent="0.25">
      <c r="B52" s="1517">
        <v>13</v>
      </c>
      <c r="C52" s="1510" t="s">
        <v>296</v>
      </c>
      <c r="D52" s="42" t="s">
        <v>748</v>
      </c>
      <c r="E52" s="98">
        <v>4</v>
      </c>
      <c r="F52" s="98">
        <v>4</v>
      </c>
      <c r="G52" s="98">
        <v>2</v>
      </c>
      <c r="H52" s="113"/>
    </row>
    <row r="53" spans="2:8" s="113" customFormat="1" ht="15" customHeight="1" x14ac:dyDescent="0.25">
      <c r="B53" s="1517"/>
      <c r="C53" s="1510"/>
      <c r="D53" s="42" t="s">
        <v>412</v>
      </c>
      <c r="E53" s="98">
        <v>2</v>
      </c>
      <c r="F53" s="98">
        <v>2</v>
      </c>
      <c r="G53" s="98">
        <v>2</v>
      </c>
    </row>
    <row r="54" spans="2:8" s="113" customFormat="1" ht="15" customHeight="1" x14ac:dyDescent="0.25">
      <c r="B54" s="1517"/>
      <c r="C54" s="1510"/>
      <c r="D54" s="42" t="s">
        <v>589</v>
      </c>
      <c r="E54" s="98">
        <v>0</v>
      </c>
      <c r="F54" s="98">
        <v>0</v>
      </c>
      <c r="G54" s="98">
        <v>0</v>
      </c>
    </row>
    <row r="55" spans="2:8" s="113" customFormat="1" ht="15" customHeight="1" x14ac:dyDescent="0.25">
      <c r="B55" s="1517">
        <v>14</v>
      </c>
      <c r="C55" s="1510" t="s">
        <v>297</v>
      </c>
      <c r="D55" s="42" t="s">
        <v>749</v>
      </c>
      <c r="E55" s="98">
        <v>3</v>
      </c>
      <c r="F55" s="98">
        <v>1</v>
      </c>
      <c r="G55" s="98">
        <v>1</v>
      </c>
    </row>
    <row r="56" spans="2:8" s="113" customFormat="1" ht="15" customHeight="1" x14ac:dyDescent="0.25">
      <c r="B56" s="1517"/>
      <c r="C56" s="1510"/>
      <c r="D56" s="42" t="s">
        <v>403</v>
      </c>
      <c r="E56" s="98">
        <v>0</v>
      </c>
      <c r="F56" s="98">
        <v>0</v>
      </c>
      <c r="G56" s="98">
        <v>0</v>
      </c>
    </row>
    <row r="57" spans="2:8" s="113" customFormat="1" ht="15" customHeight="1" x14ac:dyDescent="0.25">
      <c r="B57" s="1517">
        <v>15</v>
      </c>
      <c r="C57" s="1510" t="s">
        <v>298</v>
      </c>
      <c r="D57" s="42" t="s">
        <v>750</v>
      </c>
      <c r="E57" s="98">
        <v>0</v>
      </c>
      <c r="F57" s="98">
        <v>0</v>
      </c>
      <c r="G57" s="98">
        <v>0</v>
      </c>
    </row>
    <row r="58" spans="2:8" s="113" customFormat="1" ht="15" customHeight="1" x14ac:dyDescent="0.25">
      <c r="B58" s="1517"/>
      <c r="C58" s="1510"/>
      <c r="D58" s="42" t="s">
        <v>687</v>
      </c>
      <c r="E58" s="98">
        <v>0</v>
      </c>
      <c r="F58" s="98">
        <v>0</v>
      </c>
      <c r="G58" s="98">
        <v>0</v>
      </c>
      <c r="H58" s="104"/>
    </row>
    <row r="59" spans="2:8" s="104" customFormat="1" ht="15" customHeight="1" x14ac:dyDescent="0.25">
      <c r="B59" s="1517"/>
      <c r="C59" s="1510"/>
      <c r="D59" s="42" t="s">
        <v>593</v>
      </c>
      <c r="E59" s="98">
        <v>0</v>
      </c>
      <c r="F59" s="98">
        <v>0</v>
      </c>
      <c r="G59" s="98">
        <v>0</v>
      </c>
    </row>
    <row r="60" spans="2:8" s="104" customFormat="1" ht="15" customHeight="1" x14ac:dyDescent="0.25">
      <c r="B60" s="1521">
        <v>16</v>
      </c>
      <c r="C60" s="1514" t="s">
        <v>299</v>
      </c>
      <c r="D60" s="76" t="s">
        <v>410</v>
      </c>
      <c r="E60" s="98">
        <v>1</v>
      </c>
      <c r="F60" s="98">
        <v>1</v>
      </c>
      <c r="G60" s="98">
        <v>0</v>
      </c>
      <c r="H60" s="113"/>
    </row>
    <row r="61" spans="2:8" s="113" customFormat="1" ht="15" customHeight="1" x14ac:dyDescent="0.25">
      <c r="B61" s="1521"/>
      <c r="C61" s="1514"/>
      <c r="D61" s="76" t="s">
        <v>411</v>
      </c>
      <c r="E61" s="98">
        <v>0</v>
      </c>
      <c r="F61" s="98">
        <v>0</v>
      </c>
      <c r="G61" s="98">
        <v>0</v>
      </c>
      <c r="H61" s="104"/>
    </row>
    <row r="62" spans="2:8" s="104" customFormat="1" ht="15" customHeight="1" x14ac:dyDescent="0.25">
      <c r="B62" s="1521"/>
      <c r="C62" s="1514"/>
      <c r="D62" s="76" t="s">
        <v>916</v>
      </c>
      <c r="E62" s="98">
        <v>0</v>
      </c>
      <c r="F62" s="98">
        <v>0</v>
      </c>
      <c r="G62" s="98">
        <v>0</v>
      </c>
    </row>
    <row r="63" spans="2:8" s="104" customFormat="1" ht="15" customHeight="1" x14ac:dyDescent="0.25">
      <c r="B63" s="1521"/>
      <c r="C63" s="1514"/>
      <c r="D63" s="76" t="s">
        <v>797</v>
      </c>
      <c r="E63" s="98">
        <v>0</v>
      </c>
      <c r="F63" s="98">
        <v>0</v>
      </c>
      <c r="G63" s="98">
        <v>0</v>
      </c>
      <c r="H63" s="113"/>
    </row>
    <row r="64" spans="2:8" s="113" customFormat="1" ht="15" customHeight="1" x14ac:dyDescent="0.25">
      <c r="B64" s="1521"/>
      <c r="C64" s="1514"/>
      <c r="D64" s="76" t="s">
        <v>688</v>
      </c>
      <c r="E64" s="98">
        <v>0</v>
      </c>
      <c r="F64" s="98">
        <v>0</v>
      </c>
      <c r="G64" s="98">
        <v>0</v>
      </c>
      <c r="H64" s="104"/>
    </row>
    <row r="65" spans="2:8" s="104" customFormat="1" ht="15" customHeight="1" x14ac:dyDescent="0.25">
      <c r="B65" s="1521"/>
      <c r="C65" s="1514"/>
      <c r="D65" s="76" t="s">
        <v>915</v>
      </c>
      <c r="E65" s="98">
        <v>0</v>
      </c>
      <c r="F65" s="98">
        <v>0</v>
      </c>
      <c r="G65" s="98">
        <v>0</v>
      </c>
    </row>
    <row r="66" spans="2:8" s="104" customFormat="1" ht="15" customHeight="1" x14ac:dyDescent="0.25">
      <c r="B66" s="1521"/>
      <c r="C66" s="1514"/>
      <c r="D66" s="76" t="s">
        <v>589</v>
      </c>
      <c r="E66" s="98">
        <v>0</v>
      </c>
      <c r="F66" s="98">
        <v>0</v>
      </c>
      <c r="G66" s="98">
        <v>0</v>
      </c>
      <c r="H66" s="113"/>
    </row>
    <row r="67" spans="2:8" s="113" customFormat="1" ht="15" customHeight="1" x14ac:dyDescent="0.25">
      <c r="B67" s="1517">
        <v>17</v>
      </c>
      <c r="C67" s="1510" t="s">
        <v>300</v>
      </c>
      <c r="D67" s="76" t="s">
        <v>414</v>
      </c>
      <c r="E67" s="98">
        <v>1</v>
      </c>
      <c r="F67" s="98">
        <v>1</v>
      </c>
      <c r="G67" s="98">
        <v>0</v>
      </c>
    </row>
    <row r="68" spans="2:8" s="113" customFormat="1" ht="15" customHeight="1" x14ac:dyDescent="0.25">
      <c r="B68" s="1517"/>
      <c r="C68" s="1510"/>
      <c r="D68" s="42" t="s">
        <v>589</v>
      </c>
      <c r="E68" s="98">
        <v>0</v>
      </c>
      <c r="F68" s="98">
        <v>0</v>
      </c>
      <c r="G68" s="98">
        <v>0</v>
      </c>
    </row>
    <row r="69" spans="2:8" s="113" customFormat="1" ht="15" customHeight="1" x14ac:dyDescent="0.25">
      <c r="B69" s="1517">
        <v>18</v>
      </c>
      <c r="C69" s="1510" t="s">
        <v>594</v>
      </c>
      <c r="D69" s="42" t="s">
        <v>751</v>
      </c>
      <c r="E69" s="98">
        <v>2</v>
      </c>
      <c r="F69" s="98">
        <v>1</v>
      </c>
      <c r="G69" s="98">
        <v>0</v>
      </c>
      <c r="H69" s="104"/>
    </row>
    <row r="70" spans="2:8" s="104" customFormat="1" ht="15" customHeight="1" x14ac:dyDescent="0.25">
      <c r="B70" s="1517"/>
      <c r="C70" s="1510"/>
      <c r="D70" s="42" t="s">
        <v>595</v>
      </c>
      <c r="E70" s="98">
        <v>2</v>
      </c>
      <c r="F70" s="98">
        <v>2</v>
      </c>
      <c r="G70" s="98">
        <v>2</v>
      </c>
      <c r="H70" s="542"/>
    </row>
    <row r="71" spans="2:8" s="104" customFormat="1" ht="15" customHeight="1" x14ac:dyDescent="0.25">
      <c r="B71" s="1517"/>
      <c r="C71" s="1510"/>
      <c r="D71" s="42" t="s">
        <v>589</v>
      </c>
      <c r="E71" s="98">
        <v>0</v>
      </c>
      <c r="F71" s="98">
        <v>0</v>
      </c>
      <c r="G71" s="98">
        <v>0</v>
      </c>
      <c r="H71" s="113"/>
    </row>
    <row r="72" spans="2:8" s="113" customFormat="1" ht="15" customHeight="1" x14ac:dyDescent="0.25">
      <c r="B72" s="1517">
        <v>19</v>
      </c>
      <c r="C72" s="1510" t="s">
        <v>302</v>
      </c>
      <c r="D72" s="42" t="s">
        <v>690</v>
      </c>
      <c r="E72" s="98">
        <v>2</v>
      </c>
      <c r="F72" s="98">
        <v>0</v>
      </c>
      <c r="G72" s="98">
        <v>0</v>
      </c>
    </row>
    <row r="73" spans="2:8" s="113" customFormat="1" ht="15" customHeight="1" x14ac:dyDescent="0.25">
      <c r="B73" s="1517"/>
      <c r="C73" s="1510"/>
      <c r="D73" s="42" t="s">
        <v>691</v>
      </c>
      <c r="E73" s="98">
        <v>2</v>
      </c>
      <c r="F73" s="98">
        <v>2</v>
      </c>
      <c r="G73" s="98">
        <v>2</v>
      </c>
    </row>
    <row r="74" spans="2:8" s="113" customFormat="1" ht="15" customHeight="1" x14ac:dyDescent="0.25">
      <c r="B74" s="1517"/>
      <c r="C74" s="1510"/>
      <c r="D74" s="42" t="s">
        <v>707</v>
      </c>
      <c r="E74" s="98">
        <v>2</v>
      </c>
      <c r="F74" s="98">
        <v>2</v>
      </c>
      <c r="G74" s="98">
        <v>2</v>
      </c>
    </row>
    <row r="75" spans="2:8" s="113" customFormat="1" ht="15" customHeight="1" x14ac:dyDescent="0.25">
      <c r="B75" s="1517"/>
      <c r="C75" s="1510"/>
      <c r="D75" s="42" t="s">
        <v>402</v>
      </c>
      <c r="E75" s="98">
        <v>2</v>
      </c>
      <c r="F75" s="98">
        <v>0</v>
      </c>
      <c r="G75" s="98">
        <v>0</v>
      </c>
    </row>
    <row r="76" spans="2:8" s="113" customFormat="1" ht="15" customHeight="1" x14ac:dyDescent="0.25">
      <c r="B76" s="1517"/>
      <c r="C76" s="1510"/>
      <c r="D76" s="42" t="s">
        <v>689</v>
      </c>
      <c r="E76" s="98">
        <v>4</v>
      </c>
      <c r="F76" s="98">
        <v>3</v>
      </c>
      <c r="G76" s="98">
        <v>3</v>
      </c>
    </row>
    <row r="77" spans="2:8" s="113" customFormat="1" ht="15" customHeight="1" x14ac:dyDescent="0.25">
      <c r="B77" s="1517"/>
      <c r="C77" s="1510"/>
      <c r="D77" s="42" t="s">
        <v>984</v>
      </c>
      <c r="E77" s="98">
        <v>4</v>
      </c>
      <c r="F77" s="98">
        <v>4</v>
      </c>
      <c r="G77" s="98">
        <v>4</v>
      </c>
    </row>
    <row r="78" spans="2:8" s="113" customFormat="1" ht="15" customHeight="1" x14ac:dyDescent="0.25">
      <c r="B78" s="1517">
        <v>20</v>
      </c>
      <c r="C78" s="1515" t="s">
        <v>303</v>
      </c>
      <c r="D78" s="42" t="s">
        <v>798</v>
      </c>
      <c r="E78" s="98">
        <v>0</v>
      </c>
      <c r="F78" s="98">
        <v>0</v>
      </c>
      <c r="G78" s="98">
        <v>0</v>
      </c>
      <c r="H78" s="104"/>
    </row>
    <row r="79" spans="2:8" s="104" customFormat="1" ht="15" customHeight="1" x14ac:dyDescent="0.25">
      <c r="B79" s="1517"/>
      <c r="C79" s="1515"/>
      <c r="D79" s="42" t="s">
        <v>752</v>
      </c>
      <c r="E79" s="98">
        <v>0</v>
      </c>
      <c r="F79" s="98">
        <v>0</v>
      </c>
      <c r="G79" s="98">
        <v>0</v>
      </c>
    </row>
    <row r="80" spans="2:8" s="104" customFormat="1" ht="15" customHeight="1" x14ac:dyDescent="0.25">
      <c r="B80" s="1517"/>
      <c r="C80" s="1515"/>
      <c r="D80" s="42" t="s">
        <v>799</v>
      </c>
      <c r="E80" s="98">
        <v>0</v>
      </c>
      <c r="F80" s="98">
        <v>0</v>
      </c>
      <c r="G80" s="98">
        <v>0</v>
      </c>
    </row>
    <row r="81" spans="2:8" s="104" customFormat="1" ht="15" customHeight="1" x14ac:dyDescent="0.25">
      <c r="B81" s="1517"/>
      <c r="C81" s="1515"/>
      <c r="D81" s="42" t="s">
        <v>753</v>
      </c>
      <c r="E81" s="98">
        <v>0</v>
      </c>
      <c r="F81" s="98">
        <v>0</v>
      </c>
      <c r="G81" s="98">
        <v>0</v>
      </c>
    </row>
    <row r="82" spans="2:8" s="104" customFormat="1" ht="15" customHeight="1" x14ac:dyDescent="0.25">
      <c r="B82" s="1517"/>
      <c r="C82" s="1515"/>
      <c r="D82" s="42" t="s">
        <v>754</v>
      </c>
      <c r="E82" s="98">
        <v>0</v>
      </c>
      <c r="F82" s="98">
        <v>0</v>
      </c>
      <c r="G82" s="98">
        <v>0</v>
      </c>
    </row>
    <row r="83" spans="2:8" s="104" customFormat="1" ht="15" customHeight="1" x14ac:dyDescent="0.25">
      <c r="B83" s="1517"/>
      <c r="C83" s="1515"/>
      <c r="D83" s="42" t="s">
        <v>589</v>
      </c>
      <c r="E83" s="98">
        <v>0</v>
      </c>
      <c r="F83" s="98">
        <v>0</v>
      </c>
      <c r="G83" s="98">
        <v>0</v>
      </c>
      <c r="H83" s="113"/>
    </row>
    <row r="84" spans="2:8" s="113" customFormat="1" ht="15" customHeight="1" x14ac:dyDescent="0.25">
      <c r="B84" s="1517">
        <v>21</v>
      </c>
      <c r="C84" s="1510" t="s">
        <v>304</v>
      </c>
      <c r="D84" s="42" t="s">
        <v>692</v>
      </c>
      <c r="E84" s="98">
        <v>0</v>
      </c>
      <c r="F84" s="98">
        <v>0</v>
      </c>
      <c r="G84" s="98">
        <v>0</v>
      </c>
      <c r="H84" s="104"/>
    </row>
    <row r="85" spans="2:8" s="104" customFormat="1" ht="15" customHeight="1" x14ac:dyDescent="0.25">
      <c r="B85" s="1517"/>
      <c r="C85" s="1510"/>
      <c r="D85" s="42" t="s">
        <v>755</v>
      </c>
      <c r="E85" s="98">
        <v>0</v>
      </c>
      <c r="F85" s="98">
        <v>0</v>
      </c>
      <c r="G85" s="98">
        <v>0</v>
      </c>
    </row>
    <row r="86" spans="2:8" s="104" customFormat="1" ht="15" customHeight="1" x14ac:dyDescent="0.25">
      <c r="B86" s="1517"/>
      <c r="C86" s="1510"/>
      <c r="D86" s="42" t="s">
        <v>589</v>
      </c>
      <c r="E86" s="98">
        <v>0</v>
      </c>
      <c r="F86" s="98">
        <v>0</v>
      </c>
      <c r="G86" s="98">
        <v>0</v>
      </c>
      <c r="H86" s="113"/>
    </row>
    <row r="87" spans="2:8" s="113" customFormat="1" ht="15" customHeight="1" x14ac:dyDescent="0.25">
      <c r="B87" s="1517">
        <v>22</v>
      </c>
      <c r="C87" s="1523" t="s">
        <v>305</v>
      </c>
      <c r="D87" s="77" t="s">
        <v>756</v>
      </c>
      <c r="E87" s="98">
        <v>0</v>
      </c>
      <c r="F87" s="98">
        <v>0</v>
      </c>
      <c r="G87" s="98">
        <v>0</v>
      </c>
      <c r="H87" s="104"/>
    </row>
    <row r="88" spans="2:8" s="104" customFormat="1" ht="15" customHeight="1" x14ac:dyDescent="0.25">
      <c r="B88" s="1517"/>
      <c r="C88" s="1523"/>
      <c r="D88" s="42" t="s">
        <v>687</v>
      </c>
      <c r="E88" s="98">
        <v>0</v>
      </c>
      <c r="F88" s="98">
        <v>0</v>
      </c>
      <c r="G88" s="98">
        <v>0</v>
      </c>
    </row>
    <row r="89" spans="2:8" s="104" customFormat="1" ht="15" customHeight="1" x14ac:dyDescent="0.25">
      <c r="B89" s="1517"/>
      <c r="C89" s="1523"/>
      <c r="D89" s="77" t="s">
        <v>757</v>
      </c>
      <c r="E89" s="98">
        <v>2</v>
      </c>
      <c r="F89" s="98">
        <v>2</v>
      </c>
      <c r="G89" s="98">
        <v>1</v>
      </c>
      <c r="H89" s="541"/>
    </row>
    <row r="90" spans="2:8" s="113" customFormat="1" ht="15" customHeight="1" x14ac:dyDescent="0.25">
      <c r="B90" s="1517">
        <v>23</v>
      </c>
      <c r="C90" s="1510" t="s">
        <v>306</v>
      </c>
      <c r="D90" s="42" t="s">
        <v>693</v>
      </c>
      <c r="E90" s="98">
        <v>0</v>
      </c>
      <c r="F90" s="98">
        <v>0</v>
      </c>
      <c r="G90" s="98">
        <v>0</v>
      </c>
    </row>
    <row r="91" spans="2:8" s="113" customFormat="1" ht="15" customHeight="1" x14ac:dyDescent="0.25">
      <c r="B91" s="1517"/>
      <c r="C91" s="1510"/>
      <c r="D91" s="42" t="s">
        <v>758</v>
      </c>
      <c r="E91" s="98">
        <v>1</v>
      </c>
      <c r="F91" s="98">
        <v>1</v>
      </c>
      <c r="G91" s="98">
        <v>1</v>
      </c>
      <c r="H91" s="104"/>
    </row>
    <row r="92" spans="2:8" s="104" customFormat="1" ht="15" customHeight="1" x14ac:dyDescent="0.25">
      <c r="B92" s="1517"/>
      <c r="C92" s="1510"/>
      <c r="D92" s="42" t="s">
        <v>797</v>
      </c>
      <c r="E92" s="98">
        <v>0</v>
      </c>
      <c r="F92" s="98">
        <v>0</v>
      </c>
      <c r="G92" s="98">
        <v>0</v>
      </c>
      <c r="H92" s="113"/>
    </row>
    <row r="93" spans="2:8" s="113" customFormat="1" ht="15" customHeight="1" x14ac:dyDescent="0.25">
      <c r="B93" s="1517">
        <v>24</v>
      </c>
      <c r="C93" s="1510" t="s">
        <v>307</v>
      </c>
      <c r="D93" s="42" t="s">
        <v>696</v>
      </c>
      <c r="E93" s="98">
        <v>0</v>
      </c>
      <c r="F93" s="98">
        <v>0</v>
      </c>
      <c r="G93" s="98">
        <v>0</v>
      </c>
      <c r="H93" s="104"/>
    </row>
    <row r="94" spans="2:8" s="104" customFormat="1" ht="15" customHeight="1" x14ac:dyDescent="0.25">
      <c r="B94" s="1517"/>
      <c r="C94" s="1510"/>
      <c r="D94" s="42" t="s">
        <v>694</v>
      </c>
      <c r="E94" s="98">
        <v>1</v>
      </c>
      <c r="F94" s="98">
        <v>1</v>
      </c>
      <c r="G94" s="98">
        <v>0</v>
      </c>
    </row>
    <row r="95" spans="2:8" s="104" customFormat="1" ht="15" customHeight="1" x14ac:dyDescent="0.25">
      <c r="B95" s="1517"/>
      <c r="C95" s="1510"/>
      <c r="D95" s="42" t="s">
        <v>759</v>
      </c>
      <c r="E95" s="98">
        <v>0</v>
      </c>
      <c r="F95" s="98">
        <v>0</v>
      </c>
      <c r="G95" s="98">
        <v>0</v>
      </c>
    </row>
    <row r="96" spans="2:8" s="104" customFormat="1" ht="15" customHeight="1" x14ac:dyDescent="0.25">
      <c r="B96" s="1517"/>
      <c r="C96" s="1510"/>
      <c r="D96" s="42" t="s">
        <v>408</v>
      </c>
      <c r="E96" s="98">
        <v>0</v>
      </c>
      <c r="F96" s="98">
        <v>0</v>
      </c>
      <c r="G96" s="98">
        <v>0</v>
      </c>
      <c r="H96" s="113"/>
    </row>
    <row r="97" spans="2:8" s="113" customFormat="1" ht="15" customHeight="1" x14ac:dyDescent="0.25">
      <c r="B97" s="1517"/>
      <c r="C97" s="1510"/>
      <c r="D97" s="42" t="s">
        <v>329</v>
      </c>
      <c r="E97" s="98">
        <v>0</v>
      </c>
      <c r="F97" s="98">
        <v>0</v>
      </c>
      <c r="G97" s="98">
        <v>0</v>
      </c>
      <c r="H97" s="104"/>
    </row>
    <row r="98" spans="2:8" s="104" customFormat="1" ht="15" customHeight="1" x14ac:dyDescent="0.25">
      <c r="B98" s="1517"/>
      <c r="C98" s="1510"/>
      <c r="D98" s="42" t="s">
        <v>695</v>
      </c>
      <c r="E98" s="98">
        <v>0</v>
      </c>
      <c r="F98" s="98">
        <v>0</v>
      </c>
      <c r="G98" s="98">
        <v>0</v>
      </c>
    </row>
    <row r="99" spans="2:8" s="104" customFormat="1" ht="15" customHeight="1" x14ac:dyDescent="0.25">
      <c r="B99" s="1517"/>
      <c r="C99" s="1510"/>
      <c r="D99" s="42" t="s">
        <v>589</v>
      </c>
      <c r="E99" s="98">
        <v>0</v>
      </c>
      <c r="F99" s="98">
        <v>0</v>
      </c>
      <c r="G99" s="98">
        <v>0</v>
      </c>
    </row>
    <row r="100" spans="2:8" s="104" customFormat="1" ht="15" customHeight="1" x14ac:dyDescent="0.25">
      <c r="B100" s="1517">
        <v>25</v>
      </c>
      <c r="C100" s="1510" t="s">
        <v>308</v>
      </c>
      <c r="D100" s="42" t="s">
        <v>404</v>
      </c>
      <c r="E100" s="98">
        <v>5</v>
      </c>
      <c r="F100" s="98">
        <v>5</v>
      </c>
      <c r="G100" s="98">
        <v>5</v>
      </c>
      <c r="H100" s="113"/>
    </row>
    <row r="101" spans="2:8" s="113" customFormat="1" ht="15" customHeight="1" x14ac:dyDescent="0.25">
      <c r="B101" s="1517"/>
      <c r="C101" s="1510"/>
      <c r="D101" s="42" t="s">
        <v>589</v>
      </c>
      <c r="E101" s="98">
        <v>2</v>
      </c>
      <c r="F101" s="98">
        <v>2</v>
      </c>
      <c r="G101" s="98">
        <v>1</v>
      </c>
      <c r="H101" s="104"/>
    </row>
    <row r="102" spans="2:8" s="104" customFormat="1" ht="15" customHeight="1" x14ac:dyDescent="0.25">
      <c r="B102" s="1517">
        <v>26</v>
      </c>
      <c r="C102" s="1510" t="s">
        <v>309</v>
      </c>
      <c r="D102" s="42" t="s">
        <v>801</v>
      </c>
      <c r="E102" s="98">
        <v>0</v>
      </c>
      <c r="F102" s="98">
        <v>0</v>
      </c>
      <c r="G102" s="98">
        <v>0</v>
      </c>
      <c r="H102" s="113"/>
    </row>
    <row r="103" spans="2:8" s="113" customFormat="1" ht="15" customHeight="1" x14ac:dyDescent="0.25">
      <c r="B103" s="1517"/>
      <c r="C103" s="1510"/>
      <c r="D103" s="42" t="s">
        <v>596</v>
      </c>
      <c r="E103" s="98">
        <v>0</v>
      </c>
      <c r="F103" s="98">
        <v>0</v>
      </c>
      <c r="G103" s="98">
        <v>0</v>
      </c>
    </row>
    <row r="104" spans="2:8" s="113" customFormat="1" ht="15" customHeight="1" x14ac:dyDescent="0.25">
      <c r="B104" s="1517"/>
      <c r="C104" s="1510"/>
      <c r="D104" s="42" t="s">
        <v>407</v>
      </c>
      <c r="E104" s="98">
        <v>0</v>
      </c>
      <c r="F104" s="98">
        <v>0</v>
      </c>
      <c r="G104" s="98">
        <v>0</v>
      </c>
      <c r="H104" s="104"/>
    </row>
    <row r="105" spans="2:8" s="104" customFormat="1" ht="15" customHeight="1" x14ac:dyDescent="0.25">
      <c r="B105" s="1517"/>
      <c r="C105" s="1510"/>
      <c r="D105" s="42" t="s">
        <v>597</v>
      </c>
      <c r="E105" s="98">
        <v>3</v>
      </c>
      <c r="F105" s="98">
        <v>3</v>
      </c>
      <c r="G105" s="98">
        <v>3</v>
      </c>
      <c r="H105" s="113"/>
    </row>
    <row r="106" spans="2:8" s="113" customFormat="1" ht="15" customHeight="1" x14ac:dyDescent="0.25">
      <c r="B106" s="1517"/>
      <c r="C106" s="1510"/>
      <c r="D106" s="42" t="s">
        <v>797</v>
      </c>
      <c r="E106" s="98">
        <v>0</v>
      </c>
      <c r="F106" s="98">
        <v>0</v>
      </c>
      <c r="G106" s="98">
        <v>0</v>
      </c>
    </row>
    <row r="107" spans="2:8" s="113" customFormat="1" ht="15" customHeight="1" x14ac:dyDescent="0.25">
      <c r="B107" s="1517"/>
      <c r="C107" s="1510"/>
      <c r="D107" s="42" t="s">
        <v>697</v>
      </c>
      <c r="E107" s="98">
        <v>0</v>
      </c>
      <c r="F107" s="98">
        <v>0</v>
      </c>
      <c r="G107" s="98">
        <v>0</v>
      </c>
      <c r="H107" s="104"/>
    </row>
    <row r="108" spans="2:8" s="104" customFormat="1" ht="15" customHeight="1" x14ac:dyDescent="0.25">
      <c r="B108" s="1517"/>
      <c r="C108" s="1510"/>
      <c r="D108" s="42" t="s">
        <v>760</v>
      </c>
      <c r="E108" s="98">
        <v>1</v>
      </c>
      <c r="F108" s="98">
        <v>1</v>
      </c>
      <c r="G108" s="98">
        <v>1</v>
      </c>
    </row>
    <row r="109" spans="2:8" s="104" customFormat="1" ht="15" customHeight="1" x14ac:dyDescent="0.25">
      <c r="B109" s="1517"/>
      <c r="C109" s="1510"/>
      <c r="D109" s="42" t="s">
        <v>918</v>
      </c>
      <c r="E109" s="98">
        <v>1</v>
      </c>
      <c r="F109" s="98">
        <v>0</v>
      </c>
      <c r="G109" s="98">
        <v>0</v>
      </c>
    </row>
    <row r="110" spans="2:8" s="104" customFormat="1" ht="15" customHeight="1" x14ac:dyDescent="0.25">
      <c r="B110" s="1517"/>
      <c r="C110" s="1510"/>
      <c r="D110" s="42" t="s">
        <v>767</v>
      </c>
      <c r="E110" s="98">
        <v>0</v>
      </c>
      <c r="F110" s="98">
        <v>0</v>
      </c>
      <c r="G110" s="98">
        <v>0</v>
      </c>
    </row>
    <row r="111" spans="2:8" s="104" customFormat="1" ht="15" customHeight="1" x14ac:dyDescent="0.25">
      <c r="B111" s="1517"/>
      <c r="C111" s="1510"/>
      <c r="D111" s="42" t="s">
        <v>589</v>
      </c>
      <c r="E111" s="98">
        <v>0</v>
      </c>
      <c r="F111" s="98">
        <v>0</v>
      </c>
      <c r="G111" s="98">
        <v>0</v>
      </c>
    </row>
    <row r="112" spans="2:8" s="104" customFormat="1" ht="15" customHeight="1" x14ac:dyDescent="0.25">
      <c r="B112" s="533">
        <v>27</v>
      </c>
      <c r="C112" s="540" t="s">
        <v>310</v>
      </c>
      <c r="D112" s="42" t="s">
        <v>589</v>
      </c>
      <c r="E112" s="98">
        <v>1</v>
      </c>
      <c r="F112" s="98">
        <v>1</v>
      </c>
      <c r="G112" s="98">
        <v>1</v>
      </c>
      <c r="H112" s="113"/>
    </row>
    <row r="113" spans="2:8" s="113" customFormat="1" ht="15" customHeight="1" x14ac:dyDescent="0.25">
      <c r="B113" s="1517">
        <v>28</v>
      </c>
      <c r="C113" s="1510" t="s">
        <v>311</v>
      </c>
      <c r="D113" s="42" t="s">
        <v>698</v>
      </c>
      <c r="E113" s="98">
        <v>7</v>
      </c>
      <c r="F113" s="98">
        <v>5</v>
      </c>
      <c r="G113" s="98">
        <v>5</v>
      </c>
      <c r="H113" s="104"/>
    </row>
    <row r="114" spans="2:8" s="104" customFormat="1" ht="15" customHeight="1" x14ac:dyDescent="0.25">
      <c r="B114" s="1517"/>
      <c r="C114" s="1510"/>
      <c r="D114" s="42" t="s">
        <v>598</v>
      </c>
      <c r="E114" s="98">
        <v>3</v>
      </c>
      <c r="F114" s="98">
        <v>3</v>
      </c>
      <c r="G114" s="98">
        <v>3</v>
      </c>
    </row>
    <row r="115" spans="2:8" s="104" customFormat="1" ht="15" customHeight="1" x14ac:dyDescent="0.25">
      <c r="B115" s="1517"/>
      <c r="C115" s="1510"/>
      <c r="D115" s="42" t="s">
        <v>761</v>
      </c>
      <c r="E115" s="98">
        <v>4</v>
      </c>
      <c r="F115" s="98">
        <v>1</v>
      </c>
      <c r="G115" s="98">
        <v>1</v>
      </c>
      <c r="H115" s="113"/>
    </row>
    <row r="116" spans="2:8" s="113" customFormat="1" ht="15" customHeight="1" x14ac:dyDescent="0.25">
      <c r="B116" s="1517"/>
      <c r="C116" s="1510"/>
      <c r="D116" s="42" t="s">
        <v>800</v>
      </c>
      <c r="E116" s="98">
        <v>4</v>
      </c>
      <c r="F116" s="98">
        <v>4</v>
      </c>
      <c r="G116" s="98">
        <v>4</v>
      </c>
      <c r="H116" s="104"/>
    </row>
    <row r="117" spans="2:8" s="104" customFormat="1" ht="15" customHeight="1" x14ac:dyDescent="0.25">
      <c r="B117" s="1517">
        <v>29</v>
      </c>
      <c r="C117" s="1510" t="s">
        <v>312</v>
      </c>
      <c r="D117" s="42" t="s">
        <v>762</v>
      </c>
      <c r="E117" s="98">
        <v>6</v>
      </c>
      <c r="F117" s="98">
        <v>4</v>
      </c>
      <c r="G117" s="98">
        <v>4</v>
      </c>
    </row>
    <row r="118" spans="2:8" s="104" customFormat="1" ht="15" customHeight="1" x14ac:dyDescent="0.25">
      <c r="B118" s="1517"/>
      <c r="C118" s="1510"/>
      <c r="D118" s="42" t="s">
        <v>763</v>
      </c>
      <c r="E118" s="98">
        <v>9</v>
      </c>
      <c r="F118" s="98">
        <v>4</v>
      </c>
      <c r="G118" s="98">
        <v>2</v>
      </c>
    </row>
    <row r="119" spans="2:8" s="104" customFormat="1" ht="15" customHeight="1" x14ac:dyDescent="0.25">
      <c r="B119" s="1517"/>
      <c r="C119" s="1510"/>
      <c r="D119" s="42" t="s">
        <v>699</v>
      </c>
      <c r="E119" s="98">
        <v>3</v>
      </c>
      <c r="F119" s="98">
        <v>3</v>
      </c>
      <c r="G119" s="98">
        <v>3</v>
      </c>
      <c r="H119" s="113"/>
    </row>
    <row r="120" spans="2:8" s="113" customFormat="1" ht="15" customHeight="1" x14ac:dyDescent="0.25">
      <c r="B120" s="1517"/>
      <c r="C120" s="1510"/>
      <c r="D120" s="42" t="s">
        <v>589</v>
      </c>
      <c r="E120" s="98">
        <v>0</v>
      </c>
      <c r="F120" s="98">
        <v>0</v>
      </c>
      <c r="G120" s="98">
        <v>0</v>
      </c>
    </row>
    <row r="121" spans="2:8" s="113" customFormat="1" ht="15" customHeight="1" x14ac:dyDescent="0.25">
      <c r="B121" s="1517">
        <v>30</v>
      </c>
      <c r="C121" s="1510" t="s">
        <v>313</v>
      </c>
      <c r="D121" s="42" t="s">
        <v>764</v>
      </c>
      <c r="E121" s="98">
        <v>2</v>
      </c>
      <c r="F121" s="98">
        <v>2</v>
      </c>
      <c r="G121" s="98">
        <v>2</v>
      </c>
    </row>
    <row r="122" spans="2:8" s="113" customFormat="1" ht="15" customHeight="1" x14ac:dyDescent="0.25">
      <c r="B122" s="1517"/>
      <c r="C122" s="1510"/>
      <c r="D122" s="42" t="s">
        <v>701</v>
      </c>
      <c r="E122" s="98">
        <v>0</v>
      </c>
      <c r="F122" s="98">
        <v>0</v>
      </c>
      <c r="G122" s="98">
        <v>0</v>
      </c>
      <c r="H122" s="104"/>
    </row>
    <row r="123" spans="2:8" s="104" customFormat="1" ht="15" customHeight="1" x14ac:dyDescent="0.25">
      <c r="B123" s="1517"/>
      <c r="C123" s="1510"/>
      <c r="D123" s="42" t="s">
        <v>700</v>
      </c>
      <c r="E123" s="98">
        <v>1</v>
      </c>
      <c r="F123" s="98">
        <v>1</v>
      </c>
      <c r="G123" s="98">
        <v>1</v>
      </c>
    </row>
    <row r="124" spans="2:8" s="104" customFormat="1" ht="15" customHeight="1" x14ac:dyDescent="0.25">
      <c r="B124" s="1517"/>
      <c r="C124" s="1510"/>
      <c r="D124" s="42" t="s">
        <v>652</v>
      </c>
      <c r="E124" s="98">
        <v>0</v>
      </c>
      <c r="F124" s="98">
        <v>0</v>
      </c>
      <c r="G124" s="98">
        <v>0</v>
      </c>
      <c r="H124" s="113"/>
    </row>
    <row r="125" spans="2:8" s="113" customFormat="1" ht="15" customHeight="1" x14ac:dyDescent="0.25">
      <c r="B125" s="1517"/>
      <c r="C125" s="1510"/>
      <c r="D125" s="42" t="s">
        <v>589</v>
      </c>
      <c r="E125" s="98">
        <v>0</v>
      </c>
      <c r="F125" s="98">
        <v>0</v>
      </c>
      <c r="G125" s="98">
        <v>0</v>
      </c>
    </row>
    <row r="126" spans="2:8" s="113" customFormat="1" ht="15" customHeight="1" x14ac:dyDescent="0.25">
      <c r="B126" s="1517">
        <v>31</v>
      </c>
      <c r="C126" s="1510" t="s">
        <v>314</v>
      </c>
      <c r="D126" s="42" t="s">
        <v>409</v>
      </c>
      <c r="E126" s="98">
        <v>2</v>
      </c>
      <c r="F126" s="98">
        <v>2</v>
      </c>
      <c r="G126" s="98">
        <v>1</v>
      </c>
    </row>
    <row r="127" spans="2:8" s="113" customFormat="1" ht="15" customHeight="1" x14ac:dyDescent="0.25">
      <c r="B127" s="1517"/>
      <c r="C127" s="1510"/>
      <c r="D127" s="42" t="s">
        <v>700</v>
      </c>
      <c r="E127" s="98">
        <v>0</v>
      </c>
      <c r="F127" s="98">
        <v>0</v>
      </c>
      <c r="G127" s="98">
        <v>0</v>
      </c>
    </row>
    <row r="128" spans="2:8" s="113" customFormat="1" ht="15" customHeight="1" x14ac:dyDescent="0.25">
      <c r="B128" s="1517"/>
      <c r="C128" s="1510"/>
      <c r="D128" s="42" t="s">
        <v>589</v>
      </c>
      <c r="E128" s="98">
        <v>1</v>
      </c>
      <c r="F128" s="98">
        <v>1</v>
      </c>
      <c r="G128" s="98">
        <v>0</v>
      </c>
    </row>
    <row r="129" spans="2:8" s="113" customFormat="1" ht="15" customHeight="1" x14ac:dyDescent="0.25">
      <c r="B129" s="1517">
        <v>32</v>
      </c>
      <c r="C129" s="1510" t="s">
        <v>315</v>
      </c>
      <c r="D129" s="42" t="s">
        <v>765</v>
      </c>
      <c r="E129" s="98">
        <v>3</v>
      </c>
      <c r="F129" s="98">
        <v>3</v>
      </c>
      <c r="G129" s="98">
        <v>2</v>
      </c>
    </row>
    <row r="130" spans="2:8" s="113" customFormat="1" ht="15" customHeight="1" x14ac:dyDescent="0.25">
      <c r="B130" s="1517"/>
      <c r="C130" s="1510"/>
      <c r="D130" s="42" t="s">
        <v>702</v>
      </c>
      <c r="E130" s="98">
        <v>0</v>
      </c>
      <c r="F130" s="98">
        <v>0</v>
      </c>
      <c r="G130" s="98">
        <v>0</v>
      </c>
    </row>
    <row r="131" spans="2:8" s="113" customFormat="1" ht="15" customHeight="1" x14ac:dyDescent="0.25">
      <c r="B131" s="1517"/>
      <c r="C131" s="1510"/>
      <c r="D131" s="42" t="s">
        <v>1537</v>
      </c>
      <c r="E131" s="98">
        <v>0</v>
      </c>
      <c r="F131" s="98">
        <v>0</v>
      </c>
      <c r="G131" s="98">
        <v>0</v>
      </c>
    </row>
    <row r="132" spans="2:8" s="113" customFormat="1" ht="15" customHeight="1" x14ac:dyDescent="0.25">
      <c r="B132" s="1517"/>
      <c r="C132" s="1510"/>
      <c r="D132" s="42" t="s">
        <v>747</v>
      </c>
      <c r="E132" s="98">
        <v>0</v>
      </c>
      <c r="F132" s="98">
        <v>0</v>
      </c>
      <c r="G132" s="98">
        <v>0</v>
      </c>
    </row>
    <row r="133" spans="2:8" s="113" customFormat="1" ht="15" customHeight="1" x14ac:dyDescent="0.25">
      <c r="B133" s="1517"/>
      <c r="C133" s="1510"/>
      <c r="D133" s="42" t="s">
        <v>589</v>
      </c>
      <c r="E133" s="98">
        <v>0</v>
      </c>
      <c r="F133" s="98">
        <v>0</v>
      </c>
      <c r="G133" s="98">
        <v>0</v>
      </c>
      <c r="H133" s="104"/>
    </row>
    <row r="134" spans="2:8" s="104" customFormat="1" ht="15" customHeight="1" x14ac:dyDescent="0.25">
      <c r="B134" s="1517">
        <v>33</v>
      </c>
      <c r="C134" s="1510" t="s">
        <v>316</v>
      </c>
      <c r="D134" s="42" t="s">
        <v>793</v>
      </c>
      <c r="E134" s="98">
        <v>2</v>
      </c>
      <c r="F134" s="98">
        <v>1</v>
      </c>
      <c r="G134" s="98">
        <v>1</v>
      </c>
      <c r="H134" s="113"/>
    </row>
    <row r="135" spans="2:8" s="113" customFormat="1" ht="15" customHeight="1" x14ac:dyDescent="0.25">
      <c r="B135" s="1517"/>
      <c r="C135" s="1510"/>
      <c r="D135" s="42" t="s">
        <v>329</v>
      </c>
      <c r="E135" s="98">
        <v>2</v>
      </c>
      <c r="F135" s="98">
        <v>1</v>
      </c>
      <c r="G135" s="98">
        <v>1</v>
      </c>
    </row>
    <row r="136" spans="2:8" s="113" customFormat="1" ht="15" customHeight="1" x14ac:dyDescent="0.25">
      <c r="B136" s="1517"/>
      <c r="C136" s="1510"/>
      <c r="D136" s="42" t="s">
        <v>406</v>
      </c>
      <c r="E136" s="98">
        <v>2</v>
      </c>
      <c r="F136" s="98">
        <v>2</v>
      </c>
      <c r="G136" s="98">
        <v>0</v>
      </c>
    </row>
    <row r="137" spans="2:8" s="113" customFormat="1" ht="15" customHeight="1" x14ac:dyDescent="0.25">
      <c r="B137" s="1517"/>
      <c r="C137" s="1510"/>
      <c r="D137" s="42" t="s">
        <v>797</v>
      </c>
      <c r="E137" s="98">
        <v>0</v>
      </c>
      <c r="F137" s="98">
        <v>0</v>
      </c>
      <c r="G137" s="98">
        <v>0</v>
      </c>
    </row>
    <row r="138" spans="2:8" s="113" customFormat="1" ht="15" customHeight="1" x14ac:dyDescent="0.25">
      <c r="B138" s="1517"/>
      <c r="C138" s="1510"/>
      <c r="D138" s="42" t="s">
        <v>767</v>
      </c>
      <c r="E138" s="98">
        <v>0</v>
      </c>
      <c r="F138" s="98">
        <v>0</v>
      </c>
      <c r="G138" s="98">
        <v>0</v>
      </c>
      <c r="H138" s="104"/>
    </row>
    <row r="139" spans="2:8" s="104" customFormat="1" ht="15" customHeight="1" x14ac:dyDescent="0.25">
      <c r="B139" s="1517">
        <v>34</v>
      </c>
      <c r="C139" s="1510" t="s">
        <v>317</v>
      </c>
      <c r="D139" s="42" t="s">
        <v>600</v>
      </c>
      <c r="E139" s="98">
        <v>0</v>
      </c>
      <c r="F139" s="98">
        <v>0</v>
      </c>
      <c r="G139" s="98">
        <v>0</v>
      </c>
    </row>
    <row r="140" spans="2:8" s="104" customFormat="1" ht="15" customHeight="1" x14ac:dyDescent="0.25">
      <c r="B140" s="1517"/>
      <c r="C140" s="1510"/>
      <c r="D140" s="42" t="s">
        <v>1538</v>
      </c>
      <c r="E140" s="98">
        <v>0</v>
      </c>
      <c r="F140" s="98">
        <v>0</v>
      </c>
      <c r="G140" s="98">
        <v>0</v>
      </c>
    </row>
    <row r="141" spans="2:8" s="104" customFormat="1" ht="15" customHeight="1" x14ac:dyDescent="0.25">
      <c r="B141" s="1517"/>
      <c r="C141" s="1510"/>
      <c r="D141" s="42" t="s">
        <v>413</v>
      </c>
      <c r="E141" s="98">
        <v>2</v>
      </c>
      <c r="F141" s="98">
        <v>2</v>
      </c>
      <c r="G141" s="98">
        <v>0</v>
      </c>
    </row>
    <row r="142" spans="2:8" s="104" customFormat="1" ht="15" customHeight="1" x14ac:dyDescent="0.25">
      <c r="B142" s="1517"/>
      <c r="C142" s="1510"/>
      <c r="D142" s="42" t="s">
        <v>696</v>
      </c>
      <c r="E142" s="98">
        <v>0</v>
      </c>
      <c r="F142" s="98">
        <v>0</v>
      </c>
      <c r="G142" s="98">
        <v>0</v>
      </c>
    </row>
    <row r="143" spans="2:8" s="104" customFormat="1" ht="15" customHeight="1" x14ac:dyDescent="0.25">
      <c r="B143" s="1517"/>
      <c r="C143" s="1510"/>
      <c r="D143" s="42" t="s">
        <v>801</v>
      </c>
      <c r="E143" s="98">
        <v>0</v>
      </c>
      <c r="F143" s="98">
        <v>0</v>
      </c>
      <c r="G143" s="98">
        <v>0</v>
      </c>
    </row>
    <row r="144" spans="2:8" s="113" customFormat="1" ht="15" customHeight="1" x14ac:dyDescent="0.25">
      <c r="B144" s="1517"/>
      <c r="C144" s="1510"/>
      <c r="D144" s="42" t="s">
        <v>767</v>
      </c>
      <c r="E144" s="98">
        <v>0</v>
      </c>
      <c r="F144" s="98">
        <v>0</v>
      </c>
      <c r="G144" s="98">
        <v>0</v>
      </c>
      <c r="H144" s="104"/>
    </row>
    <row r="145" spans="2:8" s="104" customFormat="1" ht="15" customHeight="1" x14ac:dyDescent="0.25">
      <c r="B145" s="1517"/>
      <c r="C145" s="1510"/>
      <c r="D145" s="42" t="s">
        <v>589</v>
      </c>
      <c r="E145" s="98">
        <v>0</v>
      </c>
      <c r="F145" s="98">
        <v>0</v>
      </c>
      <c r="G145" s="98">
        <v>0</v>
      </c>
    </row>
    <row r="146" spans="2:8" s="104" customFormat="1" ht="15" customHeight="1" x14ac:dyDescent="0.25">
      <c r="B146" s="1517">
        <v>35</v>
      </c>
      <c r="C146" s="1510" t="s">
        <v>318</v>
      </c>
      <c r="D146" s="249" t="s">
        <v>797</v>
      </c>
      <c r="E146" s="98">
        <v>5</v>
      </c>
      <c r="F146" s="98">
        <v>5</v>
      </c>
      <c r="G146" s="98">
        <v>5</v>
      </c>
      <c r="H146" s="113"/>
    </row>
    <row r="147" spans="2:8" s="113" customFormat="1" ht="15" customHeight="1" x14ac:dyDescent="0.25">
      <c r="B147" s="1517"/>
      <c r="C147" s="1510"/>
      <c r="D147" s="42" t="s">
        <v>328</v>
      </c>
      <c r="E147" s="98">
        <v>0</v>
      </c>
      <c r="F147" s="98">
        <v>0</v>
      </c>
      <c r="G147" s="98">
        <v>0</v>
      </c>
    </row>
    <row r="148" spans="2:8" s="113" customFormat="1" ht="15" customHeight="1" x14ac:dyDescent="0.25">
      <c r="B148" s="1517"/>
      <c r="C148" s="1510"/>
      <c r="D148" s="42" t="s">
        <v>767</v>
      </c>
      <c r="E148" s="98">
        <v>0</v>
      </c>
      <c r="F148" s="98">
        <v>0</v>
      </c>
      <c r="G148" s="98">
        <v>0</v>
      </c>
    </row>
    <row r="149" spans="2:8" s="113" customFormat="1" ht="15" customHeight="1" x14ac:dyDescent="0.25">
      <c r="B149" s="1517">
        <v>36</v>
      </c>
      <c r="C149" s="1510" t="s">
        <v>319</v>
      </c>
      <c r="D149" s="42" t="s">
        <v>768</v>
      </c>
      <c r="E149" s="98">
        <v>5</v>
      </c>
      <c r="F149" s="98">
        <v>5</v>
      </c>
      <c r="G149" s="98">
        <v>5</v>
      </c>
    </row>
    <row r="150" spans="2:8" s="113" customFormat="1" ht="15" customHeight="1" x14ac:dyDescent="0.25">
      <c r="B150" s="1517"/>
      <c r="C150" s="1510"/>
      <c r="D150" s="42" t="s">
        <v>589</v>
      </c>
      <c r="E150" s="98">
        <v>2</v>
      </c>
      <c r="F150" s="98">
        <v>2</v>
      </c>
      <c r="G150" s="98">
        <v>2</v>
      </c>
    </row>
    <row r="151" spans="2:8" s="113" customFormat="1" ht="15" customHeight="1" x14ac:dyDescent="0.25">
      <c r="B151" s="1517">
        <v>37</v>
      </c>
      <c r="C151" s="1510" t="s">
        <v>320</v>
      </c>
      <c r="D151" s="42" t="s">
        <v>769</v>
      </c>
      <c r="E151" s="98">
        <v>4</v>
      </c>
      <c r="F151" s="98">
        <v>4</v>
      </c>
      <c r="G151" s="98">
        <v>4</v>
      </c>
    </row>
    <row r="152" spans="2:8" s="113" customFormat="1" ht="15" customHeight="1" x14ac:dyDescent="0.2">
      <c r="B152" s="1517"/>
      <c r="C152" s="1510"/>
      <c r="D152" s="178" t="s">
        <v>589</v>
      </c>
      <c r="E152" s="98">
        <v>0</v>
      </c>
      <c r="F152" s="98">
        <v>0</v>
      </c>
      <c r="G152" s="98">
        <v>0</v>
      </c>
    </row>
    <row r="153" spans="2:8" s="113" customFormat="1" ht="15" customHeight="1" x14ac:dyDescent="0.25">
      <c r="B153" s="1517">
        <v>38</v>
      </c>
      <c r="C153" s="1510" t="s">
        <v>321</v>
      </c>
      <c r="D153" s="42" t="s">
        <v>770</v>
      </c>
      <c r="E153" s="98">
        <v>2</v>
      </c>
      <c r="F153" s="98">
        <v>2</v>
      </c>
      <c r="G153" s="98">
        <v>1</v>
      </c>
      <c r="H153" s="104"/>
    </row>
    <row r="154" spans="2:8" s="104" customFormat="1" ht="15" customHeight="1" x14ac:dyDescent="0.25">
      <c r="B154" s="1517"/>
      <c r="C154" s="1510"/>
      <c r="D154" s="42" t="s">
        <v>665</v>
      </c>
      <c r="E154" s="98">
        <v>0</v>
      </c>
      <c r="F154" s="98">
        <v>0</v>
      </c>
      <c r="G154" s="98">
        <v>0</v>
      </c>
      <c r="H154" s="113"/>
    </row>
    <row r="155" spans="2:8" s="104" customFormat="1" ht="15" customHeight="1" x14ac:dyDescent="0.25">
      <c r="B155" s="1517"/>
      <c r="C155" s="1510"/>
      <c r="D155" s="42" t="s">
        <v>1155</v>
      </c>
      <c r="E155" s="98">
        <v>0</v>
      </c>
      <c r="F155" s="98">
        <v>0</v>
      </c>
      <c r="G155" s="98">
        <v>0</v>
      </c>
      <c r="H155" s="113"/>
    </row>
    <row r="156" spans="2:8" s="113" customFormat="1" ht="15" customHeight="1" x14ac:dyDescent="0.25">
      <c r="B156" s="1517"/>
      <c r="C156" s="1510"/>
      <c r="D156" s="42" t="s">
        <v>703</v>
      </c>
      <c r="E156" s="98">
        <v>1</v>
      </c>
      <c r="F156" s="98">
        <v>0</v>
      </c>
      <c r="G156" s="98">
        <v>0</v>
      </c>
      <c r="H156" s="104"/>
    </row>
    <row r="157" spans="2:8" s="104" customFormat="1" ht="15" customHeight="1" x14ac:dyDescent="0.25">
      <c r="B157" s="1517"/>
      <c r="C157" s="1510"/>
      <c r="D157" s="42" t="s">
        <v>589</v>
      </c>
      <c r="E157" s="98">
        <v>0</v>
      </c>
      <c r="F157" s="98">
        <v>0</v>
      </c>
      <c r="G157" s="98">
        <v>0</v>
      </c>
      <c r="H157" s="113"/>
    </row>
    <row r="158" spans="2:8" s="113" customFormat="1" ht="15" customHeight="1" x14ac:dyDescent="0.25">
      <c r="B158" s="1517">
        <v>39</v>
      </c>
      <c r="C158" s="1510" t="s">
        <v>322</v>
      </c>
      <c r="D158" s="42" t="s">
        <v>400</v>
      </c>
      <c r="E158" s="98">
        <v>0</v>
      </c>
      <c r="F158" s="98">
        <v>0</v>
      </c>
      <c r="G158" s="98">
        <v>0</v>
      </c>
    </row>
    <row r="159" spans="2:8" s="113" customFormat="1" ht="15" customHeight="1" x14ac:dyDescent="0.25">
      <c r="B159" s="1517"/>
      <c r="C159" s="1510"/>
      <c r="D159" s="42" t="s">
        <v>704</v>
      </c>
      <c r="E159" s="98">
        <v>0</v>
      </c>
      <c r="F159" s="98">
        <v>0</v>
      </c>
      <c r="G159" s="98">
        <v>0</v>
      </c>
    </row>
    <row r="160" spans="2:8" s="113" customFormat="1" ht="15" customHeight="1" x14ac:dyDescent="0.25">
      <c r="B160" s="1517"/>
      <c r="C160" s="1510"/>
      <c r="D160" s="42" t="s">
        <v>589</v>
      </c>
      <c r="E160" s="98">
        <v>0</v>
      </c>
      <c r="F160" s="98">
        <v>0</v>
      </c>
      <c r="G160" s="98">
        <v>0</v>
      </c>
    </row>
    <row r="161" spans="2:8" s="113" customFormat="1" ht="15" customHeight="1" x14ac:dyDescent="0.25">
      <c r="B161" s="1517">
        <v>40</v>
      </c>
      <c r="C161" s="1511" t="s">
        <v>323</v>
      </c>
      <c r="D161" s="42" t="s">
        <v>767</v>
      </c>
      <c r="E161" s="98">
        <v>0</v>
      </c>
      <c r="F161" s="98">
        <v>0</v>
      </c>
      <c r="G161" s="98">
        <v>0</v>
      </c>
    </row>
    <row r="162" spans="2:8" s="113" customFormat="1" ht="15" customHeight="1" x14ac:dyDescent="0.25">
      <c r="B162" s="1474"/>
      <c r="C162" s="1522"/>
      <c r="D162" s="42" t="s">
        <v>797</v>
      </c>
      <c r="E162" s="98">
        <v>0</v>
      </c>
      <c r="F162" s="98">
        <v>0</v>
      </c>
      <c r="G162" s="98">
        <v>0</v>
      </c>
      <c r="H162" s="104"/>
    </row>
    <row r="163" spans="2:8" s="104" customFormat="1" ht="15" customHeight="1" x14ac:dyDescent="0.25">
      <c r="B163" s="1517">
        <v>41</v>
      </c>
      <c r="C163" s="1510" t="s">
        <v>324</v>
      </c>
      <c r="D163" s="42" t="s">
        <v>771</v>
      </c>
      <c r="E163" s="98">
        <v>4</v>
      </c>
      <c r="F163" s="98">
        <v>3</v>
      </c>
      <c r="G163" s="98">
        <v>3</v>
      </c>
      <c r="H163" s="113"/>
    </row>
    <row r="164" spans="2:8" s="113" customFormat="1" ht="15" customHeight="1" x14ac:dyDescent="0.25">
      <c r="B164" s="1517"/>
      <c r="C164" s="1510"/>
      <c r="D164" s="42" t="s">
        <v>598</v>
      </c>
      <c r="E164" s="98">
        <v>2</v>
      </c>
      <c r="F164" s="98">
        <v>2</v>
      </c>
      <c r="G164" s="98">
        <v>2</v>
      </c>
      <c r="H164" s="104"/>
    </row>
    <row r="165" spans="2:8" s="104" customFormat="1" ht="15" customHeight="1" x14ac:dyDescent="0.25">
      <c r="B165" s="1517"/>
      <c r="C165" s="1510"/>
      <c r="D165" s="42" t="s">
        <v>589</v>
      </c>
      <c r="E165" s="98">
        <v>0</v>
      </c>
      <c r="F165" s="98">
        <v>0</v>
      </c>
      <c r="G165" s="98">
        <v>0</v>
      </c>
    </row>
    <row r="166" spans="2:8" s="104" customFormat="1" ht="15" customHeight="1" x14ac:dyDescent="0.25">
      <c r="B166" s="1517">
        <v>42</v>
      </c>
      <c r="C166" s="1510" t="s">
        <v>325</v>
      </c>
      <c r="D166" s="42" t="s">
        <v>682</v>
      </c>
      <c r="E166" s="98">
        <v>3</v>
      </c>
      <c r="F166" s="98">
        <v>2</v>
      </c>
      <c r="G166" s="98">
        <v>2</v>
      </c>
      <c r="H166" s="113"/>
    </row>
    <row r="167" spans="2:8" s="113" customFormat="1" ht="15" customHeight="1" x14ac:dyDescent="0.25">
      <c r="B167" s="1517"/>
      <c r="C167" s="1510"/>
      <c r="D167" s="42" t="s">
        <v>589</v>
      </c>
      <c r="E167" s="98">
        <v>1</v>
      </c>
      <c r="F167" s="98">
        <v>1</v>
      </c>
      <c r="G167" s="98">
        <v>0</v>
      </c>
    </row>
    <row r="168" spans="2:8" s="113" customFormat="1" ht="15" customHeight="1" x14ac:dyDescent="0.25">
      <c r="B168" s="533">
        <v>43</v>
      </c>
      <c r="C168" s="540" t="s">
        <v>326</v>
      </c>
      <c r="D168" s="42" t="s">
        <v>589</v>
      </c>
      <c r="E168" s="98">
        <v>1</v>
      </c>
      <c r="F168" s="98">
        <v>1</v>
      </c>
      <c r="G168" s="98">
        <v>0</v>
      </c>
    </row>
    <row r="169" spans="2:8" s="113" customFormat="1" ht="15" customHeight="1" x14ac:dyDescent="0.25">
      <c r="B169" s="1500" t="s">
        <v>726</v>
      </c>
      <c r="C169" s="1500"/>
      <c r="D169" s="1500"/>
      <c r="E169" s="98">
        <f>SUM(E14:E168)</f>
        <v>197</v>
      </c>
      <c r="F169" s="98">
        <f>SUM(F14:F168)</f>
        <v>150</v>
      </c>
      <c r="G169" s="98">
        <f>SUM(G14:G168)</f>
        <v>125</v>
      </c>
      <c r="H169" s="93"/>
    </row>
    <row r="170" spans="2:8" ht="15" customHeight="1" x14ac:dyDescent="0.25">
      <c r="B170" s="116" t="s">
        <v>794</v>
      </c>
      <c r="F170" s="114"/>
    </row>
    <row r="171" spans="2:8" ht="15" customHeight="1" x14ac:dyDescent="0.35">
      <c r="B171" s="1492" t="s">
        <v>986</v>
      </c>
      <c r="C171" s="1493"/>
      <c r="D171" s="1493"/>
      <c r="E171" s="1493"/>
      <c r="F171" s="1493"/>
      <c r="G171" s="1493"/>
      <c r="H171" s="1301"/>
    </row>
    <row r="172" spans="2:8" ht="15" customHeight="1" x14ac:dyDescent="0.25">
      <c r="B172" s="536"/>
      <c r="D172" s="537" t="s">
        <v>727</v>
      </c>
      <c r="E172" s="537" t="s">
        <v>604</v>
      </c>
      <c r="F172" s="101" t="s">
        <v>601</v>
      </c>
    </row>
    <row r="173" spans="2:8" s="104" customFormat="1" ht="14.45" customHeight="1" x14ac:dyDescent="0.25">
      <c r="B173" s="102" t="s">
        <v>562</v>
      </c>
      <c r="C173" s="103"/>
      <c r="D173" s="102" t="s">
        <v>1832</v>
      </c>
      <c r="E173" s="683"/>
      <c r="F173" s="682"/>
      <c r="G173" s="682"/>
    </row>
    <row r="174" spans="2:8" ht="39" customHeight="1" x14ac:dyDescent="0.25">
      <c r="B174" s="536" t="s">
        <v>555</v>
      </c>
      <c r="C174" s="535"/>
      <c r="D174" s="1494" t="s">
        <v>556</v>
      </c>
      <c r="E174" s="1493"/>
      <c r="F174" s="1493"/>
      <c r="G174" s="1493"/>
    </row>
    <row r="175" spans="2:8" ht="13.5" customHeight="1" x14ac:dyDescent="0.25"/>
    <row r="177" spans="2:8" x14ac:dyDescent="0.25">
      <c r="B177" s="1502"/>
      <c r="C177" s="1499"/>
      <c r="D177" s="1499"/>
      <c r="E177" s="1499"/>
      <c r="F177" s="1499"/>
      <c r="G177" s="1499"/>
      <c r="H177" s="1499"/>
    </row>
    <row r="178" spans="2:8" x14ac:dyDescent="0.25">
      <c r="B178" s="1498"/>
      <c r="C178" s="1499"/>
      <c r="D178" s="1499"/>
      <c r="E178" s="1499"/>
      <c r="F178" s="1499"/>
      <c r="G178" s="1499"/>
      <c r="H178" s="1499"/>
    </row>
    <row r="179" spans="2:8" ht="24.6" customHeight="1" x14ac:dyDescent="0.25">
      <c r="B179" s="1498"/>
      <c r="C179" s="1499"/>
      <c r="D179" s="1499"/>
      <c r="E179" s="1499"/>
      <c r="F179" s="1499"/>
      <c r="G179" s="1499"/>
      <c r="H179" s="1499"/>
    </row>
    <row r="180" spans="2:8" ht="15" customHeight="1" x14ac:dyDescent="0.25"/>
    <row r="181" spans="2:8" ht="31.15" customHeight="1" x14ac:dyDescent="0.25"/>
  </sheetData>
  <autoFilter ref="D14:D174"/>
  <mergeCells count="93">
    <mergeCell ref="C161:C162"/>
    <mergeCell ref="B171:H171"/>
    <mergeCell ref="D174:G174"/>
    <mergeCell ref="B163:B165"/>
    <mergeCell ref="C163:C165"/>
    <mergeCell ref="B166:B167"/>
    <mergeCell ref="C166:C167"/>
    <mergeCell ref="B169:D169"/>
    <mergeCell ref="B179:H179"/>
    <mergeCell ref="B177:H177"/>
    <mergeCell ref="B178:H178"/>
    <mergeCell ref="B139:B145"/>
    <mergeCell ref="C139:C145"/>
    <mergeCell ref="B146:B148"/>
    <mergeCell ref="C146:C148"/>
    <mergeCell ref="B149:B150"/>
    <mergeCell ref="C149:C150"/>
    <mergeCell ref="B151:B152"/>
    <mergeCell ref="C151:C152"/>
    <mergeCell ref="B153:B157"/>
    <mergeCell ref="C153:C157"/>
    <mergeCell ref="B158:B160"/>
    <mergeCell ref="C158:C160"/>
    <mergeCell ref="B161:B162"/>
    <mergeCell ref="B126:B128"/>
    <mergeCell ref="C126:C128"/>
    <mergeCell ref="B129:B133"/>
    <mergeCell ref="C129:C133"/>
    <mergeCell ref="B134:B138"/>
    <mergeCell ref="C134:C138"/>
    <mergeCell ref="B113:B116"/>
    <mergeCell ref="C113:C116"/>
    <mergeCell ref="B117:B120"/>
    <mergeCell ref="C117:C120"/>
    <mergeCell ref="B121:B125"/>
    <mergeCell ref="C121:C125"/>
    <mergeCell ref="B93:B99"/>
    <mergeCell ref="C93:C99"/>
    <mergeCell ref="B100:B101"/>
    <mergeCell ref="C100:C101"/>
    <mergeCell ref="B102:B111"/>
    <mergeCell ref="C102:C111"/>
    <mergeCell ref="B84:B86"/>
    <mergeCell ref="C84:C86"/>
    <mergeCell ref="B87:B89"/>
    <mergeCell ref="C87:C89"/>
    <mergeCell ref="B90:B92"/>
    <mergeCell ref="C90:C92"/>
    <mergeCell ref="B69:B71"/>
    <mergeCell ref="C69:C71"/>
    <mergeCell ref="B72:B77"/>
    <mergeCell ref="C72:C77"/>
    <mergeCell ref="B78:B83"/>
    <mergeCell ref="C78:C83"/>
    <mergeCell ref="B57:B59"/>
    <mergeCell ref="C57:C59"/>
    <mergeCell ref="B60:B66"/>
    <mergeCell ref="C60:C66"/>
    <mergeCell ref="B67:B68"/>
    <mergeCell ref="C67:C68"/>
    <mergeCell ref="B48:B51"/>
    <mergeCell ref="C48:C51"/>
    <mergeCell ref="B52:B54"/>
    <mergeCell ref="C52:C54"/>
    <mergeCell ref="B55:B56"/>
    <mergeCell ref="C55:C56"/>
    <mergeCell ref="B33:B37"/>
    <mergeCell ref="C33:C37"/>
    <mergeCell ref="B39:B44"/>
    <mergeCell ref="C39:C44"/>
    <mergeCell ref="B46:B47"/>
    <mergeCell ref="C46:C47"/>
    <mergeCell ref="B19:B22"/>
    <mergeCell ref="C19:C22"/>
    <mergeCell ref="B25:B30"/>
    <mergeCell ref="C25:C30"/>
    <mergeCell ref="B31:B32"/>
    <mergeCell ref="C31:C32"/>
    <mergeCell ref="B23:B24"/>
    <mergeCell ref="C23:C24"/>
    <mergeCell ref="B17:B18"/>
    <mergeCell ref="C17:C18"/>
    <mergeCell ref="B2:G2"/>
    <mergeCell ref="B3:G3"/>
    <mergeCell ref="B4:G4"/>
    <mergeCell ref="B6:G6"/>
    <mergeCell ref="B7:G7"/>
    <mergeCell ref="B9:D9"/>
    <mergeCell ref="B10:F10"/>
    <mergeCell ref="C12:D12"/>
    <mergeCell ref="C13:D13"/>
    <mergeCell ref="B14:B16"/>
    <mergeCell ref="C14:C16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rowBreaks count="1" manualBreakCount="1">
    <brk id="77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J740"/>
  <sheetViews>
    <sheetView view="pageBreakPreview" zoomScaleSheetLayoutView="100" workbookViewId="0">
      <pane ySplit="14" topLeftCell="A162" activePane="bottomLeft" state="frozen"/>
      <selection pane="bottomLeft" activeCell="A171" sqref="A171:J171"/>
    </sheetView>
  </sheetViews>
  <sheetFormatPr defaultColWidth="8.85546875" defaultRowHeight="12.75" x14ac:dyDescent="0.2"/>
  <cols>
    <col min="1" max="1" width="4.5703125" style="156" customWidth="1"/>
    <col min="2" max="2" width="22.140625" style="156" customWidth="1"/>
    <col min="3" max="3" width="38.28515625" style="156" customWidth="1"/>
    <col min="4" max="4" width="9.85546875" style="156" customWidth="1"/>
    <col min="5" max="5" width="11.28515625" style="156" customWidth="1"/>
    <col min="6" max="6" width="10" style="156" customWidth="1"/>
    <col min="7" max="7" width="9.28515625" style="156" customWidth="1"/>
    <col min="8" max="8" width="11.5703125" style="156" customWidth="1"/>
    <col min="9" max="9" width="10.28515625" style="156" customWidth="1"/>
    <col min="10" max="10" width="11.28515625" style="156" customWidth="1"/>
    <col min="11" max="16384" width="8.85546875" style="156"/>
  </cols>
  <sheetData>
    <row r="1" spans="1:10" ht="14.45" customHeight="1" x14ac:dyDescent="0.2">
      <c r="I1" s="1281" t="s">
        <v>194</v>
      </c>
      <c r="J1" s="1281"/>
    </row>
    <row r="2" spans="1:10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x14ac:dyDescent="0.2">
      <c r="A3" s="1302" t="s">
        <v>1215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0" s="1117" customFormat="1" x14ac:dyDescent="0.2">
      <c r="A4" s="1444" t="s">
        <v>1532</v>
      </c>
      <c r="B4" s="1444"/>
      <c r="C4" s="1444"/>
      <c r="D4" s="1444"/>
      <c r="E4" s="1444"/>
      <c r="F4" s="1444"/>
      <c r="G4" s="1444"/>
      <c r="H4" s="1444"/>
      <c r="I4" s="1444"/>
      <c r="J4" s="1444"/>
    </row>
    <row r="5" spans="1:10" x14ac:dyDescent="0.2">
      <c r="A5" s="22"/>
      <c r="B5" s="22"/>
      <c r="C5" s="22"/>
      <c r="D5" s="22"/>
      <c r="E5" s="22"/>
      <c r="F5" s="22"/>
      <c r="G5" s="22"/>
    </row>
    <row r="6" spans="1:10" x14ac:dyDescent="0.2">
      <c r="A6" s="1299" t="s">
        <v>370</v>
      </c>
      <c r="B6" s="1299"/>
      <c r="C6" s="1299"/>
      <c r="D6" s="1299"/>
      <c r="E6" s="1299"/>
      <c r="F6" s="1299"/>
      <c r="G6" s="1299"/>
      <c r="H6" s="1299"/>
      <c r="I6" s="1299"/>
      <c r="J6" s="1299"/>
    </row>
    <row r="7" spans="1:10" ht="27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</row>
    <row r="8" spans="1:10" x14ac:dyDescent="0.2">
      <c r="A8" s="157"/>
      <c r="B8" s="157"/>
      <c r="C8" s="157"/>
      <c r="D8" s="157"/>
      <c r="E8" s="157"/>
      <c r="F8" s="157"/>
      <c r="G8" s="157"/>
      <c r="H8" s="157"/>
      <c r="I8" s="157"/>
    </row>
    <row r="9" spans="1:10" x14ac:dyDescent="0.2">
      <c r="A9" s="1526" t="s">
        <v>668</v>
      </c>
      <c r="B9" s="1526"/>
      <c r="C9" s="1526"/>
      <c r="D9" s="22"/>
      <c r="E9" s="22"/>
      <c r="F9" s="22"/>
      <c r="G9" s="22"/>
    </row>
    <row r="11" spans="1:10" ht="27" customHeight="1" x14ac:dyDescent="0.2">
      <c r="A11" s="1284" t="s">
        <v>357</v>
      </c>
      <c r="B11" s="1284" t="s">
        <v>1132</v>
      </c>
      <c r="C11" s="1527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0" ht="52.5" customHeight="1" x14ac:dyDescent="0.2">
      <c r="A12" s="1284"/>
      <c r="B12" s="1527"/>
      <c r="C12" s="1527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0" x14ac:dyDescent="0.2">
      <c r="A13" s="1284"/>
      <c r="B13" s="1527"/>
      <c r="C13" s="1527"/>
      <c r="D13" s="233" t="s">
        <v>192</v>
      </c>
      <c r="E13" s="233" t="s">
        <v>193</v>
      </c>
      <c r="F13" s="1284"/>
      <c r="G13" s="233" t="s">
        <v>192</v>
      </c>
      <c r="H13" s="233" t="s">
        <v>193</v>
      </c>
      <c r="I13" s="1284"/>
      <c r="J13" s="1284"/>
    </row>
    <row r="14" spans="1:10" ht="15" customHeight="1" x14ac:dyDescent="0.2">
      <c r="A14" s="574">
        <v>1</v>
      </c>
      <c r="B14" s="1308">
        <v>2</v>
      </c>
      <c r="C14" s="1527"/>
      <c r="D14" s="574">
        <v>3</v>
      </c>
      <c r="E14" s="574">
        <v>4</v>
      </c>
      <c r="F14" s="574">
        <v>5</v>
      </c>
      <c r="G14" s="574">
        <v>6</v>
      </c>
      <c r="H14" s="574">
        <v>7</v>
      </c>
      <c r="I14" s="574">
        <v>8</v>
      </c>
      <c r="J14" s="574">
        <v>9</v>
      </c>
    </row>
    <row r="15" spans="1:10" ht="15" x14ac:dyDescent="0.25">
      <c r="A15" s="1509">
        <v>1</v>
      </c>
      <c r="B15" s="1510" t="s">
        <v>284</v>
      </c>
      <c r="C15" s="42" t="s">
        <v>679</v>
      </c>
      <c r="D15" s="567">
        <v>2</v>
      </c>
      <c r="E15" s="567">
        <v>2</v>
      </c>
      <c r="F15" s="567">
        <v>2</v>
      </c>
      <c r="G15" s="564">
        <v>0</v>
      </c>
      <c r="H15" s="564">
        <v>0</v>
      </c>
      <c r="I15" s="564">
        <v>0</v>
      </c>
      <c r="J15" s="564">
        <f>F15+I15</f>
        <v>2</v>
      </c>
    </row>
    <row r="16" spans="1:10" s="1117" customFormat="1" ht="15" x14ac:dyDescent="0.25">
      <c r="A16" s="1509"/>
      <c r="B16" s="1510"/>
      <c r="C16" s="42" t="s">
        <v>588</v>
      </c>
      <c r="D16" s="1127">
        <v>0</v>
      </c>
      <c r="E16" s="1127">
        <v>0</v>
      </c>
      <c r="F16" s="1127">
        <v>0</v>
      </c>
      <c r="G16" s="1112">
        <v>0</v>
      </c>
      <c r="H16" s="1112">
        <v>0</v>
      </c>
      <c r="I16" s="1112">
        <v>0</v>
      </c>
      <c r="J16" s="1112">
        <f t="shared" ref="J16:J79" si="0">F16+I16</f>
        <v>0</v>
      </c>
    </row>
    <row r="17" spans="1:10" s="1117" customFormat="1" ht="15" x14ac:dyDescent="0.25">
      <c r="A17" s="1509"/>
      <c r="B17" s="1510"/>
      <c r="C17" s="42" t="s">
        <v>589</v>
      </c>
      <c r="D17" s="1127">
        <v>0</v>
      </c>
      <c r="E17" s="1127">
        <v>0</v>
      </c>
      <c r="F17" s="1127">
        <v>0</v>
      </c>
      <c r="G17" s="1112">
        <v>0</v>
      </c>
      <c r="H17" s="1112">
        <v>0</v>
      </c>
      <c r="I17" s="1112">
        <v>0</v>
      </c>
      <c r="J17" s="1112">
        <f t="shared" si="0"/>
        <v>0</v>
      </c>
    </row>
    <row r="18" spans="1:10" s="1117" customFormat="1" ht="15" x14ac:dyDescent="0.25">
      <c r="A18" s="1517">
        <v>2</v>
      </c>
      <c r="B18" s="1511" t="s">
        <v>285</v>
      </c>
      <c r="C18" s="42" t="s">
        <v>740</v>
      </c>
      <c r="D18" s="1127">
        <v>3</v>
      </c>
      <c r="E18" s="1127">
        <v>3</v>
      </c>
      <c r="F18" s="1127">
        <v>3</v>
      </c>
      <c r="G18" s="1112">
        <v>0</v>
      </c>
      <c r="H18" s="1112">
        <v>0</v>
      </c>
      <c r="I18" s="1112">
        <v>0</v>
      </c>
      <c r="J18" s="1112">
        <f t="shared" si="0"/>
        <v>3</v>
      </c>
    </row>
    <row r="19" spans="1:10" s="1117" customFormat="1" ht="15" x14ac:dyDescent="0.25">
      <c r="A19" s="1517"/>
      <c r="B19" s="1511"/>
      <c r="C19" s="42" t="s">
        <v>589</v>
      </c>
      <c r="D19" s="1127">
        <v>0</v>
      </c>
      <c r="E19" s="1127">
        <v>0</v>
      </c>
      <c r="F19" s="1127">
        <v>0</v>
      </c>
      <c r="G19" s="1112">
        <v>0</v>
      </c>
      <c r="H19" s="1112">
        <v>0</v>
      </c>
      <c r="I19" s="1112">
        <v>0</v>
      </c>
      <c r="J19" s="1112">
        <f t="shared" si="0"/>
        <v>0</v>
      </c>
    </row>
    <row r="20" spans="1:10" s="1117" customFormat="1" ht="15" x14ac:dyDescent="0.25">
      <c r="A20" s="1517">
        <v>3</v>
      </c>
      <c r="B20" s="1510" t="s">
        <v>286</v>
      </c>
      <c r="C20" s="42" t="s">
        <v>680</v>
      </c>
      <c r="D20" s="1127">
        <v>0</v>
      </c>
      <c r="E20" s="1127">
        <v>0</v>
      </c>
      <c r="F20" s="1127">
        <v>0</v>
      </c>
      <c r="G20" s="1112">
        <v>0</v>
      </c>
      <c r="H20" s="1112">
        <v>0</v>
      </c>
      <c r="I20" s="1112">
        <v>0</v>
      </c>
      <c r="J20" s="1112">
        <f t="shared" si="0"/>
        <v>0</v>
      </c>
    </row>
    <row r="21" spans="1:10" s="1117" customFormat="1" ht="15" x14ac:dyDescent="0.25">
      <c r="A21" s="1517"/>
      <c r="B21" s="1510"/>
      <c r="C21" s="42" t="s">
        <v>401</v>
      </c>
      <c r="D21" s="1127">
        <v>0</v>
      </c>
      <c r="E21" s="1127">
        <v>0</v>
      </c>
      <c r="F21" s="1127">
        <v>0</v>
      </c>
      <c r="G21" s="1112">
        <v>0</v>
      </c>
      <c r="H21" s="1112">
        <v>0</v>
      </c>
      <c r="I21" s="1112">
        <v>0</v>
      </c>
      <c r="J21" s="1112">
        <f t="shared" si="0"/>
        <v>0</v>
      </c>
    </row>
    <row r="22" spans="1:10" s="1117" customFormat="1" ht="15" x14ac:dyDescent="0.25">
      <c r="A22" s="1517"/>
      <c r="B22" s="1510"/>
      <c r="C22" s="42" t="s">
        <v>747</v>
      </c>
      <c r="D22" s="1127">
        <v>0</v>
      </c>
      <c r="E22" s="1127">
        <v>0</v>
      </c>
      <c r="F22" s="1127">
        <v>0</v>
      </c>
      <c r="G22" s="1112">
        <v>0</v>
      </c>
      <c r="H22" s="1112">
        <v>0</v>
      </c>
      <c r="I22" s="1112">
        <v>0</v>
      </c>
      <c r="J22" s="1112">
        <f t="shared" si="0"/>
        <v>0</v>
      </c>
    </row>
    <row r="23" spans="1:10" s="1117" customFormat="1" ht="15" x14ac:dyDescent="0.25">
      <c r="A23" s="1517"/>
      <c r="B23" s="1510"/>
      <c r="C23" s="42" t="s">
        <v>589</v>
      </c>
      <c r="D23" s="1127">
        <v>0</v>
      </c>
      <c r="E23" s="1127">
        <v>0</v>
      </c>
      <c r="F23" s="1127">
        <v>0</v>
      </c>
      <c r="G23" s="1112">
        <v>0</v>
      </c>
      <c r="H23" s="1112">
        <v>0</v>
      </c>
      <c r="I23" s="1112">
        <v>0</v>
      </c>
      <c r="J23" s="1112">
        <f t="shared" si="0"/>
        <v>0</v>
      </c>
    </row>
    <row r="24" spans="1:10" s="1117" customFormat="1" ht="15" x14ac:dyDescent="0.2">
      <c r="A24" s="1517">
        <v>4</v>
      </c>
      <c r="B24" s="1511" t="s">
        <v>287</v>
      </c>
      <c r="C24" s="1119" t="s">
        <v>681</v>
      </c>
      <c r="D24" s="1127">
        <v>0</v>
      </c>
      <c r="E24" s="1127">
        <v>0</v>
      </c>
      <c r="F24" s="1127">
        <v>0</v>
      </c>
      <c r="G24" s="1112">
        <v>0</v>
      </c>
      <c r="H24" s="1112">
        <v>0</v>
      </c>
      <c r="I24" s="1112">
        <v>0</v>
      </c>
      <c r="J24" s="1112">
        <f t="shared" si="0"/>
        <v>0</v>
      </c>
    </row>
    <row r="25" spans="1:10" s="1117" customFormat="1" ht="15" x14ac:dyDescent="0.2">
      <c r="A25" s="1474"/>
      <c r="B25" s="1522"/>
      <c r="C25" s="1119" t="s">
        <v>938</v>
      </c>
      <c r="D25" s="1127">
        <v>0</v>
      </c>
      <c r="E25" s="1127">
        <v>0</v>
      </c>
      <c r="F25" s="1127">
        <v>0</v>
      </c>
      <c r="G25" s="1112">
        <v>0</v>
      </c>
      <c r="H25" s="1112">
        <v>0</v>
      </c>
      <c r="I25" s="1112">
        <v>0</v>
      </c>
      <c r="J25" s="1112">
        <f t="shared" si="0"/>
        <v>0</v>
      </c>
    </row>
    <row r="26" spans="1:10" s="1117" customFormat="1" ht="13.9" customHeight="1" x14ac:dyDescent="0.25">
      <c r="A26" s="1517">
        <v>5</v>
      </c>
      <c r="B26" s="1510" t="s">
        <v>288</v>
      </c>
      <c r="C26" s="248" t="s">
        <v>795</v>
      </c>
      <c r="D26" s="1127">
        <v>0</v>
      </c>
      <c r="E26" s="1127">
        <v>0</v>
      </c>
      <c r="F26" s="1127">
        <v>0</v>
      </c>
      <c r="G26" s="1112">
        <v>0</v>
      </c>
      <c r="H26" s="1112">
        <v>0</v>
      </c>
      <c r="I26" s="1112">
        <v>0</v>
      </c>
      <c r="J26" s="1112">
        <f t="shared" si="0"/>
        <v>0</v>
      </c>
    </row>
    <row r="27" spans="1:10" s="1117" customFormat="1" ht="13.9" customHeight="1" x14ac:dyDescent="0.25">
      <c r="A27" s="1474"/>
      <c r="B27" s="1473"/>
      <c r="C27" s="42" t="s">
        <v>739</v>
      </c>
      <c r="D27" s="1127">
        <v>0</v>
      </c>
      <c r="E27" s="1127">
        <v>0</v>
      </c>
      <c r="F27" s="1127">
        <v>0</v>
      </c>
      <c r="G27" s="1112">
        <v>0</v>
      </c>
      <c r="H27" s="1112">
        <v>0</v>
      </c>
      <c r="I27" s="1112">
        <v>0</v>
      </c>
      <c r="J27" s="1112">
        <f t="shared" si="0"/>
        <v>0</v>
      </c>
    </row>
    <row r="28" spans="1:10" s="1117" customFormat="1" ht="13.9" customHeight="1" x14ac:dyDescent="0.25">
      <c r="A28" s="1474"/>
      <c r="B28" s="1473"/>
      <c r="C28" s="42" t="s">
        <v>1020</v>
      </c>
      <c r="D28" s="1127">
        <v>0</v>
      </c>
      <c r="E28" s="1127">
        <v>0</v>
      </c>
      <c r="F28" s="1127">
        <v>0</v>
      </c>
      <c r="G28" s="1112">
        <v>0</v>
      </c>
      <c r="H28" s="1112">
        <v>0</v>
      </c>
      <c r="I28" s="1112">
        <v>0</v>
      </c>
      <c r="J28" s="1112">
        <f t="shared" si="0"/>
        <v>0</v>
      </c>
    </row>
    <row r="29" spans="1:10" s="1117" customFormat="1" ht="13.9" customHeight="1" x14ac:dyDescent="0.25">
      <c r="A29" s="1474"/>
      <c r="B29" s="1473"/>
      <c r="C29" s="42" t="s">
        <v>682</v>
      </c>
      <c r="D29" s="1127">
        <v>0</v>
      </c>
      <c r="E29" s="1127">
        <v>0</v>
      </c>
      <c r="F29" s="1127">
        <v>0</v>
      </c>
      <c r="G29" s="1112">
        <v>0</v>
      </c>
      <c r="H29" s="1112">
        <v>0</v>
      </c>
      <c r="I29" s="1112">
        <v>0</v>
      </c>
      <c r="J29" s="1112">
        <v>0</v>
      </c>
    </row>
    <row r="30" spans="1:10" s="1117" customFormat="1" ht="13.9" customHeight="1" x14ac:dyDescent="0.25">
      <c r="A30" s="1474"/>
      <c r="B30" s="1473"/>
      <c r="C30" s="42" t="s">
        <v>922</v>
      </c>
      <c r="D30" s="1127">
        <v>0</v>
      </c>
      <c r="E30" s="1127">
        <v>0</v>
      </c>
      <c r="F30" s="1127">
        <v>0</v>
      </c>
      <c r="G30" s="1112">
        <v>0</v>
      </c>
      <c r="H30" s="1112">
        <v>0</v>
      </c>
      <c r="I30" s="1112">
        <v>0</v>
      </c>
      <c r="J30" s="1112">
        <f t="shared" si="0"/>
        <v>0</v>
      </c>
    </row>
    <row r="31" spans="1:10" s="1117" customFormat="1" ht="13.9" customHeight="1" x14ac:dyDescent="0.25">
      <c r="A31" s="1474"/>
      <c r="B31" s="1473"/>
      <c r="C31" s="42" t="s">
        <v>589</v>
      </c>
      <c r="D31" s="1127">
        <v>0</v>
      </c>
      <c r="E31" s="1127">
        <v>0</v>
      </c>
      <c r="F31" s="1127">
        <v>0</v>
      </c>
      <c r="G31" s="1112">
        <v>0</v>
      </c>
      <c r="H31" s="1112">
        <v>0</v>
      </c>
      <c r="I31" s="1112">
        <v>0</v>
      </c>
      <c r="J31" s="1112">
        <f t="shared" si="0"/>
        <v>0</v>
      </c>
    </row>
    <row r="32" spans="1:10" s="1117" customFormat="1" ht="15" x14ac:dyDescent="0.25">
      <c r="A32" s="1521">
        <v>6</v>
      </c>
      <c r="B32" s="1511" t="s">
        <v>289</v>
      </c>
      <c r="C32" s="42" t="s">
        <v>683</v>
      </c>
      <c r="D32" s="1127">
        <v>0</v>
      </c>
      <c r="E32" s="1127">
        <v>0</v>
      </c>
      <c r="F32" s="1127">
        <v>0</v>
      </c>
      <c r="G32" s="1112">
        <v>0</v>
      </c>
      <c r="H32" s="1112">
        <v>0</v>
      </c>
      <c r="I32" s="1112">
        <v>0</v>
      </c>
      <c r="J32" s="1112">
        <f t="shared" si="0"/>
        <v>0</v>
      </c>
    </row>
    <row r="33" spans="1:10" s="1117" customFormat="1" ht="15" x14ac:dyDescent="0.25">
      <c r="A33" s="1521"/>
      <c r="B33" s="1511"/>
      <c r="C33" s="42" t="s">
        <v>589</v>
      </c>
      <c r="D33" s="1127">
        <v>0</v>
      </c>
      <c r="E33" s="1127">
        <v>0</v>
      </c>
      <c r="F33" s="1127">
        <v>0</v>
      </c>
      <c r="G33" s="1112">
        <v>0</v>
      </c>
      <c r="H33" s="1112">
        <v>0</v>
      </c>
      <c r="I33" s="1112">
        <v>0</v>
      </c>
      <c r="J33" s="1112">
        <f t="shared" si="0"/>
        <v>0</v>
      </c>
    </row>
    <row r="34" spans="1:10" s="1117" customFormat="1" ht="15" x14ac:dyDescent="0.25">
      <c r="A34" s="1517">
        <v>7</v>
      </c>
      <c r="B34" s="1511" t="s">
        <v>290</v>
      </c>
      <c r="C34" s="42" t="s">
        <v>742</v>
      </c>
      <c r="D34" s="1127">
        <v>0</v>
      </c>
      <c r="E34" s="1127">
        <v>0</v>
      </c>
      <c r="F34" s="1127">
        <v>0</v>
      </c>
      <c r="G34" s="1112">
        <v>0</v>
      </c>
      <c r="H34" s="1112">
        <v>0</v>
      </c>
      <c r="I34" s="1112">
        <v>0</v>
      </c>
      <c r="J34" s="1112">
        <f t="shared" si="0"/>
        <v>0</v>
      </c>
    </row>
    <row r="35" spans="1:10" s="1117" customFormat="1" ht="15" x14ac:dyDescent="0.25">
      <c r="A35" s="1517"/>
      <c r="B35" s="1511"/>
      <c r="C35" s="42" t="s">
        <v>796</v>
      </c>
      <c r="D35" s="1127">
        <v>1</v>
      </c>
      <c r="E35" s="1127">
        <v>1</v>
      </c>
      <c r="F35" s="1127">
        <v>1</v>
      </c>
      <c r="G35" s="1112">
        <v>0</v>
      </c>
      <c r="H35" s="1112">
        <v>0</v>
      </c>
      <c r="I35" s="1112">
        <v>0</v>
      </c>
      <c r="J35" s="1112">
        <f t="shared" si="0"/>
        <v>1</v>
      </c>
    </row>
    <row r="36" spans="1:10" s="1117" customFormat="1" ht="15" x14ac:dyDescent="0.25">
      <c r="A36" s="1517"/>
      <c r="B36" s="1511"/>
      <c r="C36" s="42" t="s">
        <v>590</v>
      </c>
      <c r="D36" s="1127">
        <v>0</v>
      </c>
      <c r="E36" s="1127">
        <v>0</v>
      </c>
      <c r="F36" s="1127">
        <v>0</v>
      </c>
      <c r="G36" s="1112">
        <v>0</v>
      </c>
      <c r="H36" s="1112">
        <v>0</v>
      </c>
      <c r="I36" s="1112">
        <v>0</v>
      </c>
      <c r="J36" s="1112">
        <f t="shared" si="0"/>
        <v>0</v>
      </c>
    </row>
    <row r="37" spans="1:10" s="1117" customFormat="1" ht="15" x14ac:dyDescent="0.25">
      <c r="A37" s="1517"/>
      <c r="B37" s="1511"/>
      <c r="C37" s="42" t="s">
        <v>684</v>
      </c>
      <c r="D37" s="1127">
        <v>0</v>
      </c>
      <c r="E37" s="1127">
        <v>0</v>
      </c>
      <c r="F37" s="1127">
        <v>0</v>
      </c>
      <c r="G37" s="1112">
        <v>0</v>
      </c>
      <c r="H37" s="1112">
        <v>0</v>
      </c>
      <c r="I37" s="1112">
        <v>0</v>
      </c>
      <c r="J37" s="1112">
        <f t="shared" si="0"/>
        <v>0</v>
      </c>
    </row>
    <row r="38" spans="1:10" s="1117" customFormat="1" ht="15" x14ac:dyDescent="0.25">
      <c r="A38" s="1517"/>
      <c r="B38" s="1511"/>
      <c r="C38" s="42" t="s">
        <v>589</v>
      </c>
      <c r="D38" s="1127">
        <v>0</v>
      </c>
      <c r="E38" s="1127">
        <v>0</v>
      </c>
      <c r="F38" s="1127">
        <v>0</v>
      </c>
      <c r="G38" s="1112">
        <v>0</v>
      </c>
      <c r="H38" s="1112">
        <v>0</v>
      </c>
      <c r="I38" s="1112">
        <v>0</v>
      </c>
      <c r="J38" s="1112">
        <f t="shared" si="0"/>
        <v>0</v>
      </c>
    </row>
    <row r="39" spans="1:10" s="1117" customFormat="1" ht="15.75" x14ac:dyDescent="0.25">
      <c r="A39" s="1125">
        <v>8</v>
      </c>
      <c r="B39" s="1124" t="s">
        <v>291</v>
      </c>
      <c r="C39" s="42" t="s">
        <v>743</v>
      </c>
      <c r="D39" s="1127">
        <v>0</v>
      </c>
      <c r="E39" s="1127">
        <v>0</v>
      </c>
      <c r="F39" s="1127">
        <v>0</v>
      </c>
      <c r="G39" s="1112">
        <v>0</v>
      </c>
      <c r="H39" s="1112">
        <v>0</v>
      </c>
      <c r="I39" s="1112">
        <v>0</v>
      </c>
      <c r="J39" s="1112">
        <f t="shared" si="0"/>
        <v>0</v>
      </c>
    </row>
    <row r="40" spans="1:10" s="1117" customFormat="1" ht="15" x14ac:dyDescent="0.25">
      <c r="A40" s="1517">
        <v>9</v>
      </c>
      <c r="B40" s="1511" t="s">
        <v>292</v>
      </c>
      <c r="C40" s="42" t="s">
        <v>744</v>
      </c>
      <c r="D40" s="1127">
        <v>0</v>
      </c>
      <c r="E40" s="1127">
        <v>0</v>
      </c>
      <c r="F40" s="1127">
        <v>0</v>
      </c>
      <c r="G40" s="1112">
        <v>0</v>
      </c>
      <c r="H40" s="1112">
        <v>0</v>
      </c>
      <c r="I40" s="1112">
        <v>0</v>
      </c>
      <c r="J40" s="1112">
        <f t="shared" si="0"/>
        <v>0</v>
      </c>
    </row>
    <row r="41" spans="1:10" s="1117" customFormat="1" ht="15" x14ac:dyDescent="0.25">
      <c r="A41" s="1517"/>
      <c r="B41" s="1511"/>
      <c r="C41" s="42" t="s">
        <v>685</v>
      </c>
      <c r="D41" s="1127">
        <v>0</v>
      </c>
      <c r="E41" s="1127">
        <v>0</v>
      </c>
      <c r="F41" s="1127">
        <v>0</v>
      </c>
      <c r="G41" s="1112">
        <v>0</v>
      </c>
      <c r="H41" s="1112">
        <v>0</v>
      </c>
      <c r="I41" s="1112">
        <v>0</v>
      </c>
      <c r="J41" s="1112">
        <f t="shared" si="0"/>
        <v>0</v>
      </c>
    </row>
    <row r="42" spans="1:10" s="1117" customFormat="1" ht="15" x14ac:dyDescent="0.25">
      <c r="A42" s="1517"/>
      <c r="B42" s="1511"/>
      <c r="C42" s="42" t="s">
        <v>797</v>
      </c>
      <c r="D42" s="1127">
        <v>0</v>
      </c>
      <c r="E42" s="1127">
        <v>0</v>
      </c>
      <c r="F42" s="1127">
        <v>0</v>
      </c>
      <c r="G42" s="1112">
        <v>0</v>
      </c>
      <c r="H42" s="1112">
        <v>0</v>
      </c>
      <c r="I42" s="1112">
        <v>0</v>
      </c>
      <c r="J42" s="1112">
        <f t="shared" si="0"/>
        <v>0</v>
      </c>
    </row>
    <row r="43" spans="1:10" s="1117" customFormat="1" ht="15" x14ac:dyDescent="0.25">
      <c r="A43" s="1517"/>
      <c r="B43" s="1511"/>
      <c r="C43" s="42" t="s">
        <v>983</v>
      </c>
      <c r="D43" s="1127">
        <v>0</v>
      </c>
      <c r="E43" s="1127">
        <v>0</v>
      </c>
      <c r="F43" s="1127">
        <v>0</v>
      </c>
      <c r="G43" s="1112">
        <v>0</v>
      </c>
      <c r="H43" s="1112">
        <v>0</v>
      </c>
      <c r="I43" s="1112">
        <v>0</v>
      </c>
      <c r="J43" s="1112">
        <v>0</v>
      </c>
    </row>
    <row r="44" spans="1:10" s="1117" customFormat="1" ht="15" x14ac:dyDescent="0.25">
      <c r="A44" s="1517"/>
      <c r="B44" s="1511"/>
      <c r="C44" s="42" t="s">
        <v>939</v>
      </c>
      <c r="D44" s="1127">
        <v>0</v>
      </c>
      <c r="E44" s="1127">
        <v>0</v>
      </c>
      <c r="F44" s="1127">
        <v>0</v>
      </c>
      <c r="G44" s="1112">
        <v>0</v>
      </c>
      <c r="H44" s="1112">
        <v>0</v>
      </c>
      <c r="I44" s="1112">
        <v>0</v>
      </c>
      <c r="J44" s="1112">
        <f t="shared" si="0"/>
        <v>0</v>
      </c>
    </row>
    <row r="45" spans="1:10" s="1117" customFormat="1" ht="15" x14ac:dyDescent="0.25">
      <c r="A45" s="1517"/>
      <c r="B45" s="1511"/>
      <c r="C45" s="42" t="s">
        <v>589</v>
      </c>
      <c r="D45" s="1127">
        <v>0</v>
      </c>
      <c r="E45" s="1127">
        <v>0</v>
      </c>
      <c r="F45" s="1127">
        <v>0</v>
      </c>
      <c r="G45" s="1112">
        <v>0</v>
      </c>
      <c r="H45" s="1112">
        <v>0</v>
      </c>
      <c r="I45" s="1112">
        <v>0</v>
      </c>
      <c r="J45" s="1112">
        <f t="shared" si="0"/>
        <v>0</v>
      </c>
    </row>
    <row r="46" spans="1:10" s="1117" customFormat="1" ht="15.75" x14ac:dyDescent="0.2">
      <c r="A46" s="1125">
        <v>10</v>
      </c>
      <c r="B46" s="1124" t="s">
        <v>293</v>
      </c>
      <c r="C46" s="178" t="s">
        <v>745</v>
      </c>
      <c r="D46" s="1127">
        <v>0</v>
      </c>
      <c r="E46" s="1127">
        <v>0</v>
      </c>
      <c r="F46" s="1127">
        <v>0</v>
      </c>
      <c r="G46" s="1112">
        <v>0</v>
      </c>
      <c r="H46" s="1112">
        <v>0</v>
      </c>
      <c r="I46" s="1112">
        <v>0</v>
      </c>
      <c r="J46" s="1112">
        <f t="shared" si="0"/>
        <v>0</v>
      </c>
    </row>
    <row r="47" spans="1:10" s="1117" customFormat="1" ht="15" x14ac:dyDescent="0.25">
      <c r="A47" s="1517">
        <v>11</v>
      </c>
      <c r="B47" s="1510" t="s">
        <v>294</v>
      </c>
      <c r="C47" s="42" t="s">
        <v>746</v>
      </c>
      <c r="D47" s="1127">
        <v>0</v>
      </c>
      <c r="E47" s="1127">
        <v>0</v>
      </c>
      <c r="F47" s="1127">
        <v>0</v>
      </c>
      <c r="G47" s="1112">
        <v>0</v>
      </c>
      <c r="H47" s="1112">
        <v>0</v>
      </c>
      <c r="I47" s="1112">
        <v>0</v>
      </c>
      <c r="J47" s="1112">
        <f t="shared" si="0"/>
        <v>0</v>
      </c>
    </row>
    <row r="48" spans="1:10" s="1117" customFormat="1" ht="15" x14ac:dyDescent="0.25">
      <c r="A48" s="1517"/>
      <c r="B48" s="1510"/>
      <c r="C48" s="42" t="s">
        <v>589</v>
      </c>
      <c r="D48" s="1127">
        <v>0</v>
      </c>
      <c r="E48" s="1127">
        <v>0</v>
      </c>
      <c r="F48" s="1127">
        <v>0</v>
      </c>
      <c r="G48" s="1112">
        <v>0</v>
      </c>
      <c r="H48" s="1112">
        <v>0</v>
      </c>
      <c r="I48" s="1112">
        <v>0</v>
      </c>
      <c r="J48" s="1112">
        <f t="shared" si="0"/>
        <v>0</v>
      </c>
    </row>
    <row r="49" spans="1:10" s="1117" customFormat="1" ht="15" x14ac:dyDescent="0.25">
      <c r="A49" s="1521">
        <v>12</v>
      </c>
      <c r="B49" s="1510" t="s">
        <v>295</v>
      </c>
      <c r="C49" s="249" t="s">
        <v>589</v>
      </c>
      <c r="D49" s="1127">
        <v>0</v>
      </c>
      <c r="E49" s="1127">
        <v>0</v>
      </c>
      <c r="F49" s="1127">
        <v>0</v>
      </c>
      <c r="G49" s="1112">
        <v>0</v>
      </c>
      <c r="H49" s="1112">
        <v>0</v>
      </c>
      <c r="I49" s="1112">
        <v>0</v>
      </c>
      <c r="J49" s="1112">
        <f t="shared" si="0"/>
        <v>0</v>
      </c>
    </row>
    <row r="50" spans="1:10" s="1117" customFormat="1" ht="15" x14ac:dyDescent="0.25">
      <c r="A50" s="1521"/>
      <c r="B50" s="1510"/>
      <c r="C50" s="42" t="s">
        <v>591</v>
      </c>
      <c r="D50" s="1127">
        <v>0</v>
      </c>
      <c r="E50" s="1127">
        <v>0</v>
      </c>
      <c r="F50" s="1127">
        <v>0</v>
      </c>
      <c r="G50" s="1112">
        <v>0</v>
      </c>
      <c r="H50" s="1112">
        <v>0</v>
      </c>
      <c r="I50" s="1112">
        <v>0</v>
      </c>
      <c r="J50" s="1112">
        <f t="shared" si="0"/>
        <v>0</v>
      </c>
    </row>
    <row r="51" spans="1:10" s="1117" customFormat="1" ht="15" x14ac:dyDescent="0.25">
      <c r="A51" s="1521"/>
      <c r="B51" s="1510"/>
      <c r="C51" s="42" t="s">
        <v>592</v>
      </c>
      <c r="D51" s="1127">
        <v>0</v>
      </c>
      <c r="E51" s="1127">
        <v>0</v>
      </c>
      <c r="F51" s="1127">
        <v>0</v>
      </c>
      <c r="G51" s="1112">
        <v>0</v>
      </c>
      <c r="H51" s="1112">
        <v>0</v>
      </c>
      <c r="I51" s="1112">
        <v>0</v>
      </c>
      <c r="J51" s="1112">
        <f t="shared" si="0"/>
        <v>0</v>
      </c>
    </row>
    <row r="52" spans="1:10" s="1117" customFormat="1" ht="15" x14ac:dyDescent="0.25">
      <c r="A52" s="1521"/>
      <c r="B52" s="1510"/>
      <c r="C52" s="42" t="s">
        <v>797</v>
      </c>
      <c r="D52" s="1127">
        <v>0</v>
      </c>
      <c r="E52" s="1127">
        <v>0</v>
      </c>
      <c r="F52" s="1127">
        <v>0</v>
      </c>
      <c r="G52" s="1112">
        <v>0</v>
      </c>
      <c r="H52" s="1112">
        <v>0</v>
      </c>
      <c r="I52" s="1112">
        <v>0</v>
      </c>
      <c r="J52" s="1112">
        <f t="shared" si="0"/>
        <v>0</v>
      </c>
    </row>
    <row r="53" spans="1:10" s="1117" customFormat="1" ht="15" x14ac:dyDescent="0.25">
      <c r="A53" s="1517">
        <v>13</v>
      </c>
      <c r="B53" s="1510" t="s">
        <v>296</v>
      </c>
      <c r="C53" s="42" t="s">
        <v>748</v>
      </c>
      <c r="D53" s="1127">
        <v>0</v>
      </c>
      <c r="E53" s="1127">
        <v>0</v>
      </c>
      <c r="F53" s="1127">
        <v>0</v>
      </c>
      <c r="G53" s="1112">
        <v>0</v>
      </c>
      <c r="H53" s="1112">
        <v>0</v>
      </c>
      <c r="I53" s="1112">
        <v>0</v>
      </c>
      <c r="J53" s="1112">
        <f t="shared" si="0"/>
        <v>0</v>
      </c>
    </row>
    <row r="54" spans="1:10" s="1117" customFormat="1" ht="15" x14ac:dyDescent="0.25">
      <c r="A54" s="1517"/>
      <c r="B54" s="1510"/>
      <c r="C54" s="42" t="s">
        <v>412</v>
      </c>
      <c r="D54" s="1127">
        <v>0</v>
      </c>
      <c r="E54" s="1127">
        <v>0</v>
      </c>
      <c r="F54" s="1127">
        <v>0</v>
      </c>
      <c r="G54" s="1112">
        <v>0</v>
      </c>
      <c r="H54" s="1112">
        <v>0</v>
      </c>
      <c r="I54" s="1112">
        <v>0</v>
      </c>
      <c r="J54" s="1112">
        <f t="shared" si="0"/>
        <v>0</v>
      </c>
    </row>
    <row r="55" spans="1:10" s="1117" customFormat="1" ht="15" x14ac:dyDescent="0.25">
      <c r="A55" s="1517"/>
      <c r="B55" s="1510"/>
      <c r="C55" s="42" t="s">
        <v>589</v>
      </c>
      <c r="D55" s="1127">
        <v>0</v>
      </c>
      <c r="E55" s="1127">
        <v>0</v>
      </c>
      <c r="F55" s="1127">
        <v>0</v>
      </c>
      <c r="G55" s="1112">
        <v>0</v>
      </c>
      <c r="H55" s="1112">
        <v>0</v>
      </c>
      <c r="I55" s="1112">
        <v>0</v>
      </c>
      <c r="J55" s="1112">
        <f t="shared" si="0"/>
        <v>0</v>
      </c>
    </row>
    <row r="56" spans="1:10" s="1117" customFormat="1" ht="15" x14ac:dyDescent="0.25">
      <c r="A56" s="1517">
        <v>14</v>
      </c>
      <c r="B56" s="1510" t="s">
        <v>297</v>
      </c>
      <c r="C56" s="42" t="s">
        <v>749</v>
      </c>
      <c r="D56" s="1127">
        <v>0</v>
      </c>
      <c r="E56" s="1127">
        <v>0</v>
      </c>
      <c r="F56" s="1127">
        <v>0</v>
      </c>
      <c r="G56" s="1112">
        <v>0</v>
      </c>
      <c r="H56" s="1112">
        <v>0</v>
      </c>
      <c r="I56" s="1112">
        <v>0</v>
      </c>
      <c r="J56" s="1112">
        <f t="shared" si="0"/>
        <v>0</v>
      </c>
    </row>
    <row r="57" spans="1:10" s="1117" customFormat="1" ht="15" x14ac:dyDescent="0.25">
      <c r="A57" s="1517"/>
      <c r="B57" s="1510"/>
      <c r="C57" s="42" t="s">
        <v>403</v>
      </c>
      <c r="D57" s="1127">
        <v>0</v>
      </c>
      <c r="E57" s="1127">
        <v>0</v>
      </c>
      <c r="F57" s="1127">
        <v>0</v>
      </c>
      <c r="G57" s="1112">
        <v>0</v>
      </c>
      <c r="H57" s="1112">
        <v>0</v>
      </c>
      <c r="I57" s="1112">
        <v>0</v>
      </c>
      <c r="J57" s="1112">
        <f t="shared" si="0"/>
        <v>0</v>
      </c>
    </row>
    <row r="58" spans="1:10" s="1117" customFormat="1" ht="15" x14ac:dyDescent="0.25">
      <c r="A58" s="1517">
        <v>15</v>
      </c>
      <c r="B58" s="1510" t="s">
        <v>298</v>
      </c>
      <c r="C58" s="42" t="s">
        <v>750</v>
      </c>
      <c r="D58" s="1127">
        <v>0</v>
      </c>
      <c r="E58" s="1127">
        <v>0</v>
      </c>
      <c r="F58" s="1127">
        <v>0</v>
      </c>
      <c r="G58" s="1112">
        <v>0</v>
      </c>
      <c r="H58" s="1112">
        <v>0</v>
      </c>
      <c r="I58" s="1112">
        <v>0</v>
      </c>
      <c r="J58" s="1112">
        <f t="shared" si="0"/>
        <v>0</v>
      </c>
    </row>
    <row r="59" spans="1:10" s="1117" customFormat="1" ht="15" x14ac:dyDescent="0.25">
      <c r="A59" s="1517"/>
      <c r="B59" s="1510"/>
      <c r="C59" s="42" t="s">
        <v>687</v>
      </c>
      <c r="D59" s="1127">
        <v>0</v>
      </c>
      <c r="E59" s="1127">
        <v>0</v>
      </c>
      <c r="F59" s="1127">
        <v>0</v>
      </c>
      <c r="G59" s="1112">
        <v>0</v>
      </c>
      <c r="H59" s="1112">
        <v>0</v>
      </c>
      <c r="I59" s="1112">
        <v>0</v>
      </c>
      <c r="J59" s="1112">
        <f t="shared" si="0"/>
        <v>0</v>
      </c>
    </row>
    <row r="60" spans="1:10" s="1117" customFormat="1" ht="15" x14ac:dyDescent="0.25">
      <c r="A60" s="1517"/>
      <c r="B60" s="1510"/>
      <c r="C60" s="42" t="s">
        <v>593</v>
      </c>
      <c r="D60" s="1127">
        <v>0</v>
      </c>
      <c r="E60" s="1127">
        <v>0</v>
      </c>
      <c r="F60" s="1127">
        <v>0</v>
      </c>
      <c r="G60" s="1112">
        <v>0</v>
      </c>
      <c r="H60" s="1112">
        <v>0</v>
      </c>
      <c r="I60" s="1112">
        <v>0</v>
      </c>
      <c r="J60" s="1112">
        <f t="shared" si="0"/>
        <v>0</v>
      </c>
    </row>
    <row r="61" spans="1:10" s="1117" customFormat="1" ht="15" x14ac:dyDescent="0.25">
      <c r="A61" s="1521">
        <v>16</v>
      </c>
      <c r="B61" s="1514" t="s">
        <v>299</v>
      </c>
      <c r="C61" s="76" t="s">
        <v>410</v>
      </c>
      <c r="D61" s="1127">
        <v>0</v>
      </c>
      <c r="E61" s="1127">
        <v>0</v>
      </c>
      <c r="F61" s="1127">
        <v>0</v>
      </c>
      <c r="G61" s="1112">
        <v>0</v>
      </c>
      <c r="H61" s="1112">
        <v>0</v>
      </c>
      <c r="I61" s="1112">
        <v>0</v>
      </c>
      <c r="J61" s="1112">
        <f t="shared" si="0"/>
        <v>0</v>
      </c>
    </row>
    <row r="62" spans="1:10" s="1117" customFormat="1" ht="15" x14ac:dyDescent="0.25">
      <c r="A62" s="1521"/>
      <c r="B62" s="1514"/>
      <c r="C62" s="76" t="s">
        <v>411</v>
      </c>
      <c r="D62" s="1127">
        <v>0</v>
      </c>
      <c r="E62" s="1127">
        <v>0</v>
      </c>
      <c r="F62" s="1127">
        <v>0</v>
      </c>
      <c r="G62" s="1112">
        <v>0</v>
      </c>
      <c r="H62" s="1112">
        <v>0</v>
      </c>
      <c r="I62" s="1112">
        <v>0</v>
      </c>
      <c r="J62" s="1112">
        <f t="shared" si="0"/>
        <v>0</v>
      </c>
    </row>
    <row r="63" spans="1:10" s="1117" customFormat="1" ht="15" x14ac:dyDescent="0.25">
      <c r="A63" s="1521"/>
      <c r="B63" s="1514"/>
      <c r="C63" s="76" t="s">
        <v>916</v>
      </c>
      <c r="D63" s="1127">
        <v>0</v>
      </c>
      <c r="E63" s="1127">
        <v>0</v>
      </c>
      <c r="F63" s="1127">
        <v>0</v>
      </c>
      <c r="G63" s="1112">
        <v>0</v>
      </c>
      <c r="H63" s="1112">
        <v>0</v>
      </c>
      <c r="I63" s="1112">
        <v>0</v>
      </c>
      <c r="J63" s="1112">
        <f t="shared" si="0"/>
        <v>0</v>
      </c>
    </row>
    <row r="64" spans="1:10" s="1117" customFormat="1" ht="15" x14ac:dyDescent="0.25">
      <c r="A64" s="1521"/>
      <c r="B64" s="1514"/>
      <c r="C64" s="76" t="s">
        <v>797</v>
      </c>
      <c r="D64" s="1127">
        <v>0</v>
      </c>
      <c r="E64" s="1127">
        <v>0</v>
      </c>
      <c r="F64" s="1127">
        <v>0</v>
      </c>
      <c r="G64" s="1112">
        <v>0</v>
      </c>
      <c r="H64" s="1112">
        <v>0</v>
      </c>
      <c r="I64" s="1112">
        <v>0</v>
      </c>
      <c r="J64" s="1112">
        <f t="shared" si="0"/>
        <v>0</v>
      </c>
    </row>
    <row r="65" spans="1:10" s="1117" customFormat="1" ht="15" x14ac:dyDescent="0.25">
      <c r="A65" s="1521"/>
      <c r="B65" s="1514"/>
      <c r="C65" s="76" t="s">
        <v>688</v>
      </c>
      <c r="D65" s="1127">
        <v>0</v>
      </c>
      <c r="E65" s="1127">
        <v>0</v>
      </c>
      <c r="F65" s="1127">
        <v>0</v>
      </c>
      <c r="G65" s="1112">
        <v>0</v>
      </c>
      <c r="H65" s="1112">
        <v>0</v>
      </c>
      <c r="I65" s="1112">
        <v>0</v>
      </c>
      <c r="J65" s="1112">
        <f t="shared" si="0"/>
        <v>0</v>
      </c>
    </row>
    <row r="66" spans="1:10" s="1117" customFormat="1" ht="15" x14ac:dyDescent="0.25">
      <c r="A66" s="1521"/>
      <c r="B66" s="1514"/>
      <c r="C66" s="76" t="s">
        <v>915</v>
      </c>
      <c r="D66" s="1127">
        <v>0</v>
      </c>
      <c r="E66" s="1127">
        <v>0</v>
      </c>
      <c r="F66" s="1127">
        <v>0</v>
      </c>
      <c r="G66" s="1112">
        <v>0</v>
      </c>
      <c r="H66" s="1112">
        <v>0</v>
      </c>
      <c r="I66" s="1112">
        <v>0</v>
      </c>
      <c r="J66" s="1112">
        <f t="shared" si="0"/>
        <v>0</v>
      </c>
    </row>
    <row r="67" spans="1:10" s="1117" customFormat="1" ht="15" x14ac:dyDescent="0.25">
      <c r="A67" s="1521"/>
      <c r="B67" s="1514"/>
      <c r="C67" s="76" t="s">
        <v>589</v>
      </c>
      <c r="D67" s="1127">
        <v>0</v>
      </c>
      <c r="E67" s="1127">
        <v>0</v>
      </c>
      <c r="F67" s="1127">
        <v>0</v>
      </c>
      <c r="G67" s="1112">
        <v>0</v>
      </c>
      <c r="H67" s="1112">
        <v>0</v>
      </c>
      <c r="I67" s="1112">
        <v>0</v>
      </c>
      <c r="J67" s="1112">
        <f t="shared" si="0"/>
        <v>0</v>
      </c>
    </row>
    <row r="68" spans="1:10" s="1117" customFormat="1" ht="15" x14ac:dyDescent="0.25">
      <c r="A68" s="1517">
        <v>17</v>
      </c>
      <c r="B68" s="1510" t="s">
        <v>300</v>
      </c>
      <c r="C68" s="76" t="s">
        <v>414</v>
      </c>
      <c r="D68" s="1127">
        <v>0</v>
      </c>
      <c r="E68" s="1127">
        <v>0</v>
      </c>
      <c r="F68" s="1127">
        <v>0</v>
      </c>
      <c r="G68" s="1112">
        <v>0</v>
      </c>
      <c r="H68" s="1112">
        <v>0</v>
      </c>
      <c r="I68" s="1112">
        <v>0</v>
      </c>
      <c r="J68" s="1112">
        <f t="shared" si="0"/>
        <v>0</v>
      </c>
    </row>
    <row r="69" spans="1:10" s="1117" customFormat="1" ht="15" x14ac:dyDescent="0.25">
      <c r="A69" s="1517"/>
      <c r="B69" s="1510"/>
      <c r="C69" s="42" t="s">
        <v>589</v>
      </c>
      <c r="D69" s="1127">
        <v>0</v>
      </c>
      <c r="E69" s="1127">
        <v>0</v>
      </c>
      <c r="F69" s="1127">
        <v>0</v>
      </c>
      <c r="G69" s="1112">
        <v>0</v>
      </c>
      <c r="H69" s="1112">
        <v>0</v>
      </c>
      <c r="I69" s="1112">
        <v>0</v>
      </c>
      <c r="J69" s="1112">
        <f t="shared" si="0"/>
        <v>0</v>
      </c>
    </row>
    <row r="70" spans="1:10" s="1117" customFormat="1" ht="15" x14ac:dyDescent="0.25">
      <c r="A70" s="1517">
        <v>18</v>
      </c>
      <c r="B70" s="1510" t="s">
        <v>594</v>
      </c>
      <c r="C70" s="42" t="s">
        <v>751</v>
      </c>
      <c r="D70" s="1127">
        <v>0</v>
      </c>
      <c r="E70" s="1127">
        <v>0</v>
      </c>
      <c r="F70" s="1127">
        <v>0</v>
      </c>
      <c r="G70" s="1112">
        <v>0</v>
      </c>
      <c r="H70" s="1112">
        <v>0</v>
      </c>
      <c r="I70" s="1112">
        <v>0</v>
      </c>
      <c r="J70" s="1112">
        <f t="shared" si="0"/>
        <v>0</v>
      </c>
    </row>
    <row r="71" spans="1:10" s="1117" customFormat="1" ht="15" x14ac:dyDescent="0.25">
      <c r="A71" s="1517"/>
      <c r="B71" s="1510"/>
      <c r="C71" s="42" t="s">
        <v>595</v>
      </c>
      <c r="D71" s="1127">
        <v>0</v>
      </c>
      <c r="E71" s="1127">
        <v>0</v>
      </c>
      <c r="F71" s="1127">
        <v>0</v>
      </c>
      <c r="G71" s="1112">
        <v>0</v>
      </c>
      <c r="H71" s="1112">
        <v>0</v>
      </c>
      <c r="I71" s="1112">
        <v>0</v>
      </c>
      <c r="J71" s="1112">
        <f t="shared" si="0"/>
        <v>0</v>
      </c>
    </row>
    <row r="72" spans="1:10" s="1117" customFormat="1" ht="15" x14ac:dyDescent="0.25">
      <c r="A72" s="1517"/>
      <c r="B72" s="1510"/>
      <c r="C72" s="42" t="s">
        <v>589</v>
      </c>
      <c r="D72" s="1127">
        <v>0</v>
      </c>
      <c r="E72" s="1127">
        <v>0</v>
      </c>
      <c r="F72" s="1127">
        <v>0</v>
      </c>
      <c r="G72" s="1112">
        <v>0</v>
      </c>
      <c r="H72" s="1112">
        <v>0</v>
      </c>
      <c r="I72" s="1112">
        <v>0</v>
      </c>
      <c r="J72" s="1112">
        <f t="shared" si="0"/>
        <v>0</v>
      </c>
    </row>
    <row r="73" spans="1:10" s="1117" customFormat="1" ht="15" x14ac:dyDescent="0.25">
      <c r="A73" s="1517">
        <v>19</v>
      </c>
      <c r="B73" s="1510" t="s">
        <v>302</v>
      </c>
      <c r="C73" s="42" t="s">
        <v>690</v>
      </c>
      <c r="D73" s="1127">
        <v>0</v>
      </c>
      <c r="E73" s="1127">
        <v>0</v>
      </c>
      <c r="F73" s="1127">
        <v>0</v>
      </c>
      <c r="G73" s="1112">
        <v>0</v>
      </c>
      <c r="H73" s="1112">
        <v>0</v>
      </c>
      <c r="I73" s="1112">
        <v>0</v>
      </c>
      <c r="J73" s="1112">
        <f t="shared" si="0"/>
        <v>0</v>
      </c>
    </row>
    <row r="74" spans="1:10" s="1117" customFormat="1" ht="15" x14ac:dyDescent="0.25">
      <c r="A74" s="1517"/>
      <c r="B74" s="1510"/>
      <c r="C74" s="42" t="s">
        <v>691</v>
      </c>
      <c r="D74" s="1127">
        <v>0</v>
      </c>
      <c r="E74" s="1127">
        <v>0</v>
      </c>
      <c r="F74" s="1127">
        <v>0</v>
      </c>
      <c r="G74" s="1112">
        <v>0</v>
      </c>
      <c r="H74" s="1112">
        <v>0</v>
      </c>
      <c r="I74" s="1112">
        <v>0</v>
      </c>
      <c r="J74" s="1112">
        <f t="shared" si="0"/>
        <v>0</v>
      </c>
    </row>
    <row r="75" spans="1:10" s="1117" customFormat="1" ht="15" x14ac:dyDescent="0.25">
      <c r="A75" s="1517"/>
      <c r="B75" s="1510"/>
      <c r="C75" s="42" t="s">
        <v>707</v>
      </c>
      <c r="D75" s="1127">
        <v>0</v>
      </c>
      <c r="E75" s="1127">
        <v>0</v>
      </c>
      <c r="F75" s="1127">
        <v>0</v>
      </c>
      <c r="G75" s="1112">
        <v>0</v>
      </c>
      <c r="H75" s="1112">
        <v>0</v>
      </c>
      <c r="I75" s="1112">
        <v>0</v>
      </c>
      <c r="J75" s="1112">
        <f t="shared" si="0"/>
        <v>0</v>
      </c>
    </row>
    <row r="76" spans="1:10" s="1117" customFormat="1" ht="15" x14ac:dyDescent="0.25">
      <c r="A76" s="1517"/>
      <c r="B76" s="1510"/>
      <c r="C76" s="42" t="s">
        <v>402</v>
      </c>
      <c r="D76" s="1127">
        <v>0</v>
      </c>
      <c r="E76" s="1127">
        <v>0</v>
      </c>
      <c r="F76" s="1127">
        <v>0</v>
      </c>
      <c r="G76" s="1112">
        <v>0</v>
      </c>
      <c r="H76" s="1112">
        <v>0</v>
      </c>
      <c r="I76" s="1112">
        <v>0</v>
      </c>
      <c r="J76" s="1112">
        <f t="shared" si="0"/>
        <v>0</v>
      </c>
    </row>
    <row r="77" spans="1:10" s="1117" customFormat="1" ht="15" x14ac:dyDescent="0.25">
      <c r="A77" s="1517"/>
      <c r="B77" s="1510"/>
      <c r="C77" s="42" t="s">
        <v>689</v>
      </c>
      <c r="D77" s="1127">
        <v>0</v>
      </c>
      <c r="E77" s="1127">
        <v>0</v>
      </c>
      <c r="F77" s="1127">
        <v>0</v>
      </c>
      <c r="G77" s="1112">
        <v>0</v>
      </c>
      <c r="H77" s="1112">
        <v>0</v>
      </c>
      <c r="I77" s="1112">
        <v>0</v>
      </c>
      <c r="J77" s="1112">
        <f t="shared" si="0"/>
        <v>0</v>
      </c>
    </row>
    <row r="78" spans="1:10" s="1117" customFormat="1" ht="15" x14ac:dyDescent="0.25">
      <c r="A78" s="1517"/>
      <c r="B78" s="1510"/>
      <c r="C78" s="42" t="s">
        <v>984</v>
      </c>
      <c r="D78" s="1127">
        <v>0</v>
      </c>
      <c r="E78" s="1127">
        <v>0</v>
      </c>
      <c r="F78" s="1127">
        <v>0</v>
      </c>
      <c r="G78" s="1112">
        <v>0</v>
      </c>
      <c r="H78" s="1112">
        <v>0</v>
      </c>
      <c r="I78" s="1112">
        <v>0</v>
      </c>
      <c r="J78" s="1112">
        <v>0</v>
      </c>
    </row>
    <row r="79" spans="1:10" s="1117" customFormat="1" ht="15" x14ac:dyDescent="0.25">
      <c r="A79" s="1517">
        <v>20</v>
      </c>
      <c r="B79" s="1515" t="s">
        <v>303</v>
      </c>
      <c r="C79" s="42" t="s">
        <v>798</v>
      </c>
      <c r="D79" s="1127">
        <v>0</v>
      </c>
      <c r="E79" s="1127">
        <v>0</v>
      </c>
      <c r="F79" s="1127">
        <v>0</v>
      </c>
      <c r="G79" s="1112">
        <v>0</v>
      </c>
      <c r="H79" s="1112">
        <v>0</v>
      </c>
      <c r="I79" s="1112">
        <v>0</v>
      </c>
      <c r="J79" s="1112">
        <f t="shared" si="0"/>
        <v>0</v>
      </c>
    </row>
    <row r="80" spans="1:10" s="1117" customFormat="1" ht="15" x14ac:dyDescent="0.25">
      <c r="A80" s="1517"/>
      <c r="B80" s="1515"/>
      <c r="C80" s="42" t="s">
        <v>752</v>
      </c>
      <c r="D80" s="1127">
        <v>9</v>
      </c>
      <c r="E80" s="1127">
        <v>9</v>
      </c>
      <c r="F80" s="1127">
        <v>7</v>
      </c>
      <c r="G80" s="1112">
        <v>0</v>
      </c>
      <c r="H80" s="1112">
        <v>0</v>
      </c>
      <c r="I80" s="1112">
        <v>0</v>
      </c>
      <c r="J80" s="1112">
        <f t="shared" ref="J80:J144" si="1">F80+I80</f>
        <v>7</v>
      </c>
    </row>
    <row r="81" spans="1:10" s="1117" customFormat="1" ht="15" x14ac:dyDescent="0.25">
      <c r="A81" s="1517"/>
      <c r="B81" s="1515"/>
      <c r="C81" s="42" t="s">
        <v>799</v>
      </c>
      <c r="D81" s="1127">
        <v>0</v>
      </c>
      <c r="E81" s="1127">
        <v>0</v>
      </c>
      <c r="F81" s="1127">
        <v>0</v>
      </c>
      <c r="G81" s="1112">
        <v>0</v>
      </c>
      <c r="H81" s="1112">
        <v>0</v>
      </c>
      <c r="I81" s="1112">
        <v>0</v>
      </c>
      <c r="J81" s="1112">
        <f t="shared" si="1"/>
        <v>0</v>
      </c>
    </row>
    <row r="82" spans="1:10" s="1117" customFormat="1" ht="15" x14ac:dyDescent="0.25">
      <c r="A82" s="1517"/>
      <c r="B82" s="1515"/>
      <c r="C82" s="42" t="s">
        <v>753</v>
      </c>
      <c r="D82" s="1127">
        <v>0</v>
      </c>
      <c r="E82" s="1127">
        <v>0</v>
      </c>
      <c r="F82" s="1127">
        <v>0</v>
      </c>
      <c r="G82" s="1112">
        <v>0</v>
      </c>
      <c r="H82" s="1112">
        <v>0</v>
      </c>
      <c r="I82" s="1112">
        <v>0</v>
      </c>
      <c r="J82" s="1112">
        <f t="shared" si="1"/>
        <v>0</v>
      </c>
    </row>
    <row r="83" spans="1:10" s="1117" customFormat="1" ht="15" x14ac:dyDescent="0.25">
      <c r="A83" s="1517"/>
      <c r="B83" s="1515"/>
      <c r="C83" s="42" t="s">
        <v>754</v>
      </c>
      <c r="D83" s="1127">
        <v>0</v>
      </c>
      <c r="E83" s="1127">
        <v>0</v>
      </c>
      <c r="F83" s="1127">
        <v>0</v>
      </c>
      <c r="G83" s="1112">
        <v>0</v>
      </c>
      <c r="H83" s="1112">
        <v>0</v>
      </c>
      <c r="I83" s="1112">
        <v>0</v>
      </c>
      <c r="J83" s="1112">
        <f t="shared" si="1"/>
        <v>0</v>
      </c>
    </row>
    <row r="84" spans="1:10" s="1117" customFormat="1" ht="15" x14ac:dyDescent="0.25">
      <c r="A84" s="1517"/>
      <c r="B84" s="1515"/>
      <c r="C84" s="42" t="s">
        <v>589</v>
      </c>
      <c r="D84" s="1127">
        <v>0</v>
      </c>
      <c r="E84" s="1127">
        <v>0</v>
      </c>
      <c r="F84" s="1127">
        <v>0</v>
      </c>
      <c r="G84" s="1112">
        <v>0</v>
      </c>
      <c r="H84" s="1112">
        <v>0</v>
      </c>
      <c r="I84" s="1112">
        <v>0</v>
      </c>
      <c r="J84" s="1112">
        <f t="shared" si="1"/>
        <v>0</v>
      </c>
    </row>
    <row r="85" spans="1:10" s="1117" customFormat="1" ht="15" x14ac:dyDescent="0.25">
      <c r="A85" s="1517">
        <v>21</v>
      </c>
      <c r="B85" s="1510" t="s">
        <v>304</v>
      </c>
      <c r="C85" s="42" t="s">
        <v>692</v>
      </c>
      <c r="D85" s="1127">
        <v>0</v>
      </c>
      <c r="E85" s="1127">
        <v>0</v>
      </c>
      <c r="F85" s="1127">
        <v>0</v>
      </c>
      <c r="G85" s="1112">
        <v>0</v>
      </c>
      <c r="H85" s="1112">
        <v>0</v>
      </c>
      <c r="I85" s="1112">
        <v>0</v>
      </c>
      <c r="J85" s="1112">
        <f t="shared" si="1"/>
        <v>0</v>
      </c>
    </row>
    <row r="86" spans="1:10" s="1117" customFormat="1" ht="15" x14ac:dyDescent="0.25">
      <c r="A86" s="1517"/>
      <c r="B86" s="1510"/>
      <c r="C86" s="42" t="s">
        <v>755</v>
      </c>
      <c r="D86" s="1127">
        <v>0</v>
      </c>
      <c r="E86" s="1127">
        <v>0</v>
      </c>
      <c r="F86" s="1127">
        <v>0</v>
      </c>
      <c r="G86" s="1112">
        <v>0</v>
      </c>
      <c r="H86" s="1112">
        <v>0</v>
      </c>
      <c r="I86" s="1112">
        <v>0</v>
      </c>
      <c r="J86" s="1112">
        <f t="shared" si="1"/>
        <v>0</v>
      </c>
    </row>
    <row r="87" spans="1:10" s="1117" customFormat="1" ht="15" x14ac:dyDescent="0.25">
      <c r="A87" s="1517"/>
      <c r="B87" s="1510"/>
      <c r="C87" s="42" t="s">
        <v>589</v>
      </c>
      <c r="D87" s="1127">
        <v>0</v>
      </c>
      <c r="E87" s="1127">
        <v>0</v>
      </c>
      <c r="F87" s="1127">
        <v>0</v>
      </c>
      <c r="G87" s="1112">
        <v>0</v>
      </c>
      <c r="H87" s="1112">
        <v>0</v>
      </c>
      <c r="I87" s="1112">
        <v>0</v>
      </c>
      <c r="J87" s="1112">
        <f t="shared" si="1"/>
        <v>0</v>
      </c>
    </row>
    <row r="88" spans="1:10" s="1117" customFormat="1" ht="30" x14ac:dyDescent="0.25">
      <c r="A88" s="1517">
        <v>22</v>
      </c>
      <c r="B88" s="1510" t="s">
        <v>305</v>
      </c>
      <c r="C88" s="77" t="s">
        <v>756</v>
      </c>
      <c r="D88" s="1127">
        <v>0</v>
      </c>
      <c r="E88" s="1127">
        <v>0</v>
      </c>
      <c r="F88" s="1127">
        <v>0</v>
      </c>
      <c r="G88" s="1112">
        <v>0</v>
      </c>
      <c r="H88" s="1112">
        <v>0</v>
      </c>
      <c r="I88" s="1112">
        <v>0</v>
      </c>
      <c r="J88" s="1112">
        <f t="shared" si="1"/>
        <v>0</v>
      </c>
    </row>
    <row r="89" spans="1:10" s="1117" customFormat="1" ht="15" x14ac:dyDescent="0.25">
      <c r="A89" s="1517"/>
      <c r="B89" s="1510"/>
      <c r="C89" s="42" t="s">
        <v>687</v>
      </c>
      <c r="D89" s="1127">
        <v>0</v>
      </c>
      <c r="E89" s="1127">
        <v>0</v>
      </c>
      <c r="F89" s="1127">
        <v>0</v>
      </c>
      <c r="G89" s="1112">
        <v>0</v>
      </c>
      <c r="H89" s="1112">
        <v>0</v>
      </c>
      <c r="I89" s="1112">
        <v>0</v>
      </c>
      <c r="J89" s="1112">
        <f t="shared" si="1"/>
        <v>0</v>
      </c>
    </row>
    <row r="90" spans="1:10" s="1117" customFormat="1" ht="30" x14ac:dyDescent="0.25">
      <c r="A90" s="1517"/>
      <c r="B90" s="1510"/>
      <c r="C90" s="77" t="s">
        <v>757</v>
      </c>
      <c r="D90" s="1127">
        <v>0</v>
      </c>
      <c r="E90" s="1127">
        <v>0</v>
      </c>
      <c r="F90" s="1127">
        <v>0</v>
      </c>
      <c r="G90" s="1112">
        <v>0</v>
      </c>
      <c r="H90" s="1112">
        <v>0</v>
      </c>
      <c r="I90" s="1112">
        <v>0</v>
      </c>
      <c r="J90" s="1112">
        <f t="shared" si="1"/>
        <v>0</v>
      </c>
    </row>
    <row r="91" spans="1:10" s="1117" customFormat="1" ht="15" x14ac:dyDescent="0.25">
      <c r="A91" s="1517">
        <v>23</v>
      </c>
      <c r="B91" s="1510" t="s">
        <v>306</v>
      </c>
      <c r="C91" s="42" t="s">
        <v>693</v>
      </c>
      <c r="D91" s="1127">
        <v>0</v>
      </c>
      <c r="E91" s="1127">
        <v>0</v>
      </c>
      <c r="F91" s="1127">
        <v>0</v>
      </c>
      <c r="G91" s="1112">
        <v>0</v>
      </c>
      <c r="H91" s="1112">
        <v>0</v>
      </c>
      <c r="I91" s="1112">
        <v>0</v>
      </c>
      <c r="J91" s="1112">
        <f t="shared" si="1"/>
        <v>0</v>
      </c>
    </row>
    <row r="92" spans="1:10" s="1117" customFormat="1" ht="15" x14ac:dyDescent="0.25">
      <c r="A92" s="1517"/>
      <c r="B92" s="1510"/>
      <c r="C92" s="42" t="s">
        <v>758</v>
      </c>
      <c r="D92" s="1127">
        <v>0</v>
      </c>
      <c r="E92" s="1127">
        <v>0</v>
      </c>
      <c r="F92" s="1127">
        <v>0</v>
      </c>
      <c r="G92" s="1112">
        <v>0</v>
      </c>
      <c r="H92" s="1112">
        <v>0</v>
      </c>
      <c r="I92" s="1112">
        <v>0</v>
      </c>
      <c r="J92" s="1112">
        <f t="shared" si="1"/>
        <v>0</v>
      </c>
    </row>
    <row r="93" spans="1:10" s="1117" customFormat="1" ht="15" x14ac:dyDescent="0.25">
      <c r="A93" s="1517"/>
      <c r="B93" s="1510"/>
      <c r="C93" s="42" t="s">
        <v>797</v>
      </c>
      <c r="D93" s="1127">
        <v>0</v>
      </c>
      <c r="E93" s="1127">
        <v>0</v>
      </c>
      <c r="F93" s="1127">
        <v>0</v>
      </c>
      <c r="G93" s="1112">
        <v>0</v>
      </c>
      <c r="H93" s="1112">
        <v>0</v>
      </c>
      <c r="I93" s="1112">
        <v>0</v>
      </c>
      <c r="J93" s="1112">
        <f t="shared" si="1"/>
        <v>0</v>
      </c>
    </row>
    <row r="94" spans="1:10" s="1117" customFormat="1" ht="15" x14ac:dyDescent="0.25">
      <c r="A94" s="1517">
        <v>24</v>
      </c>
      <c r="B94" s="1510" t="s">
        <v>307</v>
      </c>
      <c r="C94" s="42" t="s">
        <v>696</v>
      </c>
      <c r="D94" s="1127">
        <v>0</v>
      </c>
      <c r="E94" s="1127">
        <v>0</v>
      </c>
      <c r="F94" s="1127">
        <v>0</v>
      </c>
      <c r="G94" s="1112">
        <v>0</v>
      </c>
      <c r="H94" s="1112">
        <v>0</v>
      </c>
      <c r="I94" s="1112">
        <v>0</v>
      </c>
      <c r="J94" s="1112">
        <f t="shared" si="1"/>
        <v>0</v>
      </c>
    </row>
    <row r="95" spans="1:10" s="1117" customFormat="1" ht="15" x14ac:dyDescent="0.25">
      <c r="A95" s="1517"/>
      <c r="B95" s="1510"/>
      <c r="C95" s="42" t="s">
        <v>694</v>
      </c>
      <c r="D95" s="1127">
        <v>0</v>
      </c>
      <c r="E95" s="1127">
        <v>0</v>
      </c>
      <c r="F95" s="1127">
        <v>0</v>
      </c>
      <c r="G95" s="1112">
        <v>0</v>
      </c>
      <c r="H95" s="1112">
        <v>0</v>
      </c>
      <c r="I95" s="1112">
        <v>0</v>
      </c>
      <c r="J95" s="1112">
        <f t="shared" si="1"/>
        <v>0</v>
      </c>
    </row>
    <row r="96" spans="1:10" s="1117" customFormat="1" ht="15" x14ac:dyDescent="0.25">
      <c r="A96" s="1517"/>
      <c r="B96" s="1510"/>
      <c r="C96" s="42" t="s">
        <v>759</v>
      </c>
      <c r="D96" s="1127">
        <v>0</v>
      </c>
      <c r="E96" s="1127">
        <v>0</v>
      </c>
      <c r="F96" s="1127">
        <v>0</v>
      </c>
      <c r="G96" s="1112">
        <v>0</v>
      </c>
      <c r="H96" s="1112">
        <v>0</v>
      </c>
      <c r="I96" s="1112">
        <v>0</v>
      </c>
      <c r="J96" s="1112">
        <f t="shared" si="1"/>
        <v>0</v>
      </c>
    </row>
    <row r="97" spans="1:10" s="1117" customFormat="1" ht="15" x14ac:dyDescent="0.25">
      <c r="A97" s="1517"/>
      <c r="B97" s="1510"/>
      <c r="C97" s="42" t="s">
        <v>408</v>
      </c>
      <c r="D97" s="1127">
        <v>0</v>
      </c>
      <c r="E97" s="1127">
        <v>0</v>
      </c>
      <c r="F97" s="1127">
        <v>0</v>
      </c>
      <c r="G97" s="1112">
        <v>0</v>
      </c>
      <c r="H97" s="1112">
        <v>0</v>
      </c>
      <c r="I97" s="1112">
        <v>0</v>
      </c>
      <c r="J97" s="1112">
        <f t="shared" si="1"/>
        <v>0</v>
      </c>
    </row>
    <row r="98" spans="1:10" s="1117" customFormat="1" ht="15" x14ac:dyDescent="0.25">
      <c r="A98" s="1517"/>
      <c r="B98" s="1510"/>
      <c r="C98" s="42" t="s">
        <v>329</v>
      </c>
      <c r="D98" s="1127">
        <v>0</v>
      </c>
      <c r="E98" s="1127">
        <v>0</v>
      </c>
      <c r="F98" s="1127">
        <v>0</v>
      </c>
      <c r="G98" s="1112">
        <v>0</v>
      </c>
      <c r="H98" s="1112">
        <v>0</v>
      </c>
      <c r="I98" s="1112">
        <v>0</v>
      </c>
      <c r="J98" s="1112">
        <f t="shared" si="1"/>
        <v>0</v>
      </c>
    </row>
    <row r="99" spans="1:10" s="1117" customFormat="1" ht="15" x14ac:dyDescent="0.25">
      <c r="A99" s="1517"/>
      <c r="B99" s="1510"/>
      <c r="C99" s="42" t="s">
        <v>695</v>
      </c>
      <c r="D99" s="1127">
        <v>0</v>
      </c>
      <c r="E99" s="1127">
        <v>0</v>
      </c>
      <c r="F99" s="1127">
        <v>0</v>
      </c>
      <c r="G99" s="1112">
        <v>0</v>
      </c>
      <c r="H99" s="1112">
        <v>0</v>
      </c>
      <c r="I99" s="1112">
        <v>0</v>
      </c>
      <c r="J99" s="1112">
        <f t="shared" si="1"/>
        <v>0</v>
      </c>
    </row>
    <row r="100" spans="1:10" s="1117" customFormat="1" ht="15" x14ac:dyDescent="0.25">
      <c r="A100" s="1517"/>
      <c r="B100" s="1510"/>
      <c r="C100" s="42" t="s">
        <v>589</v>
      </c>
      <c r="D100" s="1127">
        <v>0</v>
      </c>
      <c r="E100" s="1127">
        <v>0</v>
      </c>
      <c r="F100" s="1127">
        <v>0</v>
      </c>
      <c r="G100" s="1112">
        <v>0</v>
      </c>
      <c r="H100" s="1112">
        <v>0</v>
      </c>
      <c r="I100" s="1112">
        <v>0</v>
      </c>
      <c r="J100" s="1112">
        <f t="shared" si="1"/>
        <v>0</v>
      </c>
    </row>
    <row r="101" spans="1:10" s="1117" customFormat="1" ht="15" x14ac:dyDescent="0.25">
      <c r="A101" s="1517">
        <v>25</v>
      </c>
      <c r="B101" s="1510" t="s">
        <v>308</v>
      </c>
      <c r="C101" s="42" t="s">
        <v>404</v>
      </c>
      <c r="D101" s="1127">
        <v>0</v>
      </c>
      <c r="E101" s="1127">
        <v>0</v>
      </c>
      <c r="F101" s="1127">
        <v>0</v>
      </c>
      <c r="G101" s="1112">
        <v>0</v>
      </c>
      <c r="H101" s="1112">
        <v>0</v>
      </c>
      <c r="I101" s="1112">
        <v>0</v>
      </c>
      <c r="J101" s="1112">
        <f t="shared" si="1"/>
        <v>0</v>
      </c>
    </row>
    <row r="102" spans="1:10" s="1117" customFormat="1" ht="15" x14ac:dyDescent="0.25">
      <c r="A102" s="1517"/>
      <c r="B102" s="1510"/>
      <c r="C102" s="42" t="s">
        <v>589</v>
      </c>
      <c r="D102" s="1127">
        <v>0</v>
      </c>
      <c r="E102" s="1127">
        <v>0</v>
      </c>
      <c r="F102" s="1127">
        <v>0</v>
      </c>
      <c r="G102" s="1112">
        <v>0</v>
      </c>
      <c r="H102" s="1112">
        <v>0</v>
      </c>
      <c r="I102" s="1112">
        <v>0</v>
      </c>
      <c r="J102" s="1112">
        <f t="shared" si="1"/>
        <v>0</v>
      </c>
    </row>
    <row r="103" spans="1:10" s="1117" customFormat="1" ht="15" x14ac:dyDescent="0.25">
      <c r="A103" s="1517">
        <v>26</v>
      </c>
      <c r="B103" s="1510" t="s">
        <v>309</v>
      </c>
      <c r="C103" s="42" t="s">
        <v>801</v>
      </c>
      <c r="D103" s="1127">
        <v>0</v>
      </c>
      <c r="E103" s="1127">
        <v>0</v>
      </c>
      <c r="F103" s="1127">
        <v>0</v>
      </c>
      <c r="G103" s="1112">
        <v>0</v>
      </c>
      <c r="H103" s="1112">
        <v>0</v>
      </c>
      <c r="I103" s="1112">
        <v>0</v>
      </c>
      <c r="J103" s="1112">
        <f t="shared" si="1"/>
        <v>0</v>
      </c>
    </row>
    <row r="104" spans="1:10" s="1117" customFormat="1" ht="15" x14ac:dyDescent="0.25">
      <c r="A104" s="1517"/>
      <c r="B104" s="1510"/>
      <c r="C104" s="42" t="s">
        <v>596</v>
      </c>
      <c r="D104" s="1127">
        <v>0</v>
      </c>
      <c r="E104" s="1127">
        <v>0</v>
      </c>
      <c r="F104" s="1127">
        <v>0</v>
      </c>
      <c r="G104" s="1112">
        <v>0</v>
      </c>
      <c r="H104" s="1112">
        <v>0</v>
      </c>
      <c r="I104" s="1112">
        <v>0</v>
      </c>
      <c r="J104" s="1112">
        <f t="shared" si="1"/>
        <v>0</v>
      </c>
    </row>
    <row r="105" spans="1:10" s="1117" customFormat="1" ht="15" x14ac:dyDescent="0.25">
      <c r="A105" s="1517"/>
      <c r="B105" s="1510"/>
      <c r="C105" s="42" t="s">
        <v>407</v>
      </c>
      <c r="D105" s="1127">
        <v>0</v>
      </c>
      <c r="E105" s="1127">
        <v>0</v>
      </c>
      <c r="F105" s="1127">
        <v>0</v>
      </c>
      <c r="G105" s="1112">
        <v>0</v>
      </c>
      <c r="H105" s="1112">
        <v>0</v>
      </c>
      <c r="I105" s="1112">
        <v>0</v>
      </c>
      <c r="J105" s="1112">
        <f t="shared" si="1"/>
        <v>0</v>
      </c>
    </row>
    <row r="106" spans="1:10" s="1117" customFormat="1" ht="15" x14ac:dyDescent="0.25">
      <c r="A106" s="1517"/>
      <c r="B106" s="1510"/>
      <c r="C106" s="42" t="s">
        <v>597</v>
      </c>
      <c r="D106" s="1127">
        <v>0</v>
      </c>
      <c r="E106" s="1127">
        <v>0</v>
      </c>
      <c r="F106" s="1127">
        <v>0</v>
      </c>
      <c r="G106" s="1112">
        <v>0</v>
      </c>
      <c r="H106" s="1112">
        <v>0</v>
      </c>
      <c r="I106" s="1112">
        <v>0</v>
      </c>
      <c r="J106" s="1112">
        <f t="shared" si="1"/>
        <v>0</v>
      </c>
    </row>
    <row r="107" spans="1:10" s="1117" customFormat="1" ht="15" x14ac:dyDescent="0.25">
      <c r="A107" s="1517"/>
      <c r="B107" s="1510"/>
      <c r="C107" s="42" t="s">
        <v>797</v>
      </c>
      <c r="D107" s="1127">
        <v>0</v>
      </c>
      <c r="E107" s="1127">
        <v>0</v>
      </c>
      <c r="F107" s="1127">
        <v>0</v>
      </c>
      <c r="G107" s="1112">
        <v>0</v>
      </c>
      <c r="H107" s="1112">
        <v>0</v>
      </c>
      <c r="I107" s="1112">
        <v>0</v>
      </c>
      <c r="J107" s="1112">
        <f t="shared" si="1"/>
        <v>0</v>
      </c>
    </row>
    <row r="108" spans="1:10" s="1117" customFormat="1" ht="15" x14ac:dyDescent="0.25">
      <c r="A108" s="1517"/>
      <c r="B108" s="1510"/>
      <c r="C108" s="42" t="s">
        <v>697</v>
      </c>
      <c r="D108" s="1127">
        <v>0</v>
      </c>
      <c r="E108" s="1127">
        <v>0</v>
      </c>
      <c r="F108" s="1127">
        <v>0</v>
      </c>
      <c r="G108" s="1112">
        <v>0</v>
      </c>
      <c r="H108" s="1112">
        <v>0</v>
      </c>
      <c r="I108" s="1112">
        <v>0</v>
      </c>
      <c r="J108" s="1112">
        <f t="shared" si="1"/>
        <v>0</v>
      </c>
    </row>
    <row r="109" spans="1:10" s="1117" customFormat="1" ht="15" x14ac:dyDescent="0.25">
      <c r="A109" s="1517"/>
      <c r="B109" s="1510"/>
      <c r="C109" s="42" t="s">
        <v>760</v>
      </c>
      <c r="D109" s="1127">
        <v>0</v>
      </c>
      <c r="E109" s="1127">
        <v>0</v>
      </c>
      <c r="F109" s="1127">
        <v>0</v>
      </c>
      <c r="G109" s="1112">
        <v>0</v>
      </c>
      <c r="H109" s="1112">
        <v>0</v>
      </c>
      <c r="I109" s="1112">
        <v>0</v>
      </c>
      <c r="J109" s="1112">
        <f t="shared" si="1"/>
        <v>0</v>
      </c>
    </row>
    <row r="110" spans="1:10" s="1117" customFormat="1" ht="15" x14ac:dyDescent="0.25">
      <c r="A110" s="1517"/>
      <c r="B110" s="1510"/>
      <c r="C110" s="42" t="s">
        <v>918</v>
      </c>
      <c r="D110" s="1127">
        <v>0</v>
      </c>
      <c r="E110" s="1127">
        <v>0</v>
      </c>
      <c r="F110" s="1127">
        <v>0</v>
      </c>
      <c r="G110" s="1112">
        <v>0</v>
      </c>
      <c r="H110" s="1112">
        <v>0</v>
      </c>
      <c r="I110" s="1112">
        <v>0</v>
      </c>
      <c r="J110" s="1112">
        <f t="shared" si="1"/>
        <v>0</v>
      </c>
    </row>
    <row r="111" spans="1:10" s="1117" customFormat="1" ht="15" x14ac:dyDescent="0.25">
      <c r="A111" s="1517"/>
      <c r="B111" s="1510"/>
      <c r="C111" s="42" t="s">
        <v>767</v>
      </c>
      <c r="D111" s="1127">
        <v>0</v>
      </c>
      <c r="E111" s="1127">
        <v>0</v>
      </c>
      <c r="F111" s="1127">
        <v>0</v>
      </c>
      <c r="G111" s="1112">
        <v>0</v>
      </c>
      <c r="H111" s="1112">
        <v>0</v>
      </c>
      <c r="I111" s="1112">
        <v>0</v>
      </c>
      <c r="J111" s="1112">
        <f t="shared" si="1"/>
        <v>0</v>
      </c>
    </row>
    <row r="112" spans="1:10" s="1117" customFormat="1" ht="15" x14ac:dyDescent="0.25">
      <c r="A112" s="1517"/>
      <c r="B112" s="1510"/>
      <c r="C112" s="42" t="s">
        <v>589</v>
      </c>
      <c r="D112" s="1127">
        <v>0</v>
      </c>
      <c r="E112" s="1127">
        <v>0</v>
      </c>
      <c r="F112" s="1127">
        <v>0</v>
      </c>
      <c r="G112" s="1112">
        <v>0</v>
      </c>
      <c r="H112" s="1112">
        <v>0</v>
      </c>
      <c r="I112" s="1112">
        <v>0</v>
      </c>
      <c r="J112" s="1112">
        <f t="shared" si="1"/>
        <v>0</v>
      </c>
    </row>
    <row r="113" spans="1:10" s="1117" customFormat="1" ht="15.75" x14ac:dyDescent="0.25">
      <c r="A113" s="1125">
        <v>27</v>
      </c>
      <c r="B113" s="1124" t="s">
        <v>310</v>
      </c>
      <c r="C113" s="42" t="s">
        <v>589</v>
      </c>
      <c r="D113" s="1127">
        <v>0</v>
      </c>
      <c r="E113" s="1127">
        <v>0</v>
      </c>
      <c r="F113" s="1127">
        <v>0</v>
      </c>
      <c r="G113" s="1112">
        <v>0</v>
      </c>
      <c r="H113" s="1112">
        <v>0</v>
      </c>
      <c r="I113" s="1112">
        <v>0</v>
      </c>
      <c r="J113" s="1112">
        <f t="shared" si="1"/>
        <v>0</v>
      </c>
    </row>
    <row r="114" spans="1:10" s="1117" customFormat="1" ht="15" x14ac:dyDescent="0.25">
      <c r="A114" s="1517">
        <v>28</v>
      </c>
      <c r="B114" s="1510" t="s">
        <v>311</v>
      </c>
      <c r="C114" s="42" t="s">
        <v>698</v>
      </c>
      <c r="D114" s="1127">
        <v>0</v>
      </c>
      <c r="E114" s="1127">
        <v>0</v>
      </c>
      <c r="F114" s="1127">
        <v>0</v>
      </c>
      <c r="G114" s="1112">
        <v>0</v>
      </c>
      <c r="H114" s="1112">
        <v>0</v>
      </c>
      <c r="I114" s="1112">
        <v>0</v>
      </c>
      <c r="J114" s="1112">
        <f t="shared" si="1"/>
        <v>0</v>
      </c>
    </row>
    <row r="115" spans="1:10" s="1117" customFormat="1" ht="15" x14ac:dyDescent="0.25">
      <c r="A115" s="1517"/>
      <c r="B115" s="1510"/>
      <c r="C115" s="42" t="s">
        <v>598</v>
      </c>
      <c r="D115" s="1127">
        <v>0</v>
      </c>
      <c r="E115" s="1127">
        <v>0</v>
      </c>
      <c r="F115" s="1127">
        <v>0</v>
      </c>
      <c r="G115" s="1112">
        <v>0</v>
      </c>
      <c r="H115" s="1112">
        <v>0</v>
      </c>
      <c r="I115" s="1112">
        <v>0</v>
      </c>
      <c r="J115" s="1112">
        <f t="shared" si="1"/>
        <v>0</v>
      </c>
    </row>
    <row r="116" spans="1:10" s="1117" customFormat="1" ht="15" x14ac:dyDescent="0.25">
      <c r="A116" s="1517"/>
      <c r="B116" s="1510"/>
      <c r="C116" s="42" t="s">
        <v>761</v>
      </c>
      <c r="D116" s="1127">
        <v>0</v>
      </c>
      <c r="E116" s="1127">
        <v>0</v>
      </c>
      <c r="F116" s="1127">
        <v>0</v>
      </c>
      <c r="G116" s="1112">
        <v>0</v>
      </c>
      <c r="H116" s="1112">
        <v>0</v>
      </c>
      <c r="I116" s="1112">
        <v>0</v>
      </c>
      <c r="J116" s="1112">
        <f t="shared" si="1"/>
        <v>0</v>
      </c>
    </row>
    <row r="117" spans="1:10" s="1117" customFormat="1" ht="15" x14ac:dyDescent="0.25">
      <c r="A117" s="1517"/>
      <c r="B117" s="1510"/>
      <c r="C117" s="42" t="s">
        <v>800</v>
      </c>
      <c r="D117" s="1127">
        <v>0</v>
      </c>
      <c r="E117" s="1127">
        <v>0</v>
      </c>
      <c r="F117" s="1127">
        <v>0</v>
      </c>
      <c r="G117" s="1112">
        <v>0</v>
      </c>
      <c r="H117" s="1112">
        <v>0</v>
      </c>
      <c r="I117" s="1112">
        <v>0</v>
      </c>
      <c r="J117" s="1112">
        <f t="shared" si="1"/>
        <v>0</v>
      </c>
    </row>
    <row r="118" spans="1:10" s="1117" customFormat="1" ht="15" x14ac:dyDescent="0.25">
      <c r="A118" s="1517">
        <v>29</v>
      </c>
      <c r="B118" s="1510" t="s">
        <v>312</v>
      </c>
      <c r="C118" s="42" t="s">
        <v>762</v>
      </c>
      <c r="D118" s="1127">
        <v>0</v>
      </c>
      <c r="E118" s="1127">
        <v>0</v>
      </c>
      <c r="F118" s="1127">
        <v>0</v>
      </c>
      <c r="G118" s="1112">
        <v>0</v>
      </c>
      <c r="H118" s="1112">
        <v>0</v>
      </c>
      <c r="I118" s="1112">
        <v>0</v>
      </c>
      <c r="J118" s="1112">
        <f t="shared" si="1"/>
        <v>0</v>
      </c>
    </row>
    <row r="119" spans="1:10" s="1117" customFormat="1" ht="15" x14ac:dyDescent="0.25">
      <c r="A119" s="1517"/>
      <c r="B119" s="1510"/>
      <c r="C119" s="42" t="s">
        <v>763</v>
      </c>
      <c r="D119" s="1127">
        <v>0</v>
      </c>
      <c r="E119" s="1127">
        <v>0</v>
      </c>
      <c r="F119" s="1127">
        <v>0</v>
      </c>
      <c r="G119" s="1112">
        <v>0</v>
      </c>
      <c r="H119" s="1112">
        <v>0</v>
      </c>
      <c r="I119" s="1112">
        <v>0</v>
      </c>
      <c r="J119" s="1112">
        <f t="shared" si="1"/>
        <v>0</v>
      </c>
    </row>
    <row r="120" spans="1:10" s="1117" customFormat="1" ht="15" x14ac:dyDescent="0.25">
      <c r="A120" s="1517"/>
      <c r="B120" s="1510"/>
      <c r="C120" s="42" t="s">
        <v>699</v>
      </c>
      <c r="D120" s="1127">
        <v>0</v>
      </c>
      <c r="E120" s="1127">
        <v>0</v>
      </c>
      <c r="F120" s="1127">
        <v>0</v>
      </c>
      <c r="G120" s="1112">
        <v>0</v>
      </c>
      <c r="H120" s="1112">
        <v>0</v>
      </c>
      <c r="I120" s="1112">
        <v>0</v>
      </c>
      <c r="J120" s="1112">
        <f t="shared" si="1"/>
        <v>0</v>
      </c>
    </row>
    <row r="121" spans="1:10" s="1117" customFormat="1" ht="15" x14ac:dyDescent="0.25">
      <c r="A121" s="1517"/>
      <c r="B121" s="1510"/>
      <c r="C121" s="42" t="s">
        <v>589</v>
      </c>
      <c r="D121" s="1127">
        <v>0</v>
      </c>
      <c r="E121" s="1127">
        <v>0</v>
      </c>
      <c r="F121" s="1127">
        <v>0</v>
      </c>
      <c r="G121" s="1112">
        <v>0</v>
      </c>
      <c r="H121" s="1112">
        <v>0</v>
      </c>
      <c r="I121" s="1112">
        <v>0</v>
      </c>
      <c r="J121" s="1112">
        <f t="shared" si="1"/>
        <v>0</v>
      </c>
    </row>
    <row r="122" spans="1:10" s="1117" customFormat="1" ht="15" x14ac:dyDescent="0.25">
      <c r="A122" s="1517">
        <v>30</v>
      </c>
      <c r="B122" s="1510" t="s">
        <v>313</v>
      </c>
      <c r="C122" s="42" t="s">
        <v>764</v>
      </c>
      <c r="D122" s="1127">
        <v>0</v>
      </c>
      <c r="E122" s="1127">
        <v>0</v>
      </c>
      <c r="F122" s="1127">
        <v>0</v>
      </c>
      <c r="G122" s="1112">
        <v>0</v>
      </c>
      <c r="H122" s="1112">
        <v>0</v>
      </c>
      <c r="I122" s="1112">
        <v>0</v>
      </c>
      <c r="J122" s="1112">
        <f t="shared" si="1"/>
        <v>0</v>
      </c>
    </row>
    <row r="123" spans="1:10" s="1117" customFormat="1" ht="15" x14ac:dyDescent="0.25">
      <c r="A123" s="1517"/>
      <c r="B123" s="1510"/>
      <c r="C123" s="42" t="s">
        <v>701</v>
      </c>
      <c r="D123" s="1127">
        <v>9</v>
      </c>
      <c r="E123" s="1127">
        <v>9</v>
      </c>
      <c r="F123" s="1127">
        <v>0</v>
      </c>
      <c r="G123" s="1112">
        <v>15</v>
      </c>
      <c r="H123" s="1112">
        <v>15</v>
      </c>
      <c r="I123" s="1112">
        <v>0</v>
      </c>
      <c r="J123" s="1112">
        <f t="shared" si="1"/>
        <v>0</v>
      </c>
    </row>
    <row r="124" spans="1:10" s="1117" customFormat="1" ht="15" x14ac:dyDescent="0.25">
      <c r="A124" s="1517"/>
      <c r="B124" s="1510"/>
      <c r="C124" s="42" t="s">
        <v>700</v>
      </c>
      <c r="D124" s="1127">
        <v>0</v>
      </c>
      <c r="E124" s="1127">
        <v>0</v>
      </c>
      <c r="F124" s="1127">
        <v>0</v>
      </c>
      <c r="G124" s="1112">
        <v>0</v>
      </c>
      <c r="H124" s="1112">
        <v>0</v>
      </c>
      <c r="I124" s="1112">
        <v>0</v>
      </c>
      <c r="J124" s="1112">
        <f t="shared" si="1"/>
        <v>0</v>
      </c>
    </row>
    <row r="125" spans="1:10" s="1117" customFormat="1" ht="15" x14ac:dyDescent="0.25">
      <c r="A125" s="1517"/>
      <c r="B125" s="1510"/>
      <c r="C125" s="42" t="s">
        <v>652</v>
      </c>
      <c r="D125" s="1127">
        <v>6</v>
      </c>
      <c r="E125" s="1127">
        <v>6</v>
      </c>
      <c r="F125" s="1127">
        <v>0</v>
      </c>
      <c r="G125" s="1112">
        <v>20</v>
      </c>
      <c r="H125" s="1112">
        <v>20</v>
      </c>
      <c r="I125" s="1112">
        <v>0</v>
      </c>
      <c r="J125" s="1112">
        <f t="shared" si="1"/>
        <v>0</v>
      </c>
    </row>
    <row r="126" spans="1:10" s="1117" customFormat="1" ht="15" x14ac:dyDescent="0.25">
      <c r="A126" s="1517"/>
      <c r="B126" s="1510"/>
      <c r="C126" s="42" t="s">
        <v>589</v>
      </c>
      <c r="D126" s="1127">
        <v>0</v>
      </c>
      <c r="E126" s="1127">
        <v>0</v>
      </c>
      <c r="F126" s="1127">
        <v>0</v>
      </c>
      <c r="G126" s="1112">
        <v>0</v>
      </c>
      <c r="H126" s="1112">
        <v>0</v>
      </c>
      <c r="I126" s="1112">
        <v>0</v>
      </c>
      <c r="J126" s="1112">
        <f t="shared" si="1"/>
        <v>0</v>
      </c>
    </row>
    <row r="127" spans="1:10" s="1117" customFormat="1" ht="15" customHeight="1" x14ac:dyDescent="0.25">
      <c r="A127" s="1517">
        <v>31</v>
      </c>
      <c r="B127" s="1510" t="s">
        <v>314</v>
      </c>
      <c r="C127" s="42" t="s">
        <v>700</v>
      </c>
      <c r="D127" s="1127">
        <v>0</v>
      </c>
      <c r="E127" s="1127">
        <v>0</v>
      </c>
      <c r="F127" s="1127">
        <v>0</v>
      </c>
      <c r="G127" s="1112">
        <v>0</v>
      </c>
      <c r="H127" s="1112">
        <v>0</v>
      </c>
      <c r="I127" s="1112">
        <v>0</v>
      </c>
      <c r="J127" s="1112">
        <f t="shared" si="1"/>
        <v>0</v>
      </c>
    </row>
    <row r="128" spans="1:10" s="1117" customFormat="1" ht="15" customHeight="1" x14ac:dyDescent="0.25">
      <c r="A128" s="1517"/>
      <c r="B128" s="1510"/>
      <c r="C128" s="42" t="s">
        <v>409</v>
      </c>
      <c r="D128" s="1127">
        <v>0</v>
      </c>
      <c r="E128" s="1127">
        <v>0</v>
      </c>
      <c r="F128" s="1127">
        <v>0</v>
      </c>
      <c r="G128" s="1112">
        <v>0</v>
      </c>
      <c r="H128" s="1112">
        <v>0</v>
      </c>
      <c r="I128" s="1112">
        <v>0</v>
      </c>
      <c r="J128" s="1112">
        <f t="shared" si="1"/>
        <v>0</v>
      </c>
    </row>
    <row r="129" spans="1:10" s="1117" customFormat="1" ht="15" customHeight="1" x14ac:dyDescent="0.25">
      <c r="A129" s="1517"/>
      <c r="B129" s="1510"/>
      <c r="C129" s="42" t="s">
        <v>589</v>
      </c>
      <c r="D129" s="1127">
        <v>0</v>
      </c>
      <c r="E129" s="1127">
        <v>0</v>
      </c>
      <c r="F129" s="1127">
        <v>0</v>
      </c>
      <c r="G129" s="1112">
        <v>0</v>
      </c>
      <c r="H129" s="1112">
        <v>0</v>
      </c>
      <c r="I129" s="1112">
        <v>0</v>
      </c>
      <c r="J129" s="1112">
        <f t="shared" si="1"/>
        <v>0</v>
      </c>
    </row>
    <row r="130" spans="1:10" s="1117" customFormat="1" ht="15" x14ac:dyDescent="0.25">
      <c r="A130" s="1517">
        <v>32</v>
      </c>
      <c r="B130" s="1510" t="s">
        <v>315</v>
      </c>
      <c r="C130" s="42" t="s">
        <v>765</v>
      </c>
      <c r="D130" s="1127">
        <v>0</v>
      </c>
      <c r="E130" s="1127">
        <v>0</v>
      </c>
      <c r="F130" s="1127">
        <v>0</v>
      </c>
      <c r="G130" s="1112">
        <v>0</v>
      </c>
      <c r="H130" s="1112">
        <v>0</v>
      </c>
      <c r="I130" s="1112">
        <v>0</v>
      </c>
      <c r="J130" s="1112">
        <f t="shared" si="1"/>
        <v>0</v>
      </c>
    </row>
    <row r="131" spans="1:10" s="1117" customFormat="1" ht="15" x14ac:dyDescent="0.25">
      <c r="A131" s="1517"/>
      <c r="B131" s="1510"/>
      <c r="C131" s="42" t="s">
        <v>702</v>
      </c>
      <c r="D131" s="1127">
        <v>0</v>
      </c>
      <c r="E131" s="1127">
        <v>0</v>
      </c>
      <c r="F131" s="1127">
        <v>0</v>
      </c>
      <c r="G131" s="1112">
        <v>0</v>
      </c>
      <c r="H131" s="1112">
        <v>0</v>
      </c>
      <c r="I131" s="1112">
        <v>0</v>
      </c>
      <c r="J131" s="1112">
        <f t="shared" si="1"/>
        <v>0</v>
      </c>
    </row>
    <row r="132" spans="1:10" s="1117" customFormat="1" ht="15" x14ac:dyDescent="0.25">
      <c r="A132" s="1517"/>
      <c r="B132" s="1510"/>
      <c r="C132" s="42" t="s">
        <v>747</v>
      </c>
      <c r="D132" s="1127">
        <v>0</v>
      </c>
      <c r="E132" s="1127">
        <v>0</v>
      </c>
      <c r="F132" s="1127">
        <v>0</v>
      </c>
      <c r="G132" s="1112">
        <v>0</v>
      </c>
      <c r="H132" s="1112">
        <v>0</v>
      </c>
      <c r="I132" s="1112">
        <v>0</v>
      </c>
      <c r="J132" s="1112">
        <f t="shared" si="1"/>
        <v>0</v>
      </c>
    </row>
    <row r="133" spans="1:10" s="1117" customFormat="1" ht="15" x14ac:dyDescent="0.25">
      <c r="A133" s="1517"/>
      <c r="B133" s="1510"/>
      <c r="C133" s="42" t="s">
        <v>589</v>
      </c>
      <c r="D133" s="1127">
        <v>0</v>
      </c>
      <c r="E133" s="1127">
        <v>0</v>
      </c>
      <c r="F133" s="1127">
        <v>0</v>
      </c>
      <c r="G133" s="1112">
        <v>0</v>
      </c>
      <c r="H133" s="1112">
        <v>0</v>
      </c>
      <c r="I133" s="1112">
        <v>0</v>
      </c>
      <c r="J133" s="1112">
        <f t="shared" si="1"/>
        <v>0</v>
      </c>
    </row>
    <row r="134" spans="1:10" s="1117" customFormat="1" ht="15" x14ac:dyDescent="0.25">
      <c r="A134" s="1517">
        <v>33</v>
      </c>
      <c r="B134" s="1510" t="s">
        <v>316</v>
      </c>
      <c r="C134" s="42" t="s">
        <v>599</v>
      </c>
      <c r="D134" s="1127">
        <v>0</v>
      </c>
      <c r="E134" s="1127">
        <v>0</v>
      </c>
      <c r="F134" s="1127">
        <v>0</v>
      </c>
      <c r="G134" s="1112">
        <v>0</v>
      </c>
      <c r="H134" s="1112">
        <v>0</v>
      </c>
      <c r="I134" s="1112">
        <v>0</v>
      </c>
      <c r="J134" s="1112">
        <f t="shared" si="1"/>
        <v>0</v>
      </c>
    </row>
    <row r="135" spans="1:10" s="1117" customFormat="1" ht="15" x14ac:dyDescent="0.25">
      <c r="A135" s="1517"/>
      <c r="B135" s="1510"/>
      <c r="C135" s="42" t="s">
        <v>329</v>
      </c>
      <c r="D135" s="1127">
        <v>0</v>
      </c>
      <c r="E135" s="1127">
        <v>0</v>
      </c>
      <c r="F135" s="1127">
        <v>0</v>
      </c>
      <c r="G135" s="1112">
        <v>0</v>
      </c>
      <c r="H135" s="1112">
        <v>0</v>
      </c>
      <c r="I135" s="1112">
        <v>0</v>
      </c>
      <c r="J135" s="1112">
        <f t="shared" si="1"/>
        <v>0</v>
      </c>
    </row>
    <row r="136" spans="1:10" s="1117" customFormat="1" ht="15" x14ac:dyDescent="0.25">
      <c r="A136" s="1517"/>
      <c r="B136" s="1510"/>
      <c r="C136" s="42" t="s">
        <v>406</v>
      </c>
      <c r="D136" s="1127">
        <v>0</v>
      </c>
      <c r="E136" s="1127">
        <v>0</v>
      </c>
      <c r="F136" s="1127">
        <v>0</v>
      </c>
      <c r="G136" s="1112">
        <v>0</v>
      </c>
      <c r="H136" s="1112">
        <v>0</v>
      </c>
      <c r="I136" s="1112">
        <v>0</v>
      </c>
      <c r="J136" s="1112">
        <f t="shared" si="1"/>
        <v>0</v>
      </c>
    </row>
    <row r="137" spans="1:10" s="1117" customFormat="1" ht="15" x14ac:dyDescent="0.25">
      <c r="A137" s="1517"/>
      <c r="B137" s="1510"/>
      <c r="C137" s="42" t="s">
        <v>797</v>
      </c>
      <c r="D137" s="1127">
        <v>0</v>
      </c>
      <c r="E137" s="1127">
        <v>0</v>
      </c>
      <c r="F137" s="1127">
        <v>0</v>
      </c>
      <c r="G137" s="1112">
        <v>0</v>
      </c>
      <c r="H137" s="1112">
        <v>0</v>
      </c>
      <c r="I137" s="1112">
        <v>0</v>
      </c>
      <c r="J137" s="1112">
        <f t="shared" si="1"/>
        <v>0</v>
      </c>
    </row>
    <row r="138" spans="1:10" s="1117" customFormat="1" ht="15" x14ac:dyDescent="0.25">
      <c r="A138" s="1517"/>
      <c r="B138" s="1510"/>
      <c r="C138" s="42" t="s">
        <v>767</v>
      </c>
      <c r="D138" s="1127">
        <v>0</v>
      </c>
      <c r="E138" s="1127">
        <v>0</v>
      </c>
      <c r="F138" s="1127">
        <v>0</v>
      </c>
      <c r="G138" s="1112">
        <v>0</v>
      </c>
      <c r="H138" s="1112">
        <v>0</v>
      </c>
      <c r="I138" s="1112">
        <v>0</v>
      </c>
      <c r="J138" s="1112">
        <f t="shared" si="1"/>
        <v>0</v>
      </c>
    </row>
    <row r="139" spans="1:10" s="1117" customFormat="1" ht="15" customHeight="1" x14ac:dyDescent="0.25">
      <c r="A139" s="1517">
        <v>34</v>
      </c>
      <c r="B139" s="1510" t="s">
        <v>317</v>
      </c>
      <c r="C139" s="42" t="s">
        <v>600</v>
      </c>
      <c r="D139" s="1127">
        <v>0</v>
      </c>
      <c r="E139" s="1127">
        <v>0</v>
      </c>
      <c r="F139" s="1127">
        <v>0</v>
      </c>
      <c r="G139" s="1112">
        <v>0</v>
      </c>
      <c r="H139" s="1112">
        <v>0</v>
      </c>
      <c r="I139" s="1112">
        <v>0</v>
      </c>
      <c r="J139" s="1112">
        <f t="shared" si="1"/>
        <v>0</v>
      </c>
    </row>
    <row r="140" spans="1:10" s="1117" customFormat="1" ht="15" customHeight="1" x14ac:dyDescent="0.25">
      <c r="A140" s="1517"/>
      <c r="B140" s="1510"/>
      <c r="C140" s="42" t="s">
        <v>413</v>
      </c>
      <c r="D140" s="1127">
        <v>0</v>
      </c>
      <c r="E140" s="1127">
        <v>0</v>
      </c>
      <c r="F140" s="1127">
        <v>0</v>
      </c>
      <c r="G140" s="1112">
        <v>0</v>
      </c>
      <c r="H140" s="1112">
        <v>0</v>
      </c>
      <c r="I140" s="1112">
        <v>0</v>
      </c>
      <c r="J140" s="1112">
        <f t="shared" si="1"/>
        <v>0</v>
      </c>
    </row>
    <row r="141" spans="1:10" s="1117" customFormat="1" ht="15" customHeight="1" x14ac:dyDescent="0.25">
      <c r="A141" s="1517"/>
      <c r="B141" s="1510"/>
      <c r="C141" s="42" t="s">
        <v>696</v>
      </c>
      <c r="D141" s="1127">
        <v>0</v>
      </c>
      <c r="E141" s="1127">
        <v>0</v>
      </c>
      <c r="F141" s="1127">
        <v>0</v>
      </c>
      <c r="G141" s="1112">
        <v>0</v>
      </c>
      <c r="H141" s="1112">
        <v>0</v>
      </c>
      <c r="I141" s="1112">
        <v>0</v>
      </c>
      <c r="J141" s="1112">
        <f t="shared" si="1"/>
        <v>0</v>
      </c>
    </row>
    <row r="142" spans="1:10" s="1117" customFormat="1" ht="15" customHeight="1" x14ac:dyDescent="0.25">
      <c r="A142" s="1517"/>
      <c r="B142" s="1510"/>
      <c r="C142" s="42" t="s">
        <v>801</v>
      </c>
      <c r="D142" s="1127">
        <v>0</v>
      </c>
      <c r="E142" s="1127">
        <v>0</v>
      </c>
      <c r="F142" s="1127">
        <v>0</v>
      </c>
      <c r="G142" s="1112">
        <v>0</v>
      </c>
      <c r="H142" s="1112">
        <v>0</v>
      </c>
      <c r="I142" s="1112">
        <v>0</v>
      </c>
      <c r="J142" s="1112">
        <f t="shared" si="1"/>
        <v>0</v>
      </c>
    </row>
    <row r="143" spans="1:10" s="1117" customFormat="1" ht="15" customHeight="1" x14ac:dyDescent="0.25">
      <c r="A143" s="1517"/>
      <c r="B143" s="1510"/>
      <c r="C143" s="42" t="s">
        <v>766</v>
      </c>
      <c r="D143" s="1127">
        <v>0</v>
      </c>
      <c r="E143" s="1127">
        <v>0</v>
      </c>
      <c r="F143" s="1127">
        <v>0</v>
      </c>
      <c r="G143" s="1112">
        <v>0</v>
      </c>
      <c r="H143" s="1112">
        <v>0</v>
      </c>
      <c r="I143" s="1112">
        <v>0</v>
      </c>
      <c r="J143" s="1112">
        <f t="shared" si="1"/>
        <v>0</v>
      </c>
    </row>
    <row r="144" spans="1:10" s="1117" customFormat="1" ht="15" customHeight="1" x14ac:dyDescent="0.25">
      <c r="A144" s="1517"/>
      <c r="B144" s="1510"/>
      <c r="C144" s="42" t="s">
        <v>767</v>
      </c>
      <c r="D144" s="1127">
        <v>0</v>
      </c>
      <c r="E144" s="1127">
        <v>0</v>
      </c>
      <c r="F144" s="1127">
        <v>0</v>
      </c>
      <c r="G144" s="1112">
        <v>0</v>
      </c>
      <c r="H144" s="1112">
        <v>0</v>
      </c>
      <c r="I144" s="1112">
        <v>0</v>
      </c>
      <c r="J144" s="1112">
        <f t="shared" si="1"/>
        <v>0</v>
      </c>
    </row>
    <row r="145" spans="1:10" s="1117" customFormat="1" ht="15" customHeight="1" x14ac:dyDescent="0.25">
      <c r="A145" s="1517"/>
      <c r="B145" s="1510"/>
      <c r="C145" s="42" t="s">
        <v>589</v>
      </c>
      <c r="D145" s="1127">
        <v>0</v>
      </c>
      <c r="E145" s="1127">
        <v>0</v>
      </c>
      <c r="F145" s="1127">
        <v>0</v>
      </c>
      <c r="G145" s="1112">
        <v>0</v>
      </c>
      <c r="H145" s="1112">
        <v>0</v>
      </c>
      <c r="I145" s="1112">
        <v>0</v>
      </c>
      <c r="J145" s="1112">
        <f t="shared" ref="J145:J168" si="2">F145+I145</f>
        <v>0</v>
      </c>
    </row>
    <row r="146" spans="1:10" s="1117" customFormat="1" ht="15" x14ac:dyDescent="0.25">
      <c r="A146" s="1517">
        <v>35</v>
      </c>
      <c r="B146" s="1510" t="s">
        <v>318</v>
      </c>
      <c r="C146" s="42" t="s">
        <v>797</v>
      </c>
      <c r="D146" s="1127">
        <v>0</v>
      </c>
      <c r="E146" s="1127">
        <v>0</v>
      </c>
      <c r="F146" s="1127">
        <v>0</v>
      </c>
      <c r="G146" s="1112">
        <v>0</v>
      </c>
      <c r="H146" s="1112">
        <v>0</v>
      </c>
      <c r="I146" s="1112">
        <v>0</v>
      </c>
      <c r="J146" s="1112">
        <f t="shared" si="2"/>
        <v>0</v>
      </c>
    </row>
    <row r="147" spans="1:10" s="1117" customFormat="1" ht="15" x14ac:dyDescent="0.25">
      <c r="A147" s="1517"/>
      <c r="B147" s="1510"/>
      <c r="C147" s="42" t="s">
        <v>328</v>
      </c>
      <c r="D147" s="1127">
        <v>0</v>
      </c>
      <c r="E147" s="1127">
        <v>0</v>
      </c>
      <c r="F147" s="1127">
        <v>0</v>
      </c>
      <c r="G147" s="1112">
        <v>0</v>
      </c>
      <c r="H147" s="1112">
        <v>0</v>
      </c>
      <c r="I147" s="1112">
        <v>0</v>
      </c>
      <c r="J147" s="1112">
        <f t="shared" si="2"/>
        <v>0</v>
      </c>
    </row>
    <row r="148" spans="1:10" s="1117" customFormat="1" ht="15" x14ac:dyDescent="0.25">
      <c r="A148" s="1517"/>
      <c r="B148" s="1510"/>
      <c r="C148" s="42" t="s">
        <v>767</v>
      </c>
      <c r="D148" s="1127">
        <v>0</v>
      </c>
      <c r="E148" s="1127">
        <v>0</v>
      </c>
      <c r="F148" s="1127">
        <v>0</v>
      </c>
      <c r="G148" s="1112">
        <v>0</v>
      </c>
      <c r="H148" s="1112">
        <v>0</v>
      </c>
      <c r="I148" s="1112">
        <v>0</v>
      </c>
      <c r="J148" s="1112">
        <f t="shared" si="2"/>
        <v>0</v>
      </c>
    </row>
    <row r="149" spans="1:10" s="1117" customFormat="1" ht="15" x14ac:dyDescent="0.25">
      <c r="A149" s="1517">
        <v>36</v>
      </c>
      <c r="B149" s="1510" t="s">
        <v>319</v>
      </c>
      <c r="C149" s="42" t="s">
        <v>768</v>
      </c>
      <c r="D149" s="1127">
        <v>0</v>
      </c>
      <c r="E149" s="1127">
        <v>0</v>
      </c>
      <c r="F149" s="1127">
        <v>0</v>
      </c>
      <c r="G149" s="1112">
        <v>0</v>
      </c>
      <c r="H149" s="1112">
        <v>0</v>
      </c>
      <c r="I149" s="1112">
        <v>0</v>
      </c>
      <c r="J149" s="1112">
        <f t="shared" si="2"/>
        <v>0</v>
      </c>
    </row>
    <row r="150" spans="1:10" s="1117" customFormat="1" ht="15" x14ac:dyDescent="0.25">
      <c r="A150" s="1517"/>
      <c r="B150" s="1510"/>
      <c r="C150" s="42" t="s">
        <v>589</v>
      </c>
      <c r="D150" s="1127">
        <v>0</v>
      </c>
      <c r="E150" s="1127">
        <v>0</v>
      </c>
      <c r="F150" s="1127">
        <v>0</v>
      </c>
      <c r="G150" s="1112">
        <v>0</v>
      </c>
      <c r="H150" s="1112">
        <v>0</v>
      </c>
      <c r="I150" s="1112">
        <v>0</v>
      </c>
      <c r="J150" s="1112">
        <f t="shared" si="2"/>
        <v>0</v>
      </c>
    </row>
    <row r="151" spans="1:10" s="1117" customFormat="1" ht="15" x14ac:dyDescent="0.25">
      <c r="A151" s="1517">
        <v>37</v>
      </c>
      <c r="B151" s="1510" t="s">
        <v>320</v>
      </c>
      <c r="C151" s="42" t="s">
        <v>769</v>
      </c>
      <c r="D151" s="1127">
        <v>0</v>
      </c>
      <c r="E151" s="1127">
        <v>0</v>
      </c>
      <c r="F151" s="1127">
        <v>0</v>
      </c>
      <c r="G151" s="1112">
        <v>0</v>
      </c>
      <c r="H151" s="1112">
        <v>0</v>
      </c>
      <c r="I151" s="1112">
        <v>0</v>
      </c>
      <c r="J151" s="1112">
        <f t="shared" si="2"/>
        <v>0</v>
      </c>
    </row>
    <row r="152" spans="1:10" s="1117" customFormat="1" ht="15" x14ac:dyDescent="0.2">
      <c r="A152" s="1517"/>
      <c r="B152" s="1510"/>
      <c r="C152" s="178" t="s">
        <v>589</v>
      </c>
      <c r="D152" s="1127">
        <v>0</v>
      </c>
      <c r="E152" s="1127">
        <v>0</v>
      </c>
      <c r="F152" s="1127">
        <v>0</v>
      </c>
      <c r="G152" s="1112">
        <v>0</v>
      </c>
      <c r="H152" s="1112">
        <v>0</v>
      </c>
      <c r="I152" s="1112">
        <v>0</v>
      </c>
      <c r="J152" s="1112">
        <f t="shared" si="2"/>
        <v>0</v>
      </c>
    </row>
    <row r="153" spans="1:10" s="1117" customFormat="1" ht="15" x14ac:dyDescent="0.25">
      <c r="A153" s="1517">
        <v>38</v>
      </c>
      <c r="B153" s="1510" t="s">
        <v>321</v>
      </c>
      <c r="C153" s="42" t="s">
        <v>770</v>
      </c>
      <c r="D153" s="1127">
        <v>0</v>
      </c>
      <c r="E153" s="1127">
        <v>0</v>
      </c>
      <c r="F153" s="1127">
        <v>0</v>
      </c>
      <c r="G153" s="1112">
        <v>0</v>
      </c>
      <c r="H153" s="1112">
        <v>0</v>
      </c>
      <c r="I153" s="1112">
        <v>0</v>
      </c>
      <c r="J153" s="1112">
        <f t="shared" si="2"/>
        <v>0</v>
      </c>
    </row>
    <row r="154" spans="1:10" s="1117" customFormat="1" ht="15" x14ac:dyDescent="0.25">
      <c r="A154" s="1517"/>
      <c r="B154" s="1510"/>
      <c r="C154" s="42" t="s">
        <v>665</v>
      </c>
      <c r="D154" s="1127">
        <v>0</v>
      </c>
      <c r="E154" s="1127">
        <v>0</v>
      </c>
      <c r="F154" s="1127">
        <v>0</v>
      </c>
      <c r="G154" s="1112">
        <v>0</v>
      </c>
      <c r="H154" s="1112">
        <v>0</v>
      </c>
      <c r="I154" s="1112">
        <v>0</v>
      </c>
      <c r="J154" s="1112">
        <f t="shared" si="2"/>
        <v>0</v>
      </c>
    </row>
    <row r="155" spans="1:10" s="1117" customFormat="1" ht="15" x14ac:dyDescent="0.25">
      <c r="A155" s="1517"/>
      <c r="B155" s="1510"/>
      <c r="C155" s="42" t="s">
        <v>1155</v>
      </c>
      <c r="D155" s="1127">
        <v>0</v>
      </c>
      <c r="E155" s="1127">
        <v>0</v>
      </c>
      <c r="F155" s="1127">
        <v>0</v>
      </c>
      <c r="G155" s="1112">
        <v>0</v>
      </c>
      <c r="H155" s="1112">
        <v>0</v>
      </c>
      <c r="I155" s="1112">
        <v>0</v>
      </c>
      <c r="J155" s="1112">
        <v>0</v>
      </c>
    </row>
    <row r="156" spans="1:10" s="1117" customFormat="1" ht="15" x14ac:dyDescent="0.25">
      <c r="A156" s="1517"/>
      <c r="B156" s="1510"/>
      <c r="C156" s="42" t="s">
        <v>703</v>
      </c>
      <c r="D156" s="1127">
        <v>0</v>
      </c>
      <c r="E156" s="1127">
        <v>0</v>
      </c>
      <c r="F156" s="1127">
        <v>0</v>
      </c>
      <c r="G156" s="1112">
        <v>0</v>
      </c>
      <c r="H156" s="1112">
        <v>0</v>
      </c>
      <c r="I156" s="1112">
        <v>0</v>
      </c>
      <c r="J156" s="1112">
        <f t="shared" si="2"/>
        <v>0</v>
      </c>
    </row>
    <row r="157" spans="1:10" s="1117" customFormat="1" ht="15" x14ac:dyDescent="0.25">
      <c r="A157" s="1517"/>
      <c r="B157" s="1510"/>
      <c r="C157" s="42" t="s">
        <v>589</v>
      </c>
      <c r="D157" s="1127">
        <v>0</v>
      </c>
      <c r="E157" s="1127">
        <v>0</v>
      </c>
      <c r="F157" s="1127">
        <v>0</v>
      </c>
      <c r="G157" s="1112">
        <v>0</v>
      </c>
      <c r="H157" s="1112">
        <v>0</v>
      </c>
      <c r="I157" s="1112">
        <v>0</v>
      </c>
      <c r="J157" s="1112">
        <f t="shared" si="2"/>
        <v>0</v>
      </c>
    </row>
    <row r="158" spans="1:10" s="1117" customFormat="1" ht="15" x14ac:dyDescent="0.25">
      <c r="A158" s="1517">
        <v>39</v>
      </c>
      <c r="B158" s="1510" t="s">
        <v>322</v>
      </c>
      <c r="C158" s="42" t="s">
        <v>400</v>
      </c>
      <c r="D158" s="1127">
        <v>0</v>
      </c>
      <c r="E158" s="1127">
        <v>0</v>
      </c>
      <c r="F158" s="1127">
        <v>0</v>
      </c>
      <c r="G158" s="1112">
        <v>0</v>
      </c>
      <c r="H158" s="1112">
        <v>0</v>
      </c>
      <c r="I158" s="1112">
        <v>0</v>
      </c>
      <c r="J158" s="1112">
        <f t="shared" si="2"/>
        <v>0</v>
      </c>
    </row>
    <row r="159" spans="1:10" s="1117" customFormat="1" ht="15" x14ac:dyDescent="0.25">
      <c r="A159" s="1517"/>
      <c r="B159" s="1510"/>
      <c r="C159" s="42" t="s">
        <v>704</v>
      </c>
      <c r="D159" s="1127">
        <v>0</v>
      </c>
      <c r="E159" s="1127">
        <v>0</v>
      </c>
      <c r="F159" s="1127">
        <v>0</v>
      </c>
      <c r="G159" s="1112">
        <v>0</v>
      </c>
      <c r="H159" s="1112">
        <v>0</v>
      </c>
      <c r="I159" s="1112">
        <v>0</v>
      </c>
      <c r="J159" s="1112">
        <f t="shared" si="2"/>
        <v>0</v>
      </c>
    </row>
    <row r="160" spans="1:10" s="1117" customFormat="1" ht="15" x14ac:dyDescent="0.25">
      <c r="A160" s="1517"/>
      <c r="B160" s="1510"/>
      <c r="C160" s="42" t="s">
        <v>589</v>
      </c>
      <c r="D160" s="1127">
        <v>0</v>
      </c>
      <c r="E160" s="1127">
        <v>0</v>
      </c>
      <c r="F160" s="1127">
        <v>0</v>
      </c>
      <c r="G160" s="1112">
        <v>0</v>
      </c>
      <c r="H160" s="1112">
        <v>0</v>
      </c>
      <c r="I160" s="1112">
        <v>0</v>
      </c>
      <c r="J160" s="1112">
        <f t="shared" si="2"/>
        <v>0</v>
      </c>
    </row>
    <row r="161" spans="1:10" s="1117" customFormat="1" ht="15" x14ac:dyDescent="0.25">
      <c r="A161" s="1517">
        <v>40</v>
      </c>
      <c r="B161" s="1511" t="s">
        <v>323</v>
      </c>
      <c r="C161" s="42" t="s">
        <v>767</v>
      </c>
      <c r="D161" s="1127">
        <v>0</v>
      </c>
      <c r="E161" s="1127">
        <v>0</v>
      </c>
      <c r="F161" s="1127">
        <v>0</v>
      </c>
      <c r="G161" s="1112">
        <v>0</v>
      </c>
      <c r="H161" s="1112">
        <v>0</v>
      </c>
      <c r="I161" s="1112">
        <v>0</v>
      </c>
      <c r="J161" s="1112">
        <f t="shared" si="2"/>
        <v>0</v>
      </c>
    </row>
    <row r="162" spans="1:10" s="1117" customFormat="1" ht="15" x14ac:dyDescent="0.25">
      <c r="A162" s="1474"/>
      <c r="B162" s="1522"/>
      <c r="C162" s="42" t="s">
        <v>797</v>
      </c>
      <c r="D162" s="1127">
        <v>0</v>
      </c>
      <c r="E162" s="1127">
        <v>0</v>
      </c>
      <c r="F162" s="1127">
        <v>0</v>
      </c>
      <c r="G162" s="1112">
        <v>0</v>
      </c>
      <c r="H162" s="1112">
        <v>0</v>
      </c>
      <c r="I162" s="1112">
        <v>0</v>
      </c>
      <c r="J162" s="1112">
        <f t="shared" si="2"/>
        <v>0</v>
      </c>
    </row>
    <row r="163" spans="1:10" s="1117" customFormat="1" ht="15" x14ac:dyDescent="0.25">
      <c r="A163" s="1517">
        <v>41</v>
      </c>
      <c r="B163" s="1510" t="s">
        <v>324</v>
      </c>
      <c r="C163" s="42" t="s">
        <v>771</v>
      </c>
      <c r="D163" s="1127">
        <v>0</v>
      </c>
      <c r="E163" s="1127">
        <v>0</v>
      </c>
      <c r="F163" s="1127">
        <v>0</v>
      </c>
      <c r="G163" s="1112">
        <v>0</v>
      </c>
      <c r="H163" s="1112">
        <v>0</v>
      </c>
      <c r="I163" s="1112">
        <v>0</v>
      </c>
      <c r="J163" s="1112">
        <f t="shared" si="2"/>
        <v>0</v>
      </c>
    </row>
    <row r="164" spans="1:10" s="1117" customFormat="1" ht="15" x14ac:dyDescent="0.25">
      <c r="A164" s="1517"/>
      <c r="B164" s="1510"/>
      <c r="C164" s="42" t="s">
        <v>598</v>
      </c>
      <c r="D164" s="1127">
        <v>0</v>
      </c>
      <c r="E164" s="1127">
        <v>0</v>
      </c>
      <c r="F164" s="1127">
        <v>0</v>
      </c>
      <c r="G164" s="1112">
        <v>0</v>
      </c>
      <c r="H164" s="1112">
        <v>0</v>
      </c>
      <c r="I164" s="1112">
        <v>0</v>
      </c>
      <c r="J164" s="1112">
        <f t="shared" si="2"/>
        <v>0</v>
      </c>
    </row>
    <row r="165" spans="1:10" s="1117" customFormat="1" ht="15" x14ac:dyDescent="0.25">
      <c r="A165" s="1517"/>
      <c r="B165" s="1510"/>
      <c r="C165" s="42" t="s">
        <v>589</v>
      </c>
      <c r="D165" s="1127">
        <v>0</v>
      </c>
      <c r="E165" s="1127">
        <v>0</v>
      </c>
      <c r="F165" s="1127">
        <v>0</v>
      </c>
      <c r="G165" s="1112">
        <v>0</v>
      </c>
      <c r="H165" s="1112">
        <v>0</v>
      </c>
      <c r="I165" s="1112">
        <v>0</v>
      </c>
      <c r="J165" s="1112">
        <f t="shared" si="2"/>
        <v>0</v>
      </c>
    </row>
    <row r="166" spans="1:10" s="1117" customFormat="1" ht="15" x14ac:dyDescent="0.25">
      <c r="A166" s="1517">
        <v>42</v>
      </c>
      <c r="B166" s="1510" t="s">
        <v>325</v>
      </c>
      <c r="C166" s="42" t="s">
        <v>682</v>
      </c>
      <c r="D166" s="1127">
        <v>0</v>
      </c>
      <c r="E166" s="1127">
        <v>0</v>
      </c>
      <c r="F166" s="1127">
        <v>0</v>
      </c>
      <c r="G166" s="1112">
        <v>0</v>
      </c>
      <c r="H166" s="1112">
        <v>0</v>
      </c>
      <c r="I166" s="1112">
        <v>0</v>
      </c>
      <c r="J166" s="1112">
        <f t="shared" si="2"/>
        <v>0</v>
      </c>
    </row>
    <row r="167" spans="1:10" s="1117" customFormat="1" ht="15" x14ac:dyDescent="0.25">
      <c r="A167" s="1517"/>
      <c r="B167" s="1510"/>
      <c r="C167" s="42" t="s">
        <v>589</v>
      </c>
      <c r="D167" s="1127">
        <v>0</v>
      </c>
      <c r="E167" s="1127">
        <v>0</v>
      </c>
      <c r="F167" s="1127">
        <v>0</v>
      </c>
      <c r="G167" s="1112">
        <v>0</v>
      </c>
      <c r="H167" s="1112">
        <v>0</v>
      </c>
      <c r="I167" s="1112">
        <v>0</v>
      </c>
      <c r="J167" s="1112">
        <f t="shared" si="2"/>
        <v>0</v>
      </c>
    </row>
    <row r="168" spans="1:10" s="1117" customFormat="1" ht="15.75" x14ac:dyDescent="0.25">
      <c r="A168" s="1125">
        <v>43</v>
      </c>
      <c r="B168" s="1124" t="s">
        <v>326</v>
      </c>
      <c r="C168" s="42" t="s">
        <v>589</v>
      </c>
      <c r="D168" s="1127">
        <v>0</v>
      </c>
      <c r="E168" s="1127">
        <v>0</v>
      </c>
      <c r="F168" s="1127">
        <v>0</v>
      </c>
      <c r="G168" s="1112">
        <v>0</v>
      </c>
      <c r="H168" s="1112">
        <v>0</v>
      </c>
      <c r="I168" s="1112">
        <v>0</v>
      </c>
      <c r="J168" s="1112">
        <f t="shared" si="2"/>
        <v>0</v>
      </c>
    </row>
    <row r="169" spans="1:10" ht="15" x14ac:dyDescent="0.25">
      <c r="A169" s="43"/>
      <c r="B169" s="1434" t="s">
        <v>21</v>
      </c>
      <c r="C169" s="1434"/>
      <c r="D169" s="238">
        <f t="shared" ref="D169:I169" si="3">SUM(D15:D168)</f>
        <v>30</v>
      </c>
      <c r="E169" s="238">
        <f t="shared" si="3"/>
        <v>30</v>
      </c>
      <c r="F169" s="238">
        <f t="shared" si="3"/>
        <v>13</v>
      </c>
      <c r="G169" s="238">
        <f t="shared" si="3"/>
        <v>35</v>
      </c>
      <c r="H169" s="238">
        <f t="shared" si="3"/>
        <v>35</v>
      </c>
      <c r="I169" s="238">
        <f t="shared" si="3"/>
        <v>0</v>
      </c>
      <c r="J169" s="235">
        <f>F169+I169</f>
        <v>13</v>
      </c>
    </row>
    <row r="170" spans="1:10" ht="13.15" customHeight="1" x14ac:dyDescent="0.25">
      <c r="A170" s="116" t="s">
        <v>794</v>
      </c>
    </row>
    <row r="171" spans="1:10" ht="48" customHeight="1" x14ac:dyDescent="0.35">
      <c r="A171" s="1311" t="s">
        <v>1496</v>
      </c>
      <c r="B171" s="1294"/>
      <c r="C171" s="1294"/>
      <c r="D171" s="1294"/>
      <c r="E171" s="1294"/>
      <c r="F171" s="1294"/>
      <c r="G171" s="1294"/>
      <c r="H171" s="1294"/>
      <c r="I171" s="1294"/>
      <c r="J171" s="1294"/>
    </row>
    <row r="172" spans="1:10" ht="19.149999999999999" customHeight="1" x14ac:dyDescent="0.2">
      <c r="A172" s="158"/>
      <c r="B172" s="158" t="s">
        <v>643</v>
      </c>
      <c r="C172" s="56" t="s">
        <v>602</v>
      </c>
      <c r="E172" s="62"/>
      <c r="F172" s="1525" t="s">
        <v>604</v>
      </c>
      <c r="G172" s="1525"/>
      <c r="I172" s="1525" t="s">
        <v>601</v>
      </c>
      <c r="J172" s="1525"/>
    </row>
    <row r="173" spans="1:10" ht="13.15" customHeight="1" x14ac:dyDescent="0.2">
      <c r="A173" s="41" t="s">
        <v>562</v>
      </c>
      <c r="C173" s="168" t="s">
        <v>1829</v>
      </c>
      <c r="D173" s="158"/>
      <c r="E173" s="155"/>
      <c r="F173" s="155"/>
      <c r="G173" s="155"/>
      <c r="H173" s="155"/>
    </row>
    <row r="174" spans="1:10" ht="13.15" customHeight="1" x14ac:dyDescent="0.2">
      <c r="A174" s="154" t="s">
        <v>555</v>
      </c>
      <c r="B174" s="155"/>
      <c r="C174" s="1293" t="s">
        <v>556</v>
      </c>
      <c r="D174" s="1293"/>
      <c r="E174" s="1293"/>
      <c r="F174" s="1293"/>
      <c r="G174" s="1293"/>
      <c r="H174" s="1293"/>
    </row>
    <row r="175" spans="1:10" ht="13.15" customHeight="1" x14ac:dyDescent="0.2">
      <c r="A175" s="154"/>
      <c r="B175" s="155"/>
      <c r="C175" s="154"/>
      <c r="D175" s="155"/>
      <c r="E175" s="155"/>
      <c r="F175" s="155"/>
      <c r="G175" s="155"/>
      <c r="H175" s="155"/>
    </row>
    <row r="176" spans="1:10" ht="27.6" customHeight="1" x14ac:dyDescent="0.2">
      <c r="A176" s="1524"/>
      <c r="B176" s="1524"/>
      <c r="C176" s="1294"/>
      <c r="D176" s="1294"/>
      <c r="E176" s="1294"/>
      <c r="F176" s="1294"/>
      <c r="G176" s="1294"/>
      <c r="H176" s="1294"/>
      <c r="I176" s="1294"/>
      <c r="J176" s="1294"/>
    </row>
    <row r="177" spans="1:10" ht="28.15" customHeight="1" x14ac:dyDescent="0.2">
      <c r="A177" s="1524"/>
      <c r="B177" s="1524"/>
      <c r="C177" s="1294"/>
      <c r="D177" s="1294"/>
      <c r="E177" s="1294"/>
      <c r="F177" s="1294"/>
      <c r="G177" s="1294"/>
      <c r="H177" s="1294"/>
      <c r="I177" s="1294"/>
      <c r="J177" s="1294"/>
    </row>
    <row r="178" spans="1:10" ht="13.15" customHeight="1" x14ac:dyDescent="0.2"/>
    <row r="179" spans="1:10" ht="13.15" customHeight="1" x14ac:dyDescent="0.2"/>
    <row r="180" spans="1:10" ht="13.15" customHeight="1" x14ac:dyDescent="0.2"/>
    <row r="181" spans="1:10" ht="13.15" customHeight="1" x14ac:dyDescent="0.2"/>
    <row r="182" spans="1:10" ht="13.15" customHeight="1" x14ac:dyDescent="0.2"/>
    <row r="183" spans="1:10" ht="13.15" customHeight="1" x14ac:dyDescent="0.2"/>
    <row r="184" spans="1:10" ht="13.15" customHeight="1" x14ac:dyDescent="0.2"/>
    <row r="190" spans="1:10" ht="27" customHeight="1" x14ac:dyDescent="0.2"/>
    <row r="191" spans="1:10" ht="13.15" customHeight="1" x14ac:dyDescent="0.2"/>
    <row r="192" spans="1:10" ht="27.6" customHeight="1" x14ac:dyDescent="0.2"/>
    <row r="196" ht="26.45" customHeight="1" x14ac:dyDescent="0.2"/>
    <row r="197" ht="25.9" customHeight="1" x14ac:dyDescent="0.2"/>
    <row r="198" ht="27" customHeight="1" x14ac:dyDescent="0.2"/>
    <row r="199" ht="13.15" customHeight="1" x14ac:dyDescent="0.2"/>
    <row r="200" ht="13.15" customHeight="1" x14ac:dyDescent="0.2"/>
    <row r="201" ht="14.45" customHeight="1" x14ac:dyDescent="0.2"/>
    <row r="207" ht="27" customHeight="1" x14ac:dyDescent="0.2"/>
    <row r="211" ht="29.45" customHeight="1" x14ac:dyDescent="0.2"/>
    <row r="212" ht="50.45" customHeight="1" x14ac:dyDescent="0.2"/>
    <row r="213" ht="20.45" customHeight="1" x14ac:dyDescent="0.2"/>
    <row r="214" ht="13.15" customHeight="1" x14ac:dyDescent="0.2"/>
    <row r="215" ht="13.1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13.15" customHeight="1" x14ac:dyDescent="0.2"/>
    <row r="227" ht="13.15" customHeight="1" x14ac:dyDescent="0.2"/>
    <row r="228" ht="13.15" customHeight="1" x14ac:dyDescent="0.2"/>
    <row r="229" ht="13.15" customHeight="1" x14ac:dyDescent="0.2"/>
    <row r="230" ht="27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1" ht="13.15" customHeight="1" x14ac:dyDescent="0.2"/>
    <row r="272" ht="13.15" customHeight="1" x14ac:dyDescent="0.2"/>
    <row r="273" ht="13.15" customHeight="1" x14ac:dyDescent="0.2"/>
    <row r="274" ht="13.15" customHeight="1" x14ac:dyDescent="0.2"/>
    <row r="275" ht="13.15" customHeight="1" x14ac:dyDescent="0.2"/>
    <row r="281" ht="27" customHeight="1" x14ac:dyDescent="0.2"/>
    <row r="282" ht="13.15" customHeight="1" x14ac:dyDescent="0.2"/>
    <row r="283" ht="27.6" customHeight="1" x14ac:dyDescent="0.2"/>
    <row r="287" ht="26.45" customHeight="1" x14ac:dyDescent="0.2"/>
    <row r="288" ht="25.9" customHeight="1" x14ac:dyDescent="0.2"/>
    <row r="289" ht="27" customHeight="1" x14ac:dyDescent="0.2"/>
    <row r="290" ht="26.45" customHeight="1" x14ac:dyDescent="0.2"/>
    <row r="299" ht="25.9" customHeight="1" x14ac:dyDescent="0.2"/>
    <row r="303" ht="27.6" customHeight="1" x14ac:dyDescent="0.2"/>
    <row r="304" ht="51.6" customHeight="1" x14ac:dyDescent="0.2"/>
    <row r="373" ht="13.15" customHeight="1" x14ac:dyDescent="0.2"/>
    <row r="375" ht="26.45" customHeight="1" x14ac:dyDescent="0.2"/>
    <row r="379" ht="25.9" customHeight="1" x14ac:dyDescent="0.2"/>
    <row r="380" ht="26.45" customHeight="1" x14ac:dyDescent="0.2"/>
    <row r="389" ht="26.45" customHeight="1" x14ac:dyDescent="0.2"/>
    <row r="393" ht="27" customHeight="1" x14ac:dyDescent="0.2"/>
    <row r="394" ht="53.45" customHeight="1" x14ac:dyDescent="0.2"/>
    <row r="395" ht="19.149999999999999" customHeight="1" x14ac:dyDescent="0.2"/>
    <row r="463" ht="13.15" customHeight="1" x14ac:dyDescent="0.2"/>
    <row r="465" ht="26.45" customHeight="1" x14ac:dyDescent="0.2"/>
    <row r="469" ht="26.45" customHeight="1" x14ac:dyDescent="0.2"/>
    <row r="470" ht="25.9" customHeight="1" x14ac:dyDescent="0.2"/>
    <row r="479" ht="25.9" customHeight="1" x14ac:dyDescent="0.2"/>
    <row r="483" ht="31.9" customHeight="1" x14ac:dyDescent="0.2"/>
    <row r="484" ht="52.9" customHeight="1" x14ac:dyDescent="0.2"/>
    <row r="485" ht="18.600000000000001" customHeight="1" x14ac:dyDescent="0.2"/>
    <row r="553" ht="13.15" customHeight="1" x14ac:dyDescent="0.2"/>
    <row r="555" ht="26.45" customHeight="1" x14ac:dyDescent="0.2"/>
    <row r="559" ht="26.45" customHeight="1" x14ac:dyDescent="0.2"/>
    <row r="560" ht="26.45" customHeight="1" x14ac:dyDescent="0.2"/>
    <row r="569" ht="25.9" customHeight="1" x14ac:dyDescent="0.2"/>
    <row r="573" ht="35.450000000000003" customHeight="1" x14ac:dyDescent="0.2"/>
    <row r="574" ht="56.45" customHeight="1" x14ac:dyDescent="0.2"/>
    <row r="575" ht="16.899999999999999" customHeight="1" x14ac:dyDescent="0.2"/>
    <row r="643" ht="13.15" customHeight="1" x14ac:dyDescent="0.2"/>
    <row r="645" ht="26.45" customHeight="1" x14ac:dyDescent="0.2"/>
    <row r="649" ht="25.9" customHeight="1" x14ac:dyDescent="0.2"/>
    <row r="650" ht="25.9" customHeight="1" x14ac:dyDescent="0.2"/>
    <row r="659" ht="25.9" customHeight="1" x14ac:dyDescent="0.2"/>
    <row r="663" ht="27" customHeight="1" x14ac:dyDescent="0.2"/>
    <row r="664" ht="55.9" customHeight="1" x14ac:dyDescent="0.2"/>
    <row r="665" ht="18" customHeight="1" x14ac:dyDescent="0.2"/>
    <row r="733" ht="13.15" customHeight="1" x14ac:dyDescent="0.2"/>
    <row r="735" ht="25.9" customHeight="1" x14ac:dyDescent="0.2"/>
    <row r="739" ht="26.45" customHeight="1" x14ac:dyDescent="0.2"/>
    <row r="740" ht="25.9" customHeight="1" x14ac:dyDescent="0.2"/>
  </sheetData>
  <autoFilter ref="C15:C174"/>
  <mergeCells count="102">
    <mergeCell ref="A7:J7"/>
    <mergeCell ref="A24:A25"/>
    <mergeCell ref="B24:B25"/>
    <mergeCell ref="I1:J1"/>
    <mergeCell ref="A2:J2"/>
    <mergeCell ref="A3:J3"/>
    <mergeCell ref="A4:J4"/>
    <mergeCell ref="A6:J6"/>
    <mergeCell ref="D11:F11"/>
    <mergeCell ref="G11:I11"/>
    <mergeCell ref="J11:J13"/>
    <mergeCell ref="D12:E12"/>
    <mergeCell ref="F12:F13"/>
    <mergeCell ref="G12:H12"/>
    <mergeCell ref="I12:I13"/>
    <mergeCell ref="A20:A23"/>
    <mergeCell ref="A26:A31"/>
    <mergeCell ref="B26:B31"/>
    <mergeCell ref="A32:A33"/>
    <mergeCell ref="B32:B33"/>
    <mergeCell ref="A34:A38"/>
    <mergeCell ref="B34:B38"/>
    <mergeCell ref="B20:B23"/>
    <mergeCell ref="A9:C9"/>
    <mergeCell ref="A11:A13"/>
    <mergeCell ref="B11:C13"/>
    <mergeCell ref="B14:C14"/>
    <mergeCell ref="A15:A17"/>
    <mergeCell ref="B15:B17"/>
    <mergeCell ref="A18:A19"/>
    <mergeCell ref="B18:B19"/>
    <mergeCell ref="A53:A55"/>
    <mergeCell ref="B53:B55"/>
    <mergeCell ref="A56:A57"/>
    <mergeCell ref="B56:B57"/>
    <mergeCell ref="A58:A60"/>
    <mergeCell ref="B58:B60"/>
    <mergeCell ref="A40:A45"/>
    <mergeCell ref="B40:B45"/>
    <mergeCell ref="A47:A48"/>
    <mergeCell ref="B47:B48"/>
    <mergeCell ref="A49:A52"/>
    <mergeCell ref="B49:B52"/>
    <mergeCell ref="A73:A78"/>
    <mergeCell ref="B73:B78"/>
    <mergeCell ref="A79:A84"/>
    <mergeCell ref="B79:B84"/>
    <mergeCell ref="A85:A87"/>
    <mergeCell ref="B85:B87"/>
    <mergeCell ref="A61:A67"/>
    <mergeCell ref="B61:B67"/>
    <mergeCell ref="A68:A69"/>
    <mergeCell ref="B68:B69"/>
    <mergeCell ref="A70:A72"/>
    <mergeCell ref="B70:B72"/>
    <mergeCell ref="A101:A102"/>
    <mergeCell ref="B101:B102"/>
    <mergeCell ref="A103:A112"/>
    <mergeCell ref="B103:B112"/>
    <mergeCell ref="A114:A117"/>
    <mergeCell ref="B114:B117"/>
    <mergeCell ref="A88:A90"/>
    <mergeCell ref="B88:B90"/>
    <mergeCell ref="A91:A93"/>
    <mergeCell ref="B91:B93"/>
    <mergeCell ref="A94:A100"/>
    <mergeCell ref="B94:B100"/>
    <mergeCell ref="A130:A133"/>
    <mergeCell ref="B130:B133"/>
    <mergeCell ref="A134:A138"/>
    <mergeCell ref="B134:B138"/>
    <mergeCell ref="A139:A145"/>
    <mergeCell ref="B139:B145"/>
    <mergeCell ref="A118:A121"/>
    <mergeCell ref="B118:B121"/>
    <mergeCell ref="A122:A126"/>
    <mergeCell ref="B122:B126"/>
    <mergeCell ref="A127:A129"/>
    <mergeCell ref="B127:B129"/>
    <mergeCell ref="A153:A157"/>
    <mergeCell ref="B153:B157"/>
    <mergeCell ref="A158:A160"/>
    <mergeCell ref="B158:B160"/>
    <mergeCell ref="A163:A165"/>
    <mergeCell ref="B163:B165"/>
    <mergeCell ref="A161:A162"/>
    <mergeCell ref="B161:B162"/>
    <mergeCell ref="A146:A148"/>
    <mergeCell ref="B146:B148"/>
    <mergeCell ref="A149:A150"/>
    <mergeCell ref="B149:B150"/>
    <mergeCell ref="A151:A152"/>
    <mergeCell ref="B151:B152"/>
    <mergeCell ref="A177:J177"/>
    <mergeCell ref="A166:A167"/>
    <mergeCell ref="B166:B167"/>
    <mergeCell ref="B169:C169"/>
    <mergeCell ref="A171:J171"/>
    <mergeCell ref="C174:H174"/>
    <mergeCell ref="A176:J176"/>
    <mergeCell ref="I172:J172"/>
    <mergeCell ref="F172:G172"/>
  </mergeCells>
  <pageMargins left="0.98425196850393704" right="0.59055118110236227" top="0.78740157480314965" bottom="0.78740157480314965" header="0.31496062992125984" footer="0.31496062992125984"/>
  <pageSetup paperSize="9" scale="61" fitToWidth="2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J740"/>
  <sheetViews>
    <sheetView view="pageBreakPreview" zoomScaleSheetLayoutView="100" workbookViewId="0">
      <pane ySplit="13" topLeftCell="A161" activePane="bottomLeft" state="frozen"/>
      <selection pane="bottomLeft" activeCell="D184" sqref="D184"/>
    </sheetView>
  </sheetViews>
  <sheetFormatPr defaultColWidth="8.85546875" defaultRowHeight="12.75" x14ac:dyDescent="0.2"/>
  <cols>
    <col min="1" max="1" width="4.5703125" style="429" customWidth="1"/>
    <col min="2" max="2" width="20.5703125" style="429" customWidth="1"/>
    <col min="3" max="3" width="39.140625" style="429" bestFit="1" customWidth="1"/>
    <col min="4" max="4" width="9.85546875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13.5703125" style="429" customWidth="1"/>
    <col min="11" max="16384" width="8.85546875" style="429"/>
  </cols>
  <sheetData>
    <row r="1" spans="1:10" ht="14.45" customHeight="1" x14ac:dyDescent="0.2">
      <c r="I1" s="1281" t="s">
        <v>194</v>
      </c>
      <c r="J1" s="1281"/>
    </row>
    <row r="2" spans="1:10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s="565" customFormat="1" x14ac:dyDescent="0.2">
      <c r="A3" s="1304" t="s">
        <v>1215</v>
      </c>
      <c r="B3" s="1304"/>
      <c r="C3" s="1304"/>
      <c r="D3" s="1304"/>
      <c r="E3" s="1304"/>
      <c r="F3" s="1304"/>
      <c r="G3" s="1304"/>
      <c r="H3" s="1304"/>
      <c r="I3" s="1304"/>
      <c r="J3" s="1304"/>
    </row>
    <row r="4" spans="1:10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0" s="442" customFormat="1" x14ac:dyDescent="0.2">
      <c r="A5" s="377"/>
      <c r="B5" s="377"/>
      <c r="C5" s="377"/>
      <c r="D5" s="377"/>
      <c r="E5" s="377"/>
      <c r="F5" s="377"/>
      <c r="G5" s="377"/>
    </row>
    <row r="6" spans="1:10" s="442" customFormat="1" x14ac:dyDescent="0.2">
      <c r="A6" s="1445" t="s">
        <v>370</v>
      </c>
      <c r="B6" s="1445"/>
      <c r="C6" s="1445"/>
      <c r="D6" s="1445"/>
      <c r="E6" s="1445"/>
      <c r="F6" s="1445"/>
      <c r="G6" s="1445"/>
      <c r="H6" s="1445"/>
      <c r="I6" s="1445"/>
      <c r="J6" s="1445"/>
    </row>
    <row r="7" spans="1:10" s="442" customFormat="1" ht="27" customHeight="1" x14ac:dyDescent="0.2">
      <c r="A7" s="1390" t="s">
        <v>804</v>
      </c>
      <c r="B7" s="1390"/>
      <c r="C7" s="1445"/>
      <c r="D7" s="1445"/>
      <c r="E7" s="1445"/>
      <c r="F7" s="1445"/>
      <c r="G7" s="1445"/>
      <c r="H7" s="1445"/>
      <c r="I7" s="1445"/>
      <c r="J7" s="1445"/>
    </row>
    <row r="8" spans="1:10" s="442" customFormat="1" x14ac:dyDescent="0.2">
      <c r="A8" s="440"/>
      <c r="B8" s="440"/>
      <c r="C8" s="440"/>
      <c r="D8" s="440"/>
      <c r="E8" s="440"/>
      <c r="F8" s="440"/>
      <c r="G8" s="440"/>
      <c r="H8" s="440"/>
      <c r="I8" s="440"/>
    </row>
    <row r="9" spans="1:10" s="442" customFormat="1" x14ac:dyDescent="0.2">
      <c r="A9" s="1534" t="s">
        <v>417</v>
      </c>
      <c r="B9" s="1534"/>
      <c r="C9" s="1534"/>
      <c r="D9" s="377"/>
      <c r="E9" s="377"/>
      <c r="F9" s="377"/>
      <c r="G9" s="377"/>
    </row>
    <row r="10" spans="1:10" s="442" customFormat="1" x14ac:dyDescent="0.2"/>
    <row r="11" spans="1:10" s="442" customFormat="1" ht="26.25" customHeight="1" x14ac:dyDescent="0.2">
      <c r="A11" s="1284" t="s">
        <v>357</v>
      </c>
      <c r="B11" s="1284" t="s">
        <v>181</v>
      </c>
      <c r="C11" s="1527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0" s="442" customFormat="1" ht="12.75" customHeight="1" x14ac:dyDescent="0.2">
      <c r="A12" s="1284"/>
      <c r="B12" s="1527"/>
      <c r="C12" s="1527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0" s="442" customFormat="1" ht="25.5" x14ac:dyDescent="0.2">
      <c r="A13" s="1284"/>
      <c r="B13" s="1527"/>
      <c r="C13" s="1527"/>
      <c r="D13" s="572" t="s">
        <v>192</v>
      </c>
      <c r="E13" s="572" t="s">
        <v>193</v>
      </c>
      <c r="F13" s="1284"/>
      <c r="G13" s="572" t="s">
        <v>192</v>
      </c>
      <c r="H13" s="572" t="s">
        <v>193</v>
      </c>
      <c r="I13" s="1284"/>
      <c r="J13" s="1284"/>
    </row>
    <row r="14" spans="1:10" s="442" customFormat="1" ht="15" x14ac:dyDescent="0.2">
      <c r="A14" s="573">
        <v>1</v>
      </c>
      <c r="B14" s="1308">
        <v>2</v>
      </c>
      <c r="C14" s="1527"/>
      <c r="D14" s="573">
        <v>3</v>
      </c>
      <c r="E14" s="573">
        <v>4</v>
      </c>
      <c r="F14" s="573">
        <v>5</v>
      </c>
      <c r="G14" s="573">
        <v>6</v>
      </c>
      <c r="H14" s="573">
        <v>7</v>
      </c>
      <c r="I14" s="573">
        <v>8</v>
      </c>
      <c r="J14" s="573">
        <v>9</v>
      </c>
    </row>
    <row r="15" spans="1:10" s="1117" customFormat="1" ht="15" customHeight="1" x14ac:dyDescent="0.25">
      <c r="A15" s="1528">
        <v>1</v>
      </c>
      <c r="B15" s="1529" t="s">
        <v>284</v>
      </c>
      <c r="C15" s="906" t="s">
        <v>587</v>
      </c>
      <c r="D15" s="1081">
        <v>4</v>
      </c>
      <c r="E15" s="1081">
        <v>4</v>
      </c>
      <c r="F15" s="1081">
        <v>4</v>
      </c>
      <c r="G15" s="1175">
        <v>0</v>
      </c>
      <c r="H15" s="1175">
        <v>0</v>
      </c>
      <c r="I15" s="1175">
        <v>0</v>
      </c>
      <c r="J15" s="1175">
        <f>F15+I15</f>
        <v>4</v>
      </c>
    </row>
    <row r="16" spans="1:10" s="1117" customFormat="1" ht="15" customHeight="1" x14ac:dyDescent="0.25">
      <c r="A16" s="1528"/>
      <c r="B16" s="1529"/>
      <c r="C16" s="906" t="s">
        <v>919</v>
      </c>
      <c r="D16" s="1081">
        <v>0</v>
      </c>
      <c r="E16" s="1081">
        <v>0</v>
      </c>
      <c r="F16" s="1081">
        <v>0</v>
      </c>
      <c r="G16" s="1175">
        <v>0</v>
      </c>
      <c r="H16" s="1175">
        <v>0</v>
      </c>
      <c r="I16" s="1175">
        <v>0</v>
      </c>
      <c r="J16" s="1175">
        <f t="shared" ref="J16:J79" si="0">F16+I16</f>
        <v>0</v>
      </c>
    </row>
    <row r="17" spans="1:10" s="1117" customFormat="1" ht="15" customHeight="1" x14ac:dyDescent="0.25">
      <c r="A17" s="1528"/>
      <c r="B17" s="1529"/>
      <c r="C17" s="906" t="s">
        <v>589</v>
      </c>
      <c r="D17" s="1081">
        <v>166</v>
      </c>
      <c r="E17" s="1081">
        <v>153</v>
      </c>
      <c r="F17" s="1081">
        <v>16</v>
      </c>
      <c r="G17" s="1175">
        <v>23</v>
      </c>
      <c r="H17" s="1175">
        <v>23</v>
      </c>
      <c r="I17" s="1175">
        <v>29</v>
      </c>
      <c r="J17" s="1175">
        <f t="shared" si="0"/>
        <v>45</v>
      </c>
    </row>
    <row r="18" spans="1:10" s="1117" customFormat="1" ht="15" customHeight="1" x14ac:dyDescent="0.25">
      <c r="A18" s="1528">
        <v>2</v>
      </c>
      <c r="B18" s="1529" t="s">
        <v>285</v>
      </c>
      <c r="C18" s="906" t="s">
        <v>740</v>
      </c>
      <c r="D18" s="1081">
        <v>0</v>
      </c>
      <c r="E18" s="1081">
        <v>0</v>
      </c>
      <c r="F18" s="1081">
        <v>0</v>
      </c>
      <c r="G18" s="1175">
        <v>0</v>
      </c>
      <c r="H18" s="1175">
        <v>0</v>
      </c>
      <c r="I18" s="1175">
        <v>0</v>
      </c>
      <c r="J18" s="1175">
        <f t="shared" si="0"/>
        <v>0</v>
      </c>
    </row>
    <row r="19" spans="1:10" s="1117" customFormat="1" ht="15" customHeight="1" x14ac:dyDescent="0.25">
      <c r="A19" s="1528"/>
      <c r="B19" s="1529"/>
      <c r="C19" s="906" t="s">
        <v>589</v>
      </c>
      <c r="D19" s="1081">
        <v>0</v>
      </c>
      <c r="E19" s="1081">
        <v>0</v>
      </c>
      <c r="F19" s="1081">
        <v>0</v>
      </c>
      <c r="G19" s="1175">
        <v>0</v>
      </c>
      <c r="H19" s="1175">
        <v>0</v>
      </c>
      <c r="I19" s="1175">
        <v>0</v>
      </c>
      <c r="J19" s="1175">
        <f t="shared" si="0"/>
        <v>0</v>
      </c>
    </row>
    <row r="20" spans="1:10" s="1117" customFormat="1" ht="15" customHeight="1" x14ac:dyDescent="0.25">
      <c r="A20" s="1528">
        <v>3</v>
      </c>
      <c r="B20" s="1529" t="s">
        <v>286</v>
      </c>
      <c r="C20" s="906" t="s">
        <v>680</v>
      </c>
      <c r="D20" s="1081">
        <v>0</v>
      </c>
      <c r="E20" s="1081">
        <v>0</v>
      </c>
      <c r="F20" s="1081">
        <v>0</v>
      </c>
      <c r="G20" s="1175">
        <v>0</v>
      </c>
      <c r="H20" s="1175">
        <v>0</v>
      </c>
      <c r="I20" s="1175">
        <v>0</v>
      </c>
      <c r="J20" s="1175">
        <f t="shared" si="0"/>
        <v>0</v>
      </c>
    </row>
    <row r="21" spans="1:10" s="1117" customFormat="1" ht="15" customHeight="1" x14ac:dyDescent="0.25">
      <c r="A21" s="1528"/>
      <c r="B21" s="1529"/>
      <c r="C21" s="906" t="s">
        <v>401</v>
      </c>
      <c r="D21" s="1081">
        <v>0</v>
      </c>
      <c r="E21" s="1081">
        <v>0</v>
      </c>
      <c r="F21" s="1081">
        <v>0</v>
      </c>
      <c r="G21" s="1175">
        <v>0</v>
      </c>
      <c r="H21" s="1175">
        <v>0</v>
      </c>
      <c r="I21" s="1175">
        <v>0</v>
      </c>
      <c r="J21" s="1175">
        <f t="shared" si="0"/>
        <v>0</v>
      </c>
    </row>
    <row r="22" spans="1:10" s="1117" customFormat="1" ht="15" customHeight="1" x14ac:dyDescent="0.25">
      <c r="A22" s="1528"/>
      <c r="B22" s="1529"/>
      <c r="C22" s="906" t="s">
        <v>747</v>
      </c>
      <c r="D22" s="1081">
        <v>0</v>
      </c>
      <c r="E22" s="1081">
        <v>0</v>
      </c>
      <c r="F22" s="1081">
        <v>0</v>
      </c>
      <c r="G22" s="1175">
        <v>0</v>
      </c>
      <c r="H22" s="1175">
        <v>0</v>
      </c>
      <c r="I22" s="1175">
        <v>0</v>
      </c>
      <c r="J22" s="1175">
        <f t="shared" si="0"/>
        <v>0</v>
      </c>
    </row>
    <row r="23" spans="1:10" s="1117" customFormat="1" ht="15" customHeight="1" x14ac:dyDescent="0.25">
      <c r="A23" s="1528"/>
      <c r="B23" s="1529"/>
      <c r="C23" s="906" t="s">
        <v>589</v>
      </c>
      <c r="D23" s="1081">
        <v>0</v>
      </c>
      <c r="E23" s="1081">
        <v>0</v>
      </c>
      <c r="F23" s="1081">
        <v>0</v>
      </c>
      <c r="G23" s="1175">
        <v>0</v>
      </c>
      <c r="H23" s="1175">
        <v>0</v>
      </c>
      <c r="I23" s="1175">
        <v>0</v>
      </c>
      <c r="J23" s="1175">
        <f t="shared" si="0"/>
        <v>0</v>
      </c>
    </row>
    <row r="24" spans="1:10" s="1117" customFormat="1" ht="15" customHeight="1" x14ac:dyDescent="0.2">
      <c r="A24" s="1528">
        <v>4</v>
      </c>
      <c r="B24" s="1529" t="s">
        <v>287</v>
      </c>
      <c r="C24" s="1176" t="s">
        <v>681</v>
      </c>
      <c r="D24" s="1081">
        <v>0</v>
      </c>
      <c r="E24" s="1081">
        <v>0</v>
      </c>
      <c r="F24" s="1081">
        <v>0</v>
      </c>
      <c r="G24" s="1175">
        <v>0</v>
      </c>
      <c r="H24" s="1175">
        <v>0</v>
      </c>
      <c r="I24" s="1175">
        <v>0</v>
      </c>
      <c r="J24" s="1175">
        <f t="shared" si="0"/>
        <v>0</v>
      </c>
    </row>
    <row r="25" spans="1:10" s="1117" customFormat="1" ht="15" x14ac:dyDescent="0.2">
      <c r="A25" s="1528"/>
      <c r="B25" s="1528"/>
      <c r="C25" s="1176" t="s">
        <v>938</v>
      </c>
      <c r="D25" s="1081">
        <v>0</v>
      </c>
      <c r="E25" s="1081">
        <v>0</v>
      </c>
      <c r="F25" s="1081">
        <v>0</v>
      </c>
      <c r="G25" s="1175">
        <v>0</v>
      </c>
      <c r="H25" s="1175">
        <v>0</v>
      </c>
      <c r="I25" s="1175">
        <v>0</v>
      </c>
      <c r="J25" s="1175">
        <f t="shared" si="0"/>
        <v>0</v>
      </c>
    </row>
    <row r="26" spans="1:10" s="1117" customFormat="1" ht="12.75" customHeight="1" x14ac:dyDescent="0.2">
      <c r="A26" s="1528">
        <v>5</v>
      </c>
      <c r="B26" s="1529" t="s">
        <v>288</v>
      </c>
      <c r="C26" s="1177" t="s">
        <v>795</v>
      </c>
      <c r="D26" s="1081">
        <v>0</v>
      </c>
      <c r="E26" s="1081">
        <v>0</v>
      </c>
      <c r="F26" s="1081">
        <v>0</v>
      </c>
      <c r="G26" s="1175">
        <v>0</v>
      </c>
      <c r="H26" s="1175">
        <v>0</v>
      </c>
      <c r="I26" s="1175">
        <v>0</v>
      </c>
      <c r="J26" s="1175">
        <f t="shared" si="0"/>
        <v>0</v>
      </c>
    </row>
    <row r="27" spans="1:10" s="1117" customFormat="1" ht="15" x14ac:dyDescent="0.25">
      <c r="A27" s="1528"/>
      <c r="B27" s="1528"/>
      <c r="C27" s="906" t="s">
        <v>739</v>
      </c>
      <c r="D27" s="1081">
        <v>0</v>
      </c>
      <c r="E27" s="1081">
        <v>0</v>
      </c>
      <c r="F27" s="1081">
        <v>0</v>
      </c>
      <c r="G27" s="1175">
        <v>0</v>
      </c>
      <c r="H27" s="1175">
        <v>0</v>
      </c>
      <c r="I27" s="1175">
        <v>0</v>
      </c>
      <c r="J27" s="1175">
        <f t="shared" si="0"/>
        <v>0</v>
      </c>
    </row>
    <row r="28" spans="1:10" s="1117" customFormat="1" ht="15" x14ac:dyDescent="0.25">
      <c r="A28" s="1528"/>
      <c r="B28" s="1528"/>
      <c r="C28" s="906" t="s">
        <v>1021</v>
      </c>
      <c r="D28" s="1081">
        <v>0</v>
      </c>
      <c r="E28" s="1081">
        <v>0</v>
      </c>
      <c r="F28" s="1081">
        <v>0</v>
      </c>
      <c r="G28" s="1175">
        <v>0</v>
      </c>
      <c r="H28" s="1175">
        <v>0</v>
      </c>
      <c r="I28" s="1175">
        <v>0</v>
      </c>
      <c r="J28" s="1175">
        <f t="shared" si="0"/>
        <v>0</v>
      </c>
    </row>
    <row r="29" spans="1:10" s="1117" customFormat="1" ht="15" x14ac:dyDescent="0.25">
      <c r="A29" s="1528"/>
      <c r="B29" s="1528"/>
      <c r="C29" s="906" t="s">
        <v>682</v>
      </c>
      <c r="D29" s="1081">
        <v>0</v>
      </c>
      <c r="E29" s="1081">
        <v>0</v>
      </c>
      <c r="F29" s="1081">
        <v>0</v>
      </c>
      <c r="G29" s="1175">
        <v>0</v>
      </c>
      <c r="H29" s="1175">
        <v>0</v>
      </c>
      <c r="I29" s="1175">
        <v>0</v>
      </c>
      <c r="J29" s="1175">
        <f t="shared" si="0"/>
        <v>0</v>
      </c>
    </row>
    <row r="30" spans="1:10" s="1117" customFormat="1" ht="15" x14ac:dyDescent="0.25">
      <c r="A30" s="1528"/>
      <c r="B30" s="1528"/>
      <c r="C30" s="906" t="s">
        <v>922</v>
      </c>
      <c r="D30" s="1081">
        <v>0</v>
      </c>
      <c r="E30" s="1081">
        <v>0</v>
      </c>
      <c r="F30" s="1081">
        <v>0</v>
      </c>
      <c r="G30" s="1175">
        <v>0</v>
      </c>
      <c r="H30" s="1175">
        <v>0</v>
      </c>
      <c r="I30" s="1175">
        <v>0</v>
      </c>
      <c r="J30" s="1175">
        <f t="shared" si="0"/>
        <v>0</v>
      </c>
    </row>
    <row r="31" spans="1:10" s="1117" customFormat="1" ht="15" x14ac:dyDescent="0.25">
      <c r="A31" s="1528"/>
      <c r="B31" s="1528"/>
      <c r="C31" s="906" t="s">
        <v>589</v>
      </c>
      <c r="D31" s="1081">
        <v>45</v>
      </c>
      <c r="E31" s="1081">
        <v>45</v>
      </c>
      <c r="F31" s="1081">
        <v>10</v>
      </c>
      <c r="G31" s="1175">
        <v>0</v>
      </c>
      <c r="H31" s="1175">
        <v>0</v>
      </c>
      <c r="I31" s="1175">
        <v>0</v>
      </c>
      <c r="J31" s="1175">
        <f t="shared" si="0"/>
        <v>10</v>
      </c>
    </row>
    <row r="32" spans="1:10" s="1117" customFormat="1" ht="15" customHeight="1" x14ac:dyDescent="0.25">
      <c r="A32" s="1532">
        <v>6</v>
      </c>
      <c r="B32" s="1529" t="s">
        <v>289</v>
      </c>
      <c r="C32" s="906" t="s">
        <v>683</v>
      </c>
      <c r="D32" s="1081">
        <v>0</v>
      </c>
      <c r="E32" s="1081">
        <v>0</v>
      </c>
      <c r="F32" s="1081">
        <v>0</v>
      </c>
      <c r="G32" s="1175">
        <v>0</v>
      </c>
      <c r="H32" s="1175">
        <v>0</v>
      </c>
      <c r="I32" s="1175">
        <v>0</v>
      </c>
      <c r="J32" s="1175">
        <f t="shared" si="0"/>
        <v>0</v>
      </c>
    </row>
    <row r="33" spans="1:10" s="1117" customFormat="1" ht="15" customHeight="1" x14ac:dyDescent="0.25">
      <c r="A33" s="1532"/>
      <c r="B33" s="1529"/>
      <c r="C33" s="906" t="s">
        <v>589</v>
      </c>
      <c r="D33" s="1081">
        <v>60</v>
      </c>
      <c r="E33" s="1081">
        <v>58</v>
      </c>
      <c r="F33" s="1081">
        <v>9</v>
      </c>
      <c r="G33" s="1175">
        <v>0</v>
      </c>
      <c r="H33" s="1175">
        <v>0</v>
      </c>
      <c r="I33" s="1175">
        <v>0</v>
      </c>
      <c r="J33" s="1175">
        <f t="shared" si="0"/>
        <v>9</v>
      </c>
    </row>
    <row r="34" spans="1:10" s="1117" customFormat="1" ht="15" customHeight="1" x14ac:dyDescent="0.25">
      <c r="A34" s="1528">
        <v>7</v>
      </c>
      <c r="B34" s="1529" t="s">
        <v>290</v>
      </c>
      <c r="C34" s="906" t="s">
        <v>742</v>
      </c>
      <c r="D34" s="1081">
        <v>0</v>
      </c>
      <c r="E34" s="1081">
        <v>0</v>
      </c>
      <c r="F34" s="1081">
        <v>0</v>
      </c>
      <c r="G34" s="1175">
        <v>0</v>
      </c>
      <c r="H34" s="1175">
        <v>0</v>
      </c>
      <c r="I34" s="1175">
        <v>0</v>
      </c>
      <c r="J34" s="1175">
        <f t="shared" si="0"/>
        <v>0</v>
      </c>
    </row>
    <row r="35" spans="1:10" s="1117" customFormat="1" ht="15" customHeight="1" x14ac:dyDescent="0.25">
      <c r="A35" s="1528"/>
      <c r="B35" s="1529"/>
      <c r="C35" s="906" t="s">
        <v>796</v>
      </c>
      <c r="D35" s="1081">
        <v>3</v>
      </c>
      <c r="E35" s="1081">
        <v>3</v>
      </c>
      <c r="F35" s="1081">
        <v>3</v>
      </c>
      <c r="G35" s="1175">
        <v>0</v>
      </c>
      <c r="H35" s="1175">
        <v>0</v>
      </c>
      <c r="I35" s="1175">
        <v>0</v>
      </c>
      <c r="J35" s="1175">
        <f t="shared" si="0"/>
        <v>3</v>
      </c>
    </row>
    <row r="36" spans="1:10" s="1117" customFormat="1" ht="15" customHeight="1" x14ac:dyDescent="0.25">
      <c r="A36" s="1528"/>
      <c r="B36" s="1529"/>
      <c r="C36" s="906" t="s">
        <v>590</v>
      </c>
      <c r="D36" s="1081">
        <v>0</v>
      </c>
      <c r="E36" s="1081">
        <v>0</v>
      </c>
      <c r="F36" s="1081">
        <v>0</v>
      </c>
      <c r="G36" s="1175">
        <v>0</v>
      </c>
      <c r="H36" s="1175">
        <v>0</v>
      </c>
      <c r="I36" s="1175">
        <v>0</v>
      </c>
      <c r="J36" s="1175">
        <f t="shared" si="0"/>
        <v>0</v>
      </c>
    </row>
    <row r="37" spans="1:10" s="1117" customFormat="1" ht="15" customHeight="1" x14ac:dyDescent="0.25">
      <c r="A37" s="1528"/>
      <c r="B37" s="1529"/>
      <c r="C37" s="906" t="s">
        <v>684</v>
      </c>
      <c r="D37" s="1081">
        <v>0</v>
      </c>
      <c r="E37" s="1081">
        <v>0</v>
      </c>
      <c r="F37" s="1081">
        <v>0</v>
      </c>
      <c r="G37" s="1175">
        <v>0</v>
      </c>
      <c r="H37" s="1175">
        <v>0</v>
      </c>
      <c r="I37" s="1175">
        <v>0</v>
      </c>
      <c r="J37" s="1175">
        <f t="shared" si="0"/>
        <v>0</v>
      </c>
    </row>
    <row r="38" spans="1:10" s="1117" customFormat="1" ht="15" customHeight="1" x14ac:dyDescent="0.25">
      <c r="A38" s="1528"/>
      <c r="B38" s="1529"/>
      <c r="C38" s="906" t="s">
        <v>589</v>
      </c>
      <c r="D38" s="1081">
        <v>9</v>
      </c>
      <c r="E38" s="1081">
        <v>9</v>
      </c>
      <c r="F38" s="1081">
        <v>3</v>
      </c>
      <c r="G38" s="1175">
        <v>0</v>
      </c>
      <c r="H38" s="1175">
        <v>0</v>
      </c>
      <c r="I38" s="1175">
        <v>0</v>
      </c>
      <c r="J38" s="1175">
        <f t="shared" si="0"/>
        <v>3</v>
      </c>
    </row>
    <row r="39" spans="1:10" s="1117" customFormat="1" ht="15.75" x14ac:dyDescent="0.25">
      <c r="A39" s="1178">
        <v>8</v>
      </c>
      <c r="B39" s="1179" t="s">
        <v>291</v>
      </c>
      <c r="C39" s="906" t="s">
        <v>743</v>
      </c>
      <c r="D39" s="1081">
        <v>0</v>
      </c>
      <c r="E39" s="1081">
        <v>0</v>
      </c>
      <c r="F39" s="1081">
        <v>0</v>
      </c>
      <c r="G39" s="1175">
        <v>0</v>
      </c>
      <c r="H39" s="1175">
        <v>0</v>
      </c>
      <c r="I39" s="1175">
        <v>0</v>
      </c>
      <c r="J39" s="1175">
        <f t="shared" si="0"/>
        <v>0</v>
      </c>
    </row>
    <row r="40" spans="1:10" s="1117" customFormat="1" ht="15" customHeight="1" x14ac:dyDescent="0.25">
      <c r="A40" s="1528">
        <v>9</v>
      </c>
      <c r="B40" s="1529" t="s">
        <v>292</v>
      </c>
      <c r="C40" s="906" t="s">
        <v>744</v>
      </c>
      <c r="D40" s="1081">
        <v>1</v>
      </c>
      <c r="E40" s="1081">
        <v>1</v>
      </c>
      <c r="F40" s="1081">
        <v>0</v>
      </c>
      <c r="G40" s="1175">
        <v>0</v>
      </c>
      <c r="H40" s="1175">
        <v>0</v>
      </c>
      <c r="I40" s="1175">
        <v>0</v>
      </c>
      <c r="J40" s="1175">
        <f t="shared" si="0"/>
        <v>0</v>
      </c>
    </row>
    <row r="41" spans="1:10" s="1117" customFormat="1" ht="15" customHeight="1" x14ac:dyDescent="0.25">
      <c r="A41" s="1528"/>
      <c r="B41" s="1529"/>
      <c r="C41" s="906" t="s">
        <v>685</v>
      </c>
      <c r="D41" s="1081">
        <v>0</v>
      </c>
      <c r="E41" s="1081">
        <v>0</v>
      </c>
      <c r="F41" s="1081">
        <v>0</v>
      </c>
      <c r="G41" s="1175">
        <v>0</v>
      </c>
      <c r="H41" s="1175">
        <v>0</v>
      </c>
      <c r="I41" s="1175">
        <v>0</v>
      </c>
      <c r="J41" s="1175">
        <f t="shared" si="0"/>
        <v>0</v>
      </c>
    </row>
    <row r="42" spans="1:10" s="1117" customFormat="1" ht="15" customHeight="1" x14ac:dyDescent="0.25">
      <c r="A42" s="1528"/>
      <c r="B42" s="1529"/>
      <c r="C42" s="906" t="s">
        <v>797</v>
      </c>
      <c r="D42" s="1081">
        <v>0</v>
      </c>
      <c r="E42" s="1081">
        <v>0</v>
      </c>
      <c r="F42" s="1081">
        <v>0</v>
      </c>
      <c r="G42" s="1175">
        <v>0</v>
      </c>
      <c r="H42" s="1175">
        <v>0</v>
      </c>
      <c r="I42" s="1175">
        <v>0</v>
      </c>
      <c r="J42" s="1175">
        <f t="shared" si="0"/>
        <v>0</v>
      </c>
    </row>
    <row r="43" spans="1:10" s="1117" customFormat="1" ht="15" customHeight="1" x14ac:dyDescent="0.25">
      <c r="A43" s="1528"/>
      <c r="B43" s="1529"/>
      <c r="C43" s="906" t="s">
        <v>983</v>
      </c>
      <c r="D43" s="1081">
        <v>0</v>
      </c>
      <c r="E43" s="1081">
        <v>0</v>
      </c>
      <c r="F43" s="1081">
        <v>0</v>
      </c>
      <c r="G43" s="1175">
        <v>0</v>
      </c>
      <c r="H43" s="1175">
        <v>0</v>
      </c>
      <c r="I43" s="1175">
        <v>0</v>
      </c>
      <c r="J43" s="1175">
        <f t="shared" si="0"/>
        <v>0</v>
      </c>
    </row>
    <row r="44" spans="1:10" s="1117" customFormat="1" ht="15" customHeight="1" x14ac:dyDescent="0.25">
      <c r="A44" s="1528"/>
      <c r="B44" s="1529"/>
      <c r="C44" s="906" t="s">
        <v>939</v>
      </c>
      <c r="D44" s="1081">
        <v>0</v>
      </c>
      <c r="E44" s="1081">
        <v>0</v>
      </c>
      <c r="F44" s="1081">
        <v>0</v>
      </c>
      <c r="G44" s="1175">
        <v>0</v>
      </c>
      <c r="H44" s="1175">
        <v>0</v>
      </c>
      <c r="I44" s="1175">
        <v>0</v>
      </c>
      <c r="J44" s="1175">
        <f t="shared" si="0"/>
        <v>0</v>
      </c>
    </row>
    <row r="45" spans="1:10" s="1117" customFormat="1" ht="15" customHeight="1" x14ac:dyDescent="0.25">
      <c r="A45" s="1528"/>
      <c r="B45" s="1529"/>
      <c r="C45" s="906" t="s">
        <v>589</v>
      </c>
      <c r="D45" s="1081">
        <v>11</v>
      </c>
      <c r="E45" s="1081">
        <v>10</v>
      </c>
      <c r="F45" s="1081">
        <v>0</v>
      </c>
      <c r="G45" s="1175">
        <v>0</v>
      </c>
      <c r="H45" s="1175">
        <v>0</v>
      </c>
      <c r="I45" s="1175">
        <v>0</v>
      </c>
      <c r="J45" s="1175">
        <f t="shared" si="0"/>
        <v>0</v>
      </c>
    </row>
    <row r="46" spans="1:10" s="1117" customFormat="1" ht="15.75" x14ac:dyDescent="0.2">
      <c r="A46" s="1178">
        <v>10</v>
      </c>
      <c r="B46" s="1179" t="s">
        <v>293</v>
      </c>
      <c r="C46" s="1180" t="s">
        <v>745</v>
      </c>
      <c r="D46" s="1081">
        <v>0</v>
      </c>
      <c r="E46" s="1081">
        <v>0</v>
      </c>
      <c r="F46" s="1081">
        <v>0</v>
      </c>
      <c r="G46" s="1175">
        <v>0</v>
      </c>
      <c r="H46" s="1175">
        <v>0</v>
      </c>
      <c r="I46" s="1175">
        <v>0</v>
      </c>
      <c r="J46" s="1175">
        <f t="shared" si="0"/>
        <v>0</v>
      </c>
    </row>
    <row r="47" spans="1:10" s="1117" customFormat="1" ht="15" customHeight="1" x14ac:dyDescent="0.25">
      <c r="A47" s="1528">
        <v>11</v>
      </c>
      <c r="B47" s="1529" t="s">
        <v>294</v>
      </c>
      <c r="C47" s="906" t="s">
        <v>746</v>
      </c>
      <c r="D47" s="1081">
        <v>0</v>
      </c>
      <c r="E47" s="1081">
        <v>0</v>
      </c>
      <c r="F47" s="1081">
        <v>0</v>
      </c>
      <c r="G47" s="1175">
        <v>0</v>
      </c>
      <c r="H47" s="1175">
        <v>0</v>
      </c>
      <c r="I47" s="1175">
        <v>0</v>
      </c>
      <c r="J47" s="1175">
        <f t="shared" si="0"/>
        <v>0</v>
      </c>
    </row>
    <row r="48" spans="1:10" s="1117" customFormat="1" ht="15" customHeight="1" x14ac:dyDescent="0.25">
      <c r="A48" s="1528"/>
      <c r="B48" s="1529"/>
      <c r="C48" s="906" t="s">
        <v>589</v>
      </c>
      <c r="D48" s="1081">
        <v>34</v>
      </c>
      <c r="E48" s="1081">
        <v>28</v>
      </c>
      <c r="F48" s="1081">
        <v>12</v>
      </c>
      <c r="G48" s="1175">
        <v>0</v>
      </c>
      <c r="H48" s="1175">
        <v>0</v>
      </c>
      <c r="I48" s="1175">
        <v>0</v>
      </c>
      <c r="J48" s="1175">
        <f t="shared" si="0"/>
        <v>12</v>
      </c>
    </row>
    <row r="49" spans="1:10" s="1117" customFormat="1" ht="15" customHeight="1" x14ac:dyDescent="0.25">
      <c r="A49" s="1532">
        <v>12</v>
      </c>
      <c r="B49" s="1529" t="s">
        <v>295</v>
      </c>
      <c r="C49" s="1181" t="s">
        <v>589</v>
      </c>
      <c r="D49" s="1081">
        <v>4</v>
      </c>
      <c r="E49" s="1081">
        <v>4</v>
      </c>
      <c r="F49" s="1081">
        <v>0</v>
      </c>
      <c r="G49" s="1175">
        <v>0</v>
      </c>
      <c r="H49" s="1175">
        <v>0</v>
      </c>
      <c r="I49" s="1175">
        <v>0</v>
      </c>
      <c r="J49" s="1175">
        <f t="shared" si="0"/>
        <v>0</v>
      </c>
    </row>
    <row r="50" spans="1:10" s="1117" customFormat="1" ht="15" customHeight="1" x14ac:dyDescent="0.25">
      <c r="A50" s="1532"/>
      <c r="B50" s="1529"/>
      <c r="C50" s="906" t="s">
        <v>591</v>
      </c>
      <c r="D50" s="1081">
        <v>0</v>
      </c>
      <c r="E50" s="1081">
        <v>0</v>
      </c>
      <c r="F50" s="1081">
        <v>0</v>
      </c>
      <c r="G50" s="1175">
        <v>0</v>
      </c>
      <c r="H50" s="1175">
        <v>0</v>
      </c>
      <c r="I50" s="1175">
        <v>0</v>
      </c>
      <c r="J50" s="1175">
        <f t="shared" si="0"/>
        <v>0</v>
      </c>
    </row>
    <row r="51" spans="1:10" s="1117" customFormat="1" ht="15" customHeight="1" x14ac:dyDescent="0.25">
      <c r="A51" s="1532"/>
      <c r="B51" s="1529"/>
      <c r="C51" s="906" t="s">
        <v>592</v>
      </c>
      <c r="D51" s="1081">
        <v>0</v>
      </c>
      <c r="E51" s="1081">
        <v>0</v>
      </c>
      <c r="F51" s="1081">
        <v>0</v>
      </c>
      <c r="G51" s="1175">
        <v>0</v>
      </c>
      <c r="H51" s="1175">
        <v>0</v>
      </c>
      <c r="I51" s="1175">
        <v>0</v>
      </c>
      <c r="J51" s="1175">
        <f t="shared" si="0"/>
        <v>0</v>
      </c>
    </row>
    <row r="52" spans="1:10" s="1117" customFormat="1" ht="15" customHeight="1" x14ac:dyDescent="0.25">
      <c r="A52" s="1532"/>
      <c r="B52" s="1529"/>
      <c r="C52" s="906" t="s">
        <v>797</v>
      </c>
      <c r="D52" s="1081">
        <v>0</v>
      </c>
      <c r="E52" s="1081">
        <v>0</v>
      </c>
      <c r="F52" s="1081">
        <v>0</v>
      </c>
      <c r="G52" s="1175">
        <v>0</v>
      </c>
      <c r="H52" s="1175">
        <v>0</v>
      </c>
      <c r="I52" s="1175">
        <v>0</v>
      </c>
      <c r="J52" s="1175">
        <f t="shared" si="0"/>
        <v>0</v>
      </c>
    </row>
    <row r="53" spans="1:10" s="1117" customFormat="1" ht="15" customHeight="1" x14ac:dyDescent="0.25">
      <c r="A53" s="1528">
        <v>13</v>
      </c>
      <c r="B53" s="1529" t="s">
        <v>296</v>
      </c>
      <c r="C53" s="906" t="s">
        <v>748</v>
      </c>
      <c r="D53" s="1081">
        <v>0</v>
      </c>
      <c r="E53" s="1081">
        <v>0</v>
      </c>
      <c r="F53" s="1081">
        <v>0</v>
      </c>
      <c r="G53" s="1175">
        <v>0</v>
      </c>
      <c r="H53" s="1175">
        <v>0</v>
      </c>
      <c r="I53" s="1175">
        <v>0</v>
      </c>
      <c r="J53" s="1175">
        <f t="shared" si="0"/>
        <v>0</v>
      </c>
    </row>
    <row r="54" spans="1:10" s="1117" customFormat="1" ht="15" customHeight="1" x14ac:dyDescent="0.25">
      <c r="A54" s="1528"/>
      <c r="B54" s="1529"/>
      <c r="C54" s="906" t="s">
        <v>412</v>
      </c>
      <c r="D54" s="1081">
        <v>0</v>
      </c>
      <c r="E54" s="1081">
        <v>0</v>
      </c>
      <c r="F54" s="1081">
        <v>0</v>
      </c>
      <c r="G54" s="1175">
        <v>0</v>
      </c>
      <c r="H54" s="1175">
        <v>0</v>
      </c>
      <c r="I54" s="1175">
        <v>0</v>
      </c>
      <c r="J54" s="1175">
        <f t="shared" si="0"/>
        <v>0</v>
      </c>
    </row>
    <row r="55" spans="1:10" s="1117" customFormat="1" ht="15" customHeight="1" x14ac:dyDescent="0.25">
      <c r="A55" s="1528"/>
      <c r="B55" s="1529"/>
      <c r="C55" s="906" t="s">
        <v>589</v>
      </c>
      <c r="D55" s="1081">
        <v>10</v>
      </c>
      <c r="E55" s="1081">
        <v>10</v>
      </c>
      <c r="F55" s="1081">
        <v>0</v>
      </c>
      <c r="G55" s="1175">
        <v>0</v>
      </c>
      <c r="H55" s="1175">
        <v>0</v>
      </c>
      <c r="I55" s="1175">
        <v>0</v>
      </c>
      <c r="J55" s="1175">
        <f t="shared" si="0"/>
        <v>0</v>
      </c>
    </row>
    <row r="56" spans="1:10" s="1117" customFormat="1" ht="15" customHeight="1" x14ac:dyDescent="0.25">
      <c r="A56" s="1528">
        <v>14</v>
      </c>
      <c r="B56" s="1529" t="s">
        <v>297</v>
      </c>
      <c r="C56" s="906" t="s">
        <v>749</v>
      </c>
      <c r="D56" s="1081">
        <v>0</v>
      </c>
      <c r="E56" s="1081">
        <v>0</v>
      </c>
      <c r="F56" s="1081">
        <v>0</v>
      </c>
      <c r="G56" s="1175">
        <v>0</v>
      </c>
      <c r="H56" s="1175">
        <v>0</v>
      </c>
      <c r="I56" s="1175">
        <v>0</v>
      </c>
      <c r="J56" s="1175">
        <f t="shared" si="0"/>
        <v>0</v>
      </c>
    </row>
    <row r="57" spans="1:10" s="1117" customFormat="1" ht="15" customHeight="1" x14ac:dyDescent="0.25">
      <c r="A57" s="1528"/>
      <c r="B57" s="1529"/>
      <c r="C57" s="906" t="s">
        <v>403</v>
      </c>
      <c r="D57" s="1081">
        <v>0</v>
      </c>
      <c r="E57" s="1081">
        <v>0</v>
      </c>
      <c r="F57" s="1081">
        <v>0</v>
      </c>
      <c r="G57" s="1175">
        <v>0</v>
      </c>
      <c r="H57" s="1175">
        <v>0</v>
      </c>
      <c r="I57" s="1175">
        <v>0</v>
      </c>
      <c r="J57" s="1175">
        <f t="shared" si="0"/>
        <v>0</v>
      </c>
    </row>
    <row r="58" spans="1:10" s="1117" customFormat="1" ht="15" customHeight="1" x14ac:dyDescent="0.25">
      <c r="A58" s="1528">
        <v>15</v>
      </c>
      <c r="B58" s="1529" t="s">
        <v>363</v>
      </c>
      <c r="C58" s="906" t="s">
        <v>750</v>
      </c>
      <c r="D58" s="1081">
        <v>0</v>
      </c>
      <c r="E58" s="1081">
        <v>0</v>
      </c>
      <c r="F58" s="1081">
        <v>0</v>
      </c>
      <c r="G58" s="1175">
        <v>0</v>
      </c>
      <c r="H58" s="1175">
        <v>0</v>
      </c>
      <c r="I58" s="1175">
        <v>0</v>
      </c>
      <c r="J58" s="1175">
        <f t="shared" si="0"/>
        <v>0</v>
      </c>
    </row>
    <row r="59" spans="1:10" s="1117" customFormat="1" ht="15" customHeight="1" x14ac:dyDescent="0.25">
      <c r="A59" s="1528"/>
      <c r="B59" s="1529"/>
      <c r="C59" s="906" t="s">
        <v>687</v>
      </c>
      <c r="D59" s="1081">
        <v>0</v>
      </c>
      <c r="E59" s="1081">
        <v>0</v>
      </c>
      <c r="F59" s="1081">
        <v>0</v>
      </c>
      <c r="G59" s="1175">
        <v>0</v>
      </c>
      <c r="H59" s="1175">
        <v>0</v>
      </c>
      <c r="I59" s="1175">
        <v>0</v>
      </c>
      <c r="J59" s="1175">
        <f t="shared" si="0"/>
        <v>0</v>
      </c>
    </row>
    <row r="60" spans="1:10" s="1117" customFormat="1" ht="15" customHeight="1" x14ac:dyDescent="0.25">
      <c r="A60" s="1528"/>
      <c r="B60" s="1529"/>
      <c r="C60" s="906" t="s">
        <v>593</v>
      </c>
      <c r="D60" s="1081">
        <v>0</v>
      </c>
      <c r="E60" s="1081">
        <v>0</v>
      </c>
      <c r="F60" s="1081">
        <v>0</v>
      </c>
      <c r="G60" s="1175">
        <v>0</v>
      </c>
      <c r="H60" s="1175">
        <v>0</v>
      </c>
      <c r="I60" s="1175">
        <v>0</v>
      </c>
      <c r="J60" s="1175">
        <f t="shared" si="0"/>
        <v>0</v>
      </c>
    </row>
    <row r="61" spans="1:10" s="1117" customFormat="1" ht="15" customHeight="1" x14ac:dyDescent="0.25">
      <c r="A61" s="1532">
        <v>16</v>
      </c>
      <c r="B61" s="1528" t="s">
        <v>299</v>
      </c>
      <c r="C61" s="1182" t="s">
        <v>410</v>
      </c>
      <c r="D61" s="1081">
        <v>0</v>
      </c>
      <c r="E61" s="1081">
        <v>0</v>
      </c>
      <c r="F61" s="1081">
        <v>0</v>
      </c>
      <c r="G61" s="1175">
        <v>0</v>
      </c>
      <c r="H61" s="1175">
        <v>0</v>
      </c>
      <c r="I61" s="1175">
        <v>0</v>
      </c>
      <c r="J61" s="1175">
        <f t="shared" si="0"/>
        <v>0</v>
      </c>
    </row>
    <row r="62" spans="1:10" s="1117" customFormat="1" ht="15" customHeight="1" x14ac:dyDescent="0.25">
      <c r="A62" s="1532"/>
      <c r="B62" s="1528"/>
      <c r="C62" s="1182" t="s">
        <v>411</v>
      </c>
      <c r="D62" s="1081">
        <v>0</v>
      </c>
      <c r="E62" s="1081">
        <v>0</v>
      </c>
      <c r="F62" s="1081">
        <v>0</v>
      </c>
      <c r="G62" s="1175">
        <v>0</v>
      </c>
      <c r="H62" s="1175">
        <v>0</v>
      </c>
      <c r="I62" s="1175">
        <v>0</v>
      </c>
      <c r="J62" s="1175">
        <f t="shared" si="0"/>
        <v>0</v>
      </c>
    </row>
    <row r="63" spans="1:10" s="1117" customFormat="1" ht="15" customHeight="1" x14ac:dyDescent="0.25">
      <c r="A63" s="1532"/>
      <c r="B63" s="1528"/>
      <c r="C63" s="1182" t="s">
        <v>916</v>
      </c>
      <c r="D63" s="1081">
        <v>0</v>
      </c>
      <c r="E63" s="1081">
        <v>0</v>
      </c>
      <c r="F63" s="1081">
        <v>0</v>
      </c>
      <c r="G63" s="1175">
        <v>0</v>
      </c>
      <c r="H63" s="1175">
        <v>0</v>
      </c>
      <c r="I63" s="1175">
        <v>0</v>
      </c>
      <c r="J63" s="1175">
        <f t="shared" si="0"/>
        <v>0</v>
      </c>
    </row>
    <row r="64" spans="1:10" s="1117" customFormat="1" ht="15" customHeight="1" x14ac:dyDescent="0.25">
      <c r="A64" s="1532"/>
      <c r="B64" s="1528"/>
      <c r="C64" s="1182" t="s">
        <v>797</v>
      </c>
      <c r="D64" s="1081">
        <v>0</v>
      </c>
      <c r="E64" s="1081">
        <v>0</v>
      </c>
      <c r="F64" s="1081">
        <v>0</v>
      </c>
      <c r="G64" s="1175">
        <v>0</v>
      </c>
      <c r="H64" s="1175">
        <v>0</v>
      </c>
      <c r="I64" s="1175">
        <v>0</v>
      </c>
      <c r="J64" s="1175">
        <f t="shared" si="0"/>
        <v>0</v>
      </c>
    </row>
    <row r="65" spans="1:10" s="1117" customFormat="1" ht="15" customHeight="1" x14ac:dyDescent="0.25">
      <c r="A65" s="1532"/>
      <c r="B65" s="1528"/>
      <c r="C65" s="1182" t="s">
        <v>688</v>
      </c>
      <c r="D65" s="1081">
        <v>0</v>
      </c>
      <c r="E65" s="1081">
        <v>0</v>
      </c>
      <c r="F65" s="1081">
        <v>0</v>
      </c>
      <c r="G65" s="1175">
        <v>0</v>
      </c>
      <c r="H65" s="1175">
        <v>0</v>
      </c>
      <c r="I65" s="1175">
        <v>0</v>
      </c>
      <c r="J65" s="1175">
        <f t="shared" si="0"/>
        <v>0</v>
      </c>
    </row>
    <row r="66" spans="1:10" s="1117" customFormat="1" ht="15" customHeight="1" x14ac:dyDescent="0.25">
      <c r="A66" s="1532"/>
      <c r="B66" s="1528"/>
      <c r="C66" s="1182" t="s">
        <v>915</v>
      </c>
      <c r="D66" s="1081">
        <v>0</v>
      </c>
      <c r="E66" s="1081">
        <v>0</v>
      </c>
      <c r="F66" s="1081">
        <v>0</v>
      </c>
      <c r="G66" s="1175">
        <v>0</v>
      </c>
      <c r="H66" s="1175">
        <v>0</v>
      </c>
      <c r="I66" s="1175">
        <v>0</v>
      </c>
      <c r="J66" s="1175">
        <f t="shared" si="0"/>
        <v>0</v>
      </c>
    </row>
    <row r="67" spans="1:10" s="1117" customFormat="1" ht="15" customHeight="1" x14ac:dyDescent="0.25">
      <c r="A67" s="1532"/>
      <c r="B67" s="1528"/>
      <c r="C67" s="1182" t="s">
        <v>589</v>
      </c>
      <c r="D67" s="1081">
        <v>0</v>
      </c>
      <c r="E67" s="1081">
        <v>0</v>
      </c>
      <c r="F67" s="1081">
        <v>0</v>
      </c>
      <c r="G67" s="1175">
        <v>0</v>
      </c>
      <c r="H67" s="1175">
        <v>0</v>
      </c>
      <c r="I67" s="1175">
        <v>0</v>
      </c>
      <c r="J67" s="1175">
        <f t="shared" si="0"/>
        <v>0</v>
      </c>
    </row>
    <row r="68" spans="1:10" s="1117" customFormat="1" ht="15" customHeight="1" x14ac:dyDescent="0.25">
      <c r="A68" s="1528">
        <v>17</v>
      </c>
      <c r="B68" s="1529" t="s">
        <v>300</v>
      </c>
      <c r="C68" s="1182" t="s">
        <v>414</v>
      </c>
      <c r="D68" s="1081">
        <v>0</v>
      </c>
      <c r="E68" s="1081">
        <v>0</v>
      </c>
      <c r="F68" s="1081">
        <v>0</v>
      </c>
      <c r="G68" s="1175">
        <v>0</v>
      </c>
      <c r="H68" s="1175">
        <v>0</v>
      </c>
      <c r="I68" s="1175">
        <v>0</v>
      </c>
      <c r="J68" s="1175">
        <f t="shared" si="0"/>
        <v>0</v>
      </c>
    </row>
    <row r="69" spans="1:10" s="1117" customFormat="1" ht="15" customHeight="1" x14ac:dyDescent="0.25">
      <c r="A69" s="1528"/>
      <c r="B69" s="1529"/>
      <c r="C69" s="906" t="s">
        <v>589</v>
      </c>
      <c r="D69" s="1081">
        <v>5</v>
      </c>
      <c r="E69" s="1081">
        <v>5</v>
      </c>
      <c r="F69" s="1081">
        <v>0</v>
      </c>
      <c r="G69" s="1175">
        <v>0</v>
      </c>
      <c r="H69" s="1175">
        <v>0</v>
      </c>
      <c r="I69" s="1175">
        <v>0</v>
      </c>
      <c r="J69" s="1175">
        <f t="shared" si="0"/>
        <v>0</v>
      </c>
    </row>
    <row r="70" spans="1:10" s="1117" customFormat="1" ht="15" customHeight="1" x14ac:dyDescent="0.25">
      <c r="A70" s="1528">
        <v>18</v>
      </c>
      <c r="B70" s="1529" t="s">
        <v>301</v>
      </c>
      <c r="C70" s="906" t="s">
        <v>751</v>
      </c>
      <c r="D70" s="1081">
        <v>0</v>
      </c>
      <c r="E70" s="1081">
        <v>0</v>
      </c>
      <c r="F70" s="1081">
        <v>0</v>
      </c>
      <c r="G70" s="1175">
        <v>10</v>
      </c>
      <c r="H70" s="1175">
        <v>10</v>
      </c>
      <c r="I70" s="1175">
        <v>9</v>
      </c>
      <c r="J70" s="1175">
        <f t="shared" si="0"/>
        <v>9</v>
      </c>
    </row>
    <row r="71" spans="1:10" s="1117" customFormat="1" ht="15" customHeight="1" x14ac:dyDescent="0.25">
      <c r="A71" s="1528"/>
      <c r="B71" s="1529"/>
      <c r="C71" s="906" t="s">
        <v>595</v>
      </c>
      <c r="D71" s="1081">
        <v>6</v>
      </c>
      <c r="E71" s="1081">
        <v>6</v>
      </c>
      <c r="F71" s="1081">
        <v>12</v>
      </c>
      <c r="G71" s="1175">
        <v>0</v>
      </c>
      <c r="H71" s="1175">
        <v>0</v>
      </c>
      <c r="I71" s="1175">
        <v>0</v>
      </c>
      <c r="J71" s="1175">
        <f t="shared" si="0"/>
        <v>12</v>
      </c>
    </row>
    <row r="72" spans="1:10" s="1117" customFormat="1" ht="15" customHeight="1" x14ac:dyDescent="0.25">
      <c r="A72" s="1528"/>
      <c r="B72" s="1529"/>
      <c r="C72" s="906" t="s">
        <v>589</v>
      </c>
      <c r="D72" s="1081">
        <v>18</v>
      </c>
      <c r="E72" s="1081">
        <v>12</v>
      </c>
      <c r="F72" s="1081">
        <v>5</v>
      </c>
      <c r="G72" s="1175">
        <v>0</v>
      </c>
      <c r="H72" s="1175">
        <v>0</v>
      </c>
      <c r="I72" s="1175">
        <v>0</v>
      </c>
      <c r="J72" s="1175">
        <f t="shared" si="0"/>
        <v>5</v>
      </c>
    </row>
    <row r="73" spans="1:10" s="1117" customFormat="1" ht="15" customHeight="1" x14ac:dyDescent="0.25">
      <c r="A73" s="1528">
        <v>19</v>
      </c>
      <c r="B73" s="1529" t="s">
        <v>302</v>
      </c>
      <c r="C73" s="906" t="s">
        <v>690</v>
      </c>
      <c r="D73" s="1081">
        <v>0</v>
      </c>
      <c r="E73" s="1081">
        <v>0</v>
      </c>
      <c r="F73" s="1081">
        <v>0</v>
      </c>
      <c r="G73" s="1175">
        <v>0</v>
      </c>
      <c r="H73" s="1175">
        <v>0</v>
      </c>
      <c r="I73" s="1175">
        <v>0</v>
      </c>
      <c r="J73" s="1175">
        <f t="shared" si="0"/>
        <v>0</v>
      </c>
    </row>
    <row r="74" spans="1:10" s="1117" customFormat="1" ht="15" customHeight="1" x14ac:dyDescent="0.25">
      <c r="A74" s="1528"/>
      <c r="B74" s="1529"/>
      <c r="C74" s="906" t="s">
        <v>691</v>
      </c>
      <c r="D74" s="1081">
        <v>0</v>
      </c>
      <c r="E74" s="1081">
        <v>0</v>
      </c>
      <c r="F74" s="1081">
        <v>0</v>
      </c>
      <c r="G74" s="1175">
        <v>0</v>
      </c>
      <c r="H74" s="1175">
        <v>0</v>
      </c>
      <c r="I74" s="1175">
        <v>0</v>
      </c>
      <c r="J74" s="1175">
        <f t="shared" si="0"/>
        <v>0</v>
      </c>
    </row>
    <row r="75" spans="1:10" s="1117" customFormat="1" ht="15" customHeight="1" x14ac:dyDescent="0.25">
      <c r="A75" s="1528"/>
      <c r="B75" s="1529"/>
      <c r="C75" s="906" t="s">
        <v>707</v>
      </c>
      <c r="D75" s="1081">
        <v>0</v>
      </c>
      <c r="E75" s="1081">
        <v>0</v>
      </c>
      <c r="F75" s="1081">
        <v>0</v>
      </c>
      <c r="G75" s="1175">
        <v>0</v>
      </c>
      <c r="H75" s="1175">
        <v>0</v>
      </c>
      <c r="I75" s="1175">
        <v>0</v>
      </c>
      <c r="J75" s="1175">
        <f t="shared" si="0"/>
        <v>0</v>
      </c>
    </row>
    <row r="76" spans="1:10" s="1117" customFormat="1" ht="15" customHeight="1" x14ac:dyDescent="0.25">
      <c r="A76" s="1528"/>
      <c r="B76" s="1529"/>
      <c r="C76" s="906" t="s">
        <v>402</v>
      </c>
      <c r="D76" s="1081">
        <v>3</v>
      </c>
      <c r="E76" s="1081">
        <v>3</v>
      </c>
      <c r="F76" s="1081">
        <v>3</v>
      </c>
      <c r="G76" s="1175">
        <v>0</v>
      </c>
      <c r="H76" s="1175">
        <v>0</v>
      </c>
      <c r="I76" s="1175">
        <v>0</v>
      </c>
      <c r="J76" s="1175">
        <f t="shared" si="0"/>
        <v>3</v>
      </c>
    </row>
    <row r="77" spans="1:10" s="1117" customFormat="1" ht="15" customHeight="1" x14ac:dyDescent="0.25">
      <c r="A77" s="1528"/>
      <c r="B77" s="1529"/>
      <c r="C77" s="906" t="s">
        <v>689</v>
      </c>
      <c r="D77" s="1081">
        <v>0</v>
      </c>
      <c r="E77" s="1081">
        <v>0</v>
      </c>
      <c r="F77" s="1081">
        <v>0</v>
      </c>
      <c r="G77" s="1175">
        <v>0</v>
      </c>
      <c r="H77" s="1175">
        <v>0</v>
      </c>
      <c r="I77" s="1175">
        <v>0</v>
      </c>
      <c r="J77" s="1175">
        <f t="shared" si="0"/>
        <v>0</v>
      </c>
    </row>
    <row r="78" spans="1:10" s="1117" customFormat="1" ht="15" customHeight="1" x14ac:dyDescent="0.25">
      <c r="A78" s="1528"/>
      <c r="B78" s="1529"/>
      <c r="C78" s="906" t="s">
        <v>984</v>
      </c>
      <c r="D78" s="1081">
        <v>0</v>
      </c>
      <c r="E78" s="1081">
        <v>0</v>
      </c>
      <c r="F78" s="1081">
        <v>0</v>
      </c>
      <c r="G78" s="1175">
        <v>0</v>
      </c>
      <c r="H78" s="1175">
        <v>0</v>
      </c>
      <c r="I78" s="1175">
        <v>0</v>
      </c>
      <c r="J78" s="1175">
        <f t="shared" si="0"/>
        <v>0</v>
      </c>
    </row>
    <row r="79" spans="1:10" s="1117" customFormat="1" ht="15" customHeight="1" x14ac:dyDescent="0.25">
      <c r="A79" s="1528">
        <v>20</v>
      </c>
      <c r="B79" s="1528" t="s">
        <v>303</v>
      </c>
      <c r="C79" s="906" t="s">
        <v>798</v>
      </c>
      <c r="D79" s="1081">
        <v>0</v>
      </c>
      <c r="E79" s="1081">
        <v>0</v>
      </c>
      <c r="F79" s="1081">
        <v>0</v>
      </c>
      <c r="G79" s="1175">
        <v>0</v>
      </c>
      <c r="H79" s="1175">
        <v>0</v>
      </c>
      <c r="I79" s="1175">
        <v>0</v>
      </c>
      <c r="J79" s="1175">
        <f t="shared" si="0"/>
        <v>0</v>
      </c>
    </row>
    <row r="80" spans="1:10" s="1117" customFormat="1" ht="15" customHeight="1" x14ac:dyDescent="0.25">
      <c r="A80" s="1528"/>
      <c r="B80" s="1528"/>
      <c r="C80" s="906" t="s">
        <v>752</v>
      </c>
      <c r="D80" s="1081">
        <v>0</v>
      </c>
      <c r="E80" s="1081">
        <v>0</v>
      </c>
      <c r="F80" s="1081">
        <v>0</v>
      </c>
      <c r="G80" s="1175">
        <v>0</v>
      </c>
      <c r="H80" s="1175">
        <v>0</v>
      </c>
      <c r="I80" s="1175">
        <v>0</v>
      </c>
      <c r="J80" s="1175">
        <f t="shared" ref="J80:J143" si="1">F80+I80</f>
        <v>0</v>
      </c>
    </row>
    <row r="81" spans="1:10" s="1117" customFormat="1" ht="15" customHeight="1" x14ac:dyDescent="0.25">
      <c r="A81" s="1528"/>
      <c r="B81" s="1528"/>
      <c r="C81" s="906" t="s">
        <v>799</v>
      </c>
      <c r="D81" s="1081">
        <v>0</v>
      </c>
      <c r="E81" s="1081">
        <v>0</v>
      </c>
      <c r="F81" s="1081">
        <v>0</v>
      </c>
      <c r="G81" s="1175">
        <v>0</v>
      </c>
      <c r="H81" s="1175">
        <v>0</v>
      </c>
      <c r="I81" s="1175">
        <v>0</v>
      </c>
      <c r="J81" s="1175">
        <f t="shared" si="1"/>
        <v>0</v>
      </c>
    </row>
    <row r="82" spans="1:10" s="1117" customFormat="1" ht="15" customHeight="1" x14ac:dyDescent="0.25">
      <c r="A82" s="1528"/>
      <c r="B82" s="1528"/>
      <c r="C82" s="906" t="s">
        <v>753</v>
      </c>
      <c r="D82" s="1081">
        <v>0</v>
      </c>
      <c r="E82" s="1081">
        <v>0</v>
      </c>
      <c r="F82" s="1081">
        <v>0</v>
      </c>
      <c r="G82" s="1175">
        <v>0</v>
      </c>
      <c r="H82" s="1175">
        <v>0</v>
      </c>
      <c r="I82" s="1175">
        <v>0</v>
      </c>
      <c r="J82" s="1175">
        <f t="shared" si="1"/>
        <v>0</v>
      </c>
    </row>
    <row r="83" spans="1:10" s="1117" customFormat="1" ht="15" customHeight="1" x14ac:dyDescent="0.25">
      <c r="A83" s="1528"/>
      <c r="B83" s="1528"/>
      <c r="C83" s="906" t="s">
        <v>754</v>
      </c>
      <c r="D83" s="1081">
        <v>0</v>
      </c>
      <c r="E83" s="1081">
        <v>0</v>
      </c>
      <c r="F83" s="1081">
        <v>0</v>
      </c>
      <c r="G83" s="1175">
        <v>0</v>
      </c>
      <c r="H83" s="1175">
        <v>0</v>
      </c>
      <c r="I83" s="1175">
        <v>0</v>
      </c>
      <c r="J83" s="1175">
        <f t="shared" si="1"/>
        <v>0</v>
      </c>
    </row>
    <row r="84" spans="1:10" s="1117" customFormat="1" ht="15" customHeight="1" x14ac:dyDescent="0.25">
      <c r="A84" s="1528"/>
      <c r="B84" s="1528"/>
      <c r="C84" s="906" t="s">
        <v>589</v>
      </c>
      <c r="D84" s="1081">
        <v>0</v>
      </c>
      <c r="E84" s="1081">
        <v>0</v>
      </c>
      <c r="F84" s="1081">
        <v>0</v>
      </c>
      <c r="G84" s="1175">
        <v>0</v>
      </c>
      <c r="H84" s="1175">
        <v>0</v>
      </c>
      <c r="I84" s="1175">
        <v>0</v>
      </c>
      <c r="J84" s="1175">
        <f t="shared" si="1"/>
        <v>0</v>
      </c>
    </row>
    <row r="85" spans="1:10" s="1117" customFormat="1" ht="15" customHeight="1" x14ac:dyDescent="0.25">
      <c r="A85" s="1528">
        <v>21</v>
      </c>
      <c r="B85" s="1529" t="s">
        <v>304</v>
      </c>
      <c r="C85" s="906" t="s">
        <v>692</v>
      </c>
      <c r="D85" s="1081">
        <v>0</v>
      </c>
      <c r="E85" s="1081">
        <v>0</v>
      </c>
      <c r="F85" s="1081">
        <v>0</v>
      </c>
      <c r="G85" s="1175">
        <v>0</v>
      </c>
      <c r="H85" s="1175">
        <v>0</v>
      </c>
      <c r="I85" s="1175">
        <v>0</v>
      </c>
      <c r="J85" s="1175">
        <f t="shared" si="1"/>
        <v>0</v>
      </c>
    </row>
    <row r="86" spans="1:10" s="1117" customFormat="1" ht="15" customHeight="1" x14ac:dyDescent="0.25">
      <c r="A86" s="1528"/>
      <c r="B86" s="1529"/>
      <c r="C86" s="906" t="s">
        <v>755</v>
      </c>
      <c r="D86" s="1081">
        <v>0</v>
      </c>
      <c r="E86" s="1081">
        <v>0</v>
      </c>
      <c r="F86" s="1081">
        <v>0</v>
      </c>
      <c r="G86" s="1175">
        <v>0</v>
      </c>
      <c r="H86" s="1175">
        <v>0</v>
      </c>
      <c r="I86" s="1175">
        <v>0</v>
      </c>
      <c r="J86" s="1175">
        <f t="shared" si="1"/>
        <v>0</v>
      </c>
    </row>
    <row r="87" spans="1:10" s="1117" customFormat="1" ht="15" customHeight="1" x14ac:dyDescent="0.25">
      <c r="A87" s="1528"/>
      <c r="B87" s="1529"/>
      <c r="C87" s="906" t="s">
        <v>589</v>
      </c>
      <c r="D87" s="1081">
        <v>0</v>
      </c>
      <c r="E87" s="1081">
        <v>0</v>
      </c>
      <c r="F87" s="1081">
        <v>0</v>
      </c>
      <c r="G87" s="1175">
        <v>0</v>
      </c>
      <c r="H87" s="1175">
        <v>0</v>
      </c>
      <c r="I87" s="1175">
        <v>0</v>
      </c>
      <c r="J87" s="1175">
        <f t="shared" si="1"/>
        <v>0</v>
      </c>
    </row>
    <row r="88" spans="1:10" s="1117" customFormat="1" ht="15" customHeight="1" x14ac:dyDescent="0.25">
      <c r="A88" s="1528">
        <v>22</v>
      </c>
      <c r="B88" s="1529" t="s">
        <v>305</v>
      </c>
      <c r="C88" s="1183" t="s">
        <v>756</v>
      </c>
      <c r="D88" s="1081">
        <v>0</v>
      </c>
      <c r="E88" s="1081">
        <v>0</v>
      </c>
      <c r="F88" s="1081">
        <v>0</v>
      </c>
      <c r="G88" s="1175">
        <v>0</v>
      </c>
      <c r="H88" s="1175">
        <v>0</v>
      </c>
      <c r="I88" s="1175">
        <v>0</v>
      </c>
      <c r="J88" s="1175">
        <f t="shared" si="1"/>
        <v>0</v>
      </c>
    </row>
    <row r="89" spans="1:10" s="1117" customFormat="1" ht="15" customHeight="1" x14ac:dyDescent="0.25">
      <c r="A89" s="1528"/>
      <c r="B89" s="1529"/>
      <c r="C89" s="906" t="s">
        <v>687</v>
      </c>
      <c r="D89" s="1081">
        <v>0</v>
      </c>
      <c r="E89" s="1081">
        <v>0</v>
      </c>
      <c r="F89" s="1081">
        <v>0</v>
      </c>
      <c r="G89" s="1175">
        <v>0</v>
      </c>
      <c r="H89" s="1175">
        <v>0</v>
      </c>
      <c r="I89" s="1175">
        <v>0</v>
      </c>
      <c r="J89" s="1175">
        <f t="shared" si="1"/>
        <v>0</v>
      </c>
    </row>
    <row r="90" spans="1:10" s="1117" customFormat="1" ht="15" x14ac:dyDescent="0.25">
      <c r="A90" s="1528"/>
      <c r="B90" s="1529"/>
      <c r="C90" s="1183" t="s">
        <v>1458</v>
      </c>
      <c r="D90" s="1081">
        <v>0</v>
      </c>
      <c r="E90" s="1081">
        <v>0</v>
      </c>
      <c r="F90" s="1081">
        <v>0</v>
      </c>
      <c r="G90" s="1175">
        <v>0</v>
      </c>
      <c r="H90" s="1175">
        <v>0</v>
      </c>
      <c r="I90" s="1175">
        <v>0</v>
      </c>
      <c r="J90" s="1175">
        <f t="shared" si="1"/>
        <v>0</v>
      </c>
    </row>
    <row r="91" spans="1:10" s="1117" customFormat="1" ht="15" customHeight="1" x14ac:dyDescent="0.25">
      <c r="A91" s="1528">
        <v>23</v>
      </c>
      <c r="B91" s="1529" t="s">
        <v>306</v>
      </c>
      <c r="C91" s="906" t="s">
        <v>693</v>
      </c>
      <c r="D91" s="1081">
        <v>0</v>
      </c>
      <c r="E91" s="1081">
        <v>0</v>
      </c>
      <c r="F91" s="1081">
        <v>0</v>
      </c>
      <c r="G91" s="1175">
        <v>0</v>
      </c>
      <c r="H91" s="1175">
        <v>0</v>
      </c>
      <c r="I91" s="1175">
        <v>0</v>
      </c>
      <c r="J91" s="1175">
        <f t="shared" si="1"/>
        <v>0</v>
      </c>
    </row>
    <row r="92" spans="1:10" s="1117" customFormat="1" ht="15" customHeight="1" x14ac:dyDescent="0.25">
      <c r="A92" s="1528"/>
      <c r="B92" s="1529"/>
      <c r="C92" s="906" t="s">
        <v>758</v>
      </c>
      <c r="D92" s="1081">
        <v>0</v>
      </c>
      <c r="E92" s="1081">
        <v>0</v>
      </c>
      <c r="F92" s="1081">
        <v>0</v>
      </c>
      <c r="G92" s="1175">
        <v>0</v>
      </c>
      <c r="H92" s="1175">
        <v>0</v>
      </c>
      <c r="I92" s="1175">
        <v>0</v>
      </c>
      <c r="J92" s="1175">
        <f t="shared" si="1"/>
        <v>0</v>
      </c>
    </row>
    <row r="93" spans="1:10" s="1117" customFormat="1" ht="15" customHeight="1" x14ac:dyDescent="0.25">
      <c r="A93" s="1528"/>
      <c r="B93" s="1529"/>
      <c r="C93" s="906" t="s">
        <v>797</v>
      </c>
      <c r="D93" s="1081">
        <v>0</v>
      </c>
      <c r="E93" s="1081">
        <v>0</v>
      </c>
      <c r="F93" s="1081">
        <v>0</v>
      </c>
      <c r="G93" s="1175">
        <v>0</v>
      </c>
      <c r="H93" s="1175">
        <v>0</v>
      </c>
      <c r="I93" s="1175">
        <v>0</v>
      </c>
      <c r="J93" s="1175">
        <f t="shared" si="1"/>
        <v>0</v>
      </c>
    </row>
    <row r="94" spans="1:10" s="1117" customFormat="1" ht="15" customHeight="1" x14ac:dyDescent="0.25">
      <c r="A94" s="1528">
        <v>24</v>
      </c>
      <c r="B94" s="1529" t="s">
        <v>307</v>
      </c>
      <c r="C94" s="906" t="s">
        <v>696</v>
      </c>
      <c r="D94" s="1081">
        <v>0</v>
      </c>
      <c r="E94" s="1081">
        <v>0</v>
      </c>
      <c r="F94" s="1081">
        <v>0</v>
      </c>
      <c r="G94" s="1175">
        <v>0</v>
      </c>
      <c r="H94" s="1175">
        <v>0</v>
      </c>
      <c r="I94" s="1175">
        <v>0</v>
      </c>
      <c r="J94" s="1175">
        <f t="shared" si="1"/>
        <v>0</v>
      </c>
    </row>
    <row r="95" spans="1:10" s="1117" customFormat="1" ht="15" customHeight="1" x14ac:dyDescent="0.25">
      <c r="A95" s="1528"/>
      <c r="B95" s="1529"/>
      <c r="C95" s="906" t="s">
        <v>694</v>
      </c>
      <c r="D95" s="1081">
        <v>4</v>
      </c>
      <c r="E95" s="1081">
        <v>4</v>
      </c>
      <c r="F95" s="1081">
        <v>3</v>
      </c>
      <c r="G95" s="1175">
        <v>0</v>
      </c>
      <c r="H95" s="1175">
        <v>0</v>
      </c>
      <c r="I95" s="1175">
        <v>0</v>
      </c>
      <c r="J95" s="1175">
        <f t="shared" si="1"/>
        <v>3</v>
      </c>
    </row>
    <row r="96" spans="1:10" s="1117" customFormat="1" ht="15" customHeight="1" x14ac:dyDescent="0.25">
      <c r="A96" s="1528"/>
      <c r="B96" s="1529"/>
      <c r="C96" s="906" t="s">
        <v>759</v>
      </c>
      <c r="D96" s="1081">
        <v>0</v>
      </c>
      <c r="E96" s="1081">
        <v>0</v>
      </c>
      <c r="F96" s="1081">
        <v>0</v>
      </c>
      <c r="G96" s="1175">
        <v>1</v>
      </c>
      <c r="H96" s="1175">
        <v>1</v>
      </c>
      <c r="I96" s="1175">
        <v>1</v>
      </c>
      <c r="J96" s="1175">
        <f t="shared" si="1"/>
        <v>1</v>
      </c>
    </row>
    <row r="97" spans="1:10" s="1117" customFormat="1" ht="15" customHeight="1" x14ac:dyDescent="0.25">
      <c r="A97" s="1528"/>
      <c r="B97" s="1529"/>
      <c r="C97" s="906" t="s">
        <v>408</v>
      </c>
      <c r="D97" s="1081">
        <v>0</v>
      </c>
      <c r="E97" s="1081">
        <v>0</v>
      </c>
      <c r="F97" s="1081">
        <v>0</v>
      </c>
      <c r="G97" s="1175">
        <v>0</v>
      </c>
      <c r="H97" s="1175">
        <v>0</v>
      </c>
      <c r="I97" s="1175">
        <v>0</v>
      </c>
      <c r="J97" s="1175">
        <f t="shared" si="1"/>
        <v>0</v>
      </c>
    </row>
    <row r="98" spans="1:10" s="1117" customFormat="1" ht="15" customHeight="1" x14ac:dyDescent="0.25">
      <c r="A98" s="1528"/>
      <c r="B98" s="1529"/>
      <c r="C98" s="906" t="s">
        <v>329</v>
      </c>
      <c r="D98" s="1081">
        <v>0</v>
      </c>
      <c r="E98" s="1081">
        <v>0</v>
      </c>
      <c r="F98" s="1081">
        <v>0</v>
      </c>
      <c r="G98" s="1175">
        <v>0</v>
      </c>
      <c r="H98" s="1175">
        <v>0</v>
      </c>
      <c r="I98" s="1175">
        <v>0</v>
      </c>
      <c r="J98" s="1175">
        <f t="shared" si="1"/>
        <v>0</v>
      </c>
    </row>
    <row r="99" spans="1:10" s="1117" customFormat="1" ht="15" customHeight="1" x14ac:dyDescent="0.25">
      <c r="A99" s="1528"/>
      <c r="B99" s="1529"/>
      <c r="C99" s="906" t="s">
        <v>695</v>
      </c>
      <c r="D99" s="1081">
        <v>0</v>
      </c>
      <c r="E99" s="1081">
        <v>0</v>
      </c>
      <c r="F99" s="1081">
        <v>0</v>
      </c>
      <c r="G99" s="1175">
        <v>0</v>
      </c>
      <c r="H99" s="1175">
        <v>0</v>
      </c>
      <c r="I99" s="1175">
        <v>0</v>
      </c>
      <c r="J99" s="1175">
        <f t="shared" si="1"/>
        <v>0</v>
      </c>
    </row>
    <row r="100" spans="1:10" s="1117" customFormat="1" ht="15" customHeight="1" x14ac:dyDescent="0.25">
      <c r="A100" s="1528"/>
      <c r="B100" s="1529"/>
      <c r="C100" s="906" t="s">
        <v>589</v>
      </c>
      <c r="D100" s="1081">
        <v>0</v>
      </c>
      <c r="E100" s="1081">
        <v>0</v>
      </c>
      <c r="F100" s="1081">
        <v>0</v>
      </c>
      <c r="G100" s="1175">
        <v>0</v>
      </c>
      <c r="H100" s="1175">
        <v>0</v>
      </c>
      <c r="I100" s="1175">
        <v>0</v>
      </c>
      <c r="J100" s="1175">
        <f t="shared" si="1"/>
        <v>0</v>
      </c>
    </row>
    <row r="101" spans="1:10" s="1117" customFormat="1" ht="15" customHeight="1" x14ac:dyDescent="0.25">
      <c r="A101" s="1528">
        <v>25</v>
      </c>
      <c r="B101" s="1529" t="s">
        <v>308</v>
      </c>
      <c r="C101" s="906" t="s">
        <v>404</v>
      </c>
      <c r="D101" s="1081">
        <v>0</v>
      </c>
      <c r="E101" s="1081">
        <v>0</v>
      </c>
      <c r="F101" s="1081">
        <v>0</v>
      </c>
      <c r="G101" s="1175">
        <v>0</v>
      </c>
      <c r="H101" s="1175">
        <v>0</v>
      </c>
      <c r="I101" s="1175">
        <v>0</v>
      </c>
      <c r="J101" s="1175">
        <f t="shared" si="1"/>
        <v>0</v>
      </c>
    </row>
    <row r="102" spans="1:10" s="1117" customFormat="1" ht="15" customHeight="1" x14ac:dyDescent="0.25">
      <c r="A102" s="1528"/>
      <c r="B102" s="1529"/>
      <c r="C102" s="906" t="s">
        <v>589</v>
      </c>
      <c r="D102" s="1081">
        <v>0</v>
      </c>
      <c r="E102" s="1081">
        <v>0</v>
      </c>
      <c r="F102" s="1081">
        <v>0</v>
      </c>
      <c r="G102" s="1175">
        <v>0</v>
      </c>
      <c r="H102" s="1175">
        <v>0</v>
      </c>
      <c r="I102" s="1175">
        <v>0</v>
      </c>
      <c r="J102" s="1175">
        <f t="shared" si="1"/>
        <v>0</v>
      </c>
    </row>
    <row r="103" spans="1:10" s="1117" customFormat="1" ht="15" customHeight="1" x14ac:dyDescent="0.25">
      <c r="A103" s="1528">
        <v>26</v>
      </c>
      <c r="B103" s="1529" t="s">
        <v>309</v>
      </c>
      <c r="C103" s="906" t="s">
        <v>801</v>
      </c>
      <c r="D103" s="1081">
        <v>0</v>
      </c>
      <c r="E103" s="1081">
        <v>0</v>
      </c>
      <c r="F103" s="1081">
        <v>0</v>
      </c>
      <c r="G103" s="1175">
        <v>0</v>
      </c>
      <c r="H103" s="1175">
        <v>0</v>
      </c>
      <c r="I103" s="1175">
        <v>0</v>
      </c>
      <c r="J103" s="1175">
        <f t="shared" si="1"/>
        <v>0</v>
      </c>
    </row>
    <row r="104" spans="1:10" s="1117" customFormat="1" ht="15" customHeight="1" x14ac:dyDescent="0.25">
      <c r="A104" s="1528"/>
      <c r="B104" s="1529"/>
      <c r="C104" s="906" t="s">
        <v>596</v>
      </c>
      <c r="D104" s="1081">
        <v>0</v>
      </c>
      <c r="E104" s="1081">
        <v>0</v>
      </c>
      <c r="F104" s="1081">
        <v>0</v>
      </c>
      <c r="G104" s="1175">
        <v>0</v>
      </c>
      <c r="H104" s="1175">
        <v>0</v>
      </c>
      <c r="I104" s="1175">
        <v>0</v>
      </c>
      <c r="J104" s="1175">
        <f t="shared" si="1"/>
        <v>0</v>
      </c>
    </row>
    <row r="105" spans="1:10" s="1117" customFormat="1" ht="15" customHeight="1" x14ac:dyDescent="0.25">
      <c r="A105" s="1528"/>
      <c r="B105" s="1529"/>
      <c r="C105" s="906" t="s">
        <v>407</v>
      </c>
      <c r="D105" s="1081">
        <v>0</v>
      </c>
      <c r="E105" s="1081">
        <v>0</v>
      </c>
      <c r="F105" s="1081">
        <v>0</v>
      </c>
      <c r="G105" s="1175">
        <v>0</v>
      </c>
      <c r="H105" s="1175">
        <v>0</v>
      </c>
      <c r="I105" s="1175">
        <v>0</v>
      </c>
      <c r="J105" s="1175">
        <f t="shared" si="1"/>
        <v>0</v>
      </c>
    </row>
    <row r="106" spans="1:10" s="1117" customFormat="1" ht="15" customHeight="1" x14ac:dyDescent="0.25">
      <c r="A106" s="1528"/>
      <c r="B106" s="1529"/>
      <c r="C106" s="906" t="s">
        <v>597</v>
      </c>
      <c r="D106" s="1081">
        <v>0</v>
      </c>
      <c r="E106" s="1081">
        <v>0</v>
      </c>
      <c r="F106" s="1081">
        <v>0</v>
      </c>
      <c r="G106" s="1175">
        <v>0</v>
      </c>
      <c r="H106" s="1175">
        <v>0</v>
      </c>
      <c r="I106" s="1175">
        <v>0</v>
      </c>
      <c r="J106" s="1175">
        <f t="shared" si="1"/>
        <v>0</v>
      </c>
    </row>
    <row r="107" spans="1:10" s="1117" customFormat="1" ht="15" customHeight="1" x14ac:dyDescent="0.25">
      <c r="A107" s="1528"/>
      <c r="B107" s="1529"/>
      <c r="C107" s="906" t="s">
        <v>797</v>
      </c>
      <c r="D107" s="1081">
        <v>0</v>
      </c>
      <c r="E107" s="1081">
        <v>0</v>
      </c>
      <c r="F107" s="1081">
        <v>0</v>
      </c>
      <c r="G107" s="1175">
        <v>0</v>
      </c>
      <c r="H107" s="1175">
        <v>0</v>
      </c>
      <c r="I107" s="1175">
        <v>0</v>
      </c>
      <c r="J107" s="1175">
        <f t="shared" si="1"/>
        <v>0</v>
      </c>
    </row>
    <row r="108" spans="1:10" s="1117" customFormat="1" ht="15" customHeight="1" x14ac:dyDescent="0.25">
      <c r="A108" s="1528"/>
      <c r="B108" s="1529"/>
      <c r="C108" s="906" t="s">
        <v>697</v>
      </c>
      <c r="D108" s="1081">
        <v>0</v>
      </c>
      <c r="E108" s="1081">
        <v>0</v>
      </c>
      <c r="F108" s="1081">
        <v>0</v>
      </c>
      <c r="G108" s="1175">
        <v>0</v>
      </c>
      <c r="H108" s="1175">
        <v>0</v>
      </c>
      <c r="I108" s="1175">
        <v>0</v>
      </c>
      <c r="J108" s="1175">
        <f t="shared" si="1"/>
        <v>0</v>
      </c>
    </row>
    <row r="109" spans="1:10" s="1117" customFormat="1" ht="15" customHeight="1" x14ac:dyDescent="0.25">
      <c r="A109" s="1528"/>
      <c r="B109" s="1529"/>
      <c r="C109" s="906" t="s">
        <v>760</v>
      </c>
      <c r="D109" s="1081">
        <v>0</v>
      </c>
      <c r="E109" s="1081">
        <v>0</v>
      </c>
      <c r="F109" s="1081">
        <v>0</v>
      </c>
      <c r="G109" s="1175">
        <v>0</v>
      </c>
      <c r="H109" s="1175">
        <v>0</v>
      </c>
      <c r="I109" s="1175">
        <v>0</v>
      </c>
      <c r="J109" s="1175">
        <f t="shared" si="1"/>
        <v>0</v>
      </c>
    </row>
    <row r="110" spans="1:10" s="1117" customFormat="1" ht="15" customHeight="1" x14ac:dyDescent="0.25">
      <c r="A110" s="1528"/>
      <c r="B110" s="1529"/>
      <c r="C110" s="906" t="s">
        <v>918</v>
      </c>
      <c r="D110" s="1081">
        <v>0</v>
      </c>
      <c r="E110" s="1081">
        <v>0</v>
      </c>
      <c r="F110" s="1081">
        <v>0</v>
      </c>
      <c r="G110" s="1175">
        <v>0</v>
      </c>
      <c r="H110" s="1175">
        <v>0</v>
      </c>
      <c r="I110" s="1175">
        <v>0</v>
      </c>
      <c r="J110" s="1175">
        <f t="shared" si="1"/>
        <v>0</v>
      </c>
    </row>
    <row r="111" spans="1:10" s="1117" customFormat="1" ht="15" customHeight="1" x14ac:dyDescent="0.25">
      <c r="A111" s="1528"/>
      <c r="B111" s="1529"/>
      <c r="C111" s="906" t="s">
        <v>767</v>
      </c>
      <c r="D111" s="1081">
        <v>0</v>
      </c>
      <c r="E111" s="1081">
        <v>0</v>
      </c>
      <c r="F111" s="1081">
        <v>0</v>
      </c>
      <c r="G111" s="1175">
        <v>0</v>
      </c>
      <c r="H111" s="1175">
        <v>0</v>
      </c>
      <c r="I111" s="1175">
        <v>0</v>
      </c>
      <c r="J111" s="1175">
        <f t="shared" si="1"/>
        <v>0</v>
      </c>
    </row>
    <row r="112" spans="1:10" s="1117" customFormat="1" ht="15" customHeight="1" x14ac:dyDescent="0.25">
      <c r="A112" s="1528"/>
      <c r="B112" s="1529"/>
      <c r="C112" s="906" t="s">
        <v>589</v>
      </c>
      <c r="D112" s="1081">
        <v>22</v>
      </c>
      <c r="E112" s="1081">
        <v>18</v>
      </c>
      <c r="F112" s="1081">
        <v>3</v>
      </c>
      <c r="G112" s="1175">
        <v>0</v>
      </c>
      <c r="H112" s="1175">
        <v>0</v>
      </c>
      <c r="I112" s="1175">
        <v>0</v>
      </c>
      <c r="J112" s="1175">
        <f t="shared" si="1"/>
        <v>3</v>
      </c>
    </row>
    <row r="113" spans="1:10" s="1117" customFormat="1" ht="15.75" x14ac:dyDescent="0.25">
      <c r="A113" s="1178">
        <v>27</v>
      </c>
      <c r="B113" s="1179" t="s">
        <v>310</v>
      </c>
      <c r="C113" s="906" t="s">
        <v>589</v>
      </c>
      <c r="D113" s="1081">
        <v>0</v>
      </c>
      <c r="E113" s="1081">
        <v>0</v>
      </c>
      <c r="F113" s="1081">
        <v>0</v>
      </c>
      <c r="G113" s="1175">
        <v>0</v>
      </c>
      <c r="H113" s="1175">
        <v>0</v>
      </c>
      <c r="I113" s="1175">
        <v>0</v>
      </c>
      <c r="J113" s="1175">
        <f t="shared" si="1"/>
        <v>0</v>
      </c>
    </row>
    <row r="114" spans="1:10" s="1117" customFormat="1" ht="15" customHeight="1" x14ac:dyDescent="0.25">
      <c r="A114" s="1528">
        <v>28</v>
      </c>
      <c r="B114" s="1529" t="s">
        <v>311</v>
      </c>
      <c r="C114" s="906" t="s">
        <v>698</v>
      </c>
      <c r="D114" s="1081">
        <v>0</v>
      </c>
      <c r="E114" s="1081">
        <v>0</v>
      </c>
      <c r="F114" s="1081">
        <v>0</v>
      </c>
      <c r="G114" s="1175">
        <v>0</v>
      </c>
      <c r="H114" s="1175">
        <v>0</v>
      </c>
      <c r="I114" s="1175">
        <v>0</v>
      </c>
      <c r="J114" s="1175">
        <f t="shared" si="1"/>
        <v>0</v>
      </c>
    </row>
    <row r="115" spans="1:10" s="1117" customFormat="1" ht="15" customHeight="1" x14ac:dyDescent="0.25">
      <c r="A115" s="1528"/>
      <c r="B115" s="1529"/>
      <c r="C115" s="906" t="s">
        <v>598</v>
      </c>
      <c r="D115" s="1081">
        <v>0</v>
      </c>
      <c r="E115" s="1081">
        <v>0</v>
      </c>
      <c r="F115" s="1081">
        <v>0</v>
      </c>
      <c r="G115" s="1175">
        <v>0</v>
      </c>
      <c r="H115" s="1175">
        <v>0</v>
      </c>
      <c r="I115" s="1175">
        <v>0</v>
      </c>
      <c r="J115" s="1175">
        <f t="shared" si="1"/>
        <v>0</v>
      </c>
    </row>
    <row r="116" spans="1:10" s="1117" customFormat="1" ht="15" customHeight="1" x14ac:dyDescent="0.25">
      <c r="A116" s="1528"/>
      <c r="B116" s="1529"/>
      <c r="C116" s="906" t="s">
        <v>761</v>
      </c>
      <c r="D116" s="1081">
        <v>0</v>
      </c>
      <c r="E116" s="1081">
        <v>0</v>
      </c>
      <c r="F116" s="1081">
        <v>0</v>
      </c>
      <c r="G116" s="1175">
        <v>0</v>
      </c>
      <c r="H116" s="1175">
        <v>0</v>
      </c>
      <c r="I116" s="1175">
        <v>0</v>
      </c>
      <c r="J116" s="1175">
        <f t="shared" si="1"/>
        <v>0</v>
      </c>
    </row>
    <row r="117" spans="1:10" s="1117" customFormat="1" ht="15" customHeight="1" x14ac:dyDescent="0.25">
      <c r="A117" s="1528"/>
      <c r="B117" s="1529"/>
      <c r="C117" s="906" t="s">
        <v>800</v>
      </c>
      <c r="D117" s="1081">
        <v>0</v>
      </c>
      <c r="E117" s="1081">
        <v>0</v>
      </c>
      <c r="F117" s="1081">
        <v>0</v>
      </c>
      <c r="G117" s="1175">
        <v>0</v>
      </c>
      <c r="H117" s="1175">
        <v>0</v>
      </c>
      <c r="I117" s="1175">
        <v>0</v>
      </c>
      <c r="J117" s="1175">
        <f t="shared" si="1"/>
        <v>0</v>
      </c>
    </row>
    <row r="118" spans="1:10" s="1117" customFormat="1" ht="15" customHeight="1" x14ac:dyDescent="0.25">
      <c r="A118" s="1528">
        <v>29</v>
      </c>
      <c r="B118" s="1529" t="s">
        <v>312</v>
      </c>
      <c r="C118" s="906" t="s">
        <v>762</v>
      </c>
      <c r="D118" s="1081">
        <v>0</v>
      </c>
      <c r="E118" s="1081">
        <v>0</v>
      </c>
      <c r="F118" s="1081">
        <v>0</v>
      </c>
      <c r="G118" s="1175">
        <v>0</v>
      </c>
      <c r="H118" s="1175">
        <v>0</v>
      </c>
      <c r="I118" s="1175">
        <v>0</v>
      </c>
      <c r="J118" s="1175">
        <f t="shared" si="1"/>
        <v>0</v>
      </c>
    </row>
    <row r="119" spans="1:10" s="1117" customFormat="1" ht="15" customHeight="1" x14ac:dyDescent="0.25">
      <c r="A119" s="1528"/>
      <c r="B119" s="1529"/>
      <c r="C119" s="906" t="s">
        <v>763</v>
      </c>
      <c r="D119" s="1081">
        <v>0</v>
      </c>
      <c r="E119" s="1081">
        <v>0</v>
      </c>
      <c r="F119" s="1081">
        <v>0</v>
      </c>
      <c r="G119" s="1175">
        <v>0</v>
      </c>
      <c r="H119" s="1175">
        <v>0</v>
      </c>
      <c r="I119" s="1175">
        <v>0</v>
      </c>
      <c r="J119" s="1175">
        <f t="shared" si="1"/>
        <v>0</v>
      </c>
    </row>
    <row r="120" spans="1:10" s="1117" customFormat="1" ht="15" customHeight="1" x14ac:dyDescent="0.25">
      <c r="A120" s="1528"/>
      <c r="B120" s="1529"/>
      <c r="C120" s="906" t="s">
        <v>699</v>
      </c>
      <c r="D120" s="1081">
        <v>0</v>
      </c>
      <c r="E120" s="1081">
        <v>0</v>
      </c>
      <c r="F120" s="1081">
        <v>0</v>
      </c>
      <c r="G120" s="1175">
        <v>0</v>
      </c>
      <c r="H120" s="1175">
        <v>0</v>
      </c>
      <c r="I120" s="1175">
        <v>0</v>
      </c>
      <c r="J120" s="1175">
        <f t="shared" si="1"/>
        <v>0</v>
      </c>
    </row>
    <row r="121" spans="1:10" s="1117" customFormat="1" ht="15" customHeight="1" x14ac:dyDescent="0.25">
      <c r="A121" s="1528"/>
      <c r="B121" s="1529"/>
      <c r="C121" s="906" t="s">
        <v>589</v>
      </c>
      <c r="D121" s="1081">
        <v>0</v>
      </c>
      <c r="E121" s="1081">
        <v>0</v>
      </c>
      <c r="F121" s="1081">
        <v>0</v>
      </c>
      <c r="G121" s="1175">
        <v>0</v>
      </c>
      <c r="H121" s="1175">
        <v>0</v>
      </c>
      <c r="I121" s="1175">
        <v>0</v>
      </c>
      <c r="J121" s="1175">
        <f t="shared" si="1"/>
        <v>0</v>
      </c>
    </row>
    <row r="122" spans="1:10" s="1117" customFormat="1" ht="15" customHeight="1" x14ac:dyDescent="0.25">
      <c r="A122" s="1528">
        <v>30</v>
      </c>
      <c r="B122" s="1529" t="s">
        <v>313</v>
      </c>
      <c r="C122" s="906" t="s">
        <v>764</v>
      </c>
      <c r="D122" s="1081">
        <v>0</v>
      </c>
      <c r="E122" s="1081">
        <v>0</v>
      </c>
      <c r="F122" s="1081">
        <v>0</v>
      </c>
      <c r="G122" s="1175">
        <v>0</v>
      </c>
      <c r="H122" s="1175">
        <v>0</v>
      </c>
      <c r="I122" s="1175">
        <v>0</v>
      </c>
      <c r="J122" s="1175">
        <f t="shared" si="1"/>
        <v>0</v>
      </c>
    </row>
    <row r="123" spans="1:10" s="1117" customFormat="1" ht="15" customHeight="1" x14ac:dyDescent="0.25">
      <c r="A123" s="1528"/>
      <c r="B123" s="1529"/>
      <c r="C123" s="906" t="s">
        <v>701</v>
      </c>
      <c r="D123" s="1081">
        <v>9</v>
      </c>
      <c r="E123" s="1081">
        <v>9</v>
      </c>
      <c r="F123" s="1081">
        <v>0</v>
      </c>
      <c r="G123" s="1175">
        <v>15</v>
      </c>
      <c r="H123" s="1175">
        <v>15</v>
      </c>
      <c r="I123" s="1175">
        <v>0</v>
      </c>
      <c r="J123" s="1175">
        <f t="shared" si="1"/>
        <v>0</v>
      </c>
    </row>
    <row r="124" spans="1:10" s="1117" customFormat="1" ht="15" customHeight="1" x14ac:dyDescent="0.25">
      <c r="A124" s="1528"/>
      <c r="B124" s="1529"/>
      <c r="C124" s="906" t="s">
        <v>700</v>
      </c>
      <c r="D124" s="1081">
        <v>0</v>
      </c>
      <c r="E124" s="1081">
        <v>0</v>
      </c>
      <c r="F124" s="1081">
        <v>0</v>
      </c>
      <c r="G124" s="1175">
        <v>0</v>
      </c>
      <c r="H124" s="1175">
        <v>0</v>
      </c>
      <c r="I124" s="1175">
        <v>0</v>
      </c>
      <c r="J124" s="1175">
        <f t="shared" si="1"/>
        <v>0</v>
      </c>
    </row>
    <row r="125" spans="1:10" s="1117" customFormat="1" ht="15" customHeight="1" x14ac:dyDescent="0.25">
      <c r="A125" s="1528"/>
      <c r="B125" s="1529"/>
      <c r="C125" s="906" t="s">
        <v>652</v>
      </c>
      <c r="D125" s="1081">
        <v>6</v>
      </c>
      <c r="E125" s="1081">
        <v>6</v>
      </c>
      <c r="F125" s="1081">
        <v>0</v>
      </c>
      <c r="G125" s="1175">
        <v>20</v>
      </c>
      <c r="H125" s="1175">
        <v>20</v>
      </c>
      <c r="I125" s="1175">
        <v>0</v>
      </c>
      <c r="J125" s="1175">
        <f t="shared" si="1"/>
        <v>0</v>
      </c>
    </row>
    <row r="126" spans="1:10" s="1117" customFormat="1" ht="15" customHeight="1" x14ac:dyDescent="0.25">
      <c r="A126" s="1528"/>
      <c r="B126" s="1529"/>
      <c r="C126" s="906" t="s">
        <v>589</v>
      </c>
      <c r="D126" s="1081">
        <v>8</v>
      </c>
      <c r="E126" s="1081">
        <v>8</v>
      </c>
      <c r="F126" s="1081">
        <v>0</v>
      </c>
      <c r="G126" s="1175">
        <v>0</v>
      </c>
      <c r="H126" s="1175">
        <v>0</v>
      </c>
      <c r="I126" s="1175">
        <v>0</v>
      </c>
      <c r="J126" s="1175">
        <f t="shared" si="1"/>
        <v>0</v>
      </c>
    </row>
    <row r="127" spans="1:10" s="1117" customFormat="1" ht="15" customHeight="1" x14ac:dyDescent="0.25">
      <c r="A127" s="1528">
        <v>31</v>
      </c>
      <c r="B127" s="1529" t="s">
        <v>314</v>
      </c>
      <c r="C127" s="906" t="s">
        <v>700</v>
      </c>
      <c r="D127" s="1081">
        <v>0</v>
      </c>
      <c r="E127" s="1081">
        <v>0</v>
      </c>
      <c r="F127" s="1081">
        <v>0</v>
      </c>
      <c r="G127" s="1175">
        <v>0</v>
      </c>
      <c r="H127" s="1175">
        <v>0</v>
      </c>
      <c r="I127" s="1175">
        <v>0</v>
      </c>
      <c r="J127" s="1175">
        <f t="shared" si="1"/>
        <v>0</v>
      </c>
    </row>
    <row r="128" spans="1:10" s="1117" customFormat="1" ht="15" customHeight="1" x14ac:dyDescent="0.25">
      <c r="A128" s="1528"/>
      <c r="B128" s="1529"/>
      <c r="C128" s="906" t="s">
        <v>409</v>
      </c>
      <c r="D128" s="1081">
        <v>0</v>
      </c>
      <c r="E128" s="1081">
        <v>0</v>
      </c>
      <c r="F128" s="1081">
        <v>0</v>
      </c>
      <c r="G128" s="1175">
        <v>0</v>
      </c>
      <c r="H128" s="1175">
        <v>0</v>
      </c>
      <c r="I128" s="1175">
        <v>0</v>
      </c>
      <c r="J128" s="1175">
        <f t="shared" si="1"/>
        <v>0</v>
      </c>
    </row>
    <row r="129" spans="1:10" s="1117" customFormat="1" ht="15" customHeight="1" x14ac:dyDescent="0.25">
      <c r="A129" s="1528"/>
      <c r="B129" s="1529"/>
      <c r="C129" s="906" t="s">
        <v>589</v>
      </c>
      <c r="D129" s="1081">
        <v>0</v>
      </c>
      <c r="E129" s="1081">
        <v>0</v>
      </c>
      <c r="F129" s="1081">
        <v>0</v>
      </c>
      <c r="G129" s="1175">
        <v>0</v>
      </c>
      <c r="H129" s="1175">
        <v>0</v>
      </c>
      <c r="I129" s="1175">
        <v>0</v>
      </c>
      <c r="J129" s="1175">
        <f t="shared" si="1"/>
        <v>0</v>
      </c>
    </row>
    <row r="130" spans="1:10" s="1117" customFormat="1" ht="15" customHeight="1" x14ac:dyDescent="0.25">
      <c r="A130" s="1528">
        <v>32</v>
      </c>
      <c r="B130" s="1529" t="s">
        <v>315</v>
      </c>
      <c r="C130" s="906" t="s">
        <v>765</v>
      </c>
      <c r="D130" s="1081">
        <v>0</v>
      </c>
      <c r="E130" s="1081">
        <v>0</v>
      </c>
      <c r="F130" s="1081">
        <v>0</v>
      </c>
      <c r="G130" s="1175">
        <v>0</v>
      </c>
      <c r="H130" s="1175">
        <v>0</v>
      </c>
      <c r="I130" s="1175">
        <v>0</v>
      </c>
      <c r="J130" s="1175">
        <f t="shared" si="1"/>
        <v>0</v>
      </c>
    </row>
    <row r="131" spans="1:10" s="1117" customFormat="1" ht="15" customHeight="1" x14ac:dyDescent="0.25">
      <c r="A131" s="1528"/>
      <c r="B131" s="1529"/>
      <c r="C131" s="906" t="s">
        <v>702</v>
      </c>
      <c r="D131" s="1081">
        <v>0</v>
      </c>
      <c r="E131" s="1081">
        <v>0</v>
      </c>
      <c r="F131" s="1081">
        <v>0</v>
      </c>
      <c r="G131" s="1175">
        <v>0</v>
      </c>
      <c r="H131" s="1175">
        <v>0</v>
      </c>
      <c r="I131" s="1175">
        <v>0</v>
      </c>
      <c r="J131" s="1175">
        <f t="shared" si="1"/>
        <v>0</v>
      </c>
    </row>
    <row r="132" spans="1:10" s="1117" customFormat="1" ht="15" customHeight="1" x14ac:dyDescent="0.25">
      <c r="A132" s="1528"/>
      <c r="B132" s="1529"/>
      <c r="C132" s="906" t="s">
        <v>1537</v>
      </c>
      <c r="D132" s="1081">
        <v>0</v>
      </c>
      <c r="E132" s="1081">
        <v>0</v>
      </c>
      <c r="F132" s="1081">
        <v>0</v>
      </c>
      <c r="G132" s="1175">
        <v>0</v>
      </c>
      <c r="H132" s="1175">
        <v>0</v>
      </c>
      <c r="I132" s="1175">
        <v>0</v>
      </c>
      <c r="J132" s="1175">
        <f t="shared" si="1"/>
        <v>0</v>
      </c>
    </row>
    <row r="133" spans="1:10" s="1117" customFormat="1" ht="15" customHeight="1" x14ac:dyDescent="0.25">
      <c r="A133" s="1528"/>
      <c r="B133" s="1529"/>
      <c r="C133" s="906" t="s">
        <v>747</v>
      </c>
      <c r="D133" s="1081">
        <v>0</v>
      </c>
      <c r="E133" s="1081">
        <v>0</v>
      </c>
      <c r="F133" s="1081">
        <v>0</v>
      </c>
      <c r="G133" s="1175">
        <v>0</v>
      </c>
      <c r="H133" s="1175">
        <v>0</v>
      </c>
      <c r="I133" s="1175">
        <v>0</v>
      </c>
      <c r="J133" s="1175">
        <f t="shared" si="1"/>
        <v>0</v>
      </c>
    </row>
    <row r="134" spans="1:10" s="1117" customFormat="1" ht="15" customHeight="1" x14ac:dyDescent="0.25">
      <c r="A134" s="1528"/>
      <c r="B134" s="1529"/>
      <c r="C134" s="906" t="s">
        <v>589</v>
      </c>
      <c r="D134" s="1081">
        <v>22</v>
      </c>
      <c r="E134" s="1081">
        <v>13</v>
      </c>
      <c r="F134" s="1081">
        <v>2</v>
      </c>
      <c r="G134" s="1175">
        <v>0</v>
      </c>
      <c r="H134" s="1175">
        <v>0</v>
      </c>
      <c r="I134" s="1175">
        <v>0</v>
      </c>
      <c r="J134" s="1175">
        <f t="shared" si="1"/>
        <v>2</v>
      </c>
    </row>
    <row r="135" spans="1:10" s="1117" customFormat="1" ht="15" customHeight="1" x14ac:dyDescent="0.25">
      <c r="A135" s="1528">
        <v>33</v>
      </c>
      <c r="B135" s="1529" t="s">
        <v>316</v>
      </c>
      <c r="C135" s="906" t="s">
        <v>599</v>
      </c>
      <c r="D135" s="1081">
        <v>11</v>
      </c>
      <c r="E135" s="1081">
        <v>11</v>
      </c>
      <c r="F135" s="1081">
        <v>5</v>
      </c>
      <c r="G135" s="1175">
        <v>0</v>
      </c>
      <c r="H135" s="1175">
        <v>0</v>
      </c>
      <c r="I135" s="1175">
        <v>0</v>
      </c>
      <c r="J135" s="1175">
        <f t="shared" si="1"/>
        <v>5</v>
      </c>
    </row>
    <row r="136" spans="1:10" s="1117" customFormat="1" ht="15" customHeight="1" x14ac:dyDescent="0.25">
      <c r="A136" s="1528"/>
      <c r="B136" s="1529"/>
      <c r="C136" s="906" t="s">
        <v>329</v>
      </c>
      <c r="D136" s="1081">
        <v>0</v>
      </c>
      <c r="E136" s="1081">
        <v>0</v>
      </c>
      <c r="F136" s="1081">
        <v>0</v>
      </c>
      <c r="G136" s="1175">
        <v>0</v>
      </c>
      <c r="H136" s="1175">
        <v>0</v>
      </c>
      <c r="I136" s="1175">
        <v>0</v>
      </c>
      <c r="J136" s="1175">
        <f t="shared" si="1"/>
        <v>0</v>
      </c>
    </row>
    <row r="137" spans="1:10" s="1117" customFormat="1" ht="15" customHeight="1" x14ac:dyDescent="0.25">
      <c r="A137" s="1528"/>
      <c r="B137" s="1529"/>
      <c r="C137" s="906" t="s">
        <v>406</v>
      </c>
      <c r="D137" s="1081">
        <v>0</v>
      </c>
      <c r="E137" s="1081">
        <v>0</v>
      </c>
      <c r="F137" s="1081">
        <v>0</v>
      </c>
      <c r="G137" s="1175">
        <v>0</v>
      </c>
      <c r="H137" s="1175">
        <v>0</v>
      </c>
      <c r="I137" s="1175">
        <v>0</v>
      </c>
      <c r="J137" s="1175">
        <f t="shared" si="1"/>
        <v>0</v>
      </c>
    </row>
    <row r="138" spans="1:10" s="1117" customFormat="1" ht="15" customHeight="1" x14ac:dyDescent="0.25">
      <c r="A138" s="1528"/>
      <c r="B138" s="1529"/>
      <c r="C138" s="906" t="s">
        <v>797</v>
      </c>
      <c r="D138" s="1081">
        <v>0</v>
      </c>
      <c r="E138" s="1081">
        <v>0</v>
      </c>
      <c r="F138" s="1081">
        <v>0</v>
      </c>
      <c r="G138" s="1175">
        <v>0</v>
      </c>
      <c r="H138" s="1175">
        <v>0</v>
      </c>
      <c r="I138" s="1175">
        <v>0</v>
      </c>
      <c r="J138" s="1175">
        <f t="shared" si="1"/>
        <v>0</v>
      </c>
    </row>
    <row r="139" spans="1:10" s="1117" customFormat="1" ht="15" customHeight="1" x14ac:dyDescent="0.25">
      <c r="A139" s="1528"/>
      <c r="B139" s="1529"/>
      <c r="C139" s="906" t="s">
        <v>767</v>
      </c>
      <c r="D139" s="1081">
        <v>0</v>
      </c>
      <c r="E139" s="1081">
        <v>0</v>
      </c>
      <c r="F139" s="1081">
        <v>0</v>
      </c>
      <c r="G139" s="1175">
        <v>0</v>
      </c>
      <c r="H139" s="1175">
        <v>0</v>
      </c>
      <c r="I139" s="1175">
        <v>0</v>
      </c>
      <c r="J139" s="1175">
        <f t="shared" si="1"/>
        <v>0</v>
      </c>
    </row>
    <row r="140" spans="1:10" s="1117" customFormat="1" ht="15" customHeight="1" x14ac:dyDescent="0.25">
      <c r="A140" s="1528">
        <v>34</v>
      </c>
      <c r="B140" s="1529" t="s">
        <v>317</v>
      </c>
      <c r="C140" s="906" t="s">
        <v>600</v>
      </c>
      <c r="D140" s="1081">
        <v>0</v>
      </c>
      <c r="E140" s="1081">
        <v>0</v>
      </c>
      <c r="F140" s="1081">
        <v>0</v>
      </c>
      <c r="G140" s="1175">
        <v>0</v>
      </c>
      <c r="H140" s="1175">
        <v>0</v>
      </c>
      <c r="I140" s="1175">
        <v>0</v>
      </c>
      <c r="J140" s="1175">
        <f t="shared" si="1"/>
        <v>0</v>
      </c>
    </row>
    <row r="141" spans="1:10" s="1117" customFormat="1" ht="15" customHeight="1" x14ac:dyDescent="0.25">
      <c r="A141" s="1528"/>
      <c r="B141" s="1529"/>
      <c r="C141" s="906" t="s">
        <v>1538</v>
      </c>
      <c r="D141" s="1081">
        <v>0</v>
      </c>
      <c r="E141" s="1081">
        <v>0</v>
      </c>
      <c r="F141" s="1081">
        <v>0</v>
      </c>
      <c r="G141" s="1175">
        <v>0</v>
      </c>
      <c r="H141" s="1175">
        <v>0</v>
      </c>
      <c r="I141" s="1175">
        <v>0</v>
      </c>
      <c r="J141" s="1175">
        <f t="shared" si="1"/>
        <v>0</v>
      </c>
    </row>
    <row r="142" spans="1:10" s="1117" customFormat="1" ht="15" customHeight="1" x14ac:dyDescent="0.25">
      <c r="A142" s="1528"/>
      <c r="B142" s="1529"/>
      <c r="C142" s="906" t="s">
        <v>413</v>
      </c>
      <c r="D142" s="1081">
        <v>0</v>
      </c>
      <c r="E142" s="1081">
        <v>0</v>
      </c>
      <c r="F142" s="1081">
        <v>0</v>
      </c>
      <c r="G142" s="1175">
        <v>1</v>
      </c>
      <c r="H142" s="1175">
        <v>1</v>
      </c>
      <c r="I142" s="1175">
        <v>0</v>
      </c>
      <c r="J142" s="1175">
        <f t="shared" si="1"/>
        <v>0</v>
      </c>
    </row>
    <row r="143" spans="1:10" s="1117" customFormat="1" ht="15" customHeight="1" x14ac:dyDescent="0.25">
      <c r="A143" s="1528"/>
      <c r="B143" s="1529"/>
      <c r="C143" s="906" t="s">
        <v>696</v>
      </c>
      <c r="D143" s="1081">
        <v>0</v>
      </c>
      <c r="E143" s="1081">
        <v>0</v>
      </c>
      <c r="F143" s="1081">
        <v>0</v>
      </c>
      <c r="G143" s="1175">
        <v>0</v>
      </c>
      <c r="H143" s="1175">
        <v>0</v>
      </c>
      <c r="I143" s="1175">
        <v>0</v>
      </c>
      <c r="J143" s="1175">
        <f t="shared" si="1"/>
        <v>0</v>
      </c>
    </row>
    <row r="144" spans="1:10" s="1117" customFormat="1" ht="15" customHeight="1" x14ac:dyDescent="0.25">
      <c r="A144" s="1528"/>
      <c r="B144" s="1529"/>
      <c r="C144" s="906" t="s">
        <v>801</v>
      </c>
      <c r="D144" s="1081">
        <v>0</v>
      </c>
      <c r="E144" s="1081">
        <v>0</v>
      </c>
      <c r="F144" s="1081">
        <v>0</v>
      </c>
      <c r="G144" s="1175">
        <v>0</v>
      </c>
      <c r="H144" s="1175">
        <v>0</v>
      </c>
      <c r="I144" s="1175">
        <v>0</v>
      </c>
      <c r="J144" s="1175">
        <f t="shared" ref="J144:J170" si="2">F144+I144</f>
        <v>0</v>
      </c>
    </row>
    <row r="145" spans="1:10" s="1117" customFormat="1" ht="15" customHeight="1" x14ac:dyDescent="0.25">
      <c r="A145" s="1528"/>
      <c r="B145" s="1529"/>
      <c r="C145" s="906" t="s">
        <v>767</v>
      </c>
      <c r="D145" s="1081">
        <v>0</v>
      </c>
      <c r="E145" s="1081">
        <v>0</v>
      </c>
      <c r="F145" s="1081">
        <v>0</v>
      </c>
      <c r="G145" s="1175">
        <v>0</v>
      </c>
      <c r="H145" s="1175">
        <v>0</v>
      </c>
      <c r="I145" s="1175">
        <v>0</v>
      </c>
      <c r="J145" s="1175">
        <f t="shared" si="2"/>
        <v>0</v>
      </c>
    </row>
    <row r="146" spans="1:10" s="1117" customFormat="1" ht="15" customHeight="1" x14ac:dyDescent="0.25">
      <c r="A146" s="1528"/>
      <c r="B146" s="1529"/>
      <c r="C146" s="906" t="s">
        <v>589</v>
      </c>
      <c r="D146" s="1081">
        <v>13</v>
      </c>
      <c r="E146" s="1081">
        <v>5</v>
      </c>
      <c r="F146" s="1081">
        <v>0</v>
      </c>
      <c r="G146" s="1175">
        <v>0</v>
      </c>
      <c r="H146" s="1175">
        <v>0</v>
      </c>
      <c r="I146" s="1175">
        <v>0</v>
      </c>
      <c r="J146" s="1175">
        <f t="shared" si="2"/>
        <v>0</v>
      </c>
    </row>
    <row r="147" spans="1:10" s="1117" customFormat="1" ht="15" customHeight="1" x14ac:dyDescent="0.25">
      <c r="A147" s="1528">
        <v>35</v>
      </c>
      <c r="B147" s="1529" t="s">
        <v>318</v>
      </c>
      <c r="C147" s="906" t="s">
        <v>797</v>
      </c>
      <c r="D147" s="1081">
        <v>0</v>
      </c>
      <c r="E147" s="1081">
        <v>0</v>
      </c>
      <c r="F147" s="1081">
        <v>0</v>
      </c>
      <c r="G147" s="1175">
        <v>0</v>
      </c>
      <c r="H147" s="1175">
        <v>0</v>
      </c>
      <c r="I147" s="1175">
        <v>0</v>
      </c>
      <c r="J147" s="1175">
        <f t="shared" si="2"/>
        <v>0</v>
      </c>
    </row>
    <row r="148" spans="1:10" s="1117" customFormat="1" ht="15" customHeight="1" x14ac:dyDescent="0.25">
      <c r="A148" s="1528"/>
      <c r="B148" s="1529"/>
      <c r="C148" s="906" t="s">
        <v>328</v>
      </c>
      <c r="D148" s="1081">
        <v>0</v>
      </c>
      <c r="E148" s="1081">
        <v>0</v>
      </c>
      <c r="F148" s="1081">
        <v>0</v>
      </c>
      <c r="G148" s="1175">
        <v>0</v>
      </c>
      <c r="H148" s="1175">
        <v>0</v>
      </c>
      <c r="I148" s="1175">
        <v>0</v>
      </c>
      <c r="J148" s="1175">
        <f t="shared" si="2"/>
        <v>0</v>
      </c>
    </row>
    <row r="149" spans="1:10" s="1117" customFormat="1" ht="15" customHeight="1" x14ac:dyDescent="0.25">
      <c r="A149" s="1528"/>
      <c r="B149" s="1529"/>
      <c r="C149" s="906" t="s">
        <v>767</v>
      </c>
      <c r="D149" s="1081">
        <v>0</v>
      </c>
      <c r="E149" s="1081">
        <v>0</v>
      </c>
      <c r="F149" s="1081">
        <v>0</v>
      </c>
      <c r="G149" s="1175">
        <v>0</v>
      </c>
      <c r="H149" s="1175">
        <v>0</v>
      </c>
      <c r="I149" s="1175">
        <v>0</v>
      </c>
      <c r="J149" s="1175">
        <f t="shared" si="2"/>
        <v>0</v>
      </c>
    </row>
    <row r="150" spans="1:10" s="1117" customFormat="1" ht="15" customHeight="1" x14ac:dyDescent="0.25">
      <c r="A150" s="1528">
        <v>36</v>
      </c>
      <c r="B150" s="1529" t="s">
        <v>319</v>
      </c>
      <c r="C150" s="906" t="s">
        <v>768</v>
      </c>
      <c r="D150" s="1081">
        <v>1</v>
      </c>
      <c r="E150" s="1081">
        <v>1</v>
      </c>
      <c r="F150" s="1081">
        <v>1</v>
      </c>
      <c r="G150" s="1175">
        <v>0</v>
      </c>
      <c r="H150" s="1175">
        <v>0</v>
      </c>
      <c r="I150" s="1175">
        <v>0</v>
      </c>
      <c r="J150" s="1175">
        <f t="shared" si="2"/>
        <v>1</v>
      </c>
    </row>
    <row r="151" spans="1:10" s="1117" customFormat="1" ht="15" customHeight="1" x14ac:dyDescent="0.25">
      <c r="A151" s="1528"/>
      <c r="B151" s="1529"/>
      <c r="C151" s="906" t="s">
        <v>589</v>
      </c>
      <c r="D151" s="1081">
        <v>11</v>
      </c>
      <c r="E151" s="1081">
        <v>10</v>
      </c>
      <c r="F151" s="1081">
        <v>1</v>
      </c>
      <c r="G151" s="1175">
        <v>0</v>
      </c>
      <c r="H151" s="1175">
        <v>0</v>
      </c>
      <c r="I151" s="1175">
        <v>0</v>
      </c>
      <c r="J151" s="1175">
        <f t="shared" si="2"/>
        <v>1</v>
      </c>
    </row>
    <row r="152" spans="1:10" s="1117" customFormat="1" ht="15" customHeight="1" x14ac:dyDescent="0.25">
      <c r="A152" s="1528">
        <v>37</v>
      </c>
      <c r="B152" s="1529" t="s">
        <v>320</v>
      </c>
      <c r="C152" s="906" t="s">
        <v>769</v>
      </c>
      <c r="D152" s="1081">
        <v>0</v>
      </c>
      <c r="E152" s="1081">
        <v>0</v>
      </c>
      <c r="F152" s="1081">
        <v>0</v>
      </c>
      <c r="G152" s="1175">
        <v>0</v>
      </c>
      <c r="H152" s="1175">
        <v>0</v>
      </c>
      <c r="I152" s="1175">
        <v>0</v>
      </c>
      <c r="J152" s="1175">
        <f t="shared" si="2"/>
        <v>0</v>
      </c>
    </row>
    <row r="153" spans="1:10" s="1117" customFormat="1" ht="15" customHeight="1" x14ac:dyDescent="0.2">
      <c r="A153" s="1528"/>
      <c r="B153" s="1529"/>
      <c r="C153" s="1180" t="s">
        <v>589</v>
      </c>
      <c r="D153" s="1081">
        <v>17</v>
      </c>
      <c r="E153" s="1081">
        <v>15</v>
      </c>
      <c r="F153" s="1081">
        <v>4</v>
      </c>
      <c r="G153" s="1175">
        <v>0</v>
      </c>
      <c r="H153" s="1175">
        <v>0</v>
      </c>
      <c r="I153" s="1175">
        <v>0</v>
      </c>
      <c r="J153" s="1175">
        <f t="shared" si="2"/>
        <v>4</v>
      </c>
    </row>
    <row r="154" spans="1:10" s="1117" customFormat="1" ht="15" customHeight="1" x14ac:dyDescent="0.25">
      <c r="A154" s="1528">
        <v>38</v>
      </c>
      <c r="B154" s="1529" t="s">
        <v>321</v>
      </c>
      <c r="C154" s="906" t="s">
        <v>770</v>
      </c>
      <c r="D154" s="1081">
        <v>3</v>
      </c>
      <c r="E154" s="1081">
        <v>3</v>
      </c>
      <c r="F154" s="1081">
        <v>3</v>
      </c>
      <c r="G154" s="1175">
        <v>0</v>
      </c>
      <c r="H154" s="1175">
        <v>0</v>
      </c>
      <c r="I154" s="1175">
        <v>0</v>
      </c>
      <c r="J154" s="1175">
        <f t="shared" si="2"/>
        <v>3</v>
      </c>
    </row>
    <row r="155" spans="1:10" s="1117" customFormat="1" ht="15" customHeight="1" x14ac:dyDescent="0.25">
      <c r="A155" s="1528"/>
      <c r="B155" s="1529"/>
      <c r="C155" s="906" t="s">
        <v>665</v>
      </c>
      <c r="D155" s="1081">
        <v>0</v>
      </c>
      <c r="E155" s="1081">
        <v>0</v>
      </c>
      <c r="F155" s="1081">
        <v>0</v>
      </c>
      <c r="G155" s="1175">
        <v>0</v>
      </c>
      <c r="H155" s="1175">
        <v>0</v>
      </c>
      <c r="I155" s="1175">
        <v>0</v>
      </c>
      <c r="J155" s="1175">
        <f t="shared" si="2"/>
        <v>0</v>
      </c>
    </row>
    <row r="156" spans="1:10" s="1117" customFormat="1" ht="15" customHeight="1" x14ac:dyDescent="0.25">
      <c r="A156" s="1528"/>
      <c r="B156" s="1529"/>
      <c r="C156" s="906" t="s">
        <v>703</v>
      </c>
      <c r="D156" s="1081">
        <v>0</v>
      </c>
      <c r="E156" s="1081">
        <v>0</v>
      </c>
      <c r="F156" s="1081">
        <v>0</v>
      </c>
      <c r="G156" s="1175">
        <v>0</v>
      </c>
      <c r="H156" s="1175">
        <v>0</v>
      </c>
      <c r="I156" s="1175">
        <v>0</v>
      </c>
      <c r="J156" s="1175">
        <f t="shared" si="2"/>
        <v>0</v>
      </c>
    </row>
    <row r="157" spans="1:10" s="1117" customFormat="1" ht="15" customHeight="1" x14ac:dyDescent="0.25">
      <c r="A157" s="1528"/>
      <c r="B157" s="1529"/>
      <c r="C157" s="906" t="s">
        <v>1155</v>
      </c>
      <c r="D157" s="1081">
        <v>0</v>
      </c>
      <c r="E157" s="1081">
        <v>0</v>
      </c>
      <c r="F157" s="1081">
        <v>0</v>
      </c>
      <c r="G157" s="1175">
        <v>0</v>
      </c>
      <c r="H157" s="1175">
        <v>0</v>
      </c>
      <c r="I157" s="1175">
        <v>0</v>
      </c>
      <c r="J157" s="1175">
        <f t="shared" si="2"/>
        <v>0</v>
      </c>
    </row>
    <row r="158" spans="1:10" s="1117" customFormat="1" ht="15" customHeight="1" x14ac:dyDescent="0.25">
      <c r="A158" s="1528"/>
      <c r="B158" s="1529"/>
      <c r="C158" s="906" t="s">
        <v>589</v>
      </c>
      <c r="D158" s="1081">
        <v>0</v>
      </c>
      <c r="E158" s="1081">
        <v>0</v>
      </c>
      <c r="F158" s="1081">
        <v>0</v>
      </c>
      <c r="G158" s="1175">
        <v>0</v>
      </c>
      <c r="H158" s="1175">
        <v>0</v>
      </c>
      <c r="I158" s="1175">
        <v>0</v>
      </c>
      <c r="J158" s="1175">
        <f t="shared" si="2"/>
        <v>0</v>
      </c>
    </row>
    <row r="159" spans="1:10" s="1117" customFormat="1" ht="15" customHeight="1" x14ac:dyDescent="0.25">
      <c r="A159" s="1528">
        <v>39</v>
      </c>
      <c r="B159" s="1529" t="s">
        <v>322</v>
      </c>
      <c r="C159" s="906" t="s">
        <v>400</v>
      </c>
      <c r="D159" s="1081">
        <v>0</v>
      </c>
      <c r="E159" s="1081">
        <v>0</v>
      </c>
      <c r="F159" s="1081">
        <v>0</v>
      </c>
      <c r="G159" s="1175">
        <v>0</v>
      </c>
      <c r="H159" s="1175">
        <v>0</v>
      </c>
      <c r="I159" s="1175">
        <v>0</v>
      </c>
      <c r="J159" s="1175">
        <f t="shared" si="2"/>
        <v>0</v>
      </c>
    </row>
    <row r="160" spans="1:10" s="1117" customFormat="1" ht="15" customHeight="1" x14ac:dyDescent="0.25">
      <c r="A160" s="1528"/>
      <c r="B160" s="1529"/>
      <c r="C160" s="906" t="s">
        <v>704</v>
      </c>
      <c r="D160" s="1081">
        <v>0</v>
      </c>
      <c r="E160" s="1081">
        <v>0</v>
      </c>
      <c r="F160" s="1081">
        <v>0</v>
      </c>
      <c r="G160" s="1175">
        <v>0</v>
      </c>
      <c r="H160" s="1175">
        <v>0</v>
      </c>
      <c r="I160" s="1175">
        <v>0</v>
      </c>
      <c r="J160" s="1175">
        <f t="shared" si="2"/>
        <v>0</v>
      </c>
    </row>
    <row r="161" spans="1:10" s="1117" customFormat="1" ht="15" customHeight="1" x14ac:dyDescent="0.25">
      <c r="A161" s="1528"/>
      <c r="B161" s="1529"/>
      <c r="C161" s="906" t="s">
        <v>589</v>
      </c>
      <c r="D161" s="1081">
        <v>0</v>
      </c>
      <c r="E161" s="1081">
        <v>0</v>
      </c>
      <c r="F161" s="1081">
        <v>0</v>
      </c>
      <c r="G161" s="1175">
        <v>0</v>
      </c>
      <c r="H161" s="1175">
        <v>0</v>
      </c>
      <c r="I161" s="1175">
        <v>0</v>
      </c>
      <c r="J161" s="1175">
        <f t="shared" si="2"/>
        <v>0</v>
      </c>
    </row>
    <row r="162" spans="1:10" s="1117" customFormat="1" ht="15" x14ac:dyDescent="0.25">
      <c r="A162" s="1528">
        <v>40</v>
      </c>
      <c r="B162" s="1529" t="s">
        <v>323</v>
      </c>
      <c r="C162" s="906" t="s">
        <v>767</v>
      </c>
      <c r="D162" s="1081">
        <v>0</v>
      </c>
      <c r="E162" s="1081">
        <v>0</v>
      </c>
      <c r="F162" s="1081">
        <v>0</v>
      </c>
      <c r="G162" s="1175">
        <v>0</v>
      </c>
      <c r="H162" s="1175">
        <v>0</v>
      </c>
      <c r="I162" s="1175">
        <v>0</v>
      </c>
      <c r="J162" s="1175">
        <f t="shared" si="2"/>
        <v>0</v>
      </c>
    </row>
    <row r="163" spans="1:10" s="1117" customFormat="1" ht="15" customHeight="1" x14ac:dyDescent="0.25">
      <c r="A163" s="1528"/>
      <c r="B163" s="1528"/>
      <c r="C163" s="906" t="s">
        <v>797</v>
      </c>
      <c r="D163" s="1081">
        <v>0</v>
      </c>
      <c r="E163" s="1081">
        <v>0</v>
      </c>
      <c r="F163" s="1081">
        <v>0</v>
      </c>
      <c r="G163" s="1175">
        <v>0</v>
      </c>
      <c r="H163" s="1175">
        <v>0</v>
      </c>
      <c r="I163" s="1175">
        <v>0</v>
      </c>
      <c r="J163" s="1175">
        <f t="shared" si="2"/>
        <v>0</v>
      </c>
    </row>
    <row r="164" spans="1:10" s="1117" customFormat="1" ht="15" customHeight="1" x14ac:dyDescent="0.25">
      <c r="A164" s="1528">
        <v>41</v>
      </c>
      <c r="B164" s="1529" t="s">
        <v>324</v>
      </c>
      <c r="C164" s="906" t="s">
        <v>771</v>
      </c>
      <c r="D164" s="1081">
        <v>0</v>
      </c>
      <c r="E164" s="1081">
        <v>0</v>
      </c>
      <c r="F164" s="1081">
        <v>0</v>
      </c>
      <c r="G164" s="1175">
        <v>0</v>
      </c>
      <c r="H164" s="1175">
        <v>0</v>
      </c>
      <c r="I164" s="1175">
        <v>0</v>
      </c>
      <c r="J164" s="1175">
        <f t="shared" si="2"/>
        <v>0</v>
      </c>
    </row>
    <row r="165" spans="1:10" s="1117" customFormat="1" ht="15" customHeight="1" x14ac:dyDescent="0.25">
      <c r="A165" s="1528"/>
      <c r="B165" s="1529"/>
      <c r="C165" s="906" t="s">
        <v>598</v>
      </c>
      <c r="D165" s="1081">
        <v>0</v>
      </c>
      <c r="E165" s="1081">
        <v>0</v>
      </c>
      <c r="F165" s="1081">
        <v>0</v>
      </c>
      <c r="G165" s="1175">
        <v>0</v>
      </c>
      <c r="H165" s="1175">
        <v>0</v>
      </c>
      <c r="I165" s="1175">
        <v>0</v>
      </c>
      <c r="J165" s="1175">
        <f t="shared" si="2"/>
        <v>0</v>
      </c>
    </row>
    <row r="166" spans="1:10" s="1117" customFormat="1" ht="15" customHeight="1" x14ac:dyDescent="0.25">
      <c r="A166" s="1528"/>
      <c r="B166" s="1529"/>
      <c r="C166" s="906" t="s">
        <v>589</v>
      </c>
      <c r="D166" s="1081">
        <v>2</v>
      </c>
      <c r="E166" s="1081">
        <v>2</v>
      </c>
      <c r="F166" s="1081">
        <v>0</v>
      </c>
      <c r="G166" s="1175">
        <v>0</v>
      </c>
      <c r="H166" s="1175">
        <v>0</v>
      </c>
      <c r="I166" s="1175">
        <v>0</v>
      </c>
      <c r="J166" s="1175">
        <f t="shared" si="2"/>
        <v>0</v>
      </c>
    </row>
    <row r="167" spans="1:10" s="1117" customFormat="1" ht="15" customHeight="1" x14ac:dyDescent="0.25">
      <c r="A167" s="1528">
        <v>42</v>
      </c>
      <c r="B167" s="1529" t="s">
        <v>325</v>
      </c>
      <c r="C167" s="906" t="s">
        <v>682</v>
      </c>
      <c r="D167" s="1081">
        <v>0</v>
      </c>
      <c r="E167" s="1081">
        <v>0</v>
      </c>
      <c r="F167" s="1081">
        <v>0</v>
      </c>
      <c r="G167" s="1175">
        <v>0</v>
      </c>
      <c r="H167" s="1175">
        <v>0</v>
      </c>
      <c r="I167" s="1175">
        <v>0</v>
      </c>
      <c r="J167" s="1175">
        <f t="shared" si="2"/>
        <v>0</v>
      </c>
    </row>
    <row r="168" spans="1:10" s="1117" customFormat="1" ht="15" x14ac:dyDescent="0.25">
      <c r="A168" s="1528"/>
      <c r="B168" s="1529"/>
      <c r="C168" s="906" t="s">
        <v>589</v>
      </c>
      <c r="D168" s="1081">
        <v>15</v>
      </c>
      <c r="E168" s="1081">
        <v>14</v>
      </c>
      <c r="F168" s="1081">
        <v>5</v>
      </c>
      <c r="G168" s="1175">
        <v>0</v>
      </c>
      <c r="H168" s="1175">
        <v>0</v>
      </c>
      <c r="I168" s="1175">
        <v>0</v>
      </c>
      <c r="J168" s="1175">
        <f t="shared" si="2"/>
        <v>5</v>
      </c>
    </row>
    <row r="169" spans="1:10" s="1117" customFormat="1" ht="15.75" x14ac:dyDescent="0.25">
      <c r="A169" s="1178">
        <v>43</v>
      </c>
      <c r="B169" s="1179" t="s">
        <v>326</v>
      </c>
      <c r="C169" s="906" t="s">
        <v>589</v>
      </c>
      <c r="D169" s="1081">
        <v>20</v>
      </c>
      <c r="E169" s="1081">
        <v>19</v>
      </c>
      <c r="F169" s="1081">
        <v>7</v>
      </c>
      <c r="G169" s="1175">
        <v>0</v>
      </c>
      <c r="H169" s="1175">
        <v>0</v>
      </c>
      <c r="I169" s="1175">
        <v>0</v>
      </c>
      <c r="J169" s="1175">
        <f t="shared" si="2"/>
        <v>7</v>
      </c>
    </row>
    <row r="170" spans="1:10" s="442" customFormat="1" ht="15" x14ac:dyDescent="0.25">
      <c r="A170" s="1455" t="s">
        <v>21</v>
      </c>
      <c r="B170" s="1455"/>
      <c r="C170" s="1455"/>
      <c r="D170" s="707">
        <f t="shared" ref="D170:I170" si="3">SUM(D15:D169)</f>
        <v>543</v>
      </c>
      <c r="E170" s="707">
        <f t="shared" si="3"/>
        <v>489</v>
      </c>
      <c r="F170" s="707">
        <f t="shared" si="3"/>
        <v>111</v>
      </c>
      <c r="G170" s="707">
        <f t="shared" si="3"/>
        <v>70</v>
      </c>
      <c r="H170" s="707">
        <f t="shared" si="3"/>
        <v>70</v>
      </c>
      <c r="I170" s="707">
        <f t="shared" si="3"/>
        <v>39</v>
      </c>
      <c r="J170" s="711">
        <f t="shared" si="2"/>
        <v>150</v>
      </c>
    </row>
    <row r="171" spans="1:10" s="681" customFormat="1" ht="15" x14ac:dyDescent="0.25">
      <c r="A171" s="877" t="s">
        <v>1658</v>
      </c>
      <c r="B171" s="690"/>
      <c r="C171" s="891"/>
      <c r="D171" s="692"/>
      <c r="E171" s="692"/>
      <c r="F171" s="692"/>
      <c r="G171" s="879"/>
      <c r="H171" s="879"/>
      <c r="I171" s="879"/>
      <c r="J171" s="879"/>
    </row>
    <row r="172" spans="1:10" s="681" customFormat="1" ht="15" x14ac:dyDescent="0.25">
      <c r="A172" s="877" t="s">
        <v>1660</v>
      </c>
      <c r="B172" s="891"/>
      <c r="C172" s="891"/>
      <c r="D172" s="692"/>
      <c r="E172" s="692"/>
      <c r="F172" s="692"/>
      <c r="G172" s="879"/>
      <c r="H172" s="879"/>
      <c r="I172" s="879"/>
      <c r="J172" s="879"/>
    </row>
    <row r="173" spans="1:10" s="681" customFormat="1" ht="15" x14ac:dyDescent="0.25">
      <c r="A173" s="891"/>
      <c r="B173" s="891"/>
      <c r="C173" s="891"/>
      <c r="D173" s="692"/>
      <c r="E173" s="692"/>
      <c r="F173" s="692"/>
      <c r="G173" s="879"/>
      <c r="H173" s="879"/>
      <c r="I173" s="879"/>
      <c r="J173" s="879"/>
    </row>
    <row r="174" spans="1:10" s="442" customFormat="1" ht="15" x14ac:dyDescent="0.35">
      <c r="A174" s="1530" t="s">
        <v>1497</v>
      </c>
      <c r="B174" s="1437"/>
      <c r="C174" s="1437"/>
      <c r="D174" s="1437"/>
      <c r="E174" s="1437"/>
      <c r="F174" s="1437"/>
      <c r="G174" s="1437"/>
      <c r="H174" s="1437"/>
      <c r="I174" s="1437"/>
      <c r="J174" s="1437"/>
    </row>
    <row r="175" spans="1:10" s="442" customFormat="1" x14ac:dyDescent="0.2">
      <c r="A175" s="163"/>
      <c r="B175" s="163" t="s">
        <v>643</v>
      </c>
      <c r="C175" s="164" t="s">
        <v>602</v>
      </c>
      <c r="E175" s="165"/>
      <c r="G175" s="166" t="s">
        <v>604</v>
      </c>
      <c r="I175" s="163" t="s">
        <v>601</v>
      </c>
      <c r="J175" s="165"/>
    </row>
    <row r="176" spans="1:10" s="442" customFormat="1" x14ac:dyDescent="0.2">
      <c r="A176" s="168" t="s">
        <v>562</v>
      </c>
      <c r="C176" s="1232" t="s">
        <v>1841</v>
      </c>
      <c r="D176" s="163"/>
      <c r="E176" s="438"/>
      <c r="F176" s="438"/>
      <c r="G176" s="438"/>
      <c r="H176" s="438"/>
    </row>
    <row r="177" spans="1:10" s="442" customFormat="1" x14ac:dyDescent="0.2">
      <c r="A177" s="443" t="s">
        <v>555</v>
      </c>
      <c r="B177" s="438"/>
      <c r="C177" s="1531" t="s">
        <v>556</v>
      </c>
      <c r="D177" s="1531"/>
      <c r="E177" s="1531"/>
      <c r="F177" s="1531"/>
      <c r="G177" s="1531"/>
      <c r="H177" s="1531"/>
    </row>
    <row r="178" spans="1:10" s="442" customFormat="1" ht="13.15" customHeight="1" x14ac:dyDescent="0.2">
      <c r="A178" s="443"/>
      <c r="B178" s="438"/>
      <c r="C178" s="443"/>
      <c r="D178" s="438"/>
      <c r="E178" s="438"/>
      <c r="F178" s="438"/>
      <c r="G178" s="438"/>
      <c r="H178" s="438"/>
    </row>
    <row r="179" spans="1:10" s="442" customFormat="1" ht="27.6" customHeight="1" x14ac:dyDescent="0.2">
      <c r="A179" s="1533"/>
      <c r="B179" s="1533"/>
      <c r="C179" s="1437"/>
      <c r="D179" s="1437"/>
      <c r="E179" s="1437"/>
      <c r="F179" s="1437"/>
      <c r="G179" s="1437"/>
      <c r="H179" s="1437"/>
      <c r="I179" s="1437"/>
      <c r="J179" s="1437"/>
    </row>
    <row r="180" spans="1:10" s="442" customFormat="1" ht="28.15" customHeight="1" x14ac:dyDescent="0.2">
      <c r="A180" s="1533"/>
      <c r="B180" s="1533"/>
      <c r="C180" s="1437"/>
      <c r="D180" s="1437"/>
      <c r="E180" s="1437"/>
      <c r="F180" s="1437"/>
      <c r="G180" s="1437"/>
      <c r="H180" s="1437"/>
      <c r="I180" s="1437"/>
      <c r="J180" s="1437"/>
    </row>
    <row r="181" spans="1:10" s="442" customFormat="1" ht="13.15" customHeight="1" x14ac:dyDescent="0.2"/>
    <row r="182" spans="1:10" s="442" customFormat="1" ht="13.15" customHeight="1" x14ac:dyDescent="0.2"/>
    <row r="183" spans="1:10" s="442" customFormat="1" ht="13.15" customHeight="1" x14ac:dyDescent="0.2"/>
    <row r="184" spans="1:10" s="442" customFormat="1" ht="13.15" customHeight="1" x14ac:dyDescent="0.2"/>
    <row r="185" spans="1:10" s="442" customFormat="1" ht="13.15" customHeight="1" x14ac:dyDescent="0.2"/>
    <row r="186" spans="1:10" s="442" customFormat="1" ht="13.15" customHeight="1" x14ac:dyDescent="0.2"/>
    <row r="187" spans="1:10" s="442" customFormat="1" ht="13.15" customHeight="1" x14ac:dyDescent="0.2"/>
    <row r="188" spans="1:10" s="442" customFormat="1" x14ac:dyDescent="0.2"/>
    <row r="189" spans="1:10" s="442" customFormat="1" x14ac:dyDescent="0.2"/>
    <row r="190" spans="1:10" s="442" customFormat="1" x14ac:dyDescent="0.2"/>
    <row r="191" spans="1:10" s="442" customFormat="1" x14ac:dyDescent="0.2"/>
    <row r="192" spans="1:10" s="442" customFormat="1" x14ac:dyDescent="0.2"/>
    <row r="193" s="442" customFormat="1" ht="27" customHeight="1" x14ac:dyDescent="0.2"/>
    <row r="194" s="442" customFormat="1" ht="13.15" customHeight="1" x14ac:dyDescent="0.2"/>
    <row r="195" s="442" customFormat="1" ht="27.6" customHeight="1" x14ac:dyDescent="0.2"/>
    <row r="196" s="442" customFormat="1" ht="26.45" customHeight="1" x14ac:dyDescent="0.2"/>
    <row r="197" s="442" customFormat="1" ht="25.9" customHeight="1" x14ac:dyDescent="0.2"/>
    <row r="198" s="442" customFormat="1" ht="27" customHeight="1" x14ac:dyDescent="0.2"/>
    <row r="199" s="442" customFormat="1" ht="13.15" customHeight="1" x14ac:dyDescent="0.2"/>
    <row r="200" s="442" customFormat="1" ht="13.15" customHeight="1" x14ac:dyDescent="0.2"/>
    <row r="201" s="442" customFormat="1" ht="14.45" customHeight="1" x14ac:dyDescent="0.2"/>
    <row r="202" s="442" customFormat="1" x14ac:dyDescent="0.2"/>
    <row r="203" s="442" customFormat="1" x14ac:dyDescent="0.2"/>
    <row r="204" s="442" customFormat="1" x14ac:dyDescent="0.2"/>
    <row r="205" s="442" customFormat="1" x14ac:dyDescent="0.2"/>
    <row r="206" s="442" customFormat="1" x14ac:dyDescent="0.2"/>
    <row r="207" s="442" customFormat="1" ht="27" customHeight="1" x14ac:dyDescent="0.2"/>
    <row r="208" s="442" customFormat="1" x14ac:dyDescent="0.2"/>
    <row r="209" s="442" customFormat="1" x14ac:dyDescent="0.2"/>
    <row r="210" s="442" customFormat="1" x14ac:dyDescent="0.2"/>
    <row r="211" s="442" customFormat="1" ht="29.45" customHeight="1" x14ac:dyDescent="0.2"/>
    <row r="212" s="442" customFormat="1" ht="50.45" customHeight="1" x14ac:dyDescent="0.2"/>
    <row r="213" s="442" customFormat="1" ht="20.45" customHeight="1" x14ac:dyDescent="0.2"/>
    <row r="214" s="442" customFormat="1" ht="13.15" customHeight="1" x14ac:dyDescent="0.2"/>
    <row r="215" s="442" customFormat="1" ht="13.15" customHeight="1" x14ac:dyDescent="0.2"/>
    <row r="216" s="442" customFormat="1" ht="13.15" customHeight="1" x14ac:dyDescent="0.2"/>
    <row r="217" s="442" customFormat="1" ht="13.15" customHeight="1" x14ac:dyDescent="0.2"/>
    <row r="218" s="442" customFormat="1" ht="13.15" customHeight="1" x14ac:dyDescent="0.2"/>
    <row r="219" s="442" customFormat="1" ht="13.15" customHeight="1" x14ac:dyDescent="0.2"/>
    <row r="220" s="442" customFormat="1" ht="13.15" customHeight="1" x14ac:dyDescent="0.2"/>
    <row r="221" s="442" customFormat="1" ht="13.15" customHeight="1" x14ac:dyDescent="0.2"/>
    <row r="222" s="442" customFormat="1" ht="13.15" customHeight="1" x14ac:dyDescent="0.2"/>
    <row r="223" s="442" customFormat="1" ht="13.15" customHeight="1" x14ac:dyDescent="0.2"/>
    <row r="224" s="442" customFormat="1" ht="13.15" customHeight="1" x14ac:dyDescent="0.2"/>
    <row r="225" s="442" customFormat="1" ht="13.15" customHeight="1" x14ac:dyDescent="0.2"/>
    <row r="226" s="442" customFormat="1" ht="13.15" customHeight="1" x14ac:dyDescent="0.2"/>
    <row r="227" s="442" customFormat="1" ht="13.15" customHeight="1" x14ac:dyDescent="0.2"/>
    <row r="228" s="442" customFormat="1" ht="13.15" customHeight="1" x14ac:dyDescent="0.2"/>
    <row r="229" s="442" customFormat="1" ht="13.15" customHeight="1" x14ac:dyDescent="0.2"/>
    <row r="230" s="442" customFormat="1" ht="27" customHeight="1" x14ac:dyDescent="0.2"/>
    <row r="231" s="442" customFormat="1" ht="13.15" customHeight="1" x14ac:dyDescent="0.2"/>
    <row r="232" s="442" customFormat="1" ht="13.15" customHeight="1" x14ac:dyDescent="0.2"/>
    <row r="233" s="442" customFormat="1" ht="13.15" customHeight="1" x14ac:dyDescent="0.2"/>
    <row r="234" s="442" customFormat="1" ht="13.15" customHeight="1" x14ac:dyDescent="0.2"/>
    <row r="235" s="442" customFormat="1" ht="13.15" customHeight="1" x14ac:dyDescent="0.2"/>
    <row r="236" s="442" customFormat="1" ht="13.15" customHeight="1" x14ac:dyDescent="0.2"/>
    <row r="237" s="442" customFormat="1" ht="13.15" customHeight="1" x14ac:dyDescent="0.2"/>
    <row r="238" s="442" customFormat="1" ht="13.15" customHeight="1" x14ac:dyDescent="0.2"/>
    <row r="239" s="442" customFormat="1" ht="13.15" customHeight="1" x14ac:dyDescent="0.2"/>
    <row r="240" s="442" customFormat="1" ht="13.15" customHeight="1" x14ac:dyDescent="0.2"/>
    <row r="241" s="442" customFormat="1" ht="13.15" customHeight="1" x14ac:dyDescent="0.2"/>
    <row r="242" s="442" customFormat="1" ht="13.15" customHeight="1" x14ac:dyDescent="0.2"/>
    <row r="243" s="442" customFormat="1" ht="13.15" customHeight="1" x14ac:dyDescent="0.2"/>
    <row r="244" s="442" customFormat="1" ht="13.15" customHeight="1" x14ac:dyDescent="0.2"/>
    <row r="245" s="442" customFormat="1" ht="13.15" customHeight="1" x14ac:dyDescent="0.2"/>
    <row r="246" s="442" customFormat="1" ht="13.15" customHeight="1" x14ac:dyDescent="0.2"/>
    <row r="247" s="442" customFormat="1" ht="13.15" customHeight="1" x14ac:dyDescent="0.2"/>
    <row r="248" s="442" customFormat="1" ht="13.15" customHeight="1" x14ac:dyDescent="0.2"/>
    <row r="249" s="442" customFormat="1" ht="13.15" customHeight="1" x14ac:dyDescent="0.2"/>
    <row r="250" s="442" customFormat="1" ht="13.15" customHeight="1" x14ac:dyDescent="0.2"/>
    <row r="251" s="442" customFormat="1" ht="13.15" customHeight="1" x14ac:dyDescent="0.2"/>
    <row r="252" s="442" customFormat="1" ht="13.15" customHeight="1" x14ac:dyDescent="0.2"/>
    <row r="253" s="442" customFormat="1" ht="13.15" customHeight="1" x14ac:dyDescent="0.2"/>
    <row r="254" s="442" customFormat="1" ht="13.15" customHeight="1" x14ac:dyDescent="0.2"/>
    <row r="255" s="442" customFormat="1" ht="13.15" customHeight="1" x14ac:dyDescent="0.2"/>
    <row r="256" s="442" customFormat="1" ht="13.15" customHeight="1" x14ac:dyDescent="0.2"/>
    <row r="257" s="442" customFormat="1" ht="13.15" customHeight="1" x14ac:dyDescent="0.2"/>
    <row r="258" s="442" customFormat="1" ht="13.15" customHeight="1" x14ac:dyDescent="0.2"/>
    <row r="259" s="442" customFormat="1" ht="13.15" customHeight="1" x14ac:dyDescent="0.2"/>
    <row r="260" s="442" customFormat="1" ht="13.15" customHeight="1" x14ac:dyDescent="0.2"/>
    <row r="261" s="442" customFormat="1" ht="13.15" customHeight="1" x14ac:dyDescent="0.2"/>
    <row r="262" s="442" customFormat="1" ht="13.15" customHeight="1" x14ac:dyDescent="0.2"/>
    <row r="263" s="442" customFormat="1" ht="13.15" customHeight="1" x14ac:dyDescent="0.2"/>
    <row r="264" s="442" customFormat="1" ht="13.15" customHeight="1" x14ac:dyDescent="0.2"/>
    <row r="265" s="442" customFormat="1" ht="13.15" customHeight="1" x14ac:dyDescent="0.2"/>
    <row r="266" s="442" customFormat="1" ht="13.15" customHeight="1" x14ac:dyDescent="0.2"/>
    <row r="267" s="442" customFormat="1" ht="13.15" customHeight="1" x14ac:dyDescent="0.2"/>
    <row r="268" s="442" customFormat="1" ht="13.15" customHeight="1" x14ac:dyDescent="0.2"/>
    <row r="269" s="442" customFormat="1" ht="13.15" customHeight="1" x14ac:dyDescent="0.2"/>
    <row r="270" s="442" customFormat="1" ht="13.15" customHeight="1" x14ac:dyDescent="0.2"/>
    <row r="271" s="442" customFormat="1" ht="13.15" customHeight="1" x14ac:dyDescent="0.2"/>
    <row r="272" s="442" customFormat="1" ht="13.15" customHeight="1" x14ac:dyDescent="0.2"/>
    <row r="273" s="442" customFormat="1" ht="13.15" customHeight="1" x14ac:dyDescent="0.2"/>
    <row r="274" s="442" customFormat="1" ht="13.15" customHeight="1" x14ac:dyDescent="0.2"/>
    <row r="275" s="442" customFormat="1" ht="13.15" customHeight="1" x14ac:dyDescent="0.2"/>
    <row r="276" s="442" customFormat="1" x14ac:dyDescent="0.2"/>
    <row r="277" s="442" customFormat="1" x14ac:dyDescent="0.2"/>
    <row r="278" s="442" customFormat="1" x14ac:dyDescent="0.2"/>
    <row r="279" s="442" customFormat="1" x14ac:dyDescent="0.2"/>
    <row r="280" s="442" customFormat="1" x14ac:dyDescent="0.2"/>
    <row r="281" s="442" customFormat="1" ht="27" customHeight="1" x14ac:dyDescent="0.2"/>
    <row r="282" s="442" customFormat="1" ht="13.15" customHeight="1" x14ac:dyDescent="0.2"/>
    <row r="283" s="442" customFormat="1" ht="27.6" customHeight="1" x14ac:dyDescent="0.2"/>
    <row r="284" s="442" customFormat="1" x14ac:dyDescent="0.2"/>
    <row r="285" s="442" customFormat="1" x14ac:dyDescent="0.2"/>
    <row r="286" s="442" customFormat="1" x14ac:dyDescent="0.2"/>
    <row r="287" s="442" customFormat="1" ht="26.45" customHeight="1" x14ac:dyDescent="0.2"/>
    <row r="288" s="442" customFormat="1" ht="25.9" customHeight="1" x14ac:dyDescent="0.2"/>
    <row r="289" s="442" customFormat="1" ht="27" customHeight="1" x14ac:dyDescent="0.2"/>
    <row r="290" s="442" customFormat="1" ht="26.45" customHeight="1" x14ac:dyDescent="0.2"/>
    <row r="291" s="442" customFormat="1" x14ac:dyDescent="0.2"/>
    <row r="292" s="442" customFormat="1" x14ac:dyDescent="0.2"/>
    <row r="293" s="442" customFormat="1" x14ac:dyDescent="0.2"/>
    <row r="294" s="442" customFormat="1" x14ac:dyDescent="0.2"/>
    <row r="295" s="442" customFormat="1" x14ac:dyDescent="0.2"/>
    <row r="296" s="442" customFormat="1" x14ac:dyDescent="0.2"/>
    <row r="297" s="442" customFormat="1" x14ac:dyDescent="0.2"/>
    <row r="298" s="442" customFormat="1" x14ac:dyDescent="0.2"/>
    <row r="299" s="442" customFormat="1" ht="25.9" customHeight="1" x14ac:dyDescent="0.2"/>
    <row r="300" s="442" customFormat="1" x14ac:dyDescent="0.2"/>
    <row r="301" s="442" customFormat="1" x14ac:dyDescent="0.2"/>
    <row r="302" s="442" customFormat="1" x14ac:dyDescent="0.2"/>
    <row r="303" s="442" customFormat="1" ht="27.6" customHeight="1" x14ac:dyDescent="0.2"/>
    <row r="304" s="442" customFormat="1" ht="51.6" customHeight="1" x14ac:dyDescent="0.2"/>
    <row r="305" s="442" customFormat="1" x14ac:dyDescent="0.2"/>
    <row r="306" s="442" customFormat="1" x14ac:dyDescent="0.2"/>
    <row r="307" s="442" customFormat="1" x14ac:dyDescent="0.2"/>
    <row r="308" s="442" customFormat="1" x14ac:dyDescent="0.2"/>
    <row r="309" s="442" customFormat="1" x14ac:dyDescent="0.2"/>
    <row r="310" s="442" customFormat="1" x14ac:dyDescent="0.2"/>
    <row r="311" s="442" customFormat="1" x14ac:dyDescent="0.2"/>
    <row r="312" s="442" customFormat="1" x14ac:dyDescent="0.2"/>
    <row r="313" s="442" customFormat="1" x14ac:dyDescent="0.2"/>
    <row r="314" s="442" customFormat="1" x14ac:dyDescent="0.2"/>
    <row r="315" s="442" customFormat="1" x14ac:dyDescent="0.2"/>
    <row r="316" s="442" customFormat="1" x14ac:dyDescent="0.2"/>
    <row r="317" s="442" customFormat="1" x14ac:dyDescent="0.2"/>
    <row r="318" s="442" customFormat="1" x14ac:dyDescent="0.2"/>
    <row r="319" s="442" customFormat="1" x14ac:dyDescent="0.2"/>
    <row r="320" s="442" customFormat="1" x14ac:dyDescent="0.2"/>
    <row r="321" s="442" customFormat="1" x14ac:dyDescent="0.2"/>
    <row r="322" s="442" customFormat="1" x14ac:dyDescent="0.2"/>
    <row r="323" s="442" customFormat="1" x14ac:dyDescent="0.2"/>
    <row r="324" s="442" customFormat="1" x14ac:dyDescent="0.2"/>
    <row r="325" s="442" customFormat="1" x14ac:dyDescent="0.2"/>
    <row r="326" s="442" customFormat="1" x14ac:dyDescent="0.2"/>
    <row r="327" s="442" customFormat="1" x14ac:dyDescent="0.2"/>
    <row r="328" s="442" customFormat="1" x14ac:dyDescent="0.2"/>
    <row r="329" s="442" customFormat="1" x14ac:dyDescent="0.2"/>
    <row r="330" s="442" customFormat="1" x14ac:dyDescent="0.2"/>
    <row r="331" s="442" customFormat="1" x14ac:dyDescent="0.2"/>
    <row r="332" s="442" customFormat="1" x14ac:dyDescent="0.2"/>
    <row r="333" s="442" customFormat="1" x14ac:dyDescent="0.2"/>
    <row r="334" s="442" customFormat="1" x14ac:dyDescent="0.2"/>
    <row r="335" s="442" customFormat="1" x14ac:dyDescent="0.2"/>
    <row r="336" s="442" customFormat="1" x14ac:dyDescent="0.2"/>
    <row r="337" s="442" customFormat="1" x14ac:dyDescent="0.2"/>
    <row r="338" s="442" customFormat="1" x14ac:dyDescent="0.2"/>
    <row r="339" s="442" customFormat="1" x14ac:dyDescent="0.2"/>
    <row r="340" s="442" customFormat="1" x14ac:dyDescent="0.2"/>
    <row r="341" s="442" customFormat="1" x14ac:dyDescent="0.2"/>
    <row r="342" s="442" customFormat="1" x14ac:dyDescent="0.2"/>
    <row r="343" s="442" customFormat="1" x14ac:dyDescent="0.2"/>
    <row r="344" s="442" customFormat="1" x14ac:dyDescent="0.2"/>
    <row r="345" s="442" customFormat="1" x14ac:dyDescent="0.2"/>
    <row r="346" s="442" customFormat="1" x14ac:dyDescent="0.2"/>
    <row r="347" s="442" customFormat="1" x14ac:dyDescent="0.2"/>
    <row r="348" s="442" customFormat="1" x14ac:dyDescent="0.2"/>
    <row r="349" s="442" customFormat="1" x14ac:dyDescent="0.2"/>
    <row r="350" s="442" customFormat="1" x14ac:dyDescent="0.2"/>
    <row r="351" s="442" customFormat="1" x14ac:dyDescent="0.2"/>
    <row r="352" s="442" customFormat="1" x14ac:dyDescent="0.2"/>
    <row r="353" s="442" customFormat="1" x14ac:dyDescent="0.2"/>
    <row r="354" s="442" customFormat="1" x14ac:dyDescent="0.2"/>
    <row r="355" s="442" customFormat="1" x14ac:dyDescent="0.2"/>
    <row r="356" s="442" customFormat="1" x14ac:dyDescent="0.2"/>
    <row r="357" s="442" customFormat="1" x14ac:dyDescent="0.2"/>
    <row r="358" s="442" customFormat="1" x14ac:dyDescent="0.2"/>
    <row r="359" s="442" customFormat="1" x14ac:dyDescent="0.2"/>
    <row r="360" s="442" customFormat="1" x14ac:dyDescent="0.2"/>
    <row r="361" s="442" customFormat="1" x14ac:dyDescent="0.2"/>
    <row r="362" s="442" customFormat="1" x14ac:dyDescent="0.2"/>
    <row r="363" s="442" customFormat="1" x14ac:dyDescent="0.2"/>
    <row r="364" s="442" customFormat="1" x14ac:dyDescent="0.2"/>
    <row r="365" s="442" customFormat="1" x14ac:dyDescent="0.2"/>
    <row r="366" s="442" customFormat="1" x14ac:dyDescent="0.2"/>
    <row r="367" s="442" customFormat="1" x14ac:dyDescent="0.2"/>
    <row r="368" s="442" customFormat="1" x14ac:dyDescent="0.2"/>
    <row r="369" s="442" customFormat="1" x14ac:dyDescent="0.2"/>
    <row r="370" s="442" customFormat="1" x14ac:dyDescent="0.2"/>
    <row r="371" s="442" customFormat="1" x14ac:dyDescent="0.2"/>
    <row r="372" s="442" customFormat="1" x14ac:dyDescent="0.2"/>
    <row r="373" s="442" customFormat="1" ht="13.15" customHeight="1" x14ac:dyDescent="0.2"/>
    <row r="374" s="442" customFormat="1" x14ac:dyDescent="0.2"/>
    <row r="375" s="442" customFormat="1" ht="26.45" customHeight="1" x14ac:dyDescent="0.2"/>
    <row r="376" s="442" customFormat="1" x14ac:dyDescent="0.2"/>
    <row r="377" s="442" customFormat="1" x14ac:dyDescent="0.2"/>
    <row r="378" s="442" customFormat="1" x14ac:dyDescent="0.2"/>
    <row r="379" s="442" customFormat="1" ht="25.9" customHeight="1" x14ac:dyDescent="0.2"/>
    <row r="380" s="442" customFormat="1" ht="26.45" customHeight="1" x14ac:dyDescent="0.2"/>
    <row r="381" s="442" customFormat="1" x14ac:dyDescent="0.2"/>
    <row r="382" s="442" customFormat="1" x14ac:dyDescent="0.2"/>
    <row r="383" s="442" customFormat="1" x14ac:dyDescent="0.2"/>
    <row r="384" s="442" customFormat="1" x14ac:dyDescent="0.2"/>
    <row r="385" s="442" customFormat="1" x14ac:dyDescent="0.2"/>
    <row r="386" s="442" customFormat="1" x14ac:dyDescent="0.2"/>
    <row r="387" s="442" customFormat="1" x14ac:dyDescent="0.2"/>
    <row r="388" s="442" customFormat="1" x14ac:dyDescent="0.2"/>
    <row r="389" s="442" customFormat="1" ht="26.45" customHeight="1" x14ac:dyDescent="0.2"/>
    <row r="390" s="442" customFormat="1" x14ac:dyDescent="0.2"/>
    <row r="391" s="442" customFormat="1" x14ac:dyDescent="0.2"/>
    <row r="392" s="442" customFormat="1" x14ac:dyDescent="0.2"/>
    <row r="393" s="442" customFormat="1" ht="27" customHeight="1" x14ac:dyDescent="0.2"/>
    <row r="394" s="442" customFormat="1" ht="53.45" customHeight="1" x14ac:dyDescent="0.2"/>
    <row r="395" s="442" customFormat="1" ht="19.149999999999999" customHeight="1" x14ac:dyDescent="0.2"/>
    <row r="396" s="442" customFormat="1" x14ac:dyDescent="0.2"/>
    <row r="397" s="442" customFormat="1" x14ac:dyDescent="0.2"/>
    <row r="398" s="442" customFormat="1" x14ac:dyDescent="0.2"/>
    <row r="399" s="442" customFormat="1" x14ac:dyDescent="0.2"/>
    <row r="400" s="442" customFormat="1" x14ac:dyDescent="0.2"/>
    <row r="401" s="442" customFormat="1" x14ac:dyDescent="0.2"/>
    <row r="402" s="442" customFormat="1" x14ac:dyDescent="0.2"/>
    <row r="403" s="442" customFormat="1" x14ac:dyDescent="0.2"/>
    <row r="404" s="442" customFormat="1" x14ac:dyDescent="0.2"/>
    <row r="405" s="442" customFormat="1" x14ac:dyDescent="0.2"/>
    <row r="406" s="442" customFormat="1" x14ac:dyDescent="0.2"/>
    <row r="407" s="442" customFormat="1" x14ac:dyDescent="0.2"/>
    <row r="408" s="442" customFormat="1" x14ac:dyDescent="0.2"/>
    <row r="409" s="442" customFormat="1" x14ac:dyDescent="0.2"/>
    <row r="410" s="442" customFormat="1" x14ac:dyDescent="0.2"/>
    <row r="411" s="442" customFormat="1" x14ac:dyDescent="0.2"/>
    <row r="412" s="442" customFormat="1" x14ac:dyDescent="0.2"/>
    <row r="413" s="442" customFormat="1" x14ac:dyDescent="0.2"/>
    <row r="414" s="442" customFormat="1" x14ac:dyDescent="0.2"/>
    <row r="415" s="442" customFormat="1" x14ac:dyDescent="0.2"/>
    <row r="416" s="442" customFormat="1" x14ac:dyDescent="0.2"/>
    <row r="417" s="442" customFormat="1" x14ac:dyDescent="0.2"/>
    <row r="418" s="442" customFormat="1" x14ac:dyDescent="0.2"/>
    <row r="419" s="442" customFormat="1" x14ac:dyDescent="0.2"/>
    <row r="420" s="442" customFormat="1" x14ac:dyDescent="0.2"/>
    <row r="421" s="442" customFormat="1" x14ac:dyDescent="0.2"/>
    <row r="422" s="442" customFormat="1" x14ac:dyDescent="0.2"/>
    <row r="423" s="442" customFormat="1" x14ac:dyDescent="0.2"/>
    <row r="424" s="442" customFormat="1" x14ac:dyDescent="0.2"/>
    <row r="425" s="442" customFormat="1" x14ac:dyDescent="0.2"/>
    <row r="426" s="442" customFormat="1" x14ac:dyDescent="0.2"/>
    <row r="427" s="442" customFormat="1" x14ac:dyDescent="0.2"/>
    <row r="428" s="442" customFormat="1" x14ac:dyDescent="0.2"/>
    <row r="429" s="442" customFormat="1" x14ac:dyDescent="0.2"/>
    <row r="430" s="442" customFormat="1" x14ac:dyDescent="0.2"/>
    <row r="431" s="442" customFormat="1" x14ac:dyDescent="0.2"/>
    <row r="432" s="442" customFormat="1" x14ac:dyDescent="0.2"/>
    <row r="433" s="442" customFormat="1" x14ac:dyDescent="0.2"/>
    <row r="434" s="442" customFormat="1" x14ac:dyDescent="0.2"/>
    <row r="435" s="442" customFormat="1" x14ac:dyDescent="0.2"/>
    <row r="436" s="442" customFormat="1" x14ac:dyDescent="0.2"/>
    <row r="437" s="442" customFormat="1" x14ac:dyDescent="0.2"/>
    <row r="438" s="442" customFormat="1" x14ac:dyDescent="0.2"/>
    <row r="439" s="442" customFormat="1" x14ac:dyDescent="0.2"/>
    <row r="440" s="442" customFormat="1" x14ac:dyDescent="0.2"/>
    <row r="441" s="442" customFormat="1" x14ac:dyDescent="0.2"/>
    <row r="442" s="442" customFormat="1" x14ac:dyDescent="0.2"/>
    <row r="443" s="442" customFormat="1" x14ac:dyDescent="0.2"/>
    <row r="444" s="442" customFormat="1" x14ac:dyDescent="0.2"/>
    <row r="445" s="442" customFormat="1" x14ac:dyDescent="0.2"/>
    <row r="446" s="442" customFormat="1" x14ac:dyDescent="0.2"/>
    <row r="447" s="442" customFormat="1" x14ac:dyDescent="0.2"/>
    <row r="448" s="442" customFormat="1" x14ac:dyDescent="0.2"/>
    <row r="449" s="442" customFormat="1" x14ac:dyDescent="0.2"/>
    <row r="450" s="442" customFormat="1" x14ac:dyDescent="0.2"/>
    <row r="451" s="442" customFormat="1" x14ac:dyDescent="0.2"/>
    <row r="452" s="442" customFormat="1" x14ac:dyDescent="0.2"/>
    <row r="453" s="442" customFormat="1" x14ac:dyDescent="0.2"/>
    <row r="454" s="442" customFormat="1" x14ac:dyDescent="0.2"/>
    <row r="455" s="442" customFormat="1" x14ac:dyDescent="0.2"/>
    <row r="456" s="442" customFormat="1" x14ac:dyDescent="0.2"/>
    <row r="457" s="442" customFormat="1" x14ac:dyDescent="0.2"/>
    <row r="458" s="442" customFormat="1" x14ac:dyDescent="0.2"/>
    <row r="459" s="442" customFormat="1" x14ac:dyDescent="0.2"/>
    <row r="460" s="442" customFormat="1" x14ac:dyDescent="0.2"/>
    <row r="461" s="442" customFormat="1" x14ac:dyDescent="0.2"/>
    <row r="462" s="442" customFormat="1" x14ac:dyDescent="0.2"/>
    <row r="463" s="442" customFormat="1" ht="13.15" customHeight="1" x14ac:dyDescent="0.2"/>
    <row r="464" s="442" customFormat="1" x14ac:dyDescent="0.2"/>
    <row r="465" s="442" customFormat="1" ht="26.45" customHeight="1" x14ac:dyDescent="0.2"/>
    <row r="466" s="442" customFormat="1" x14ac:dyDescent="0.2"/>
    <row r="467" s="442" customFormat="1" x14ac:dyDescent="0.2"/>
    <row r="468" s="442" customFormat="1" x14ac:dyDescent="0.2"/>
    <row r="469" s="442" customFormat="1" ht="26.45" customHeight="1" x14ac:dyDescent="0.2"/>
    <row r="470" s="442" customFormat="1" ht="25.9" customHeight="1" x14ac:dyDescent="0.2"/>
    <row r="471" s="442" customFormat="1" x14ac:dyDescent="0.2"/>
    <row r="472" s="442" customFormat="1" x14ac:dyDescent="0.2"/>
    <row r="473" s="442" customFormat="1" x14ac:dyDescent="0.2"/>
    <row r="474" s="442" customFormat="1" x14ac:dyDescent="0.2"/>
    <row r="475" s="442" customFormat="1" x14ac:dyDescent="0.2"/>
    <row r="476" s="442" customFormat="1" x14ac:dyDescent="0.2"/>
    <row r="477" s="442" customFormat="1" x14ac:dyDescent="0.2"/>
    <row r="478" s="442" customFormat="1" x14ac:dyDescent="0.2"/>
    <row r="479" s="442" customFormat="1" ht="25.9" customHeight="1" x14ac:dyDescent="0.2"/>
    <row r="480" s="442" customFormat="1" x14ac:dyDescent="0.2"/>
    <row r="481" s="442" customFormat="1" x14ac:dyDescent="0.2"/>
    <row r="482" s="442" customFormat="1" x14ac:dyDescent="0.2"/>
    <row r="483" s="442" customFormat="1" ht="31.9" customHeight="1" x14ac:dyDescent="0.2"/>
    <row r="484" s="442" customFormat="1" ht="52.9" customHeight="1" x14ac:dyDescent="0.2"/>
    <row r="485" s="442" customFormat="1" ht="18.600000000000001" customHeight="1" x14ac:dyDescent="0.2"/>
    <row r="486" s="442" customFormat="1" x14ac:dyDescent="0.2"/>
    <row r="487" s="442" customFormat="1" x14ac:dyDescent="0.2"/>
    <row r="488" s="442" customFormat="1" x14ac:dyDescent="0.2"/>
    <row r="489" s="442" customFormat="1" x14ac:dyDescent="0.2"/>
    <row r="490" s="442" customFormat="1" x14ac:dyDescent="0.2"/>
    <row r="491" s="442" customFormat="1" x14ac:dyDescent="0.2"/>
    <row r="492" s="442" customFormat="1" x14ac:dyDescent="0.2"/>
    <row r="493" s="442" customFormat="1" x14ac:dyDescent="0.2"/>
    <row r="494" s="442" customFormat="1" x14ac:dyDescent="0.2"/>
    <row r="495" s="442" customFormat="1" x14ac:dyDescent="0.2"/>
    <row r="496" s="442" customFormat="1" x14ac:dyDescent="0.2"/>
    <row r="497" s="442" customFormat="1" x14ac:dyDescent="0.2"/>
    <row r="498" s="442" customFormat="1" x14ac:dyDescent="0.2"/>
    <row r="499" s="442" customFormat="1" x14ac:dyDescent="0.2"/>
    <row r="500" s="442" customFormat="1" x14ac:dyDescent="0.2"/>
    <row r="501" s="442" customFormat="1" x14ac:dyDescent="0.2"/>
    <row r="502" s="442" customFormat="1" x14ac:dyDescent="0.2"/>
    <row r="503" s="442" customFormat="1" x14ac:dyDescent="0.2"/>
    <row r="504" s="442" customFormat="1" x14ac:dyDescent="0.2"/>
    <row r="505" s="442" customFormat="1" x14ac:dyDescent="0.2"/>
    <row r="506" s="442" customFormat="1" x14ac:dyDescent="0.2"/>
    <row r="507" s="442" customFormat="1" x14ac:dyDescent="0.2"/>
    <row r="508" s="442" customFormat="1" x14ac:dyDescent="0.2"/>
    <row r="509" s="442" customFormat="1" x14ac:dyDescent="0.2"/>
    <row r="510" s="442" customFormat="1" x14ac:dyDescent="0.2"/>
    <row r="511" s="442" customFormat="1" x14ac:dyDescent="0.2"/>
    <row r="512" s="442" customFormat="1" x14ac:dyDescent="0.2"/>
    <row r="513" s="442" customFormat="1" x14ac:dyDescent="0.2"/>
    <row r="514" s="442" customFormat="1" x14ac:dyDescent="0.2"/>
    <row r="515" s="442" customFormat="1" x14ac:dyDescent="0.2"/>
    <row r="516" s="442" customFormat="1" x14ac:dyDescent="0.2"/>
    <row r="517" s="442" customFormat="1" x14ac:dyDescent="0.2"/>
    <row r="518" s="442" customFormat="1" x14ac:dyDescent="0.2"/>
    <row r="519" s="442" customFormat="1" x14ac:dyDescent="0.2"/>
    <row r="520" s="442" customFormat="1" x14ac:dyDescent="0.2"/>
    <row r="521" s="442" customFormat="1" x14ac:dyDescent="0.2"/>
    <row r="522" s="442" customFormat="1" x14ac:dyDescent="0.2"/>
    <row r="523" s="442" customFormat="1" x14ac:dyDescent="0.2"/>
    <row r="524" s="442" customFormat="1" x14ac:dyDescent="0.2"/>
    <row r="525" s="442" customFormat="1" x14ac:dyDescent="0.2"/>
    <row r="526" s="442" customFormat="1" x14ac:dyDescent="0.2"/>
    <row r="527" s="442" customFormat="1" x14ac:dyDescent="0.2"/>
    <row r="528" s="442" customFormat="1" x14ac:dyDescent="0.2"/>
    <row r="529" s="442" customFormat="1" x14ac:dyDescent="0.2"/>
    <row r="530" s="442" customFormat="1" x14ac:dyDescent="0.2"/>
    <row r="531" s="442" customFormat="1" x14ac:dyDescent="0.2"/>
    <row r="532" s="442" customFormat="1" x14ac:dyDescent="0.2"/>
    <row r="533" s="442" customFormat="1" x14ac:dyDescent="0.2"/>
    <row r="534" s="442" customFormat="1" x14ac:dyDescent="0.2"/>
    <row r="535" s="442" customFormat="1" x14ac:dyDescent="0.2"/>
    <row r="536" s="442" customFormat="1" x14ac:dyDescent="0.2"/>
    <row r="537" s="442" customFormat="1" x14ac:dyDescent="0.2"/>
    <row r="538" s="442" customFormat="1" x14ac:dyDescent="0.2"/>
    <row r="539" s="442" customFormat="1" x14ac:dyDescent="0.2"/>
    <row r="540" s="442" customFormat="1" x14ac:dyDescent="0.2"/>
    <row r="541" s="442" customFormat="1" x14ac:dyDescent="0.2"/>
    <row r="542" s="442" customFormat="1" x14ac:dyDescent="0.2"/>
    <row r="543" s="442" customFormat="1" x14ac:dyDescent="0.2"/>
    <row r="544" s="442" customFormat="1" x14ac:dyDescent="0.2"/>
    <row r="545" s="442" customFormat="1" x14ac:dyDescent="0.2"/>
    <row r="546" s="442" customFormat="1" x14ac:dyDescent="0.2"/>
    <row r="547" s="442" customFormat="1" x14ac:dyDescent="0.2"/>
    <row r="548" s="442" customFormat="1" x14ac:dyDescent="0.2"/>
    <row r="549" s="442" customFormat="1" x14ac:dyDescent="0.2"/>
    <row r="550" s="442" customFormat="1" x14ac:dyDescent="0.2"/>
    <row r="551" s="442" customFormat="1" x14ac:dyDescent="0.2"/>
    <row r="552" s="442" customFormat="1" x14ac:dyDescent="0.2"/>
    <row r="553" s="442" customFormat="1" ht="13.15" customHeight="1" x14ac:dyDescent="0.2"/>
    <row r="554" s="442" customFormat="1" x14ac:dyDescent="0.2"/>
    <row r="555" s="442" customFormat="1" ht="26.45" customHeight="1" x14ac:dyDescent="0.2"/>
    <row r="556" s="442" customFormat="1" x14ac:dyDescent="0.2"/>
    <row r="557" s="442" customFormat="1" x14ac:dyDescent="0.2"/>
    <row r="558" s="442" customFormat="1" x14ac:dyDescent="0.2"/>
    <row r="559" s="442" customFormat="1" ht="26.45" customHeight="1" x14ac:dyDescent="0.2"/>
    <row r="560" s="442" customFormat="1" ht="26.45" customHeight="1" x14ac:dyDescent="0.2"/>
    <row r="561" s="442" customFormat="1" x14ac:dyDescent="0.2"/>
    <row r="562" s="442" customFormat="1" x14ac:dyDescent="0.2"/>
    <row r="563" s="442" customFormat="1" x14ac:dyDescent="0.2"/>
    <row r="564" s="442" customFormat="1" x14ac:dyDescent="0.2"/>
    <row r="565" s="442" customFormat="1" x14ac:dyDescent="0.2"/>
    <row r="566" s="442" customFormat="1" x14ac:dyDescent="0.2"/>
    <row r="567" s="442" customFormat="1" x14ac:dyDescent="0.2"/>
    <row r="568" s="442" customFormat="1" x14ac:dyDescent="0.2"/>
    <row r="569" s="442" customFormat="1" ht="25.9" customHeight="1" x14ac:dyDescent="0.2"/>
    <row r="570" s="442" customFormat="1" x14ac:dyDescent="0.2"/>
    <row r="571" s="442" customFormat="1" x14ac:dyDescent="0.2"/>
    <row r="572" s="442" customFormat="1" x14ac:dyDescent="0.2"/>
    <row r="573" s="442" customFormat="1" ht="35.450000000000003" customHeight="1" x14ac:dyDescent="0.2"/>
    <row r="574" s="442" customFormat="1" ht="56.45" customHeight="1" x14ac:dyDescent="0.2"/>
    <row r="575" s="442" customFormat="1" ht="16.899999999999999" customHeight="1" x14ac:dyDescent="0.2"/>
    <row r="576" s="442" customFormat="1" x14ac:dyDescent="0.2"/>
    <row r="577" s="442" customFormat="1" x14ac:dyDescent="0.2"/>
    <row r="578" s="442" customFormat="1" x14ac:dyDescent="0.2"/>
    <row r="579" s="442" customFormat="1" x14ac:dyDescent="0.2"/>
    <row r="580" s="442" customFormat="1" x14ac:dyDescent="0.2"/>
    <row r="581" s="442" customFormat="1" x14ac:dyDescent="0.2"/>
    <row r="582" s="442" customFormat="1" x14ac:dyDescent="0.2"/>
    <row r="583" s="442" customFormat="1" x14ac:dyDescent="0.2"/>
    <row r="584" s="442" customFormat="1" x14ac:dyDescent="0.2"/>
    <row r="585" s="442" customFormat="1" x14ac:dyDescent="0.2"/>
    <row r="586" s="442" customFormat="1" x14ac:dyDescent="0.2"/>
    <row r="587" s="442" customFormat="1" x14ac:dyDescent="0.2"/>
    <row r="588" s="442" customFormat="1" x14ac:dyDescent="0.2"/>
    <row r="589" s="442" customFormat="1" x14ac:dyDescent="0.2"/>
    <row r="590" s="442" customFormat="1" x14ac:dyDescent="0.2"/>
    <row r="591" s="442" customFormat="1" x14ac:dyDescent="0.2"/>
    <row r="592" s="442" customFormat="1" x14ac:dyDescent="0.2"/>
    <row r="593" s="442" customFormat="1" x14ac:dyDescent="0.2"/>
    <row r="594" s="442" customFormat="1" x14ac:dyDescent="0.2"/>
    <row r="595" s="442" customFormat="1" x14ac:dyDescent="0.2"/>
    <row r="596" s="442" customFormat="1" x14ac:dyDescent="0.2"/>
    <row r="597" s="442" customFormat="1" x14ac:dyDescent="0.2"/>
    <row r="598" s="442" customFormat="1" x14ac:dyDescent="0.2"/>
    <row r="599" s="442" customFormat="1" x14ac:dyDescent="0.2"/>
    <row r="600" s="442" customFormat="1" x14ac:dyDescent="0.2"/>
    <row r="601" s="442" customFormat="1" x14ac:dyDescent="0.2"/>
    <row r="602" s="442" customFormat="1" x14ac:dyDescent="0.2"/>
    <row r="603" s="442" customFormat="1" x14ac:dyDescent="0.2"/>
    <row r="604" s="442" customFormat="1" x14ac:dyDescent="0.2"/>
    <row r="605" s="442" customFormat="1" x14ac:dyDescent="0.2"/>
    <row r="606" s="442" customFormat="1" x14ac:dyDescent="0.2"/>
    <row r="607" s="442" customFormat="1" x14ac:dyDescent="0.2"/>
    <row r="608" s="442" customFormat="1" x14ac:dyDescent="0.2"/>
    <row r="609" s="442" customFormat="1" x14ac:dyDescent="0.2"/>
    <row r="610" s="442" customFormat="1" x14ac:dyDescent="0.2"/>
    <row r="611" s="442" customFormat="1" x14ac:dyDescent="0.2"/>
    <row r="612" s="442" customFormat="1" x14ac:dyDescent="0.2"/>
    <row r="613" s="442" customFormat="1" x14ac:dyDescent="0.2"/>
    <row r="614" s="442" customFormat="1" x14ac:dyDescent="0.2"/>
    <row r="615" s="442" customFormat="1" x14ac:dyDescent="0.2"/>
    <row r="616" s="442" customFormat="1" x14ac:dyDescent="0.2"/>
    <row r="617" s="442" customFormat="1" x14ac:dyDescent="0.2"/>
    <row r="618" s="442" customFormat="1" x14ac:dyDescent="0.2"/>
    <row r="619" s="442" customFormat="1" x14ac:dyDescent="0.2"/>
    <row r="620" s="442" customFormat="1" x14ac:dyDescent="0.2"/>
    <row r="621" s="442" customFormat="1" x14ac:dyDescent="0.2"/>
    <row r="622" s="442" customFormat="1" x14ac:dyDescent="0.2"/>
    <row r="623" s="442" customFormat="1" x14ac:dyDescent="0.2"/>
    <row r="624" s="442" customFormat="1" x14ac:dyDescent="0.2"/>
    <row r="625" s="442" customFormat="1" x14ac:dyDescent="0.2"/>
    <row r="626" s="442" customFormat="1" x14ac:dyDescent="0.2"/>
    <row r="627" s="442" customFormat="1" x14ac:dyDescent="0.2"/>
    <row r="628" s="442" customFormat="1" x14ac:dyDescent="0.2"/>
    <row r="629" s="442" customFormat="1" x14ac:dyDescent="0.2"/>
    <row r="630" s="442" customFormat="1" x14ac:dyDescent="0.2"/>
    <row r="631" s="442" customFormat="1" x14ac:dyDescent="0.2"/>
    <row r="632" s="442" customFormat="1" x14ac:dyDescent="0.2"/>
    <row r="633" s="442" customFormat="1" x14ac:dyDescent="0.2"/>
    <row r="634" s="442" customFormat="1" x14ac:dyDescent="0.2"/>
    <row r="635" s="442" customFormat="1" x14ac:dyDescent="0.2"/>
    <row r="636" s="442" customFormat="1" x14ac:dyDescent="0.2"/>
    <row r="637" s="442" customFormat="1" x14ac:dyDescent="0.2"/>
    <row r="638" s="442" customFormat="1" x14ac:dyDescent="0.2"/>
    <row r="639" s="442" customFormat="1" x14ac:dyDescent="0.2"/>
    <row r="640" s="442" customFormat="1" x14ac:dyDescent="0.2"/>
    <row r="641" s="442" customFormat="1" x14ac:dyDescent="0.2"/>
    <row r="642" s="442" customFormat="1" x14ac:dyDescent="0.2"/>
    <row r="643" s="442" customFormat="1" ht="13.15" customHeight="1" x14ac:dyDescent="0.2"/>
    <row r="644" s="442" customFormat="1" x14ac:dyDescent="0.2"/>
    <row r="645" s="442" customFormat="1" ht="26.45" customHeight="1" x14ac:dyDescent="0.2"/>
    <row r="646" s="442" customFormat="1" x14ac:dyDescent="0.2"/>
    <row r="647" s="442" customFormat="1" x14ac:dyDescent="0.2"/>
    <row r="648" s="442" customFormat="1" x14ac:dyDescent="0.2"/>
    <row r="649" s="442" customFormat="1" ht="25.9" customHeight="1" x14ac:dyDescent="0.2"/>
    <row r="650" s="442" customFormat="1" ht="25.9" customHeight="1" x14ac:dyDescent="0.2"/>
    <row r="651" s="442" customFormat="1" x14ac:dyDescent="0.2"/>
    <row r="652" s="442" customFormat="1" x14ac:dyDescent="0.2"/>
    <row r="653" s="442" customFormat="1" x14ac:dyDescent="0.2"/>
    <row r="654" s="442" customFormat="1" x14ac:dyDescent="0.2"/>
    <row r="655" s="442" customFormat="1" x14ac:dyDescent="0.2"/>
    <row r="656" s="442" customFormat="1" x14ac:dyDescent="0.2"/>
    <row r="657" s="442" customFormat="1" x14ac:dyDescent="0.2"/>
    <row r="658" s="442" customFormat="1" x14ac:dyDescent="0.2"/>
    <row r="659" s="442" customFormat="1" ht="25.9" customHeight="1" x14ac:dyDescent="0.2"/>
    <row r="660" s="442" customFormat="1" x14ac:dyDescent="0.2"/>
    <row r="661" s="442" customFormat="1" x14ac:dyDescent="0.2"/>
    <row r="662" s="442" customFormat="1" x14ac:dyDescent="0.2"/>
    <row r="663" s="442" customFormat="1" ht="27" customHeight="1" x14ac:dyDescent="0.2"/>
    <row r="664" s="442" customFormat="1" ht="55.9" customHeight="1" x14ac:dyDescent="0.2"/>
    <row r="665" s="442" customFormat="1" ht="18" customHeight="1" x14ac:dyDescent="0.2"/>
    <row r="666" s="442" customFormat="1" x14ac:dyDescent="0.2"/>
    <row r="667" s="442" customFormat="1" x14ac:dyDescent="0.2"/>
    <row r="668" s="442" customFormat="1" x14ac:dyDescent="0.2"/>
    <row r="669" s="442" customFormat="1" x14ac:dyDescent="0.2"/>
    <row r="670" s="442" customFormat="1" x14ac:dyDescent="0.2"/>
    <row r="671" s="442" customFormat="1" x14ac:dyDescent="0.2"/>
    <row r="672" s="442" customFormat="1" x14ac:dyDescent="0.2"/>
    <row r="673" s="442" customFormat="1" x14ac:dyDescent="0.2"/>
    <row r="674" s="442" customFormat="1" x14ac:dyDescent="0.2"/>
    <row r="675" s="442" customFormat="1" x14ac:dyDescent="0.2"/>
    <row r="676" s="442" customFormat="1" x14ac:dyDescent="0.2"/>
    <row r="677" s="442" customFormat="1" x14ac:dyDescent="0.2"/>
    <row r="678" s="442" customFormat="1" x14ac:dyDescent="0.2"/>
    <row r="679" s="442" customFormat="1" x14ac:dyDescent="0.2"/>
    <row r="680" s="442" customFormat="1" x14ac:dyDescent="0.2"/>
    <row r="681" s="442" customFormat="1" x14ac:dyDescent="0.2"/>
    <row r="682" s="442" customFormat="1" x14ac:dyDescent="0.2"/>
    <row r="683" s="442" customFormat="1" x14ac:dyDescent="0.2"/>
    <row r="684" s="442" customFormat="1" x14ac:dyDescent="0.2"/>
    <row r="685" s="442" customFormat="1" x14ac:dyDescent="0.2"/>
    <row r="686" s="442" customFormat="1" x14ac:dyDescent="0.2"/>
    <row r="687" s="442" customFormat="1" x14ac:dyDescent="0.2"/>
    <row r="688" s="442" customFormat="1" x14ac:dyDescent="0.2"/>
    <row r="689" s="442" customFormat="1" x14ac:dyDescent="0.2"/>
    <row r="690" s="442" customFormat="1" x14ac:dyDescent="0.2"/>
    <row r="691" s="442" customFormat="1" x14ac:dyDescent="0.2"/>
    <row r="692" s="442" customFormat="1" x14ac:dyDescent="0.2"/>
    <row r="693" s="442" customFormat="1" x14ac:dyDescent="0.2"/>
    <row r="694" s="442" customFormat="1" x14ac:dyDescent="0.2"/>
    <row r="695" s="442" customFormat="1" x14ac:dyDescent="0.2"/>
    <row r="733" ht="13.15" customHeight="1" x14ac:dyDescent="0.2"/>
    <row r="735" ht="25.9" customHeight="1" x14ac:dyDescent="0.2"/>
    <row r="739" ht="26.45" customHeight="1" x14ac:dyDescent="0.2"/>
    <row r="740" ht="25.9" customHeight="1" x14ac:dyDescent="0.2"/>
  </sheetData>
  <autoFilter ref="C15:C177"/>
  <mergeCells count="100">
    <mergeCell ref="A179:J179"/>
    <mergeCell ref="A180:J180"/>
    <mergeCell ref="A9:C9"/>
    <mergeCell ref="A11:A13"/>
    <mergeCell ref="B11:C13"/>
    <mergeCell ref="B14:C14"/>
    <mergeCell ref="A15:A17"/>
    <mergeCell ref="B15:B17"/>
    <mergeCell ref="A49:A52"/>
    <mergeCell ref="B49:B52"/>
    <mergeCell ref="A26:A31"/>
    <mergeCell ref="B26:B31"/>
    <mergeCell ref="A32:A33"/>
    <mergeCell ref="B32:B33"/>
    <mergeCell ref="A34:A38"/>
    <mergeCell ref="B34:B38"/>
    <mergeCell ref="A7:J7"/>
    <mergeCell ref="B24:B25"/>
    <mergeCell ref="A24:A25"/>
    <mergeCell ref="I1:J1"/>
    <mergeCell ref="A2:J2"/>
    <mergeCell ref="A3:J3"/>
    <mergeCell ref="A4:J4"/>
    <mergeCell ref="A6:J6"/>
    <mergeCell ref="D11:F11"/>
    <mergeCell ref="G11:I11"/>
    <mergeCell ref="J11:J13"/>
    <mergeCell ref="D12:E12"/>
    <mergeCell ref="F12:F13"/>
    <mergeCell ref="G12:H12"/>
    <mergeCell ref="I12:I13"/>
    <mergeCell ref="A20:A23"/>
    <mergeCell ref="B18:B19"/>
    <mergeCell ref="A40:A45"/>
    <mergeCell ref="B40:B45"/>
    <mergeCell ref="A47:A48"/>
    <mergeCell ref="B47:B48"/>
    <mergeCell ref="B20:B23"/>
    <mergeCell ref="A18:A19"/>
    <mergeCell ref="A53:A55"/>
    <mergeCell ref="B53:B55"/>
    <mergeCell ref="A56:A57"/>
    <mergeCell ref="B56:B57"/>
    <mergeCell ref="A58:A60"/>
    <mergeCell ref="B58:B60"/>
    <mergeCell ref="A61:A67"/>
    <mergeCell ref="B61:B67"/>
    <mergeCell ref="A68:A69"/>
    <mergeCell ref="B68:B69"/>
    <mergeCell ref="A70:A72"/>
    <mergeCell ref="B70:B72"/>
    <mergeCell ref="A73:A78"/>
    <mergeCell ref="B73:B78"/>
    <mergeCell ref="A79:A84"/>
    <mergeCell ref="B79:B84"/>
    <mergeCell ref="A85:A87"/>
    <mergeCell ref="B85:B87"/>
    <mergeCell ref="A88:A90"/>
    <mergeCell ref="B88:B90"/>
    <mergeCell ref="A91:A93"/>
    <mergeCell ref="B91:B93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29"/>
    <mergeCell ref="B127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59:A161"/>
    <mergeCell ref="B159:B161"/>
    <mergeCell ref="A162:A163"/>
    <mergeCell ref="B162:B163"/>
    <mergeCell ref="A164:A166"/>
    <mergeCell ref="B164:B166"/>
    <mergeCell ref="A174:J174"/>
    <mergeCell ref="C177:H177"/>
    <mergeCell ref="A167:A168"/>
    <mergeCell ref="B167:B168"/>
    <mergeCell ref="A170:C170"/>
  </mergeCells>
  <pageMargins left="0.98425196850393704" right="0.59055118110236227" top="0.78740157480314965" bottom="0.78740157480314965" header="0.31496062992125984" footer="0.31496062992125984"/>
  <pageSetup paperSize="9" scale="62" fitToHeight="0" orientation="portrait" r:id="rId1"/>
  <rowBreaks count="1" manualBreakCount="1">
    <brk id="80" max="9" man="1"/>
  </rowBreaks>
  <ignoredErrors>
    <ignoredError sqref="J40" evalError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J741"/>
  <sheetViews>
    <sheetView tabSelected="1" view="pageBreakPreview" topLeftCell="B1" zoomScaleSheetLayoutView="100" workbookViewId="0">
      <pane ySplit="13" topLeftCell="A14" activePane="bottomLeft" state="frozen"/>
      <selection pane="bottomLeft" activeCell="P8" sqref="P8"/>
    </sheetView>
  </sheetViews>
  <sheetFormatPr defaultColWidth="8.85546875" defaultRowHeight="12.75" x14ac:dyDescent="0.2"/>
  <cols>
    <col min="1" max="1" width="4.5703125" style="429" customWidth="1"/>
    <col min="2" max="2" width="20.5703125" style="429" customWidth="1"/>
    <col min="3" max="3" width="38.5703125" style="429" customWidth="1"/>
    <col min="4" max="4" width="10.28515625" style="429" customWidth="1"/>
    <col min="5" max="5" width="10.5703125" style="429" customWidth="1"/>
    <col min="6" max="6" width="9.42578125" style="429" customWidth="1"/>
    <col min="7" max="7" width="8.7109375" style="429" customWidth="1"/>
    <col min="8" max="8" width="10.7109375" style="429" customWidth="1"/>
    <col min="9" max="9" width="11.140625" style="429" customWidth="1"/>
    <col min="10" max="10" width="8.28515625" style="429" customWidth="1"/>
    <col min="11" max="16384" width="8.85546875" style="429"/>
  </cols>
  <sheetData>
    <row r="1" spans="1:10" ht="14.45" customHeight="1" x14ac:dyDescent="0.2">
      <c r="I1" s="1281" t="s">
        <v>194</v>
      </c>
      <c r="J1" s="1281"/>
    </row>
    <row r="2" spans="1:10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x14ac:dyDescent="0.2">
      <c r="A3" s="1302" t="s">
        <v>1215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0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0" x14ac:dyDescent="0.2">
      <c r="A5" s="22"/>
      <c r="B5" s="22"/>
      <c r="C5" s="22"/>
      <c r="D5" s="22"/>
      <c r="E5" s="22"/>
      <c r="F5" s="22"/>
      <c r="G5" s="22"/>
    </row>
    <row r="6" spans="1:10" x14ac:dyDescent="0.2">
      <c r="A6" s="1299" t="s">
        <v>370</v>
      </c>
      <c r="B6" s="1299"/>
      <c r="C6" s="1299"/>
      <c r="D6" s="1299"/>
      <c r="E6" s="1299"/>
      <c r="F6" s="1299"/>
      <c r="G6" s="1299"/>
      <c r="H6" s="1299"/>
      <c r="I6" s="1299"/>
      <c r="J6" s="1299"/>
    </row>
    <row r="7" spans="1:10" ht="27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</row>
    <row r="8" spans="1:10" x14ac:dyDescent="0.2">
      <c r="A8" s="431"/>
      <c r="B8" s="431"/>
      <c r="C8" s="431"/>
      <c r="D8" s="431"/>
      <c r="E8" s="431"/>
      <c r="F8" s="431"/>
      <c r="G8" s="431"/>
      <c r="H8" s="431"/>
      <c r="I8" s="431"/>
    </row>
    <row r="9" spans="1:10" x14ac:dyDescent="0.2">
      <c r="A9" s="1526" t="s">
        <v>416</v>
      </c>
      <c r="B9" s="1526"/>
      <c r="C9" s="1526"/>
      <c r="D9" s="22"/>
      <c r="E9" s="22"/>
      <c r="F9" s="22"/>
      <c r="G9" s="22"/>
    </row>
    <row r="11" spans="1:10" ht="27" customHeight="1" x14ac:dyDescent="0.2">
      <c r="A11" s="1284" t="s">
        <v>357</v>
      </c>
      <c r="B11" s="1284" t="s">
        <v>181</v>
      </c>
      <c r="C11" s="1527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0" x14ac:dyDescent="0.2">
      <c r="A12" s="1284"/>
      <c r="B12" s="1527"/>
      <c r="C12" s="1527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0" ht="25.5" x14ac:dyDescent="0.2">
      <c r="A13" s="1284"/>
      <c r="B13" s="1527"/>
      <c r="C13" s="1527"/>
      <c r="D13" s="426" t="s">
        <v>192</v>
      </c>
      <c r="E13" s="426" t="s">
        <v>193</v>
      </c>
      <c r="F13" s="1284"/>
      <c r="G13" s="426" t="s">
        <v>192</v>
      </c>
      <c r="H13" s="426" t="s">
        <v>193</v>
      </c>
      <c r="I13" s="1284"/>
      <c r="J13" s="1284"/>
    </row>
    <row r="14" spans="1:10" ht="15" x14ac:dyDescent="0.2">
      <c r="A14" s="432">
        <v>1</v>
      </c>
      <c r="B14" s="1308">
        <v>2</v>
      </c>
      <c r="C14" s="1527"/>
      <c r="D14" s="432">
        <v>3</v>
      </c>
      <c r="E14" s="432">
        <v>4</v>
      </c>
      <c r="F14" s="432">
        <v>5</v>
      </c>
      <c r="G14" s="432">
        <v>6</v>
      </c>
      <c r="H14" s="432">
        <v>7</v>
      </c>
      <c r="I14" s="432">
        <v>8</v>
      </c>
      <c r="J14" s="432">
        <v>9</v>
      </c>
    </row>
    <row r="15" spans="1:10" ht="13.9" customHeight="1" x14ac:dyDescent="0.25">
      <c r="A15" s="1538">
        <v>1</v>
      </c>
      <c r="B15" s="1539" t="s">
        <v>284</v>
      </c>
      <c r="C15" s="873" t="s">
        <v>587</v>
      </c>
      <c r="D15" s="715">
        <v>22</v>
      </c>
      <c r="E15" s="715">
        <v>20</v>
      </c>
      <c r="F15" s="715">
        <v>65</v>
      </c>
      <c r="G15" s="715">
        <v>0</v>
      </c>
      <c r="H15" s="715">
        <v>0</v>
      </c>
      <c r="I15" s="715">
        <v>0</v>
      </c>
      <c r="J15" s="715">
        <f>F15+I15</f>
        <v>65</v>
      </c>
    </row>
    <row r="16" spans="1:10" s="1117" customFormat="1" ht="13.9" customHeight="1" x14ac:dyDescent="0.25">
      <c r="A16" s="1538"/>
      <c r="B16" s="1539"/>
      <c r="C16" s="906" t="s">
        <v>919</v>
      </c>
      <c r="D16" s="1184">
        <v>0</v>
      </c>
      <c r="E16" s="1184">
        <v>0</v>
      </c>
      <c r="F16" s="1184">
        <v>0</v>
      </c>
      <c r="G16" s="1184">
        <v>0</v>
      </c>
      <c r="H16" s="1184">
        <v>0</v>
      </c>
      <c r="I16" s="1184">
        <v>0</v>
      </c>
      <c r="J16" s="1184">
        <f t="shared" ref="J16:J79" si="0">F16+I16</f>
        <v>0</v>
      </c>
    </row>
    <row r="17" spans="1:10" s="1117" customFormat="1" ht="13.9" customHeight="1" x14ac:dyDescent="0.25">
      <c r="A17" s="1538"/>
      <c r="B17" s="1539"/>
      <c r="C17" s="906" t="s">
        <v>589</v>
      </c>
      <c r="D17" s="1184">
        <v>200</v>
      </c>
      <c r="E17" s="1184">
        <v>183</v>
      </c>
      <c r="F17" s="1184">
        <v>44</v>
      </c>
      <c r="G17" s="1184">
        <v>135</v>
      </c>
      <c r="H17" s="1184">
        <v>126</v>
      </c>
      <c r="I17" s="1184">
        <v>54</v>
      </c>
      <c r="J17" s="1184">
        <f t="shared" si="0"/>
        <v>98</v>
      </c>
    </row>
    <row r="18" spans="1:10" s="1117" customFormat="1" ht="13.9" customHeight="1" x14ac:dyDescent="0.25">
      <c r="A18" s="1535">
        <v>2</v>
      </c>
      <c r="B18" s="1529" t="s">
        <v>285</v>
      </c>
      <c r="C18" s="906" t="s">
        <v>740</v>
      </c>
      <c r="D18" s="1184">
        <v>14</v>
      </c>
      <c r="E18" s="1184">
        <v>14</v>
      </c>
      <c r="F18" s="1184">
        <v>26</v>
      </c>
      <c r="G18" s="1184">
        <v>35</v>
      </c>
      <c r="H18" s="1184">
        <v>35</v>
      </c>
      <c r="I18" s="1244">
        <v>71</v>
      </c>
      <c r="J18" s="1184">
        <f t="shared" si="0"/>
        <v>97</v>
      </c>
    </row>
    <row r="19" spans="1:10" s="1117" customFormat="1" ht="13.9" customHeight="1" x14ac:dyDescent="0.25">
      <c r="A19" s="1535"/>
      <c r="B19" s="1529"/>
      <c r="C19" s="906" t="s">
        <v>589</v>
      </c>
      <c r="D19" s="1184">
        <v>199</v>
      </c>
      <c r="E19" s="1184">
        <v>97</v>
      </c>
      <c r="F19" s="1184">
        <v>96</v>
      </c>
      <c r="G19" s="1184">
        <v>289</v>
      </c>
      <c r="H19" s="1184">
        <v>259</v>
      </c>
      <c r="I19" s="1184">
        <v>14</v>
      </c>
      <c r="J19" s="1184">
        <f t="shared" si="0"/>
        <v>110</v>
      </c>
    </row>
    <row r="20" spans="1:10" s="1117" customFormat="1" ht="13.9" customHeight="1" x14ac:dyDescent="0.25">
      <c r="A20" s="1535">
        <v>3</v>
      </c>
      <c r="B20" s="1529" t="s">
        <v>286</v>
      </c>
      <c r="C20" s="906" t="s">
        <v>680</v>
      </c>
      <c r="D20" s="1184">
        <v>10</v>
      </c>
      <c r="E20" s="1184">
        <v>10</v>
      </c>
      <c r="F20" s="1184">
        <v>15</v>
      </c>
      <c r="G20" s="1184">
        <v>0</v>
      </c>
      <c r="H20" s="1184">
        <v>0</v>
      </c>
      <c r="I20" s="1184">
        <v>0</v>
      </c>
      <c r="J20" s="1184">
        <f t="shared" si="0"/>
        <v>15</v>
      </c>
    </row>
    <row r="21" spans="1:10" s="1117" customFormat="1" ht="13.9" customHeight="1" x14ac:dyDescent="0.25">
      <c r="A21" s="1535"/>
      <c r="B21" s="1529"/>
      <c r="C21" s="906" t="s">
        <v>401</v>
      </c>
      <c r="D21" s="1184">
        <v>0</v>
      </c>
      <c r="E21" s="1184">
        <v>0</v>
      </c>
      <c r="F21" s="1184">
        <v>0</v>
      </c>
      <c r="G21" s="1184">
        <v>0</v>
      </c>
      <c r="H21" s="1184">
        <v>0</v>
      </c>
      <c r="I21" s="1184">
        <v>0</v>
      </c>
      <c r="J21" s="1184">
        <f t="shared" si="0"/>
        <v>0</v>
      </c>
    </row>
    <row r="22" spans="1:10" s="1117" customFormat="1" ht="13.9" customHeight="1" x14ac:dyDescent="0.25">
      <c r="A22" s="1535"/>
      <c r="B22" s="1529"/>
      <c r="C22" s="906" t="s">
        <v>747</v>
      </c>
      <c r="D22" s="1184">
        <v>0</v>
      </c>
      <c r="E22" s="1184">
        <v>0</v>
      </c>
      <c r="F22" s="1184">
        <v>0</v>
      </c>
      <c r="G22" s="1184">
        <v>0</v>
      </c>
      <c r="H22" s="1184">
        <v>0</v>
      </c>
      <c r="I22" s="1184">
        <v>0</v>
      </c>
      <c r="J22" s="1184">
        <f t="shared" si="0"/>
        <v>0</v>
      </c>
    </row>
    <row r="23" spans="1:10" s="1117" customFormat="1" ht="13.9" customHeight="1" x14ac:dyDescent="0.25">
      <c r="A23" s="1535"/>
      <c r="B23" s="1529"/>
      <c r="C23" s="906" t="s">
        <v>589</v>
      </c>
      <c r="D23" s="1184">
        <v>70</v>
      </c>
      <c r="E23" s="1184">
        <v>54</v>
      </c>
      <c r="F23" s="1184">
        <v>13</v>
      </c>
      <c r="G23" s="1184">
        <v>70</v>
      </c>
      <c r="H23" s="1184">
        <v>66</v>
      </c>
      <c r="I23" s="1184">
        <v>2</v>
      </c>
      <c r="J23" s="1184">
        <f t="shared" si="0"/>
        <v>15</v>
      </c>
    </row>
    <row r="24" spans="1:10" s="1117" customFormat="1" ht="15" customHeight="1" x14ac:dyDescent="0.2">
      <c r="A24" s="1535">
        <v>4</v>
      </c>
      <c r="B24" s="1529" t="s">
        <v>287</v>
      </c>
      <c r="C24" s="1176" t="s">
        <v>681</v>
      </c>
      <c r="D24" s="1184">
        <v>3</v>
      </c>
      <c r="E24" s="1184">
        <v>3</v>
      </c>
      <c r="F24" s="1184">
        <v>14</v>
      </c>
      <c r="G24" s="1184">
        <v>0</v>
      </c>
      <c r="H24" s="1184">
        <v>0</v>
      </c>
      <c r="I24" s="1184">
        <v>0</v>
      </c>
      <c r="J24" s="1184">
        <f t="shared" si="0"/>
        <v>14</v>
      </c>
    </row>
    <row r="25" spans="1:10" s="1117" customFormat="1" ht="15" x14ac:dyDescent="0.2">
      <c r="A25" s="1535"/>
      <c r="B25" s="1535"/>
      <c r="C25" s="1176" t="s">
        <v>938</v>
      </c>
      <c r="D25" s="1184">
        <v>0</v>
      </c>
      <c r="E25" s="1184">
        <v>0</v>
      </c>
      <c r="F25" s="1184">
        <v>0</v>
      </c>
      <c r="G25" s="1184">
        <v>0</v>
      </c>
      <c r="H25" s="1184">
        <v>0</v>
      </c>
      <c r="I25" s="1184">
        <v>0</v>
      </c>
      <c r="J25" s="1184">
        <f t="shared" si="0"/>
        <v>0</v>
      </c>
    </row>
    <row r="26" spans="1:10" s="1117" customFormat="1" ht="12.75" customHeight="1" x14ac:dyDescent="0.2">
      <c r="A26" s="1535">
        <v>5</v>
      </c>
      <c r="B26" s="1529" t="s">
        <v>288</v>
      </c>
      <c r="C26" s="1185" t="s">
        <v>795</v>
      </c>
      <c r="D26" s="1184">
        <v>6</v>
      </c>
      <c r="E26" s="1184">
        <v>6</v>
      </c>
      <c r="F26" s="1184">
        <v>18</v>
      </c>
      <c r="G26" s="1184">
        <v>0</v>
      </c>
      <c r="H26" s="1184">
        <v>0</v>
      </c>
      <c r="I26" s="1184">
        <v>0</v>
      </c>
      <c r="J26" s="1184">
        <f t="shared" si="0"/>
        <v>18</v>
      </c>
    </row>
    <row r="27" spans="1:10" s="1117" customFormat="1" ht="15" x14ac:dyDescent="0.25">
      <c r="A27" s="1535"/>
      <c r="B27" s="1535"/>
      <c r="C27" s="906" t="s">
        <v>739</v>
      </c>
      <c r="D27" s="1184">
        <v>0</v>
      </c>
      <c r="E27" s="1184">
        <v>0</v>
      </c>
      <c r="F27" s="1184">
        <v>0</v>
      </c>
      <c r="G27" s="1184">
        <v>0</v>
      </c>
      <c r="H27" s="1184">
        <v>0</v>
      </c>
      <c r="I27" s="1184">
        <v>0</v>
      </c>
      <c r="J27" s="1184">
        <f t="shared" si="0"/>
        <v>0</v>
      </c>
    </row>
    <row r="28" spans="1:10" s="1117" customFormat="1" ht="15" x14ac:dyDescent="0.25">
      <c r="A28" s="1535"/>
      <c r="B28" s="1535"/>
      <c r="C28" s="906" t="s">
        <v>1021</v>
      </c>
      <c r="D28" s="1184">
        <v>0</v>
      </c>
      <c r="E28" s="1184">
        <v>0</v>
      </c>
      <c r="F28" s="1184">
        <v>0</v>
      </c>
      <c r="G28" s="1184">
        <v>0</v>
      </c>
      <c r="H28" s="1184">
        <v>0</v>
      </c>
      <c r="I28" s="1184">
        <v>0</v>
      </c>
      <c r="J28" s="1184">
        <f t="shared" si="0"/>
        <v>0</v>
      </c>
    </row>
    <row r="29" spans="1:10" s="1117" customFormat="1" ht="15" x14ac:dyDescent="0.25">
      <c r="A29" s="1535"/>
      <c r="B29" s="1535"/>
      <c r="C29" s="906" t="s">
        <v>682</v>
      </c>
      <c r="D29" s="1184">
        <v>0</v>
      </c>
      <c r="E29" s="1184">
        <v>0</v>
      </c>
      <c r="F29" s="1184">
        <v>0</v>
      </c>
      <c r="G29" s="1184">
        <v>0</v>
      </c>
      <c r="H29" s="1184">
        <v>0</v>
      </c>
      <c r="I29" s="1184">
        <v>0</v>
      </c>
      <c r="J29" s="1184">
        <f t="shared" si="0"/>
        <v>0</v>
      </c>
    </row>
    <row r="30" spans="1:10" s="1117" customFormat="1" ht="15" x14ac:dyDescent="0.25">
      <c r="A30" s="1535"/>
      <c r="B30" s="1535"/>
      <c r="C30" s="906" t="s">
        <v>922</v>
      </c>
      <c r="D30" s="1184">
        <v>0</v>
      </c>
      <c r="E30" s="1184">
        <v>0</v>
      </c>
      <c r="F30" s="1184">
        <v>0</v>
      </c>
      <c r="G30" s="1184">
        <v>0</v>
      </c>
      <c r="H30" s="1184">
        <v>0</v>
      </c>
      <c r="I30" s="1184">
        <v>0</v>
      </c>
      <c r="J30" s="1184">
        <f t="shared" si="0"/>
        <v>0</v>
      </c>
    </row>
    <row r="31" spans="1:10" s="1117" customFormat="1" ht="14.45" customHeight="1" x14ac:dyDescent="0.25">
      <c r="A31" s="1535"/>
      <c r="B31" s="1535"/>
      <c r="C31" s="906" t="s">
        <v>589</v>
      </c>
      <c r="D31" s="1184">
        <v>256</v>
      </c>
      <c r="E31" s="1184">
        <v>218</v>
      </c>
      <c r="F31" s="1184">
        <v>16</v>
      </c>
      <c r="G31" s="1184">
        <v>280</v>
      </c>
      <c r="H31" s="1184">
        <v>271</v>
      </c>
      <c r="I31" s="1184">
        <v>14</v>
      </c>
      <c r="J31" s="1184">
        <f t="shared" si="0"/>
        <v>30</v>
      </c>
    </row>
    <row r="32" spans="1:10" s="1117" customFormat="1" ht="13.9" customHeight="1" x14ac:dyDescent="0.25">
      <c r="A32" s="1537">
        <v>6</v>
      </c>
      <c r="B32" s="1529" t="s">
        <v>289</v>
      </c>
      <c r="C32" s="906" t="s">
        <v>683</v>
      </c>
      <c r="D32" s="1184">
        <v>0</v>
      </c>
      <c r="E32" s="1184">
        <v>0</v>
      </c>
      <c r="F32" s="1184">
        <v>0</v>
      </c>
      <c r="G32" s="1184">
        <v>0</v>
      </c>
      <c r="H32" s="1184">
        <v>0</v>
      </c>
      <c r="I32" s="1184">
        <v>0</v>
      </c>
      <c r="J32" s="1184">
        <f t="shared" si="0"/>
        <v>0</v>
      </c>
    </row>
    <row r="33" spans="1:10" s="1117" customFormat="1" ht="13.9" customHeight="1" x14ac:dyDescent="0.25">
      <c r="A33" s="1537"/>
      <c r="B33" s="1529"/>
      <c r="C33" s="906" t="s">
        <v>589</v>
      </c>
      <c r="D33" s="1184">
        <v>634</v>
      </c>
      <c r="E33" s="1184">
        <v>534</v>
      </c>
      <c r="F33" s="1184">
        <v>42</v>
      </c>
      <c r="G33" s="1184">
        <v>203</v>
      </c>
      <c r="H33" s="1184">
        <v>186</v>
      </c>
      <c r="I33" s="1184">
        <v>8</v>
      </c>
      <c r="J33" s="1184">
        <f t="shared" si="0"/>
        <v>50</v>
      </c>
    </row>
    <row r="34" spans="1:10" s="1117" customFormat="1" ht="13.9" customHeight="1" x14ac:dyDescent="0.25">
      <c r="A34" s="1535">
        <v>7</v>
      </c>
      <c r="B34" s="1529" t="s">
        <v>290</v>
      </c>
      <c r="C34" s="906" t="s">
        <v>742</v>
      </c>
      <c r="D34" s="1184">
        <v>0</v>
      </c>
      <c r="E34" s="1184">
        <v>0</v>
      </c>
      <c r="F34" s="1184">
        <v>0</v>
      </c>
      <c r="G34" s="1184">
        <v>0</v>
      </c>
      <c r="H34" s="1184">
        <v>0</v>
      </c>
      <c r="I34" s="1184">
        <v>0</v>
      </c>
      <c r="J34" s="1184">
        <f t="shared" si="0"/>
        <v>0</v>
      </c>
    </row>
    <row r="35" spans="1:10" s="1117" customFormat="1" ht="13.9" customHeight="1" x14ac:dyDescent="0.25">
      <c r="A35" s="1535"/>
      <c r="B35" s="1529"/>
      <c r="C35" s="906" t="s">
        <v>796</v>
      </c>
      <c r="D35" s="1184">
        <v>14</v>
      </c>
      <c r="E35" s="1184">
        <v>14</v>
      </c>
      <c r="F35" s="1184">
        <v>28</v>
      </c>
      <c r="G35" s="1184">
        <v>6</v>
      </c>
      <c r="H35" s="1184">
        <v>6</v>
      </c>
      <c r="I35" s="1184">
        <v>0</v>
      </c>
      <c r="J35" s="1184">
        <f t="shared" si="0"/>
        <v>28</v>
      </c>
    </row>
    <row r="36" spans="1:10" s="1117" customFormat="1" ht="13.9" customHeight="1" x14ac:dyDescent="0.25">
      <c r="A36" s="1535"/>
      <c r="B36" s="1529"/>
      <c r="C36" s="906" t="s">
        <v>590</v>
      </c>
      <c r="D36" s="1184">
        <v>9</v>
      </c>
      <c r="E36" s="1184">
        <v>9</v>
      </c>
      <c r="F36" s="1244">
        <v>71</v>
      </c>
      <c r="G36" s="1184">
        <v>0</v>
      </c>
      <c r="H36" s="1184">
        <v>0</v>
      </c>
      <c r="I36" s="1184">
        <v>0</v>
      </c>
      <c r="J36" s="1184">
        <f t="shared" si="0"/>
        <v>71</v>
      </c>
    </row>
    <row r="37" spans="1:10" s="1117" customFormat="1" ht="13.9" customHeight="1" x14ac:dyDescent="0.25">
      <c r="A37" s="1535"/>
      <c r="B37" s="1529"/>
      <c r="C37" s="906" t="s">
        <v>684</v>
      </c>
      <c r="D37" s="1184">
        <v>0</v>
      </c>
      <c r="E37" s="1184">
        <v>0</v>
      </c>
      <c r="F37" s="1184">
        <v>0</v>
      </c>
      <c r="G37" s="1184">
        <v>0</v>
      </c>
      <c r="H37" s="1184">
        <v>0</v>
      </c>
      <c r="I37" s="1184">
        <v>0</v>
      </c>
      <c r="J37" s="1184">
        <f t="shared" si="0"/>
        <v>0</v>
      </c>
    </row>
    <row r="38" spans="1:10" s="1117" customFormat="1" ht="13.9" customHeight="1" x14ac:dyDescent="0.25">
      <c r="A38" s="1535"/>
      <c r="B38" s="1529"/>
      <c r="C38" s="906" t="s">
        <v>589</v>
      </c>
      <c r="D38" s="1184">
        <v>215</v>
      </c>
      <c r="E38" s="1184">
        <v>196</v>
      </c>
      <c r="F38" s="1184">
        <v>111</v>
      </c>
      <c r="G38" s="1184">
        <v>278</v>
      </c>
      <c r="H38" s="1184">
        <v>215</v>
      </c>
      <c r="I38" s="1184">
        <v>16</v>
      </c>
      <c r="J38" s="1184">
        <f t="shared" si="0"/>
        <v>127</v>
      </c>
    </row>
    <row r="39" spans="1:10" s="1117" customFormat="1" ht="15.75" x14ac:dyDescent="0.25">
      <c r="A39" s="1186">
        <v>8</v>
      </c>
      <c r="B39" s="1179" t="s">
        <v>291</v>
      </c>
      <c r="C39" s="906" t="s">
        <v>743</v>
      </c>
      <c r="D39" s="1184">
        <v>19</v>
      </c>
      <c r="E39" s="1184">
        <v>18</v>
      </c>
      <c r="F39" s="1184">
        <v>3</v>
      </c>
      <c r="G39" s="1184">
        <v>2</v>
      </c>
      <c r="H39" s="1184">
        <v>2</v>
      </c>
      <c r="I39" s="1184">
        <v>6</v>
      </c>
      <c r="J39" s="1184">
        <f t="shared" si="0"/>
        <v>9</v>
      </c>
    </row>
    <row r="40" spans="1:10" s="1117" customFormat="1" ht="13.9" customHeight="1" x14ac:dyDescent="0.25">
      <c r="A40" s="1535">
        <v>9</v>
      </c>
      <c r="B40" s="1529" t="s">
        <v>292</v>
      </c>
      <c r="C40" s="906" t="s">
        <v>744</v>
      </c>
      <c r="D40" s="1184">
        <v>3</v>
      </c>
      <c r="E40" s="1184">
        <v>3</v>
      </c>
      <c r="F40" s="1184">
        <v>0</v>
      </c>
      <c r="G40" s="1184">
        <v>1</v>
      </c>
      <c r="H40" s="1184">
        <v>1</v>
      </c>
      <c r="I40" s="1184">
        <v>0</v>
      </c>
      <c r="J40" s="1184">
        <f t="shared" si="0"/>
        <v>0</v>
      </c>
    </row>
    <row r="41" spans="1:10" s="1117" customFormat="1" ht="13.9" customHeight="1" x14ac:dyDescent="0.25">
      <c r="A41" s="1535"/>
      <c r="B41" s="1529"/>
      <c r="C41" s="906" t="s">
        <v>685</v>
      </c>
      <c r="D41" s="1184">
        <v>23</v>
      </c>
      <c r="E41" s="1184">
        <v>23</v>
      </c>
      <c r="F41" s="1184">
        <v>28</v>
      </c>
      <c r="G41" s="1184">
        <v>0</v>
      </c>
      <c r="H41" s="1184">
        <v>0</v>
      </c>
      <c r="I41" s="1184">
        <v>0</v>
      </c>
      <c r="J41" s="1184">
        <f t="shared" si="0"/>
        <v>28</v>
      </c>
    </row>
    <row r="42" spans="1:10" s="1117" customFormat="1" ht="13.9" customHeight="1" x14ac:dyDescent="0.25">
      <c r="A42" s="1535"/>
      <c r="B42" s="1529"/>
      <c r="C42" s="906" t="s">
        <v>797</v>
      </c>
      <c r="D42" s="1184">
        <v>0</v>
      </c>
      <c r="E42" s="1184">
        <v>0</v>
      </c>
      <c r="F42" s="1184">
        <v>0</v>
      </c>
      <c r="G42" s="1184">
        <v>0</v>
      </c>
      <c r="H42" s="1184">
        <v>0</v>
      </c>
      <c r="I42" s="1184">
        <v>0</v>
      </c>
      <c r="J42" s="1184">
        <f t="shared" si="0"/>
        <v>0</v>
      </c>
    </row>
    <row r="43" spans="1:10" s="1117" customFormat="1" ht="13.9" customHeight="1" x14ac:dyDescent="0.25">
      <c r="A43" s="1535"/>
      <c r="B43" s="1529"/>
      <c r="C43" s="906" t="s">
        <v>983</v>
      </c>
      <c r="D43" s="1184">
        <v>0</v>
      </c>
      <c r="E43" s="1184">
        <v>0</v>
      </c>
      <c r="F43" s="1184">
        <v>0</v>
      </c>
      <c r="G43" s="1184">
        <v>0</v>
      </c>
      <c r="H43" s="1184">
        <v>0</v>
      </c>
      <c r="I43" s="1184">
        <v>0</v>
      </c>
      <c r="J43" s="1184">
        <f t="shared" si="0"/>
        <v>0</v>
      </c>
    </row>
    <row r="44" spans="1:10" s="1117" customFormat="1" ht="13.9" customHeight="1" x14ac:dyDescent="0.25">
      <c r="A44" s="1535"/>
      <c r="B44" s="1529"/>
      <c r="C44" s="906" t="s">
        <v>939</v>
      </c>
      <c r="D44" s="1184">
        <v>0</v>
      </c>
      <c r="E44" s="1184">
        <v>0</v>
      </c>
      <c r="F44" s="1184">
        <v>0</v>
      </c>
      <c r="G44" s="1184">
        <v>0</v>
      </c>
      <c r="H44" s="1184">
        <v>0</v>
      </c>
      <c r="I44" s="1184">
        <v>0</v>
      </c>
      <c r="J44" s="1184">
        <f t="shared" si="0"/>
        <v>0</v>
      </c>
    </row>
    <row r="45" spans="1:10" s="1117" customFormat="1" ht="13.9" customHeight="1" x14ac:dyDescent="0.25">
      <c r="A45" s="1535"/>
      <c r="B45" s="1529"/>
      <c r="C45" s="906" t="s">
        <v>589</v>
      </c>
      <c r="D45" s="1184">
        <v>80</v>
      </c>
      <c r="E45" s="1184">
        <v>77</v>
      </c>
      <c r="F45" s="1184">
        <v>1</v>
      </c>
      <c r="G45" s="1184">
        <v>80</v>
      </c>
      <c r="H45" s="1184">
        <v>73</v>
      </c>
      <c r="I45" s="1184">
        <v>1</v>
      </c>
      <c r="J45" s="1184">
        <f t="shared" si="0"/>
        <v>2</v>
      </c>
    </row>
    <row r="46" spans="1:10" s="1117" customFormat="1" ht="15.75" x14ac:dyDescent="0.2">
      <c r="A46" s="1186">
        <v>10</v>
      </c>
      <c r="B46" s="1179" t="s">
        <v>293</v>
      </c>
      <c r="C46" s="1180" t="s">
        <v>745</v>
      </c>
      <c r="D46" s="1184">
        <v>0</v>
      </c>
      <c r="E46" s="1184">
        <v>0</v>
      </c>
      <c r="F46" s="1184">
        <v>0</v>
      </c>
      <c r="G46" s="1184">
        <v>0</v>
      </c>
      <c r="H46" s="1184">
        <v>0</v>
      </c>
      <c r="I46" s="1184">
        <v>0</v>
      </c>
      <c r="J46" s="1184">
        <f t="shared" si="0"/>
        <v>0</v>
      </c>
    </row>
    <row r="47" spans="1:10" s="1117" customFormat="1" ht="13.9" customHeight="1" x14ac:dyDescent="0.25">
      <c r="A47" s="1535">
        <v>11</v>
      </c>
      <c r="B47" s="1529" t="s">
        <v>294</v>
      </c>
      <c r="C47" s="906" t="s">
        <v>746</v>
      </c>
      <c r="D47" s="1184">
        <v>0</v>
      </c>
      <c r="E47" s="1184">
        <v>0</v>
      </c>
      <c r="F47" s="1184">
        <v>0</v>
      </c>
      <c r="G47" s="1184">
        <v>0</v>
      </c>
      <c r="H47" s="1184">
        <v>0</v>
      </c>
      <c r="I47" s="1184">
        <v>0</v>
      </c>
      <c r="J47" s="1184">
        <f t="shared" si="0"/>
        <v>0</v>
      </c>
    </row>
    <row r="48" spans="1:10" s="1117" customFormat="1" ht="13.9" customHeight="1" x14ac:dyDescent="0.25">
      <c r="A48" s="1535"/>
      <c r="B48" s="1529"/>
      <c r="C48" s="906" t="s">
        <v>589</v>
      </c>
      <c r="D48" s="1184">
        <v>69</v>
      </c>
      <c r="E48" s="1184">
        <v>53</v>
      </c>
      <c r="F48" s="1184">
        <v>22</v>
      </c>
      <c r="G48" s="1184">
        <v>105</v>
      </c>
      <c r="H48" s="1184">
        <v>96</v>
      </c>
      <c r="I48" s="1184">
        <v>3</v>
      </c>
      <c r="J48" s="1184">
        <f t="shared" si="0"/>
        <v>25</v>
      </c>
    </row>
    <row r="49" spans="1:10" s="1117" customFormat="1" ht="13.9" customHeight="1" x14ac:dyDescent="0.25">
      <c r="A49" s="1537">
        <v>12</v>
      </c>
      <c r="B49" s="1529" t="s">
        <v>295</v>
      </c>
      <c r="C49" s="1181" t="s">
        <v>589</v>
      </c>
      <c r="D49" s="1184">
        <v>144</v>
      </c>
      <c r="E49" s="1184">
        <v>112</v>
      </c>
      <c r="F49" s="1184">
        <v>8</v>
      </c>
      <c r="G49" s="1184">
        <v>129</v>
      </c>
      <c r="H49" s="1184">
        <v>111</v>
      </c>
      <c r="I49" s="1184">
        <v>5</v>
      </c>
      <c r="J49" s="1184">
        <f t="shared" si="0"/>
        <v>13</v>
      </c>
    </row>
    <row r="50" spans="1:10" s="1117" customFormat="1" ht="13.9" customHeight="1" x14ac:dyDescent="0.25">
      <c r="A50" s="1537"/>
      <c r="B50" s="1529"/>
      <c r="C50" s="906" t="s">
        <v>591</v>
      </c>
      <c r="D50" s="1184">
        <v>0</v>
      </c>
      <c r="E50" s="1184">
        <v>0</v>
      </c>
      <c r="F50" s="1184">
        <v>0</v>
      </c>
      <c r="G50" s="1184">
        <v>0</v>
      </c>
      <c r="H50" s="1184">
        <v>0</v>
      </c>
      <c r="I50" s="1184">
        <v>0</v>
      </c>
      <c r="J50" s="1184">
        <f t="shared" si="0"/>
        <v>0</v>
      </c>
    </row>
    <row r="51" spans="1:10" s="1117" customFormat="1" ht="13.9" customHeight="1" x14ac:dyDescent="0.25">
      <c r="A51" s="1537"/>
      <c r="B51" s="1529"/>
      <c r="C51" s="906" t="s">
        <v>592</v>
      </c>
      <c r="D51" s="1184">
        <v>3</v>
      </c>
      <c r="E51" s="1184">
        <v>3</v>
      </c>
      <c r="F51" s="1184">
        <v>0</v>
      </c>
      <c r="G51" s="1184">
        <v>0</v>
      </c>
      <c r="H51" s="1184">
        <v>0</v>
      </c>
      <c r="I51" s="1184">
        <v>0</v>
      </c>
      <c r="J51" s="1184">
        <f t="shared" si="0"/>
        <v>0</v>
      </c>
    </row>
    <row r="52" spans="1:10" s="1117" customFormat="1" ht="13.9" customHeight="1" x14ac:dyDescent="0.25">
      <c r="A52" s="1537"/>
      <c r="B52" s="1529"/>
      <c r="C52" s="906" t="s">
        <v>797</v>
      </c>
      <c r="D52" s="1184">
        <v>0</v>
      </c>
      <c r="E52" s="1184">
        <v>0</v>
      </c>
      <c r="F52" s="1184">
        <v>0</v>
      </c>
      <c r="G52" s="1184">
        <v>0</v>
      </c>
      <c r="H52" s="1184">
        <v>0</v>
      </c>
      <c r="I52" s="1184">
        <v>0</v>
      </c>
      <c r="J52" s="1184">
        <f t="shared" si="0"/>
        <v>0</v>
      </c>
    </row>
    <row r="53" spans="1:10" s="1117" customFormat="1" ht="13.9" customHeight="1" x14ac:dyDescent="0.25">
      <c r="A53" s="1535">
        <v>13</v>
      </c>
      <c r="B53" s="1529" t="s">
        <v>296</v>
      </c>
      <c r="C53" s="906" t="s">
        <v>748</v>
      </c>
      <c r="D53" s="1184">
        <v>26</v>
      </c>
      <c r="E53" s="1184">
        <v>26</v>
      </c>
      <c r="F53" s="1184">
        <v>19</v>
      </c>
      <c r="G53" s="1184">
        <v>92</v>
      </c>
      <c r="H53" s="1184">
        <v>92</v>
      </c>
      <c r="I53" s="1244">
        <v>100</v>
      </c>
      <c r="J53" s="1184">
        <f t="shared" si="0"/>
        <v>119</v>
      </c>
    </row>
    <row r="54" spans="1:10" s="1117" customFormat="1" ht="13.9" customHeight="1" x14ac:dyDescent="0.25">
      <c r="A54" s="1535"/>
      <c r="B54" s="1529"/>
      <c r="C54" s="906" t="s">
        <v>412</v>
      </c>
      <c r="D54" s="1184">
        <v>2</v>
      </c>
      <c r="E54" s="1184">
        <v>2</v>
      </c>
      <c r="F54" s="1184">
        <v>2</v>
      </c>
      <c r="G54" s="1184">
        <v>0</v>
      </c>
      <c r="H54" s="1184">
        <v>0</v>
      </c>
      <c r="I54" s="1184">
        <v>0</v>
      </c>
      <c r="J54" s="1184">
        <f t="shared" si="0"/>
        <v>2</v>
      </c>
    </row>
    <row r="55" spans="1:10" s="1117" customFormat="1" ht="13.9" customHeight="1" x14ac:dyDescent="0.25">
      <c r="A55" s="1535"/>
      <c r="B55" s="1529"/>
      <c r="C55" s="906" t="s">
        <v>589</v>
      </c>
      <c r="D55" s="1184">
        <v>20</v>
      </c>
      <c r="E55" s="1184">
        <v>6</v>
      </c>
      <c r="F55" s="1184">
        <v>1</v>
      </c>
      <c r="G55" s="1184">
        <v>42</v>
      </c>
      <c r="H55" s="1184">
        <v>32</v>
      </c>
      <c r="I55" s="1184">
        <v>1</v>
      </c>
      <c r="J55" s="1184">
        <f t="shared" si="0"/>
        <v>2</v>
      </c>
    </row>
    <row r="56" spans="1:10" s="1117" customFormat="1" ht="13.9" customHeight="1" x14ac:dyDescent="0.25">
      <c r="A56" s="1535">
        <v>14</v>
      </c>
      <c r="B56" s="1529" t="s">
        <v>297</v>
      </c>
      <c r="C56" s="906" t="s">
        <v>749</v>
      </c>
      <c r="D56" s="1184">
        <v>9</v>
      </c>
      <c r="E56" s="1184">
        <v>9</v>
      </c>
      <c r="F56" s="1184">
        <v>0</v>
      </c>
      <c r="G56" s="1184">
        <v>0</v>
      </c>
      <c r="H56" s="1184">
        <v>0</v>
      </c>
      <c r="I56" s="1184">
        <v>0</v>
      </c>
      <c r="J56" s="1184">
        <f t="shared" si="0"/>
        <v>0</v>
      </c>
    </row>
    <row r="57" spans="1:10" s="1117" customFormat="1" ht="13.9" customHeight="1" x14ac:dyDescent="0.25">
      <c r="A57" s="1535"/>
      <c r="B57" s="1529"/>
      <c r="C57" s="906" t="s">
        <v>403</v>
      </c>
      <c r="D57" s="1184">
        <v>0</v>
      </c>
      <c r="E57" s="1184">
        <v>0</v>
      </c>
      <c r="F57" s="1184">
        <v>0</v>
      </c>
      <c r="G57" s="1184">
        <v>0</v>
      </c>
      <c r="H57" s="1184">
        <v>0</v>
      </c>
      <c r="I57" s="1184">
        <v>0</v>
      </c>
      <c r="J57" s="1184">
        <f t="shared" si="0"/>
        <v>0</v>
      </c>
    </row>
    <row r="58" spans="1:10" s="1117" customFormat="1" ht="13.9" customHeight="1" x14ac:dyDescent="0.25">
      <c r="A58" s="1535">
        <v>15</v>
      </c>
      <c r="B58" s="1529" t="s">
        <v>363</v>
      </c>
      <c r="C58" s="906" t="s">
        <v>750</v>
      </c>
      <c r="D58" s="1184">
        <v>0</v>
      </c>
      <c r="E58" s="1184">
        <v>0</v>
      </c>
      <c r="F58" s="1184">
        <v>0</v>
      </c>
      <c r="G58" s="1184">
        <v>0</v>
      </c>
      <c r="H58" s="1184">
        <v>0</v>
      </c>
      <c r="I58" s="1184">
        <v>0</v>
      </c>
      <c r="J58" s="1184">
        <f t="shared" si="0"/>
        <v>0</v>
      </c>
    </row>
    <row r="59" spans="1:10" s="1117" customFormat="1" ht="13.9" customHeight="1" x14ac:dyDescent="0.25">
      <c r="A59" s="1535"/>
      <c r="B59" s="1529"/>
      <c r="C59" s="906" t="s">
        <v>687</v>
      </c>
      <c r="D59" s="1184">
        <v>0</v>
      </c>
      <c r="E59" s="1184">
        <v>0</v>
      </c>
      <c r="F59" s="1184">
        <v>0</v>
      </c>
      <c r="G59" s="1184">
        <v>0</v>
      </c>
      <c r="H59" s="1184">
        <v>0</v>
      </c>
      <c r="I59" s="1184">
        <v>0</v>
      </c>
      <c r="J59" s="1184">
        <f t="shared" si="0"/>
        <v>0</v>
      </c>
    </row>
    <row r="60" spans="1:10" s="1117" customFormat="1" ht="13.9" customHeight="1" x14ac:dyDescent="0.25">
      <c r="A60" s="1535"/>
      <c r="B60" s="1529"/>
      <c r="C60" s="906" t="s">
        <v>593</v>
      </c>
      <c r="D60" s="1184">
        <v>0</v>
      </c>
      <c r="E60" s="1184">
        <v>0</v>
      </c>
      <c r="F60" s="1184">
        <v>0</v>
      </c>
      <c r="G60" s="1184">
        <v>0</v>
      </c>
      <c r="H60" s="1184">
        <v>0</v>
      </c>
      <c r="I60" s="1184">
        <v>0</v>
      </c>
      <c r="J60" s="1184">
        <f t="shared" si="0"/>
        <v>0</v>
      </c>
    </row>
    <row r="61" spans="1:10" s="1117" customFormat="1" ht="13.9" customHeight="1" x14ac:dyDescent="0.25">
      <c r="A61" s="1537">
        <v>16</v>
      </c>
      <c r="B61" s="1528" t="s">
        <v>299</v>
      </c>
      <c r="C61" s="1182" t="s">
        <v>410</v>
      </c>
      <c r="D61" s="1184">
        <v>0</v>
      </c>
      <c r="E61" s="1184">
        <v>0</v>
      </c>
      <c r="F61" s="1184">
        <v>0</v>
      </c>
      <c r="G61" s="1184">
        <v>0</v>
      </c>
      <c r="H61" s="1184">
        <v>0</v>
      </c>
      <c r="I61" s="1184">
        <v>0</v>
      </c>
      <c r="J61" s="1184">
        <f t="shared" si="0"/>
        <v>0</v>
      </c>
    </row>
    <row r="62" spans="1:10" s="1117" customFormat="1" ht="13.9" customHeight="1" x14ac:dyDescent="0.25">
      <c r="A62" s="1537"/>
      <c r="B62" s="1528"/>
      <c r="C62" s="1182" t="s">
        <v>411</v>
      </c>
      <c r="D62" s="1184">
        <v>0</v>
      </c>
      <c r="E62" s="1184">
        <v>0</v>
      </c>
      <c r="F62" s="1184">
        <v>0</v>
      </c>
      <c r="G62" s="1184">
        <v>0</v>
      </c>
      <c r="H62" s="1184">
        <v>0</v>
      </c>
      <c r="I62" s="1184">
        <v>0</v>
      </c>
      <c r="J62" s="1184">
        <f t="shared" si="0"/>
        <v>0</v>
      </c>
    </row>
    <row r="63" spans="1:10" s="1117" customFormat="1" ht="13.9" customHeight="1" x14ac:dyDescent="0.25">
      <c r="A63" s="1537"/>
      <c r="B63" s="1528"/>
      <c r="C63" s="1182" t="s">
        <v>916</v>
      </c>
      <c r="D63" s="1184">
        <v>0</v>
      </c>
      <c r="E63" s="1184">
        <v>0</v>
      </c>
      <c r="F63" s="1184">
        <v>0</v>
      </c>
      <c r="G63" s="1184">
        <v>0</v>
      </c>
      <c r="H63" s="1184">
        <v>0</v>
      </c>
      <c r="I63" s="1184">
        <v>0</v>
      </c>
      <c r="J63" s="1184">
        <f t="shared" si="0"/>
        <v>0</v>
      </c>
    </row>
    <row r="64" spans="1:10" s="1117" customFormat="1" ht="13.9" customHeight="1" x14ac:dyDescent="0.25">
      <c r="A64" s="1537"/>
      <c r="B64" s="1528"/>
      <c r="C64" s="1182" t="s">
        <v>797</v>
      </c>
      <c r="D64" s="1184">
        <v>0</v>
      </c>
      <c r="E64" s="1184">
        <v>0</v>
      </c>
      <c r="F64" s="1184">
        <v>0</v>
      </c>
      <c r="G64" s="1184">
        <v>0</v>
      </c>
      <c r="H64" s="1184">
        <v>0</v>
      </c>
      <c r="I64" s="1184">
        <v>0</v>
      </c>
      <c r="J64" s="1184">
        <f t="shared" si="0"/>
        <v>0</v>
      </c>
    </row>
    <row r="65" spans="1:10" s="1117" customFormat="1" ht="13.9" customHeight="1" x14ac:dyDescent="0.25">
      <c r="A65" s="1537"/>
      <c r="B65" s="1528"/>
      <c r="C65" s="1182" t="s">
        <v>688</v>
      </c>
      <c r="D65" s="1184">
        <v>0</v>
      </c>
      <c r="E65" s="1184">
        <v>0</v>
      </c>
      <c r="F65" s="1184">
        <v>0</v>
      </c>
      <c r="G65" s="1184">
        <v>0</v>
      </c>
      <c r="H65" s="1184">
        <v>0</v>
      </c>
      <c r="I65" s="1184">
        <v>0</v>
      </c>
      <c r="J65" s="1184">
        <f t="shared" si="0"/>
        <v>0</v>
      </c>
    </row>
    <row r="66" spans="1:10" s="1117" customFormat="1" ht="13.9" customHeight="1" x14ac:dyDescent="0.25">
      <c r="A66" s="1537"/>
      <c r="B66" s="1528"/>
      <c r="C66" s="1182" t="s">
        <v>915</v>
      </c>
      <c r="D66" s="1184">
        <v>30</v>
      </c>
      <c r="E66" s="1184">
        <v>30</v>
      </c>
      <c r="F66" s="1184">
        <v>24</v>
      </c>
      <c r="G66" s="1184">
        <v>0</v>
      </c>
      <c r="H66" s="1184">
        <v>0</v>
      </c>
      <c r="I66" s="1184">
        <v>0</v>
      </c>
      <c r="J66" s="1184">
        <f t="shared" si="0"/>
        <v>24</v>
      </c>
    </row>
    <row r="67" spans="1:10" s="1117" customFormat="1" ht="13.9" customHeight="1" x14ac:dyDescent="0.25">
      <c r="A67" s="1537"/>
      <c r="B67" s="1528"/>
      <c r="C67" s="1182" t="s">
        <v>589</v>
      </c>
      <c r="D67" s="1184">
        <v>134</v>
      </c>
      <c r="E67" s="1184">
        <v>108</v>
      </c>
      <c r="F67" s="1184">
        <v>10</v>
      </c>
      <c r="G67" s="1184">
        <v>160</v>
      </c>
      <c r="H67" s="1184">
        <v>123</v>
      </c>
      <c r="I67" s="1184">
        <v>4</v>
      </c>
      <c r="J67" s="1184">
        <f t="shared" si="0"/>
        <v>14</v>
      </c>
    </row>
    <row r="68" spans="1:10" s="1117" customFormat="1" ht="13.9" customHeight="1" x14ac:dyDescent="0.25">
      <c r="A68" s="1535">
        <v>17</v>
      </c>
      <c r="B68" s="1529" t="s">
        <v>300</v>
      </c>
      <c r="C68" s="1182" t="s">
        <v>414</v>
      </c>
      <c r="D68" s="1184">
        <v>0</v>
      </c>
      <c r="E68" s="1184">
        <v>0</v>
      </c>
      <c r="F68" s="1184">
        <v>0</v>
      </c>
      <c r="G68" s="1184">
        <v>0</v>
      </c>
      <c r="H68" s="1184">
        <v>0</v>
      </c>
      <c r="I68" s="1184">
        <v>0</v>
      </c>
      <c r="J68" s="1184">
        <f t="shared" si="0"/>
        <v>0</v>
      </c>
    </row>
    <row r="69" spans="1:10" s="1117" customFormat="1" ht="13.9" customHeight="1" x14ac:dyDescent="0.25">
      <c r="A69" s="1535"/>
      <c r="B69" s="1529"/>
      <c r="C69" s="906" t="s">
        <v>589</v>
      </c>
      <c r="D69" s="1184">
        <v>36</v>
      </c>
      <c r="E69" s="1184">
        <v>13</v>
      </c>
      <c r="F69" s="1184">
        <v>0</v>
      </c>
      <c r="G69" s="1184">
        <v>36</v>
      </c>
      <c r="H69" s="1184">
        <v>12</v>
      </c>
      <c r="I69" s="1184">
        <v>0</v>
      </c>
      <c r="J69" s="1184">
        <f t="shared" si="0"/>
        <v>0</v>
      </c>
    </row>
    <row r="70" spans="1:10" s="1117" customFormat="1" ht="13.9" customHeight="1" x14ac:dyDescent="0.25">
      <c r="A70" s="1535">
        <v>18</v>
      </c>
      <c r="B70" s="1529" t="s">
        <v>594</v>
      </c>
      <c r="C70" s="906" t="s">
        <v>751</v>
      </c>
      <c r="D70" s="1184">
        <v>8</v>
      </c>
      <c r="E70" s="1184">
        <v>8</v>
      </c>
      <c r="F70" s="1184">
        <v>5</v>
      </c>
      <c r="G70" s="1184">
        <v>21</v>
      </c>
      <c r="H70" s="1184">
        <v>18</v>
      </c>
      <c r="I70" s="1184">
        <v>4</v>
      </c>
      <c r="J70" s="1184">
        <f t="shared" si="0"/>
        <v>9</v>
      </c>
    </row>
    <row r="71" spans="1:10" s="1117" customFormat="1" ht="13.9" customHeight="1" x14ac:dyDescent="0.25">
      <c r="A71" s="1535"/>
      <c r="B71" s="1529"/>
      <c r="C71" s="906" t="s">
        <v>595</v>
      </c>
      <c r="D71" s="1184">
        <v>11</v>
      </c>
      <c r="E71" s="1184">
        <v>11</v>
      </c>
      <c r="F71" s="1184">
        <v>6</v>
      </c>
      <c r="G71" s="1184">
        <v>0</v>
      </c>
      <c r="H71" s="1184">
        <v>0</v>
      </c>
      <c r="I71" s="1184">
        <v>0</v>
      </c>
      <c r="J71" s="1184">
        <f t="shared" si="0"/>
        <v>6</v>
      </c>
    </row>
    <row r="72" spans="1:10" s="1117" customFormat="1" ht="13.9" customHeight="1" x14ac:dyDescent="0.25">
      <c r="A72" s="1535"/>
      <c r="B72" s="1529"/>
      <c r="C72" s="906" t="s">
        <v>589</v>
      </c>
      <c r="D72" s="1184">
        <v>20</v>
      </c>
      <c r="E72" s="1184">
        <v>4</v>
      </c>
      <c r="F72" s="1184">
        <v>0</v>
      </c>
      <c r="G72" s="1184">
        <v>20</v>
      </c>
      <c r="H72" s="1184">
        <v>7</v>
      </c>
      <c r="I72" s="1184">
        <v>0</v>
      </c>
      <c r="J72" s="1184">
        <f t="shared" si="0"/>
        <v>0</v>
      </c>
    </row>
    <row r="73" spans="1:10" s="1117" customFormat="1" ht="13.9" customHeight="1" x14ac:dyDescent="0.25">
      <c r="A73" s="1535">
        <v>19</v>
      </c>
      <c r="B73" s="1529" t="s">
        <v>302</v>
      </c>
      <c r="C73" s="906" t="s">
        <v>690</v>
      </c>
      <c r="D73" s="1184">
        <v>0</v>
      </c>
      <c r="E73" s="1184">
        <v>0</v>
      </c>
      <c r="F73" s="1184">
        <v>0</v>
      </c>
      <c r="G73" s="1184">
        <v>0</v>
      </c>
      <c r="H73" s="1184">
        <v>0</v>
      </c>
      <c r="I73" s="1184">
        <v>0</v>
      </c>
      <c r="J73" s="1184">
        <f t="shared" si="0"/>
        <v>0</v>
      </c>
    </row>
    <row r="74" spans="1:10" s="1117" customFormat="1" ht="13.9" customHeight="1" x14ac:dyDescent="0.25">
      <c r="A74" s="1535"/>
      <c r="B74" s="1529"/>
      <c r="C74" s="906" t="s">
        <v>691</v>
      </c>
      <c r="D74" s="1184">
        <v>0</v>
      </c>
      <c r="E74" s="1184">
        <v>0</v>
      </c>
      <c r="F74" s="1184">
        <v>0</v>
      </c>
      <c r="G74" s="1184">
        <v>0</v>
      </c>
      <c r="H74" s="1184">
        <v>0</v>
      </c>
      <c r="I74" s="1184">
        <v>0</v>
      </c>
      <c r="J74" s="1184">
        <f t="shared" si="0"/>
        <v>0</v>
      </c>
    </row>
    <row r="75" spans="1:10" s="1117" customFormat="1" ht="13.9" customHeight="1" x14ac:dyDescent="0.25">
      <c r="A75" s="1535"/>
      <c r="B75" s="1529"/>
      <c r="C75" s="906" t="s">
        <v>707</v>
      </c>
      <c r="D75" s="1184">
        <v>0</v>
      </c>
      <c r="E75" s="1184">
        <v>0</v>
      </c>
      <c r="F75" s="1184">
        <v>0</v>
      </c>
      <c r="G75" s="1184">
        <v>0</v>
      </c>
      <c r="H75" s="1184">
        <v>0</v>
      </c>
      <c r="I75" s="1184">
        <v>0</v>
      </c>
      <c r="J75" s="1184">
        <f t="shared" si="0"/>
        <v>0</v>
      </c>
    </row>
    <row r="76" spans="1:10" s="1117" customFormat="1" ht="13.9" customHeight="1" x14ac:dyDescent="0.25">
      <c r="A76" s="1535"/>
      <c r="B76" s="1529"/>
      <c r="C76" s="906" t="s">
        <v>402</v>
      </c>
      <c r="D76" s="1184">
        <v>1</v>
      </c>
      <c r="E76" s="1184">
        <v>1</v>
      </c>
      <c r="F76" s="1184">
        <v>3</v>
      </c>
      <c r="G76" s="1184">
        <v>0</v>
      </c>
      <c r="H76" s="1184">
        <v>0</v>
      </c>
      <c r="I76" s="1184">
        <v>0</v>
      </c>
      <c r="J76" s="1184">
        <f t="shared" si="0"/>
        <v>3</v>
      </c>
    </row>
    <row r="77" spans="1:10" s="1117" customFormat="1" ht="13.9" customHeight="1" x14ac:dyDescent="0.25">
      <c r="A77" s="1535"/>
      <c r="B77" s="1529"/>
      <c r="C77" s="906" t="s">
        <v>689</v>
      </c>
      <c r="D77" s="1184">
        <v>0</v>
      </c>
      <c r="E77" s="1184">
        <v>0</v>
      </c>
      <c r="F77" s="1184">
        <v>0</v>
      </c>
      <c r="G77" s="1184">
        <v>0</v>
      </c>
      <c r="H77" s="1184">
        <v>0</v>
      </c>
      <c r="I77" s="1184">
        <v>0</v>
      </c>
      <c r="J77" s="1184">
        <f t="shared" si="0"/>
        <v>0</v>
      </c>
    </row>
    <row r="78" spans="1:10" s="1117" customFormat="1" ht="13.9" customHeight="1" x14ac:dyDescent="0.25">
      <c r="A78" s="1535"/>
      <c r="B78" s="1529"/>
      <c r="C78" s="906" t="s">
        <v>984</v>
      </c>
      <c r="D78" s="1184">
        <v>0</v>
      </c>
      <c r="E78" s="1184">
        <v>0</v>
      </c>
      <c r="F78" s="1184">
        <v>0</v>
      </c>
      <c r="G78" s="1184">
        <v>0</v>
      </c>
      <c r="H78" s="1184">
        <v>0</v>
      </c>
      <c r="I78" s="1184">
        <v>0</v>
      </c>
      <c r="J78" s="1184">
        <f t="shared" si="0"/>
        <v>0</v>
      </c>
    </row>
    <row r="79" spans="1:10" s="1117" customFormat="1" ht="13.9" customHeight="1" x14ac:dyDescent="0.25">
      <c r="A79" s="1535">
        <v>20</v>
      </c>
      <c r="B79" s="1528" t="s">
        <v>303</v>
      </c>
      <c r="C79" s="906" t="s">
        <v>798</v>
      </c>
      <c r="D79" s="1184">
        <v>17</v>
      </c>
      <c r="E79" s="1184">
        <v>17</v>
      </c>
      <c r="F79" s="1184">
        <v>10</v>
      </c>
      <c r="G79" s="1184">
        <v>5</v>
      </c>
      <c r="H79" s="1184">
        <v>5</v>
      </c>
      <c r="I79" s="1184">
        <v>0</v>
      </c>
      <c r="J79" s="1184">
        <f t="shared" si="0"/>
        <v>10</v>
      </c>
    </row>
    <row r="80" spans="1:10" s="1117" customFormat="1" ht="13.9" customHeight="1" x14ac:dyDescent="0.25">
      <c r="A80" s="1535"/>
      <c r="B80" s="1528"/>
      <c r="C80" s="906" t="s">
        <v>752</v>
      </c>
      <c r="D80" s="1184">
        <v>53</v>
      </c>
      <c r="E80" s="1184">
        <v>53</v>
      </c>
      <c r="F80" s="1184">
        <v>73</v>
      </c>
      <c r="G80" s="1184">
        <v>14</v>
      </c>
      <c r="H80" s="1184">
        <v>13</v>
      </c>
      <c r="I80" s="1184">
        <v>36</v>
      </c>
      <c r="J80" s="1184">
        <f t="shared" ref="J80:J143" si="1">F80+I80</f>
        <v>109</v>
      </c>
    </row>
    <row r="81" spans="1:10" s="1117" customFormat="1" ht="13.9" customHeight="1" x14ac:dyDescent="0.25">
      <c r="A81" s="1535"/>
      <c r="B81" s="1528"/>
      <c r="C81" s="906" t="s">
        <v>799</v>
      </c>
      <c r="D81" s="1184">
        <v>42</v>
      </c>
      <c r="E81" s="1184">
        <v>42</v>
      </c>
      <c r="F81" s="1184">
        <v>75</v>
      </c>
      <c r="G81" s="1184">
        <v>10</v>
      </c>
      <c r="H81" s="1184">
        <v>10</v>
      </c>
      <c r="I81" s="1184">
        <v>12</v>
      </c>
      <c r="J81" s="1184">
        <f t="shared" si="1"/>
        <v>87</v>
      </c>
    </row>
    <row r="82" spans="1:10" s="1117" customFormat="1" ht="13.9" customHeight="1" x14ac:dyDescent="0.25">
      <c r="A82" s="1535"/>
      <c r="B82" s="1528"/>
      <c r="C82" s="906" t="s">
        <v>753</v>
      </c>
      <c r="D82" s="1184">
        <v>1</v>
      </c>
      <c r="E82" s="1184">
        <v>1</v>
      </c>
      <c r="F82" s="1184">
        <v>0</v>
      </c>
      <c r="G82" s="1184">
        <v>0</v>
      </c>
      <c r="H82" s="1184">
        <v>0</v>
      </c>
      <c r="I82" s="1184">
        <v>0</v>
      </c>
      <c r="J82" s="1184">
        <f t="shared" si="1"/>
        <v>0</v>
      </c>
    </row>
    <row r="83" spans="1:10" s="1117" customFormat="1" ht="13.9" customHeight="1" x14ac:dyDescent="0.25">
      <c r="A83" s="1535"/>
      <c r="B83" s="1528"/>
      <c r="C83" s="906" t="s">
        <v>754</v>
      </c>
      <c r="D83" s="1184">
        <v>0</v>
      </c>
      <c r="E83" s="1184">
        <v>0</v>
      </c>
      <c r="F83" s="1184">
        <v>0</v>
      </c>
      <c r="G83" s="1184">
        <v>0</v>
      </c>
      <c r="H83" s="1184">
        <v>0</v>
      </c>
      <c r="I83" s="1184">
        <v>0</v>
      </c>
      <c r="J83" s="1184">
        <f t="shared" si="1"/>
        <v>0</v>
      </c>
    </row>
    <row r="84" spans="1:10" s="1117" customFormat="1" ht="13.9" customHeight="1" x14ac:dyDescent="0.25">
      <c r="A84" s="1535"/>
      <c r="B84" s="1528"/>
      <c r="C84" s="906" t="s">
        <v>589</v>
      </c>
      <c r="D84" s="1184">
        <v>12</v>
      </c>
      <c r="E84" s="1184">
        <v>9</v>
      </c>
      <c r="F84" s="1184">
        <v>1</v>
      </c>
      <c r="G84" s="1184">
        <v>12</v>
      </c>
      <c r="H84" s="1184">
        <v>5</v>
      </c>
      <c r="I84" s="1184">
        <v>2</v>
      </c>
      <c r="J84" s="1184">
        <f t="shared" si="1"/>
        <v>3</v>
      </c>
    </row>
    <row r="85" spans="1:10" s="1117" customFormat="1" ht="13.9" customHeight="1" x14ac:dyDescent="0.25">
      <c r="A85" s="1535">
        <v>21</v>
      </c>
      <c r="B85" s="1529" t="s">
        <v>304</v>
      </c>
      <c r="C85" s="906" t="s">
        <v>692</v>
      </c>
      <c r="D85" s="1184">
        <v>0</v>
      </c>
      <c r="E85" s="1184">
        <v>0</v>
      </c>
      <c r="F85" s="1184">
        <v>0</v>
      </c>
      <c r="G85" s="1184">
        <v>0</v>
      </c>
      <c r="H85" s="1184">
        <v>0</v>
      </c>
      <c r="I85" s="1184">
        <v>0</v>
      </c>
      <c r="J85" s="1184">
        <f t="shared" si="1"/>
        <v>0</v>
      </c>
    </row>
    <row r="86" spans="1:10" s="1117" customFormat="1" ht="13.9" customHeight="1" x14ac:dyDescent="0.25">
      <c r="A86" s="1535"/>
      <c r="B86" s="1529"/>
      <c r="C86" s="906" t="s">
        <v>755</v>
      </c>
      <c r="D86" s="1184">
        <v>0</v>
      </c>
      <c r="E86" s="1184">
        <v>0</v>
      </c>
      <c r="F86" s="1184">
        <v>0</v>
      </c>
      <c r="G86" s="1184">
        <v>0</v>
      </c>
      <c r="H86" s="1184">
        <v>0</v>
      </c>
      <c r="I86" s="1184">
        <v>0</v>
      </c>
      <c r="J86" s="1184">
        <f t="shared" si="1"/>
        <v>0</v>
      </c>
    </row>
    <row r="87" spans="1:10" s="1117" customFormat="1" ht="13.9" customHeight="1" x14ac:dyDescent="0.25">
      <c r="A87" s="1535"/>
      <c r="B87" s="1529"/>
      <c r="C87" s="906" t="s">
        <v>589</v>
      </c>
      <c r="D87" s="1184">
        <v>55</v>
      </c>
      <c r="E87" s="1184">
        <v>42</v>
      </c>
      <c r="F87" s="1184">
        <v>0</v>
      </c>
      <c r="G87" s="1184">
        <v>62</v>
      </c>
      <c r="H87" s="1184">
        <v>48</v>
      </c>
      <c r="I87" s="1184">
        <v>0</v>
      </c>
      <c r="J87" s="1184">
        <f t="shared" si="1"/>
        <v>0</v>
      </c>
    </row>
    <row r="88" spans="1:10" s="1117" customFormat="1" ht="13.5" customHeight="1" x14ac:dyDescent="0.25">
      <c r="A88" s="1535">
        <v>22</v>
      </c>
      <c r="B88" s="1529" t="s">
        <v>305</v>
      </c>
      <c r="C88" s="1183" t="s">
        <v>756</v>
      </c>
      <c r="D88" s="1184">
        <v>0</v>
      </c>
      <c r="E88" s="1184">
        <v>0</v>
      </c>
      <c r="F88" s="1184">
        <v>0</v>
      </c>
      <c r="G88" s="1184">
        <v>0</v>
      </c>
      <c r="H88" s="1184">
        <v>0</v>
      </c>
      <c r="I88" s="1184">
        <v>0</v>
      </c>
      <c r="J88" s="1184">
        <f t="shared" si="1"/>
        <v>0</v>
      </c>
    </row>
    <row r="89" spans="1:10" s="1117" customFormat="1" ht="15" customHeight="1" x14ac:dyDescent="0.25">
      <c r="A89" s="1535"/>
      <c r="B89" s="1529"/>
      <c r="C89" s="906" t="s">
        <v>687</v>
      </c>
      <c r="D89" s="1184">
        <v>0</v>
      </c>
      <c r="E89" s="1184">
        <v>0</v>
      </c>
      <c r="F89" s="1184">
        <v>0</v>
      </c>
      <c r="G89" s="1184">
        <v>0</v>
      </c>
      <c r="H89" s="1184">
        <v>0</v>
      </c>
      <c r="I89" s="1184">
        <v>0</v>
      </c>
      <c r="J89" s="1184">
        <f t="shared" si="1"/>
        <v>0</v>
      </c>
    </row>
    <row r="90" spans="1:10" s="1117" customFormat="1" ht="15" x14ac:dyDescent="0.25">
      <c r="A90" s="1535"/>
      <c r="B90" s="1529"/>
      <c r="C90" s="1183" t="s">
        <v>1458</v>
      </c>
      <c r="D90" s="1184">
        <v>0</v>
      </c>
      <c r="E90" s="1184">
        <v>0</v>
      </c>
      <c r="F90" s="1184">
        <v>0</v>
      </c>
      <c r="G90" s="1184">
        <v>0</v>
      </c>
      <c r="H90" s="1184">
        <v>0</v>
      </c>
      <c r="I90" s="1184">
        <v>0</v>
      </c>
      <c r="J90" s="1184">
        <f t="shared" si="1"/>
        <v>0</v>
      </c>
    </row>
    <row r="91" spans="1:10" s="1117" customFormat="1" ht="13.9" customHeight="1" x14ac:dyDescent="0.25">
      <c r="A91" s="1535">
        <v>23</v>
      </c>
      <c r="B91" s="1529" t="s">
        <v>306</v>
      </c>
      <c r="C91" s="906" t="s">
        <v>693</v>
      </c>
      <c r="D91" s="1184">
        <v>1</v>
      </c>
      <c r="E91" s="1184">
        <v>1</v>
      </c>
      <c r="F91" s="1184">
        <v>3</v>
      </c>
      <c r="G91" s="1184">
        <v>0</v>
      </c>
      <c r="H91" s="1184">
        <v>0</v>
      </c>
      <c r="I91" s="1184">
        <v>0</v>
      </c>
      <c r="J91" s="1184">
        <f t="shared" si="1"/>
        <v>3</v>
      </c>
    </row>
    <row r="92" spans="1:10" s="1117" customFormat="1" ht="13.9" customHeight="1" x14ac:dyDescent="0.25">
      <c r="A92" s="1535"/>
      <c r="B92" s="1529"/>
      <c r="C92" s="906" t="s">
        <v>758</v>
      </c>
      <c r="D92" s="1184">
        <v>0</v>
      </c>
      <c r="E92" s="1184">
        <v>0</v>
      </c>
      <c r="F92" s="1184">
        <v>0</v>
      </c>
      <c r="G92" s="1184">
        <v>0</v>
      </c>
      <c r="H92" s="1184">
        <v>0</v>
      </c>
      <c r="I92" s="1184">
        <v>0</v>
      </c>
      <c r="J92" s="1184">
        <f t="shared" si="1"/>
        <v>0</v>
      </c>
    </row>
    <row r="93" spans="1:10" s="1117" customFormat="1" ht="13.9" customHeight="1" x14ac:dyDescent="0.25">
      <c r="A93" s="1535"/>
      <c r="B93" s="1529"/>
      <c r="C93" s="906" t="s">
        <v>797</v>
      </c>
      <c r="D93" s="1184">
        <v>0</v>
      </c>
      <c r="E93" s="1184">
        <v>0</v>
      </c>
      <c r="F93" s="1184">
        <v>0</v>
      </c>
      <c r="G93" s="1184">
        <v>0</v>
      </c>
      <c r="H93" s="1184">
        <v>0</v>
      </c>
      <c r="I93" s="1184">
        <v>0</v>
      </c>
      <c r="J93" s="1184">
        <f t="shared" si="1"/>
        <v>0</v>
      </c>
    </row>
    <row r="94" spans="1:10" s="1117" customFormat="1" ht="13.9" customHeight="1" x14ac:dyDescent="0.25">
      <c r="A94" s="1535">
        <v>24</v>
      </c>
      <c r="B94" s="1529" t="s">
        <v>307</v>
      </c>
      <c r="C94" s="906" t="s">
        <v>696</v>
      </c>
      <c r="D94" s="1184">
        <v>0</v>
      </c>
      <c r="E94" s="1184">
        <v>0</v>
      </c>
      <c r="F94" s="1184">
        <v>0</v>
      </c>
      <c r="G94" s="1184">
        <v>0</v>
      </c>
      <c r="H94" s="1184">
        <v>0</v>
      </c>
      <c r="I94" s="1184">
        <v>0</v>
      </c>
      <c r="J94" s="1184">
        <f t="shared" si="1"/>
        <v>0</v>
      </c>
    </row>
    <row r="95" spans="1:10" s="1117" customFormat="1" ht="13.9" customHeight="1" x14ac:dyDescent="0.25">
      <c r="A95" s="1535"/>
      <c r="B95" s="1529"/>
      <c r="C95" s="906" t="s">
        <v>694</v>
      </c>
      <c r="D95" s="1184">
        <v>25</v>
      </c>
      <c r="E95" s="1184">
        <v>23</v>
      </c>
      <c r="F95" s="1184">
        <v>20</v>
      </c>
      <c r="G95" s="1184">
        <v>0</v>
      </c>
      <c r="H95" s="1184">
        <v>0</v>
      </c>
      <c r="I95" s="1184">
        <v>0</v>
      </c>
      <c r="J95" s="1184">
        <f t="shared" si="1"/>
        <v>20</v>
      </c>
    </row>
    <row r="96" spans="1:10" s="1117" customFormat="1" ht="13.9" customHeight="1" x14ac:dyDescent="0.25">
      <c r="A96" s="1535"/>
      <c r="B96" s="1529"/>
      <c r="C96" s="906" t="s">
        <v>759</v>
      </c>
      <c r="D96" s="1184">
        <v>15</v>
      </c>
      <c r="E96" s="1184">
        <v>15</v>
      </c>
      <c r="F96" s="1184">
        <v>8</v>
      </c>
      <c r="G96" s="1184">
        <v>3</v>
      </c>
      <c r="H96" s="1184">
        <v>3</v>
      </c>
      <c r="I96" s="1184">
        <v>2</v>
      </c>
      <c r="J96" s="1184">
        <f t="shared" si="1"/>
        <v>10</v>
      </c>
    </row>
    <row r="97" spans="1:10" s="1117" customFormat="1" ht="13.9" customHeight="1" x14ac:dyDescent="0.25">
      <c r="A97" s="1535"/>
      <c r="B97" s="1529"/>
      <c r="C97" s="906" t="s">
        <v>408</v>
      </c>
      <c r="D97" s="1184">
        <v>0</v>
      </c>
      <c r="E97" s="1184">
        <v>0</v>
      </c>
      <c r="F97" s="1184">
        <v>0</v>
      </c>
      <c r="G97" s="1184">
        <v>0</v>
      </c>
      <c r="H97" s="1184">
        <v>0</v>
      </c>
      <c r="I97" s="1184">
        <v>0</v>
      </c>
      <c r="J97" s="1184">
        <f t="shared" si="1"/>
        <v>0</v>
      </c>
    </row>
    <row r="98" spans="1:10" s="1117" customFormat="1" ht="13.9" customHeight="1" x14ac:dyDescent="0.25">
      <c r="A98" s="1535"/>
      <c r="B98" s="1529"/>
      <c r="C98" s="906" t="s">
        <v>329</v>
      </c>
      <c r="D98" s="1184">
        <v>0</v>
      </c>
      <c r="E98" s="1184">
        <v>0</v>
      </c>
      <c r="F98" s="1184">
        <v>0</v>
      </c>
      <c r="G98" s="1184">
        <v>0</v>
      </c>
      <c r="H98" s="1184">
        <v>0</v>
      </c>
      <c r="I98" s="1184">
        <v>0</v>
      </c>
      <c r="J98" s="1184">
        <f t="shared" si="1"/>
        <v>0</v>
      </c>
    </row>
    <row r="99" spans="1:10" s="1117" customFormat="1" ht="13.9" customHeight="1" x14ac:dyDescent="0.25">
      <c r="A99" s="1535"/>
      <c r="B99" s="1529"/>
      <c r="C99" s="906" t="s">
        <v>695</v>
      </c>
      <c r="D99" s="1184">
        <v>9</v>
      </c>
      <c r="E99" s="1184">
        <v>9</v>
      </c>
      <c r="F99" s="1184">
        <v>46</v>
      </c>
      <c r="G99" s="1184">
        <v>0</v>
      </c>
      <c r="H99" s="1184">
        <v>0</v>
      </c>
      <c r="I99" s="1184">
        <v>0</v>
      </c>
      <c r="J99" s="1184">
        <f t="shared" si="1"/>
        <v>46</v>
      </c>
    </row>
    <row r="100" spans="1:10" s="1117" customFormat="1" ht="13.9" customHeight="1" x14ac:dyDescent="0.25">
      <c r="A100" s="1535"/>
      <c r="B100" s="1529"/>
      <c r="C100" s="906" t="s">
        <v>589</v>
      </c>
      <c r="D100" s="1184">
        <v>0</v>
      </c>
      <c r="E100" s="1184">
        <v>0</v>
      </c>
      <c r="F100" s="1184">
        <v>0</v>
      </c>
      <c r="G100" s="1184">
        <v>0</v>
      </c>
      <c r="H100" s="1184">
        <v>0</v>
      </c>
      <c r="I100" s="1184">
        <v>0</v>
      </c>
      <c r="J100" s="1184">
        <f t="shared" si="1"/>
        <v>0</v>
      </c>
    </row>
    <row r="101" spans="1:10" s="1117" customFormat="1" ht="13.9" customHeight="1" x14ac:dyDescent="0.25">
      <c r="A101" s="1535">
        <v>25</v>
      </c>
      <c r="B101" s="1529" t="s">
        <v>308</v>
      </c>
      <c r="C101" s="906" t="s">
        <v>404</v>
      </c>
      <c r="D101" s="1184">
        <v>19</v>
      </c>
      <c r="E101" s="1184">
        <v>19</v>
      </c>
      <c r="F101" s="1184">
        <v>20</v>
      </c>
      <c r="G101" s="1184">
        <v>0</v>
      </c>
      <c r="H101" s="1184">
        <v>0</v>
      </c>
      <c r="I101" s="1184">
        <v>0</v>
      </c>
      <c r="J101" s="1184">
        <f t="shared" si="1"/>
        <v>20</v>
      </c>
    </row>
    <row r="102" spans="1:10" s="1117" customFormat="1" ht="13.9" customHeight="1" x14ac:dyDescent="0.25">
      <c r="A102" s="1535"/>
      <c r="B102" s="1529"/>
      <c r="C102" s="906" t="s">
        <v>589</v>
      </c>
      <c r="D102" s="1184">
        <v>46</v>
      </c>
      <c r="E102" s="1184">
        <v>22</v>
      </c>
      <c r="F102" s="1184">
        <v>5</v>
      </c>
      <c r="G102" s="1184">
        <v>80</v>
      </c>
      <c r="H102" s="1184">
        <v>79</v>
      </c>
      <c r="I102" s="1184">
        <v>9</v>
      </c>
      <c r="J102" s="1184">
        <f t="shared" si="1"/>
        <v>14</v>
      </c>
    </row>
    <row r="103" spans="1:10" s="1117" customFormat="1" ht="13.9" customHeight="1" x14ac:dyDescent="0.25">
      <c r="A103" s="1535">
        <v>26</v>
      </c>
      <c r="B103" s="1529" t="s">
        <v>309</v>
      </c>
      <c r="C103" s="906" t="s">
        <v>801</v>
      </c>
      <c r="D103" s="1184">
        <v>0</v>
      </c>
      <c r="E103" s="1184">
        <v>0</v>
      </c>
      <c r="F103" s="1184">
        <v>0</v>
      </c>
      <c r="G103" s="1184">
        <v>0</v>
      </c>
      <c r="H103" s="1184">
        <v>0</v>
      </c>
      <c r="I103" s="1184">
        <v>0</v>
      </c>
      <c r="J103" s="1184">
        <f t="shared" si="1"/>
        <v>0</v>
      </c>
    </row>
    <row r="104" spans="1:10" s="1117" customFormat="1" ht="13.9" customHeight="1" x14ac:dyDescent="0.25">
      <c r="A104" s="1535"/>
      <c r="B104" s="1529"/>
      <c r="C104" s="906" t="s">
        <v>596</v>
      </c>
      <c r="D104" s="1184">
        <v>0</v>
      </c>
      <c r="E104" s="1184">
        <v>0</v>
      </c>
      <c r="F104" s="1184">
        <v>0</v>
      </c>
      <c r="G104" s="1184">
        <v>17</v>
      </c>
      <c r="H104" s="1184">
        <v>17</v>
      </c>
      <c r="I104" s="1184">
        <v>14</v>
      </c>
      <c r="J104" s="1184">
        <f t="shared" si="1"/>
        <v>14</v>
      </c>
    </row>
    <row r="105" spans="1:10" s="1117" customFormat="1" ht="13.9" customHeight="1" x14ac:dyDescent="0.25">
      <c r="A105" s="1535"/>
      <c r="B105" s="1529"/>
      <c r="C105" s="906" t="s">
        <v>407</v>
      </c>
      <c r="D105" s="1184">
        <v>0</v>
      </c>
      <c r="E105" s="1184">
        <v>0</v>
      </c>
      <c r="F105" s="1184">
        <v>0</v>
      </c>
      <c r="G105" s="1184">
        <v>0</v>
      </c>
      <c r="H105" s="1184">
        <v>0</v>
      </c>
      <c r="I105" s="1184">
        <v>0</v>
      </c>
      <c r="J105" s="1184">
        <f t="shared" si="1"/>
        <v>0</v>
      </c>
    </row>
    <row r="106" spans="1:10" s="1117" customFormat="1" ht="13.9" customHeight="1" x14ac:dyDescent="0.25">
      <c r="A106" s="1535"/>
      <c r="B106" s="1529"/>
      <c r="C106" s="906" t="s">
        <v>597</v>
      </c>
      <c r="D106" s="1184">
        <v>0</v>
      </c>
      <c r="E106" s="1184">
        <v>0</v>
      </c>
      <c r="F106" s="1184">
        <v>0</v>
      </c>
      <c r="G106" s="1184">
        <v>20</v>
      </c>
      <c r="H106" s="1184">
        <v>20</v>
      </c>
      <c r="I106" s="1184">
        <v>8</v>
      </c>
      <c r="J106" s="1184">
        <f t="shared" si="1"/>
        <v>8</v>
      </c>
    </row>
    <row r="107" spans="1:10" s="1117" customFormat="1" ht="13.9" customHeight="1" x14ac:dyDescent="0.25">
      <c r="A107" s="1535"/>
      <c r="B107" s="1529"/>
      <c r="C107" s="906" t="s">
        <v>797</v>
      </c>
      <c r="D107" s="1184">
        <v>0</v>
      </c>
      <c r="E107" s="1184">
        <v>0</v>
      </c>
      <c r="F107" s="1184">
        <v>0</v>
      </c>
      <c r="G107" s="1184">
        <v>0</v>
      </c>
      <c r="H107" s="1184">
        <v>0</v>
      </c>
      <c r="I107" s="1184">
        <v>0</v>
      </c>
      <c r="J107" s="1184">
        <f t="shared" si="1"/>
        <v>0</v>
      </c>
    </row>
    <row r="108" spans="1:10" s="1117" customFormat="1" ht="13.9" customHeight="1" x14ac:dyDescent="0.25">
      <c r="A108" s="1535"/>
      <c r="B108" s="1529"/>
      <c r="C108" s="906" t="s">
        <v>697</v>
      </c>
      <c r="D108" s="1184">
        <v>0</v>
      </c>
      <c r="E108" s="1184">
        <v>0</v>
      </c>
      <c r="F108" s="1184">
        <v>0</v>
      </c>
      <c r="G108" s="1184">
        <v>0</v>
      </c>
      <c r="H108" s="1184">
        <v>0</v>
      </c>
      <c r="I108" s="1184">
        <v>0</v>
      </c>
      <c r="J108" s="1184">
        <f t="shared" si="1"/>
        <v>0</v>
      </c>
    </row>
    <row r="109" spans="1:10" s="1117" customFormat="1" ht="13.9" customHeight="1" x14ac:dyDescent="0.25">
      <c r="A109" s="1535"/>
      <c r="B109" s="1529"/>
      <c r="C109" s="906" t="s">
        <v>760</v>
      </c>
      <c r="D109" s="1184">
        <v>0</v>
      </c>
      <c r="E109" s="1184">
        <v>0</v>
      </c>
      <c r="F109" s="1184">
        <v>0</v>
      </c>
      <c r="G109" s="1184">
        <v>0</v>
      </c>
      <c r="H109" s="1184">
        <v>0</v>
      </c>
      <c r="I109" s="1184">
        <v>0</v>
      </c>
      <c r="J109" s="1184">
        <f t="shared" si="1"/>
        <v>0</v>
      </c>
    </row>
    <row r="110" spans="1:10" s="1117" customFormat="1" ht="13.9" customHeight="1" x14ac:dyDescent="0.25">
      <c r="A110" s="1535"/>
      <c r="B110" s="1529"/>
      <c r="C110" s="906" t="s">
        <v>918</v>
      </c>
      <c r="D110" s="1184">
        <v>6</v>
      </c>
      <c r="E110" s="1184">
        <v>6</v>
      </c>
      <c r="F110" s="1184">
        <v>7</v>
      </c>
      <c r="G110" s="1184">
        <v>0</v>
      </c>
      <c r="H110" s="1184">
        <v>0</v>
      </c>
      <c r="I110" s="1184">
        <v>0</v>
      </c>
      <c r="J110" s="1184">
        <f t="shared" si="1"/>
        <v>7</v>
      </c>
    </row>
    <row r="111" spans="1:10" s="1117" customFormat="1" ht="13.9" customHeight="1" x14ac:dyDescent="0.25">
      <c r="A111" s="1535"/>
      <c r="B111" s="1529"/>
      <c r="C111" s="906" t="s">
        <v>767</v>
      </c>
      <c r="D111" s="1184">
        <v>0</v>
      </c>
      <c r="E111" s="1184">
        <v>0</v>
      </c>
      <c r="F111" s="1184">
        <v>0</v>
      </c>
      <c r="G111" s="1175">
        <v>0</v>
      </c>
      <c r="H111" s="1175">
        <v>0</v>
      </c>
      <c r="I111" s="1175">
        <v>0</v>
      </c>
      <c r="J111" s="1184">
        <f t="shared" si="1"/>
        <v>0</v>
      </c>
    </row>
    <row r="112" spans="1:10" s="1117" customFormat="1" ht="13.9" customHeight="1" x14ac:dyDescent="0.25">
      <c r="A112" s="1535"/>
      <c r="B112" s="1529"/>
      <c r="C112" s="906" t="s">
        <v>589</v>
      </c>
      <c r="D112" s="1184">
        <v>279</v>
      </c>
      <c r="E112" s="1184">
        <v>215</v>
      </c>
      <c r="F112" s="1184">
        <v>18</v>
      </c>
      <c r="G112" s="1184">
        <v>258</v>
      </c>
      <c r="H112" s="1184">
        <v>246</v>
      </c>
      <c r="I112" s="1184">
        <v>4</v>
      </c>
      <c r="J112" s="1184">
        <f t="shared" si="1"/>
        <v>22</v>
      </c>
    </row>
    <row r="113" spans="1:10" s="1117" customFormat="1" ht="15.75" x14ac:dyDescent="0.25">
      <c r="A113" s="1186">
        <v>27</v>
      </c>
      <c r="B113" s="1179" t="s">
        <v>310</v>
      </c>
      <c r="C113" s="906" t="s">
        <v>589</v>
      </c>
      <c r="D113" s="1184">
        <v>180</v>
      </c>
      <c r="E113" s="1184">
        <v>126</v>
      </c>
      <c r="F113" s="1184">
        <v>2</v>
      </c>
      <c r="G113" s="1184">
        <v>180</v>
      </c>
      <c r="H113" s="1184">
        <v>171</v>
      </c>
      <c r="I113" s="1184">
        <v>0</v>
      </c>
      <c r="J113" s="1184">
        <f t="shared" si="1"/>
        <v>2</v>
      </c>
    </row>
    <row r="114" spans="1:10" s="1117" customFormat="1" ht="13.9" customHeight="1" x14ac:dyDescent="0.25">
      <c r="A114" s="1535">
        <v>28</v>
      </c>
      <c r="B114" s="1529" t="s">
        <v>311</v>
      </c>
      <c r="C114" s="906" t="s">
        <v>698</v>
      </c>
      <c r="D114" s="1184">
        <v>100</v>
      </c>
      <c r="E114" s="1184">
        <v>100</v>
      </c>
      <c r="F114" s="1184">
        <v>62</v>
      </c>
      <c r="G114" s="1184">
        <v>0</v>
      </c>
      <c r="H114" s="1184">
        <v>0</v>
      </c>
      <c r="I114" s="1184">
        <v>0</v>
      </c>
      <c r="J114" s="1184">
        <f t="shared" si="1"/>
        <v>62</v>
      </c>
    </row>
    <row r="115" spans="1:10" s="1117" customFormat="1" ht="13.9" customHeight="1" x14ac:dyDescent="0.25">
      <c r="A115" s="1535"/>
      <c r="B115" s="1529"/>
      <c r="C115" s="906" t="s">
        <v>598</v>
      </c>
      <c r="D115" s="1184">
        <v>0</v>
      </c>
      <c r="E115" s="1184">
        <v>0</v>
      </c>
      <c r="F115" s="1184">
        <v>0</v>
      </c>
      <c r="G115" s="1184">
        <v>0</v>
      </c>
      <c r="H115" s="1184">
        <v>0</v>
      </c>
      <c r="I115" s="1184">
        <v>0</v>
      </c>
      <c r="J115" s="1184">
        <f t="shared" si="1"/>
        <v>0</v>
      </c>
    </row>
    <row r="116" spans="1:10" s="1117" customFormat="1" ht="13.9" customHeight="1" x14ac:dyDescent="0.25">
      <c r="A116" s="1535"/>
      <c r="B116" s="1529"/>
      <c r="C116" s="906" t="s">
        <v>761</v>
      </c>
      <c r="D116" s="1184">
        <v>13</v>
      </c>
      <c r="E116" s="1184">
        <v>13</v>
      </c>
      <c r="F116" s="1184">
        <v>0</v>
      </c>
      <c r="G116" s="1184">
        <v>0</v>
      </c>
      <c r="H116" s="1184">
        <v>0</v>
      </c>
      <c r="I116" s="1184">
        <v>0</v>
      </c>
      <c r="J116" s="1184">
        <f t="shared" si="1"/>
        <v>0</v>
      </c>
    </row>
    <row r="117" spans="1:10" s="1117" customFormat="1" ht="13.9" customHeight="1" x14ac:dyDescent="0.25">
      <c r="A117" s="1535"/>
      <c r="B117" s="1529"/>
      <c r="C117" s="906" t="s">
        <v>800</v>
      </c>
      <c r="D117" s="1184">
        <v>14</v>
      </c>
      <c r="E117" s="1184">
        <v>14</v>
      </c>
      <c r="F117" s="1184">
        <v>0</v>
      </c>
      <c r="G117" s="1184">
        <v>0</v>
      </c>
      <c r="H117" s="1184">
        <v>0</v>
      </c>
      <c r="I117" s="1184">
        <v>0</v>
      </c>
      <c r="J117" s="1184">
        <f t="shared" si="1"/>
        <v>0</v>
      </c>
    </row>
    <row r="118" spans="1:10" s="1117" customFormat="1" ht="13.9" customHeight="1" x14ac:dyDescent="0.25">
      <c r="A118" s="1535">
        <v>29</v>
      </c>
      <c r="B118" s="1529" t="s">
        <v>312</v>
      </c>
      <c r="C118" s="906" t="s">
        <v>762</v>
      </c>
      <c r="D118" s="1184">
        <v>0</v>
      </c>
      <c r="E118" s="1184">
        <v>0</v>
      </c>
      <c r="F118" s="1184">
        <v>0</v>
      </c>
      <c r="G118" s="1184">
        <v>2</v>
      </c>
      <c r="H118" s="1184">
        <v>2</v>
      </c>
      <c r="I118" s="1184">
        <v>0</v>
      </c>
      <c r="J118" s="1184">
        <f t="shared" si="1"/>
        <v>0</v>
      </c>
    </row>
    <row r="119" spans="1:10" s="1117" customFormat="1" ht="13.9" customHeight="1" x14ac:dyDescent="0.25">
      <c r="A119" s="1535"/>
      <c r="B119" s="1529"/>
      <c r="C119" s="906" t="s">
        <v>763</v>
      </c>
      <c r="D119" s="1184">
        <v>0</v>
      </c>
      <c r="E119" s="1184">
        <v>0</v>
      </c>
      <c r="F119" s="1184">
        <v>0</v>
      </c>
      <c r="G119" s="1184">
        <v>0</v>
      </c>
      <c r="H119" s="1184">
        <v>0</v>
      </c>
      <c r="I119" s="1184">
        <v>0</v>
      </c>
      <c r="J119" s="1184">
        <f t="shared" si="1"/>
        <v>0</v>
      </c>
    </row>
    <row r="120" spans="1:10" s="1117" customFormat="1" ht="13.9" customHeight="1" x14ac:dyDescent="0.25">
      <c r="A120" s="1535"/>
      <c r="B120" s="1529"/>
      <c r="C120" s="906" t="s">
        <v>699</v>
      </c>
      <c r="D120" s="1184">
        <v>0</v>
      </c>
      <c r="E120" s="1184">
        <v>0</v>
      </c>
      <c r="F120" s="1184">
        <v>0</v>
      </c>
      <c r="G120" s="1184">
        <v>0</v>
      </c>
      <c r="H120" s="1184">
        <v>0</v>
      </c>
      <c r="I120" s="1184">
        <v>0</v>
      </c>
      <c r="J120" s="1184">
        <f t="shared" si="1"/>
        <v>0</v>
      </c>
    </row>
    <row r="121" spans="1:10" s="1117" customFormat="1" ht="13.9" customHeight="1" x14ac:dyDescent="0.25">
      <c r="A121" s="1535"/>
      <c r="B121" s="1529"/>
      <c r="C121" s="906" t="s">
        <v>589</v>
      </c>
      <c r="D121" s="1184">
        <v>62</v>
      </c>
      <c r="E121" s="1184">
        <v>12</v>
      </c>
      <c r="F121" s="1184">
        <v>16</v>
      </c>
      <c r="G121" s="1184">
        <v>80</v>
      </c>
      <c r="H121" s="1184">
        <v>74</v>
      </c>
      <c r="I121" s="1184">
        <v>1</v>
      </c>
      <c r="J121" s="1184">
        <f t="shared" si="1"/>
        <v>17</v>
      </c>
    </row>
    <row r="122" spans="1:10" s="1117" customFormat="1" ht="13.9" customHeight="1" x14ac:dyDescent="0.25">
      <c r="A122" s="1535">
        <v>30</v>
      </c>
      <c r="B122" s="1529" t="s">
        <v>313</v>
      </c>
      <c r="C122" s="906" t="s">
        <v>764</v>
      </c>
      <c r="D122" s="1184">
        <v>168</v>
      </c>
      <c r="E122" s="1184">
        <v>168</v>
      </c>
      <c r="F122" s="1184">
        <v>23</v>
      </c>
      <c r="G122" s="1184">
        <v>198</v>
      </c>
      <c r="H122" s="1184">
        <v>198</v>
      </c>
      <c r="I122" s="1184">
        <v>4</v>
      </c>
      <c r="J122" s="1184">
        <f t="shared" si="1"/>
        <v>27</v>
      </c>
    </row>
    <row r="123" spans="1:10" s="1117" customFormat="1" ht="13.9" customHeight="1" x14ac:dyDescent="0.25">
      <c r="A123" s="1535"/>
      <c r="B123" s="1529"/>
      <c r="C123" s="906" t="s">
        <v>701</v>
      </c>
      <c r="D123" s="1184">
        <v>9</v>
      </c>
      <c r="E123" s="1184">
        <v>9</v>
      </c>
      <c r="F123" s="1184">
        <v>0</v>
      </c>
      <c r="G123" s="1184">
        <v>15</v>
      </c>
      <c r="H123" s="1184">
        <v>15</v>
      </c>
      <c r="I123" s="1184">
        <v>0</v>
      </c>
      <c r="J123" s="1184">
        <f t="shared" si="1"/>
        <v>0</v>
      </c>
    </row>
    <row r="124" spans="1:10" s="1117" customFormat="1" ht="13.9" customHeight="1" x14ac:dyDescent="0.25">
      <c r="A124" s="1535"/>
      <c r="B124" s="1529"/>
      <c r="C124" s="906" t="s">
        <v>700</v>
      </c>
      <c r="D124" s="1184">
        <v>10</v>
      </c>
      <c r="E124" s="1184">
        <v>10</v>
      </c>
      <c r="F124" s="1184">
        <v>8</v>
      </c>
      <c r="G124" s="1184">
        <v>0</v>
      </c>
      <c r="H124" s="1184">
        <v>0</v>
      </c>
      <c r="I124" s="1184">
        <v>0</v>
      </c>
      <c r="J124" s="1184">
        <f t="shared" si="1"/>
        <v>8</v>
      </c>
    </row>
    <row r="125" spans="1:10" s="1117" customFormat="1" ht="13.9" customHeight="1" x14ac:dyDescent="0.25">
      <c r="A125" s="1535"/>
      <c r="B125" s="1529"/>
      <c r="C125" s="906" t="s">
        <v>652</v>
      </c>
      <c r="D125" s="1184">
        <v>6</v>
      </c>
      <c r="E125" s="1184">
        <v>6</v>
      </c>
      <c r="F125" s="1184">
        <v>0</v>
      </c>
      <c r="G125" s="1184">
        <v>20</v>
      </c>
      <c r="H125" s="1184">
        <v>20</v>
      </c>
      <c r="I125" s="1184">
        <v>0</v>
      </c>
      <c r="J125" s="1184">
        <f t="shared" si="1"/>
        <v>0</v>
      </c>
    </row>
    <row r="126" spans="1:10" s="1117" customFormat="1" ht="13.9" customHeight="1" x14ac:dyDescent="0.25">
      <c r="A126" s="1535"/>
      <c r="B126" s="1529"/>
      <c r="C126" s="906" t="s">
        <v>589</v>
      </c>
      <c r="D126" s="1184">
        <v>141</v>
      </c>
      <c r="E126" s="1184">
        <v>134</v>
      </c>
      <c r="F126" s="1184">
        <v>7</v>
      </c>
      <c r="G126" s="1184">
        <v>120</v>
      </c>
      <c r="H126" s="1184">
        <v>116</v>
      </c>
      <c r="I126" s="1184">
        <v>1</v>
      </c>
      <c r="J126" s="1184">
        <f t="shared" si="1"/>
        <v>8</v>
      </c>
    </row>
    <row r="127" spans="1:10" s="1117" customFormat="1" ht="13.9" customHeight="1" x14ac:dyDescent="0.25">
      <c r="A127" s="1535">
        <v>31</v>
      </c>
      <c r="B127" s="1529" t="s">
        <v>314</v>
      </c>
      <c r="C127" s="906" t="s">
        <v>700</v>
      </c>
      <c r="D127" s="1184">
        <v>0</v>
      </c>
      <c r="E127" s="1184">
        <v>0</v>
      </c>
      <c r="F127" s="1184">
        <v>0</v>
      </c>
      <c r="G127" s="1184">
        <v>0</v>
      </c>
      <c r="H127" s="1184">
        <v>0</v>
      </c>
      <c r="I127" s="1184">
        <v>0</v>
      </c>
      <c r="J127" s="1184">
        <f t="shared" si="1"/>
        <v>0</v>
      </c>
    </row>
    <row r="128" spans="1:10" s="1117" customFormat="1" ht="13.9" customHeight="1" x14ac:dyDescent="0.25">
      <c r="A128" s="1535"/>
      <c r="B128" s="1529"/>
      <c r="C128" s="906" t="s">
        <v>409</v>
      </c>
      <c r="D128" s="1184">
        <v>0</v>
      </c>
      <c r="E128" s="1184">
        <v>0</v>
      </c>
      <c r="F128" s="1184">
        <v>0</v>
      </c>
      <c r="G128" s="1184">
        <v>0</v>
      </c>
      <c r="H128" s="1184">
        <v>0</v>
      </c>
      <c r="I128" s="1184">
        <v>0</v>
      </c>
      <c r="J128" s="1184">
        <f t="shared" si="1"/>
        <v>0</v>
      </c>
    </row>
    <row r="129" spans="1:10" s="1117" customFormat="1" ht="13.9" customHeight="1" x14ac:dyDescent="0.25">
      <c r="A129" s="1535"/>
      <c r="B129" s="1529"/>
      <c r="C129" s="906" t="s">
        <v>589</v>
      </c>
      <c r="D129" s="1184">
        <v>13</v>
      </c>
      <c r="E129" s="1184">
        <v>5</v>
      </c>
      <c r="F129" s="1184">
        <v>21</v>
      </c>
      <c r="G129" s="1184">
        <v>12</v>
      </c>
      <c r="H129" s="1184">
        <v>2</v>
      </c>
      <c r="I129" s="1184">
        <v>0</v>
      </c>
      <c r="J129" s="1184">
        <f t="shared" si="1"/>
        <v>21</v>
      </c>
    </row>
    <row r="130" spans="1:10" s="1117" customFormat="1" ht="13.9" customHeight="1" x14ac:dyDescent="0.25">
      <c r="A130" s="1535">
        <v>32</v>
      </c>
      <c r="B130" s="1529" t="s">
        <v>315</v>
      </c>
      <c r="C130" s="906" t="s">
        <v>765</v>
      </c>
      <c r="D130" s="1184">
        <v>2</v>
      </c>
      <c r="E130" s="1184">
        <v>2</v>
      </c>
      <c r="F130" s="1184">
        <v>0</v>
      </c>
      <c r="G130" s="1184">
        <v>1</v>
      </c>
      <c r="H130" s="1184">
        <v>1</v>
      </c>
      <c r="I130" s="1184">
        <v>0</v>
      </c>
      <c r="J130" s="1184">
        <f t="shared" si="1"/>
        <v>0</v>
      </c>
    </row>
    <row r="131" spans="1:10" s="1117" customFormat="1" ht="13.9" customHeight="1" x14ac:dyDescent="0.25">
      <c r="A131" s="1535"/>
      <c r="B131" s="1529"/>
      <c r="C131" s="906" t="s">
        <v>702</v>
      </c>
      <c r="D131" s="1184">
        <v>0</v>
      </c>
      <c r="E131" s="1184">
        <v>0</v>
      </c>
      <c r="F131" s="1184">
        <v>0</v>
      </c>
      <c r="G131" s="1184">
        <v>0</v>
      </c>
      <c r="H131" s="1184">
        <v>0</v>
      </c>
      <c r="I131" s="1184">
        <v>0</v>
      </c>
      <c r="J131" s="1184">
        <f t="shared" si="1"/>
        <v>0</v>
      </c>
    </row>
    <row r="132" spans="1:10" s="1117" customFormat="1" ht="13.9" customHeight="1" x14ac:dyDescent="0.25">
      <c r="A132" s="1535"/>
      <c r="B132" s="1529"/>
      <c r="C132" s="906" t="s">
        <v>1537</v>
      </c>
      <c r="D132" s="1184">
        <v>2</v>
      </c>
      <c r="E132" s="1184">
        <v>2</v>
      </c>
      <c r="F132" s="1184">
        <v>2</v>
      </c>
      <c r="G132" s="1184">
        <v>0</v>
      </c>
      <c r="H132" s="1184">
        <v>0</v>
      </c>
      <c r="I132" s="1184">
        <v>0</v>
      </c>
      <c r="J132" s="1184">
        <f t="shared" si="1"/>
        <v>2</v>
      </c>
    </row>
    <row r="133" spans="1:10" s="1117" customFormat="1" ht="13.9" customHeight="1" x14ac:dyDescent="0.25">
      <c r="A133" s="1535"/>
      <c r="B133" s="1529"/>
      <c r="C133" s="906" t="s">
        <v>747</v>
      </c>
      <c r="D133" s="1184">
        <v>0</v>
      </c>
      <c r="E133" s="1184">
        <v>0</v>
      </c>
      <c r="F133" s="1184">
        <v>0</v>
      </c>
      <c r="G133" s="1184">
        <v>0</v>
      </c>
      <c r="H133" s="1184">
        <v>0</v>
      </c>
      <c r="I133" s="1184">
        <v>0</v>
      </c>
      <c r="J133" s="1184">
        <f t="shared" si="1"/>
        <v>0</v>
      </c>
    </row>
    <row r="134" spans="1:10" s="1117" customFormat="1" ht="13.9" customHeight="1" x14ac:dyDescent="0.25">
      <c r="A134" s="1535"/>
      <c r="B134" s="1529"/>
      <c r="C134" s="906" t="s">
        <v>589</v>
      </c>
      <c r="D134" s="1184">
        <v>326</v>
      </c>
      <c r="E134" s="1184">
        <v>314</v>
      </c>
      <c r="F134" s="1184">
        <v>31</v>
      </c>
      <c r="G134" s="1184">
        <v>298</v>
      </c>
      <c r="H134" s="1184">
        <v>275</v>
      </c>
      <c r="I134" s="1184">
        <v>8</v>
      </c>
      <c r="J134" s="1184">
        <f t="shared" si="1"/>
        <v>39</v>
      </c>
    </row>
    <row r="135" spans="1:10" s="1117" customFormat="1" ht="13.9" customHeight="1" x14ac:dyDescent="0.25">
      <c r="A135" s="1535">
        <v>33</v>
      </c>
      <c r="B135" s="1529" t="s">
        <v>316</v>
      </c>
      <c r="C135" s="906" t="s">
        <v>599</v>
      </c>
      <c r="D135" s="1184">
        <v>75</v>
      </c>
      <c r="E135" s="1184">
        <v>73</v>
      </c>
      <c r="F135" s="1184">
        <v>56</v>
      </c>
      <c r="G135" s="1184">
        <v>31</v>
      </c>
      <c r="H135" s="1184">
        <v>29</v>
      </c>
      <c r="I135" s="1184">
        <v>24</v>
      </c>
      <c r="J135" s="1184">
        <f t="shared" si="1"/>
        <v>80</v>
      </c>
    </row>
    <row r="136" spans="1:10" s="1117" customFormat="1" ht="13.9" customHeight="1" x14ac:dyDescent="0.25">
      <c r="A136" s="1535"/>
      <c r="B136" s="1529"/>
      <c r="C136" s="906" t="s">
        <v>329</v>
      </c>
      <c r="D136" s="1184">
        <v>0</v>
      </c>
      <c r="E136" s="1184">
        <v>0</v>
      </c>
      <c r="F136" s="1184">
        <v>0</v>
      </c>
      <c r="G136" s="1184">
        <v>0</v>
      </c>
      <c r="H136" s="1184">
        <v>0</v>
      </c>
      <c r="I136" s="1184">
        <v>0</v>
      </c>
      <c r="J136" s="1184">
        <f t="shared" si="1"/>
        <v>0</v>
      </c>
    </row>
    <row r="137" spans="1:10" s="1117" customFormat="1" ht="13.9" customHeight="1" x14ac:dyDescent="0.25">
      <c r="A137" s="1535"/>
      <c r="B137" s="1529"/>
      <c r="C137" s="906" t="s">
        <v>406</v>
      </c>
      <c r="D137" s="1184">
        <v>0</v>
      </c>
      <c r="E137" s="1184">
        <v>0</v>
      </c>
      <c r="F137" s="1184">
        <v>0</v>
      </c>
      <c r="G137" s="1184">
        <v>0</v>
      </c>
      <c r="H137" s="1184">
        <v>0</v>
      </c>
      <c r="I137" s="1184">
        <v>0</v>
      </c>
      <c r="J137" s="1184">
        <f t="shared" si="1"/>
        <v>0</v>
      </c>
    </row>
    <row r="138" spans="1:10" s="1117" customFormat="1" ht="13.9" customHeight="1" x14ac:dyDescent="0.25">
      <c r="A138" s="1535"/>
      <c r="B138" s="1529"/>
      <c r="C138" s="906" t="s">
        <v>797</v>
      </c>
      <c r="D138" s="1184">
        <v>0</v>
      </c>
      <c r="E138" s="1184">
        <v>0</v>
      </c>
      <c r="F138" s="1184">
        <v>0</v>
      </c>
      <c r="G138" s="1184">
        <v>0</v>
      </c>
      <c r="H138" s="1184">
        <v>0</v>
      </c>
      <c r="I138" s="1184">
        <v>0</v>
      </c>
      <c r="J138" s="1184">
        <f t="shared" si="1"/>
        <v>0</v>
      </c>
    </row>
    <row r="139" spans="1:10" s="1117" customFormat="1" ht="13.9" customHeight="1" x14ac:dyDescent="0.25">
      <c r="A139" s="1535"/>
      <c r="B139" s="1529"/>
      <c r="C139" s="906" t="s">
        <v>767</v>
      </c>
      <c r="D139" s="1184">
        <v>0</v>
      </c>
      <c r="E139" s="1184">
        <v>0</v>
      </c>
      <c r="F139" s="1184">
        <v>0</v>
      </c>
      <c r="G139" s="1184">
        <v>0</v>
      </c>
      <c r="H139" s="1184">
        <v>0</v>
      </c>
      <c r="I139" s="1184">
        <v>0</v>
      </c>
      <c r="J139" s="1184">
        <f t="shared" si="1"/>
        <v>0</v>
      </c>
    </row>
    <row r="140" spans="1:10" s="1117" customFormat="1" ht="13.9" customHeight="1" x14ac:dyDescent="0.25">
      <c r="A140" s="1535">
        <v>34</v>
      </c>
      <c r="B140" s="1529" t="s">
        <v>317</v>
      </c>
      <c r="C140" s="906" t="s">
        <v>600</v>
      </c>
      <c r="D140" s="1184">
        <v>0</v>
      </c>
      <c r="E140" s="1184">
        <v>0</v>
      </c>
      <c r="F140" s="1184">
        <v>0</v>
      </c>
      <c r="G140" s="1184">
        <v>0</v>
      </c>
      <c r="H140" s="1184">
        <v>0</v>
      </c>
      <c r="I140" s="1184">
        <v>0</v>
      </c>
      <c r="J140" s="1184">
        <f t="shared" si="1"/>
        <v>0</v>
      </c>
    </row>
    <row r="141" spans="1:10" s="1117" customFormat="1" ht="13.9" customHeight="1" x14ac:dyDescent="0.25">
      <c r="A141" s="1535"/>
      <c r="B141" s="1529"/>
      <c r="C141" s="906" t="s">
        <v>1538</v>
      </c>
      <c r="D141" s="1184">
        <v>0</v>
      </c>
      <c r="E141" s="1184">
        <v>0</v>
      </c>
      <c r="F141" s="1184">
        <v>0</v>
      </c>
      <c r="G141" s="1184">
        <v>0</v>
      </c>
      <c r="H141" s="1184">
        <v>0</v>
      </c>
      <c r="I141" s="1184">
        <v>0</v>
      </c>
      <c r="J141" s="1184">
        <f t="shared" si="1"/>
        <v>0</v>
      </c>
    </row>
    <row r="142" spans="1:10" s="1117" customFormat="1" ht="13.9" customHeight="1" x14ac:dyDescent="0.25">
      <c r="A142" s="1535"/>
      <c r="B142" s="1529"/>
      <c r="C142" s="906" t="s">
        <v>413</v>
      </c>
      <c r="D142" s="1184">
        <v>0</v>
      </c>
      <c r="E142" s="1184">
        <v>0</v>
      </c>
      <c r="F142" s="1184">
        <v>0</v>
      </c>
      <c r="G142" s="1184">
        <v>38</v>
      </c>
      <c r="H142" s="1184">
        <v>38</v>
      </c>
      <c r="I142" s="1184">
        <v>4</v>
      </c>
      <c r="J142" s="1184">
        <f t="shared" si="1"/>
        <v>4</v>
      </c>
    </row>
    <row r="143" spans="1:10" s="1117" customFormat="1" ht="13.9" customHeight="1" x14ac:dyDescent="0.25">
      <c r="A143" s="1535"/>
      <c r="B143" s="1529"/>
      <c r="C143" s="906" t="s">
        <v>696</v>
      </c>
      <c r="D143" s="1184">
        <v>0</v>
      </c>
      <c r="E143" s="1184">
        <v>0</v>
      </c>
      <c r="F143" s="1184">
        <v>0</v>
      </c>
      <c r="G143" s="1184">
        <v>0</v>
      </c>
      <c r="H143" s="1184">
        <v>0</v>
      </c>
      <c r="I143" s="1184">
        <v>0</v>
      </c>
      <c r="J143" s="1184">
        <f t="shared" si="1"/>
        <v>0</v>
      </c>
    </row>
    <row r="144" spans="1:10" s="1117" customFormat="1" ht="13.9" customHeight="1" x14ac:dyDescent="0.25">
      <c r="A144" s="1535"/>
      <c r="B144" s="1529"/>
      <c r="C144" s="906" t="s">
        <v>801</v>
      </c>
      <c r="D144" s="1184">
        <v>0</v>
      </c>
      <c r="E144" s="1184">
        <v>0</v>
      </c>
      <c r="F144" s="1184">
        <v>0</v>
      </c>
      <c r="G144" s="1184">
        <v>0</v>
      </c>
      <c r="H144" s="1184">
        <v>0</v>
      </c>
      <c r="I144" s="1184">
        <v>0</v>
      </c>
      <c r="J144" s="1184">
        <f t="shared" ref="J144:J170" si="2">F144+I144</f>
        <v>0</v>
      </c>
    </row>
    <row r="145" spans="1:10" s="1117" customFormat="1" ht="13.9" customHeight="1" x14ac:dyDescent="0.25">
      <c r="A145" s="1535"/>
      <c r="B145" s="1529"/>
      <c r="C145" s="906" t="s">
        <v>767</v>
      </c>
      <c r="D145" s="1184">
        <v>0</v>
      </c>
      <c r="E145" s="1184">
        <v>0</v>
      </c>
      <c r="F145" s="1184">
        <v>0</v>
      </c>
      <c r="G145" s="1184">
        <v>0</v>
      </c>
      <c r="H145" s="1184">
        <v>0</v>
      </c>
      <c r="I145" s="1184">
        <v>0</v>
      </c>
      <c r="J145" s="1184">
        <f t="shared" si="2"/>
        <v>0</v>
      </c>
    </row>
    <row r="146" spans="1:10" s="1117" customFormat="1" ht="13.9" customHeight="1" x14ac:dyDescent="0.25">
      <c r="A146" s="1535"/>
      <c r="B146" s="1529"/>
      <c r="C146" s="906" t="s">
        <v>589</v>
      </c>
      <c r="D146" s="1184">
        <v>377</v>
      </c>
      <c r="E146" s="1184">
        <v>216</v>
      </c>
      <c r="F146" s="1184">
        <v>4</v>
      </c>
      <c r="G146" s="1184">
        <v>307</v>
      </c>
      <c r="H146" s="1184">
        <v>294</v>
      </c>
      <c r="I146" s="1184">
        <v>3</v>
      </c>
      <c r="J146" s="1184">
        <f t="shared" si="2"/>
        <v>7</v>
      </c>
    </row>
    <row r="147" spans="1:10" s="1117" customFormat="1" ht="13.9" customHeight="1" x14ac:dyDescent="0.25">
      <c r="A147" s="1535">
        <v>35</v>
      </c>
      <c r="B147" s="1529" t="s">
        <v>318</v>
      </c>
      <c r="C147" s="906" t="s">
        <v>797</v>
      </c>
      <c r="D147" s="1184">
        <v>0</v>
      </c>
      <c r="E147" s="1184">
        <v>0</v>
      </c>
      <c r="F147" s="1184">
        <v>0</v>
      </c>
      <c r="G147" s="1184">
        <v>2</v>
      </c>
      <c r="H147" s="1184">
        <v>2</v>
      </c>
      <c r="I147" s="1184">
        <v>2</v>
      </c>
      <c r="J147" s="1184">
        <f t="shared" si="2"/>
        <v>2</v>
      </c>
    </row>
    <row r="148" spans="1:10" s="1117" customFormat="1" ht="13.9" customHeight="1" x14ac:dyDescent="0.25">
      <c r="A148" s="1535"/>
      <c r="B148" s="1529"/>
      <c r="C148" s="906" t="s">
        <v>328</v>
      </c>
      <c r="D148" s="1184">
        <v>0</v>
      </c>
      <c r="E148" s="1184">
        <v>0</v>
      </c>
      <c r="F148" s="1184">
        <v>0</v>
      </c>
      <c r="G148" s="1184">
        <v>0</v>
      </c>
      <c r="H148" s="1184">
        <v>0</v>
      </c>
      <c r="I148" s="1184">
        <v>0</v>
      </c>
      <c r="J148" s="1184">
        <f t="shared" si="2"/>
        <v>0</v>
      </c>
    </row>
    <row r="149" spans="1:10" s="1117" customFormat="1" ht="13.9" customHeight="1" x14ac:dyDescent="0.25">
      <c r="A149" s="1535"/>
      <c r="B149" s="1529"/>
      <c r="C149" s="906" t="s">
        <v>767</v>
      </c>
      <c r="D149" s="1184">
        <v>0</v>
      </c>
      <c r="E149" s="1184">
        <v>0</v>
      </c>
      <c r="F149" s="1184">
        <v>0</v>
      </c>
      <c r="G149" s="1184">
        <v>0</v>
      </c>
      <c r="H149" s="1184">
        <v>0</v>
      </c>
      <c r="I149" s="1184">
        <v>0</v>
      </c>
      <c r="J149" s="1184">
        <f t="shared" si="2"/>
        <v>0</v>
      </c>
    </row>
    <row r="150" spans="1:10" s="1117" customFormat="1" ht="13.9" customHeight="1" x14ac:dyDescent="0.25">
      <c r="A150" s="1535">
        <v>36</v>
      </c>
      <c r="B150" s="1529" t="s">
        <v>319</v>
      </c>
      <c r="C150" s="906" t="s">
        <v>768</v>
      </c>
      <c r="D150" s="1184">
        <v>0</v>
      </c>
      <c r="E150" s="1184">
        <v>0</v>
      </c>
      <c r="F150" s="1184">
        <v>0</v>
      </c>
      <c r="G150" s="1184">
        <v>0</v>
      </c>
      <c r="H150" s="1184">
        <v>0</v>
      </c>
      <c r="I150" s="1184">
        <v>0</v>
      </c>
      <c r="J150" s="1184">
        <f t="shared" si="2"/>
        <v>0</v>
      </c>
    </row>
    <row r="151" spans="1:10" s="1117" customFormat="1" ht="13.9" customHeight="1" x14ac:dyDescent="0.25">
      <c r="A151" s="1535"/>
      <c r="B151" s="1529"/>
      <c r="C151" s="906" t="s">
        <v>589</v>
      </c>
      <c r="D151" s="1184">
        <v>140</v>
      </c>
      <c r="E151" s="1184">
        <v>134</v>
      </c>
      <c r="F151" s="1184">
        <v>28</v>
      </c>
      <c r="G151" s="1184">
        <v>140</v>
      </c>
      <c r="H151" s="1184">
        <v>131</v>
      </c>
      <c r="I151" s="1184">
        <v>5</v>
      </c>
      <c r="J151" s="1184">
        <f t="shared" si="2"/>
        <v>33</v>
      </c>
    </row>
    <row r="152" spans="1:10" s="1117" customFormat="1" ht="13.9" customHeight="1" x14ac:dyDescent="0.25">
      <c r="A152" s="1535">
        <v>37</v>
      </c>
      <c r="B152" s="1529" t="s">
        <v>320</v>
      </c>
      <c r="C152" s="906" t="s">
        <v>769</v>
      </c>
      <c r="D152" s="1184">
        <v>100</v>
      </c>
      <c r="E152" s="1184">
        <v>99</v>
      </c>
      <c r="F152" s="1184">
        <v>21</v>
      </c>
      <c r="G152" s="1184">
        <v>0</v>
      </c>
      <c r="H152" s="1184">
        <v>0</v>
      </c>
      <c r="I152" s="1184">
        <v>0</v>
      </c>
      <c r="J152" s="1184">
        <f t="shared" si="2"/>
        <v>21</v>
      </c>
    </row>
    <row r="153" spans="1:10" s="1117" customFormat="1" ht="13.9" customHeight="1" x14ac:dyDescent="0.2">
      <c r="A153" s="1535"/>
      <c r="B153" s="1529"/>
      <c r="C153" s="1180" t="s">
        <v>589</v>
      </c>
      <c r="D153" s="1184">
        <v>237</v>
      </c>
      <c r="E153" s="1184">
        <v>201</v>
      </c>
      <c r="F153" s="1184">
        <v>4</v>
      </c>
      <c r="G153" s="1184">
        <v>96</v>
      </c>
      <c r="H153" s="1184">
        <v>88</v>
      </c>
      <c r="I153" s="1184">
        <v>2</v>
      </c>
      <c r="J153" s="1184">
        <f t="shared" si="2"/>
        <v>6</v>
      </c>
    </row>
    <row r="154" spans="1:10" s="1117" customFormat="1" ht="13.9" customHeight="1" x14ac:dyDescent="0.25">
      <c r="A154" s="1535">
        <v>38</v>
      </c>
      <c r="B154" s="1529" t="s">
        <v>321</v>
      </c>
      <c r="C154" s="906" t="s">
        <v>770</v>
      </c>
      <c r="D154" s="1184">
        <v>31</v>
      </c>
      <c r="E154" s="1184">
        <v>31</v>
      </c>
      <c r="F154" s="1184">
        <v>31</v>
      </c>
      <c r="G154" s="1184">
        <v>0</v>
      </c>
      <c r="H154" s="1184">
        <v>0</v>
      </c>
      <c r="I154" s="1184">
        <v>0</v>
      </c>
      <c r="J154" s="1184">
        <f t="shared" si="2"/>
        <v>31</v>
      </c>
    </row>
    <row r="155" spans="1:10" s="1117" customFormat="1" ht="13.9" customHeight="1" x14ac:dyDescent="0.25">
      <c r="A155" s="1535"/>
      <c r="B155" s="1529"/>
      <c r="C155" s="906" t="s">
        <v>665</v>
      </c>
      <c r="D155" s="1184">
        <v>0</v>
      </c>
      <c r="E155" s="1184">
        <v>0</v>
      </c>
      <c r="F155" s="1184">
        <v>0</v>
      </c>
      <c r="G155" s="1184">
        <v>0</v>
      </c>
      <c r="H155" s="1184">
        <v>0</v>
      </c>
      <c r="I155" s="1184">
        <v>0</v>
      </c>
      <c r="J155" s="1184">
        <f t="shared" si="2"/>
        <v>0</v>
      </c>
    </row>
    <row r="156" spans="1:10" s="1117" customFormat="1" ht="13.9" customHeight="1" x14ac:dyDescent="0.25">
      <c r="A156" s="1535"/>
      <c r="B156" s="1529"/>
      <c r="C156" s="906" t="s">
        <v>703</v>
      </c>
      <c r="D156" s="1184">
        <v>0</v>
      </c>
      <c r="E156" s="1184">
        <v>0</v>
      </c>
      <c r="F156" s="1184">
        <v>0</v>
      </c>
      <c r="G156" s="1184">
        <v>0</v>
      </c>
      <c r="H156" s="1184">
        <v>0</v>
      </c>
      <c r="I156" s="1184">
        <v>0</v>
      </c>
      <c r="J156" s="1184">
        <f t="shared" si="2"/>
        <v>0</v>
      </c>
    </row>
    <row r="157" spans="1:10" s="1117" customFormat="1" ht="13.9" customHeight="1" x14ac:dyDescent="0.25">
      <c r="A157" s="1535"/>
      <c r="B157" s="1529"/>
      <c r="C157" s="906" t="s">
        <v>1155</v>
      </c>
      <c r="D157" s="1184">
        <v>0</v>
      </c>
      <c r="E157" s="1184">
        <v>0</v>
      </c>
      <c r="F157" s="1184">
        <v>0</v>
      </c>
      <c r="G157" s="1184">
        <v>0</v>
      </c>
      <c r="H157" s="1184">
        <v>0</v>
      </c>
      <c r="I157" s="1184">
        <v>0</v>
      </c>
      <c r="J157" s="1184">
        <f t="shared" si="2"/>
        <v>0</v>
      </c>
    </row>
    <row r="158" spans="1:10" s="1117" customFormat="1" ht="13.9" customHeight="1" x14ac:dyDescent="0.25">
      <c r="A158" s="1535"/>
      <c r="B158" s="1529"/>
      <c r="C158" s="906" t="s">
        <v>589</v>
      </c>
      <c r="D158" s="1184">
        <v>32</v>
      </c>
      <c r="E158" s="1184">
        <v>17</v>
      </c>
      <c r="F158" s="1184">
        <v>13</v>
      </c>
      <c r="G158" s="1184">
        <v>32</v>
      </c>
      <c r="H158" s="1184">
        <v>6</v>
      </c>
      <c r="I158" s="1184">
        <v>2</v>
      </c>
      <c r="J158" s="1184">
        <f t="shared" si="2"/>
        <v>15</v>
      </c>
    </row>
    <row r="159" spans="1:10" s="1117" customFormat="1" ht="13.9" customHeight="1" x14ac:dyDescent="0.25">
      <c r="A159" s="1535">
        <v>39</v>
      </c>
      <c r="B159" s="1529" t="s">
        <v>322</v>
      </c>
      <c r="C159" s="906" t="s">
        <v>400</v>
      </c>
      <c r="D159" s="1184">
        <v>154</v>
      </c>
      <c r="E159" s="1184">
        <v>150</v>
      </c>
      <c r="F159" s="1184">
        <v>52</v>
      </c>
      <c r="G159" s="1184">
        <v>190</v>
      </c>
      <c r="H159" s="1184">
        <v>180</v>
      </c>
      <c r="I159" s="1184">
        <v>12</v>
      </c>
      <c r="J159" s="1184">
        <f t="shared" si="2"/>
        <v>64</v>
      </c>
    </row>
    <row r="160" spans="1:10" s="1117" customFormat="1" ht="13.9" customHeight="1" x14ac:dyDescent="0.25">
      <c r="A160" s="1535"/>
      <c r="B160" s="1529"/>
      <c r="C160" s="906" t="s">
        <v>704</v>
      </c>
      <c r="D160" s="1184">
        <v>0</v>
      </c>
      <c r="E160" s="1184">
        <v>0</v>
      </c>
      <c r="F160" s="1184">
        <v>0</v>
      </c>
      <c r="G160" s="1184">
        <v>0</v>
      </c>
      <c r="H160" s="1184">
        <v>0</v>
      </c>
      <c r="I160" s="1184">
        <v>0</v>
      </c>
      <c r="J160" s="1184">
        <f t="shared" si="2"/>
        <v>0</v>
      </c>
    </row>
    <row r="161" spans="1:10" s="1117" customFormat="1" ht="13.9" customHeight="1" x14ac:dyDescent="0.25">
      <c r="A161" s="1535"/>
      <c r="B161" s="1529"/>
      <c r="C161" s="906" t="s">
        <v>589</v>
      </c>
      <c r="D161" s="1184">
        <v>80</v>
      </c>
      <c r="E161" s="1184">
        <v>75</v>
      </c>
      <c r="F161" s="1184">
        <v>10</v>
      </c>
      <c r="G161" s="1184">
        <v>80</v>
      </c>
      <c r="H161" s="1184">
        <v>75</v>
      </c>
      <c r="I161" s="1184">
        <v>1</v>
      </c>
      <c r="J161" s="1184">
        <f t="shared" si="2"/>
        <v>11</v>
      </c>
    </row>
    <row r="162" spans="1:10" s="1117" customFormat="1" ht="15" x14ac:dyDescent="0.25">
      <c r="A162" s="1535">
        <v>40</v>
      </c>
      <c r="B162" s="1529" t="s">
        <v>323</v>
      </c>
      <c r="C162" s="906" t="s">
        <v>767</v>
      </c>
      <c r="D162" s="1184">
        <v>0</v>
      </c>
      <c r="E162" s="1184">
        <v>0</v>
      </c>
      <c r="F162" s="1184">
        <v>0</v>
      </c>
      <c r="G162" s="1184">
        <v>0</v>
      </c>
      <c r="H162" s="1184">
        <v>0</v>
      </c>
      <c r="I162" s="1184">
        <v>0</v>
      </c>
      <c r="J162" s="1184">
        <f t="shared" si="2"/>
        <v>0</v>
      </c>
    </row>
    <row r="163" spans="1:10" s="1117" customFormat="1" ht="13.9" customHeight="1" x14ac:dyDescent="0.25">
      <c r="A163" s="1535"/>
      <c r="B163" s="1535"/>
      <c r="C163" s="906" t="s">
        <v>797</v>
      </c>
      <c r="D163" s="1184">
        <v>0</v>
      </c>
      <c r="E163" s="1184">
        <v>0</v>
      </c>
      <c r="F163" s="1184">
        <v>0</v>
      </c>
      <c r="G163" s="1184">
        <v>0</v>
      </c>
      <c r="H163" s="1184">
        <v>0</v>
      </c>
      <c r="I163" s="1184">
        <v>0</v>
      </c>
      <c r="J163" s="1184">
        <f t="shared" si="2"/>
        <v>0</v>
      </c>
    </row>
    <row r="164" spans="1:10" s="1117" customFormat="1" ht="13.9" customHeight="1" x14ac:dyDescent="0.25">
      <c r="A164" s="1535">
        <v>41</v>
      </c>
      <c r="B164" s="1529" t="s">
        <v>324</v>
      </c>
      <c r="C164" s="906" t="s">
        <v>771</v>
      </c>
      <c r="D164" s="1184">
        <v>4</v>
      </c>
      <c r="E164" s="1184">
        <v>4</v>
      </c>
      <c r="F164" s="1184">
        <v>3</v>
      </c>
      <c r="G164" s="1184">
        <v>0</v>
      </c>
      <c r="H164" s="1184">
        <v>0</v>
      </c>
      <c r="I164" s="1184">
        <v>0</v>
      </c>
      <c r="J164" s="1184">
        <f t="shared" si="2"/>
        <v>3</v>
      </c>
    </row>
    <row r="165" spans="1:10" s="1117" customFormat="1" ht="13.9" customHeight="1" x14ac:dyDescent="0.25">
      <c r="A165" s="1535"/>
      <c r="B165" s="1529"/>
      <c r="C165" s="906" t="s">
        <v>598</v>
      </c>
      <c r="D165" s="1184">
        <v>11</v>
      </c>
      <c r="E165" s="1184">
        <v>11</v>
      </c>
      <c r="F165" s="1184">
        <v>0</v>
      </c>
      <c r="G165" s="1184">
        <v>0</v>
      </c>
      <c r="H165" s="1184">
        <v>0</v>
      </c>
      <c r="I165" s="1184">
        <v>0</v>
      </c>
      <c r="J165" s="1184">
        <f t="shared" si="2"/>
        <v>0</v>
      </c>
    </row>
    <row r="166" spans="1:10" s="1117" customFormat="1" ht="13.9" customHeight="1" x14ac:dyDescent="0.25">
      <c r="A166" s="1535"/>
      <c r="B166" s="1529"/>
      <c r="C166" s="906" t="s">
        <v>589</v>
      </c>
      <c r="D166" s="1184">
        <v>56</v>
      </c>
      <c r="E166" s="1184">
        <v>28</v>
      </c>
      <c r="F166" s="1184">
        <v>5</v>
      </c>
      <c r="G166" s="1184">
        <v>72</v>
      </c>
      <c r="H166" s="1184">
        <v>28</v>
      </c>
      <c r="I166" s="1184">
        <v>2</v>
      </c>
      <c r="J166" s="1184">
        <f t="shared" si="2"/>
        <v>7</v>
      </c>
    </row>
    <row r="167" spans="1:10" s="1117" customFormat="1" ht="13.9" customHeight="1" x14ac:dyDescent="0.25">
      <c r="A167" s="1535">
        <v>42</v>
      </c>
      <c r="B167" s="1529" t="s">
        <v>325</v>
      </c>
      <c r="C167" s="906" t="s">
        <v>682</v>
      </c>
      <c r="D167" s="1184">
        <v>1</v>
      </c>
      <c r="E167" s="1184">
        <v>1</v>
      </c>
      <c r="F167" s="1184">
        <v>2</v>
      </c>
      <c r="G167" s="1184">
        <v>0</v>
      </c>
      <c r="H167" s="1184">
        <v>0</v>
      </c>
      <c r="I167" s="1184">
        <v>0</v>
      </c>
      <c r="J167" s="1184">
        <f t="shared" si="2"/>
        <v>2</v>
      </c>
    </row>
    <row r="168" spans="1:10" s="1117" customFormat="1" ht="15" x14ac:dyDescent="0.25">
      <c r="A168" s="1535"/>
      <c r="B168" s="1529"/>
      <c r="C168" s="906" t="s">
        <v>589</v>
      </c>
      <c r="D168" s="1184">
        <v>71</v>
      </c>
      <c r="E168" s="1184">
        <v>24</v>
      </c>
      <c r="F168" s="1184">
        <v>15</v>
      </c>
      <c r="G168" s="1184">
        <v>68</v>
      </c>
      <c r="H168" s="1184">
        <v>31</v>
      </c>
      <c r="I168" s="1184">
        <v>5</v>
      </c>
      <c r="J168" s="1184">
        <f t="shared" si="2"/>
        <v>20</v>
      </c>
    </row>
    <row r="169" spans="1:10" s="1117" customFormat="1" ht="15.75" x14ac:dyDescent="0.25">
      <c r="A169" s="1186">
        <v>43</v>
      </c>
      <c r="B169" s="1179" t="s">
        <v>326</v>
      </c>
      <c r="C169" s="906" t="s">
        <v>589</v>
      </c>
      <c r="D169" s="1184">
        <v>99</v>
      </c>
      <c r="E169" s="1184">
        <v>83</v>
      </c>
      <c r="F169" s="1184">
        <v>21</v>
      </c>
      <c r="G169" s="1184">
        <v>128</v>
      </c>
      <c r="H169" s="1184">
        <v>119</v>
      </c>
      <c r="I169" s="1184">
        <v>6</v>
      </c>
      <c r="J169" s="1184">
        <f t="shared" si="2"/>
        <v>27</v>
      </c>
    </row>
    <row r="170" spans="1:10" ht="13.15" customHeight="1" x14ac:dyDescent="0.25">
      <c r="A170" s="1536" t="s">
        <v>21</v>
      </c>
      <c r="B170" s="1536"/>
      <c r="C170" s="1536"/>
      <c r="D170" s="782">
        <f t="shared" ref="D170:I170" si="3">SUM(D15:D169)</f>
        <v>5384</v>
      </c>
      <c r="E170" s="782">
        <f t="shared" si="3"/>
        <v>4401</v>
      </c>
      <c r="F170" s="782">
        <f t="shared" si="3"/>
        <v>1414</v>
      </c>
      <c r="G170" s="773">
        <f t="shared" si="3"/>
        <v>4575</v>
      </c>
      <c r="H170" s="773">
        <f t="shared" si="3"/>
        <v>4072</v>
      </c>
      <c r="I170" s="773">
        <f t="shared" si="3"/>
        <v>472</v>
      </c>
      <c r="J170" s="715">
        <f t="shared" si="2"/>
        <v>1886</v>
      </c>
    </row>
    <row r="171" spans="1:10" s="679" customFormat="1" ht="13.15" customHeight="1" x14ac:dyDescent="0.25">
      <c r="A171" s="894" t="s">
        <v>1658</v>
      </c>
      <c r="B171" s="687"/>
      <c r="C171" s="687"/>
      <c r="D171" s="694"/>
      <c r="E171" s="694"/>
      <c r="F171" s="694"/>
      <c r="G171" s="696"/>
      <c r="H171" s="696"/>
      <c r="I171" s="696"/>
      <c r="J171" s="696"/>
    </row>
    <row r="172" spans="1:10" s="679" customFormat="1" ht="13.15" customHeight="1" x14ac:dyDescent="0.25">
      <c r="A172" s="894" t="s">
        <v>1660</v>
      </c>
      <c r="B172" s="687"/>
      <c r="C172" s="687"/>
      <c r="D172" s="694"/>
      <c r="E172" s="694"/>
      <c r="F172" s="694"/>
      <c r="G172" s="696"/>
      <c r="H172" s="696"/>
      <c r="I172" s="696"/>
      <c r="J172" s="696"/>
    </row>
    <row r="173" spans="1:10" s="679" customFormat="1" ht="13.15" customHeight="1" x14ac:dyDescent="0.25">
      <c r="A173" s="894"/>
      <c r="B173" s="687"/>
      <c r="C173" s="687"/>
      <c r="D173" s="694"/>
      <c r="E173" s="694"/>
      <c r="F173" s="694"/>
      <c r="G173" s="696"/>
      <c r="H173" s="696"/>
      <c r="I173" s="696"/>
      <c r="J173" s="696"/>
    </row>
    <row r="174" spans="1:10" ht="18.75" customHeight="1" x14ac:dyDescent="0.35">
      <c r="A174" s="1311" t="s">
        <v>1498</v>
      </c>
      <c r="B174" s="1294"/>
      <c r="C174" s="1294"/>
      <c r="D174" s="1294"/>
      <c r="E174" s="1294"/>
      <c r="F174" s="1294"/>
      <c r="G174" s="1294"/>
      <c r="H174" s="1294"/>
      <c r="I174" s="1294"/>
      <c r="J174" s="1294"/>
    </row>
    <row r="175" spans="1:10" ht="19.149999999999999" customHeight="1" x14ac:dyDescent="0.2">
      <c r="A175" s="436"/>
      <c r="B175" s="436" t="s">
        <v>643</v>
      </c>
      <c r="C175" s="56" t="s">
        <v>602</v>
      </c>
      <c r="E175" s="62"/>
      <c r="G175" s="434" t="s">
        <v>604</v>
      </c>
      <c r="I175" s="436" t="s">
        <v>601</v>
      </c>
    </row>
    <row r="176" spans="1:10" ht="13.15" customHeight="1" x14ac:dyDescent="0.2">
      <c r="A176" s="430" t="s">
        <v>562</v>
      </c>
      <c r="C176" s="168" t="s">
        <v>1829</v>
      </c>
      <c r="D176" s="436"/>
      <c r="E176" s="425"/>
      <c r="F176" s="425"/>
      <c r="G176" s="425"/>
      <c r="H176" s="425"/>
    </row>
    <row r="177" spans="1:10" ht="13.15" customHeight="1" x14ac:dyDescent="0.2">
      <c r="A177" s="428" t="s">
        <v>555</v>
      </c>
      <c r="B177" s="425"/>
      <c r="C177" s="1293" t="s">
        <v>556</v>
      </c>
      <c r="D177" s="1293"/>
      <c r="E177" s="1293"/>
      <c r="F177" s="1293"/>
      <c r="G177" s="1293"/>
      <c r="H177" s="1293"/>
    </row>
    <row r="178" spans="1:10" ht="13.15" customHeight="1" x14ac:dyDescent="0.2">
      <c r="A178" s="428"/>
      <c r="B178" s="425"/>
      <c r="C178" s="428"/>
      <c r="D178" s="425"/>
      <c r="E178" s="425"/>
      <c r="F178" s="425"/>
      <c r="G178" s="425"/>
      <c r="H178" s="425"/>
    </row>
    <row r="179" spans="1:10" ht="27.6" customHeight="1" x14ac:dyDescent="0.2">
      <c r="A179" s="1524"/>
      <c r="B179" s="1524"/>
      <c r="C179" s="1294"/>
      <c r="D179" s="1294"/>
      <c r="E179" s="1294"/>
      <c r="F179" s="1294"/>
      <c r="G179" s="1294"/>
      <c r="H179" s="1294"/>
      <c r="I179" s="1294"/>
      <c r="J179" s="1294"/>
    </row>
    <row r="180" spans="1:10" ht="28.15" customHeight="1" x14ac:dyDescent="0.2">
      <c r="A180" s="1524"/>
      <c r="B180" s="1524"/>
      <c r="C180" s="1294"/>
      <c r="D180" s="1294"/>
      <c r="E180" s="1294"/>
      <c r="F180" s="1294"/>
      <c r="G180" s="1294"/>
      <c r="H180" s="1294"/>
      <c r="I180" s="1294"/>
      <c r="J180" s="1294"/>
    </row>
    <row r="181" spans="1:10" ht="13.15" customHeight="1" x14ac:dyDescent="0.2"/>
    <row r="182" spans="1:10" ht="13.15" customHeight="1" x14ac:dyDescent="0.2"/>
    <row r="183" spans="1:10" ht="13.15" customHeight="1" x14ac:dyDescent="0.2"/>
    <row r="184" spans="1:10" ht="13.15" customHeight="1" x14ac:dyDescent="0.2"/>
    <row r="185" spans="1:10" ht="13.15" customHeight="1" x14ac:dyDescent="0.2"/>
    <row r="191" spans="1:10" ht="27" customHeight="1" x14ac:dyDescent="0.2"/>
    <row r="192" spans="1:10" ht="13.15" customHeight="1" x14ac:dyDescent="0.2"/>
    <row r="193" ht="27.6" customHeight="1" x14ac:dyDescent="0.2"/>
    <row r="197" ht="26.45" customHeight="1" x14ac:dyDescent="0.2"/>
    <row r="198" ht="25.9" customHeight="1" x14ac:dyDescent="0.2"/>
    <row r="199" ht="27" customHeight="1" x14ac:dyDescent="0.2"/>
    <row r="200" ht="13.15" customHeight="1" x14ac:dyDescent="0.2"/>
    <row r="201" ht="13.15" customHeight="1" x14ac:dyDescent="0.2"/>
    <row r="202" ht="14.45" customHeight="1" x14ac:dyDescent="0.2"/>
    <row r="208" ht="27" customHeight="1" x14ac:dyDescent="0.2"/>
    <row r="212" ht="29.45" customHeight="1" x14ac:dyDescent="0.2"/>
    <row r="213" ht="50.45" customHeight="1" x14ac:dyDescent="0.2"/>
    <row r="214" ht="20.45" customHeight="1" x14ac:dyDescent="0.2"/>
    <row r="215" ht="13.1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13.15" customHeight="1" x14ac:dyDescent="0.2"/>
    <row r="227" ht="13.15" customHeight="1" x14ac:dyDescent="0.2"/>
    <row r="228" ht="13.15" customHeight="1" x14ac:dyDescent="0.2"/>
    <row r="229" ht="13.15" customHeight="1" x14ac:dyDescent="0.2"/>
    <row r="230" ht="13.15" customHeight="1" x14ac:dyDescent="0.2"/>
    <row r="231" ht="27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1" ht="13.15" customHeight="1" x14ac:dyDescent="0.2"/>
    <row r="272" ht="13.15" customHeight="1" x14ac:dyDescent="0.2"/>
    <row r="273" ht="13.15" customHeight="1" x14ac:dyDescent="0.2"/>
    <row r="274" ht="13.15" customHeight="1" x14ac:dyDescent="0.2"/>
    <row r="275" ht="13.15" customHeight="1" x14ac:dyDescent="0.2"/>
    <row r="276" ht="13.15" customHeight="1" x14ac:dyDescent="0.2"/>
    <row r="282" ht="27" customHeight="1" x14ac:dyDescent="0.2"/>
    <row r="283" ht="13.15" customHeight="1" x14ac:dyDescent="0.2"/>
    <row r="284" ht="27.6" customHeight="1" x14ac:dyDescent="0.2"/>
    <row r="288" ht="26.45" customHeight="1" x14ac:dyDescent="0.2"/>
    <row r="289" ht="25.9" customHeight="1" x14ac:dyDescent="0.2"/>
    <row r="290" ht="27" customHeight="1" x14ac:dyDescent="0.2"/>
    <row r="291" ht="26.45" customHeight="1" x14ac:dyDescent="0.2"/>
    <row r="300" ht="25.9" customHeight="1" x14ac:dyDescent="0.2"/>
    <row r="304" ht="27.6" customHeight="1" x14ac:dyDescent="0.2"/>
    <row r="305" ht="51.6" customHeight="1" x14ac:dyDescent="0.2"/>
    <row r="374" ht="13.15" customHeight="1" x14ac:dyDescent="0.2"/>
    <row r="376" ht="26.45" customHeight="1" x14ac:dyDescent="0.2"/>
    <row r="380" ht="25.9" customHeight="1" x14ac:dyDescent="0.2"/>
    <row r="381" ht="26.45" customHeight="1" x14ac:dyDescent="0.2"/>
    <row r="390" ht="26.45" customHeight="1" x14ac:dyDescent="0.2"/>
    <row r="394" ht="27" customHeight="1" x14ac:dyDescent="0.2"/>
    <row r="395" ht="53.45" customHeight="1" x14ac:dyDescent="0.2"/>
    <row r="396" ht="19.149999999999999" customHeight="1" x14ac:dyDescent="0.2"/>
    <row r="464" ht="13.15" customHeight="1" x14ac:dyDescent="0.2"/>
    <row r="466" ht="26.45" customHeight="1" x14ac:dyDescent="0.2"/>
    <row r="470" ht="26.45" customHeight="1" x14ac:dyDescent="0.2"/>
    <row r="471" ht="25.9" customHeight="1" x14ac:dyDescent="0.2"/>
    <row r="480" ht="25.9" customHeight="1" x14ac:dyDescent="0.2"/>
    <row r="484" ht="31.9" customHeight="1" x14ac:dyDescent="0.2"/>
    <row r="485" ht="52.9" customHeight="1" x14ac:dyDescent="0.2"/>
    <row r="486" ht="18.600000000000001" customHeight="1" x14ac:dyDescent="0.2"/>
    <row r="554" ht="13.15" customHeight="1" x14ac:dyDescent="0.2"/>
    <row r="556" ht="26.45" customHeight="1" x14ac:dyDescent="0.2"/>
    <row r="560" ht="26.45" customHeight="1" x14ac:dyDescent="0.2"/>
    <row r="561" ht="26.45" customHeight="1" x14ac:dyDescent="0.2"/>
    <row r="570" ht="25.9" customHeight="1" x14ac:dyDescent="0.2"/>
    <row r="574" ht="35.450000000000003" customHeight="1" x14ac:dyDescent="0.2"/>
    <row r="575" ht="56.45" customHeight="1" x14ac:dyDescent="0.2"/>
    <row r="576" ht="16.899999999999999" customHeight="1" x14ac:dyDescent="0.2"/>
    <row r="644" ht="13.15" customHeight="1" x14ac:dyDescent="0.2"/>
    <row r="646" ht="26.45" customHeight="1" x14ac:dyDescent="0.2"/>
    <row r="650" ht="25.9" customHeight="1" x14ac:dyDescent="0.2"/>
    <row r="651" ht="25.9" customHeight="1" x14ac:dyDescent="0.2"/>
    <row r="660" ht="25.9" customHeight="1" x14ac:dyDescent="0.2"/>
    <row r="664" ht="27" customHeight="1" x14ac:dyDescent="0.2"/>
    <row r="665" ht="55.9" customHeight="1" x14ac:dyDescent="0.2"/>
    <row r="666" ht="18" customHeight="1" x14ac:dyDescent="0.2"/>
    <row r="734" ht="13.15" customHeight="1" x14ac:dyDescent="0.2"/>
    <row r="736" ht="25.9" customHeight="1" x14ac:dyDescent="0.2"/>
    <row r="740" ht="26.45" customHeight="1" x14ac:dyDescent="0.2"/>
    <row r="741" ht="25.9" customHeight="1" x14ac:dyDescent="0.2"/>
  </sheetData>
  <autoFilter ref="C15:C178"/>
  <mergeCells count="100">
    <mergeCell ref="A179:J179"/>
    <mergeCell ref="A180:J180"/>
    <mergeCell ref="A7:J7"/>
    <mergeCell ref="A24:A25"/>
    <mergeCell ref="B24:B25"/>
    <mergeCell ref="D11:F11"/>
    <mergeCell ref="G11:I11"/>
    <mergeCell ref="J11:J13"/>
    <mergeCell ref="D12:E12"/>
    <mergeCell ref="F12:F13"/>
    <mergeCell ref="G12:H12"/>
    <mergeCell ref="I12:I13"/>
    <mergeCell ref="A20:A23"/>
    <mergeCell ref="B20:B23"/>
    <mergeCell ref="A9:C9"/>
    <mergeCell ref="A11:A13"/>
    <mergeCell ref="I1:J1"/>
    <mergeCell ref="A2:J2"/>
    <mergeCell ref="A3:J3"/>
    <mergeCell ref="A4:J4"/>
    <mergeCell ref="A6:J6"/>
    <mergeCell ref="B11:C13"/>
    <mergeCell ref="B14:C14"/>
    <mergeCell ref="A15:A17"/>
    <mergeCell ref="B15:B17"/>
    <mergeCell ref="A18:A19"/>
    <mergeCell ref="B18:B19"/>
    <mergeCell ref="A26:A31"/>
    <mergeCell ref="B26:B31"/>
    <mergeCell ref="A32:A33"/>
    <mergeCell ref="B32:B33"/>
    <mergeCell ref="A34:A38"/>
    <mergeCell ref="B34:B38"/>
    <mergeCell ref="A40:A45"/>
    <mergeCell ref="B40:B45"/>
    <mergeCell ref="A47:A48"/>
    <mergeCell ref="B47:B48"/>
    <mergeCell ref="A49:A52"/>
    <mergeCell ref="B49:B52"/>
    <mergeCell ref="A53:A55"/>
    <mergeCell ref="B53:B55"/>
    <mergeCell ref="A56:A57"/>
    <mergeCell ref="B56:B57"/>
    <mergeCell ref="A58:A60"/>
    <mergeCell ref="B58:B60"/>
    <mergeCell ref="A61:A67"/>
    <mergeCell ref="B61:B67"/>
    <mergeCell ref="A68:A69"/>
    <mergeCell ref="B68:B69"/>
    <mergeCell ref="A70:A72"/>
    <mergeCell ref="B70:B72"/>
    <mergeCell ref="A73:A78"/>
    <mergeCell ref="B73:B78"/>
    <mergeCell ref="A79:A84"/>
    <mergeCell ref="B79:B84"/>
    <mergeCell ref="A85:A87"/>
    <mergeCell ref="B85:B87"/>
    <mergeCell ref="A88:A90"/>
    <mergeCell ref="B88:B90"/>
    <mergeCell ref="A91:A93"/>
    <mergeCell ref="B91:B93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29"/>
    <mergeCell ref="B127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59:A161"/>
    <mergeCell ref="B159:B161"/>
    <mergeCell ref="A162:A163"/>
    <mergeCell ref="B162:B163"/>
    <mergeCell ref="A174:J174"/>
    <mergeCell ref="C177:H177"/>
    <mergeCell ref="A164:A166"/>
    <mergeCell ref="B164:B166"/>
    <mergeCell ref="A167:A168"/>
    <mergeCell ref="B167:B168"/>
    <mergeCell ref="A170:C170"/>
  </mergeCells>
  <pageMargins left="0.98425196850393704" right="0.59055118110236227" top="0.78740157480314965" bottom="0.78740157480314965" header="0.31496062992125984" footer="0.31496062992125984"/>
  <pageSetup paperSize="9" scale="64" fitToHeight="0" orientation="portrait" r:id="rId1"/>
  <rowBreaks count="1" manualBreakCount="1">
    <brk id="81" max="9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J743"/>
  <sheetViews>
    <sheetView view="pageBreakPreview" zoomScaleSheetLayoutView="100" workbookViewId="0">
      <pane ySplit="13" topLeftCell="A41" activePane="bottomLeft" state="frozen"/>
      <selection pane="bottomLeft" activeCell="O13" sqref="O13"/>
    </sheetView>
  </sheetViews>
  <sheetFormatPr defaultColWidth="8.85546875" defaultRowHeight="12.75" x14ac:dyDescent="0.2"/>
  <cols>
    <col min="1" max="1" width="4.5703125" style="429" customWidth="1"/>
    <col min="2" max="2" width="20.7109375" style="429" customWidth="1"/>
    <col min="3" max="3" width="37.7109375" style="429" customWidth="1"/>
    <col min="4" max="4" width="10.42578125" style="429" customWidth="1"/>
    <col min="5" max="5" width="11.28515625" style="429" customWidth="1"/>
    <col min="6" max="6" width="12.85546875" style="429" customWidth="1"/>
    <col min="7" max="7" width="10.42578125" style="429" customWidth="1"/>
    <col min="8" max="8" width="10.7109375" style="429" customWidth="1"/>
    <col min="9" max="9" width="12.7109375" style="429" customWidth="1"/>
    <col min="10" max="10" width="14.28515625" style="429" customWidth="1"/>
    <col min="11" max="16384" width="8.85546875" style="429"/>
  </cols>
  <sheetData>
    <row r="1" spans="1:10" ht="14.45" customHeight="1" x14ac:dyDescent="0.2">
      <c r="I1" s="1281" t="s">
        <v>194</v>
      </c>
      <c r="J1" s="1281"/>
    </row>
    <row r="2" spans="1:10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s="565" customFormat="1" x14ac:dyDescent="0.2">
      <c r="A3" s="1304" t="s">
        <v>1215</v>
      </c>
      <c r="B3" s="1304"/>
      <c r="C3" s="1304"/>
      <c r="D3" s="1304"/>
      <c r="E3" s="1304"/>
      <c r="F3" s="1304"/>
      <c r="G3" s="1304"/>
      <c r="H3" s="1304"/>
      <c r="I3" s="1304"/>
      <c r="J3" s="1304"/>
    </row>
    <row r="4" spans="1:10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0" x14ac:dyDescent="0.2">
      <c r="A5" s="22"/>
      <c r="B5" s="22"/>
      <c r="C5" s="22"/>
      <c r="D5" s="22"/>
      <c r="E5" s="22"/>
      <c r="F5" s="22"/>
      <c r="G5" s="22"/>
    </row>
    <row r="6" spans="1:10" x14ac:dyDescent="0.2">
      <c r="A6" s="1299" t="s">
        <v>370</v>
      </c>
      <c r="B6" s="1299"/>
      <c r="C6" s="1299"/>
      <c r="D6" s="1299"/>
      <c r="E6" s="1299"/>
      <c r="F6" s="1299"/>
      <c r="G6" s="1299"/>
      <c r="H6" s="1299"/>
      <c r="I6" s="1299"/>
      <c r="J6" s="1299"/>
    </row>
    <row r="7" spans="1:10" ht="27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</row>
    <row r="8" spans="1:10" x14ac:dyDescent="0.2">
      <c r="A8" s="431"/>
      <c r="B8" s="431"/>
      <c r="C8" s="431"/>
      <c r="D8" s="431"/>
      <c r="E8" s="431"/>
      <c r="F8" s="431"/>
      <c r="G8" s="431"/>
      <c r="H8" s="431"/>
      <c r="I8" s="431"/>
    </row>
    <row r="9" spans="1:10" x14ac:dyDescent="0.2">
      <c r="A9" s="1526" t="s">
        <v>418</v>
      </c>
      <c r="B9" s="1526"/>
      <c r="C9" s="1526"/>
      <c r="D9" s="22"/>
      <c r="E9" s="22"/>
      <c r="F9" s="22"/>
      <c r="G9" s="22"/>
    </row>
    <row r="11" spans="1:10" ht="27.75" customHeight="1" x14ac:dyDescent="0.2">
      <c r="A11" s="1284" t="s">
        <v>357</v>
      </c>
      <c r="B11" s="1284" t="s">
        <v>181</v>
      </c>
      <c r="C11" s="1527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0" x14ac:dyDescent="0.2">
      <c r="A12" s="1284"/>
      <c r="B12" s="1527"/>
      <c r="C12" s="1527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0" ht="25.5" x14ac:dyDescent="0.2">
      <c r="A13" s="1284"/>
      <c r="B13" s="1527"/>
      <c r="C13" s="1527"/>
      <c r="D13" s="426" t="s">
        <v>192</v>
      </c>
      <c r="E13" s="426" t="s">
        <v>193</v>
      </c>
      <c r="F13" s="1284"/>
      <c r="G13" s="426" t="s">
        <v>192</v>
      </c>
      <c r="H13" s="426" t="s">
        <v>193</v>
      </c>
      <c r="I13" s="1284"/>
      <c r="J13" s="1284"/>
    </row>
    <row r="14" spans="1:10" ht="15" x14ac:dyDescent="0.2">
      <c r="A14" s="432">
        <v>1</v>
      </c>
      <c r="B14" s="1308">
        <v>2</v>
      </c>
      <c r="C14" s="1527"/>
      <c r="D14" s="432">
        <v>3</v>
      </c>
      <c r="E14" s="432">
        <v>4</v>
      </c>
      <c r="F14" s="432">
        <v>5</v>
      </c>
      <c r="G14" s="432">
        <v>6</v>
      </c>
      <c r="H14" s="432">
        <v>7</v>
      </c>
      <c r="I14" s="432">
        <v>8</v>
      </c>
      <c r="J14" s="432">
        <v>9</v>
      </c>
    </row>
    <row r="15" spans="1:10" s="1117" customFormat="1" ht="13.9" customHeight="1" x14ac:dyDescent="0.25">
      <c r="A15" s="1535">
        <v>1</v>
      </c>
      <c r="B15" s="1529" t="s">
        <v>284</v>
      </c>
      <c r="C15" s="906" t="s">
        <v>587</v>
      </c>
      <c r="D15" s="1184">
        <f>'4.4 гр птиц утки'!D14</f>
        <v>144</v>
      </c>
      <c r="E15" s="1184">
        <f>'4.4 гр птиц утки'!E14</f>
        <v>144</v>
      </c>
      <c r="F15" s="1184">
        <v>0</v>
      </c>
      <c r="G15" s="1184">
        <v>212</v>
      </c>
      <c r="H15" s="1184">
        <v>190</v>
      </c>
      <c r="I15" s="1184">
        <v>0</v>
      </c>
      <c r="J15" s="1184">
        <f>F15+I15</f>
        <v>0</v>
      </c>
    </row>
    <row r="16" spans="1:10" s="1117" customFormat="1" ht="13.9" customHeight="1" x14ac:dyDescent="0.25">
      <c r="A16" s="1535"/>
      <c r="B16" s="1529"/>
      <c r="C16" s="906" t="s">
        <v>919</v>
      </c>
      <c r="D16" s="1184">
        <f>'4.4 гр птиц утки'!D15</f>
        <v>0</v>
      </c>
      <c r="E16" s="1184">
        <f>'4.4 гр птиц утки'!E15</f>
        <v>0</v>
      </c>
      <c r="F16" s="1184">
        <v>0</v>
      </c>
      <c r="G16" s="1184">
        <v>0</v>
      </c>
      <c r="H16" s="1184">
        <v>0</v>
      </c>
      <c r="I16" s="1184">
        <v>0</v>
      </c>
      <c r="J16" s="1184">
        <f t="shared" ref="J16:J79" si="0">F16+I16</f>
        <v>0</v>
      </c>
    </row>
    <row r="17" spans="1:10" s="1117" customFormat="1" ht="13.9" customHeight="1" x14ac:dyDescent="0.25">
      <c r="A17" s="1535"/>
      <c r="B17" s="1529"/>
      <c r="C17" s="906" t="s">
        <v>589</v>
      </c>
      <c r="D17" s="1184">
        <f>'4.4 гр птиц утки'!D16</f>
        <v>205</v>
      </c>
      <c r="E17" s="1184">
        <f>'4.4 гр птиц утки'!E16</f>
        <v>192</v>
      </c>
      <c r="F17" s="1184">
        <v>66</v>
      </c>
      <c r="G17" s="1184">
        <v>138</v>
      </c>
      <c r="H17" s="1184">
        <f>'4.4 гр птиц утки'!H16</f>
        <v>131</v>
      </c>
      <c r="I17" s="1184">
        <v>16</v>
      </c>
      <c r="J17" s="1184">
        <f t="shared" si="0"/>
        <v>82</v>
      </c>
    </row>
    <row r="18" spans="1:10" s="1117" customFormat="1" ht="13.9" customHeight="1" x14ac:dyDescent="0.25">
      <c r="A18" s="1535">
        <v>2</v>
      </c>
      <c r="B18" s="1529" t="s">
        <v>285</v>
      </c>
      <c r="C18" s="906" t="s">
        <v>740</v>
      </c>
      <c r="D18" s="1184">
        <f>'4.4 гр птиц утки'!D17</f>
        <v>14</v>
      </c>
      <c r="E18" s="1184">
        <f>'4.4 гр птиц утки'!E17</f>
        <v>14</v>
      </c>
      <c r="F18" s="1184">
        <v>0</v>
      </c>
      <c r="G18" s="1184">
        <v>35</v>
      </c>
      <c r="H18" s="1184">
        <v>35</v>
      </c>
      <c r="I18" s="1184">
        <v>0</v>
      </c>
      <c r="J18" s="1184">
        <f t="shared" si="0"/>
        <v>0</v>
      </c>
    </row>
    <row r="19" spans="1:10" s="1117" customFormat="1" ht="13.9" customHeight="1" x14ac:dyDescent="0.25">
      <c r="A19" s="1535"/>
      <c r="B19" s="1529"/>
      <c r="C19" s="906" t="s">
        <v>589</v>
      </c>
      <c r="D19" s="1184">
        <f>'4.4 гр птиц утки'!D18</f>
        <v>204</v>
      </c>
      <c r="E19" s="1184">
        <f>'4.4 гр птиц утки'!E18</f>
        <v>160</v>
      </c>
      <c r="F19" s="1184">
        <v>5</v>
      </c>
      <c r="G19" s="1184">
        <v>300</v>
      </c>
      <c r="H19" s="1184">
        <f>'4.4 гр птиц утки'!H18</f>
        <v>289</v>
      </c>
      <c r="I19" s="1184">
        <v>33</v>
      </c>
      <c r="J19" s="1184">
        <f t="shared" si="0"/>
        <v>38</v>
      </c>
    </row>
    <row r="20" spans="1:10" s="1117" customFormat="1" ht="13.9" customHeight="1" x14ac:dyDescent="0.25">
      <c r="A20" s="1535">
        <v>3</v>
      </c>
      <c r="B20" s="1529" t="s">
        <v>286</v>
      </c>
      <c r="C20" s="906" t="s">
        <v>680</v>
      </c>
      <c r="D20" s="1184">
        <f>'4.4 гр птиц утки'!D19</f>
        <v>70</v>
      </c>
      <c r="E20" s="1184">
        <f>'4.4 гр птиц утки'!E19</f>
        <v>70</v>
      </c>
      <c r="F20" s="1184">
        <v>0</v>
      </c>
      <c r="G20" s="1184">
        <v>52</v>
      </c>
      <c r="H20" s="1184">
        <v>52</v>
      </c>
      <c r="I20" s="1184">
        <v>239</v>
      </c>
      <c r="J20" s="1184">
        <f t="shared" si="0"/>
        <v>239</v>
      </c>
    </row>
    <row r="21" spans="1:10" s="1117" customFormat="1" ht="13.9" customHeight="1" x14ac:dyDescent="0.25">
      <c r="A21" s="1535"/>
      <c r="B21" s="1529"/>
      <c r="C21" s="906" t="s">
        <v>401</v>
      </c>
      <c r="D21" s="1184">
        <f>'4.4 гр птиц утки'!D20</f>
        <v>15</v>
      </c>
      <c r="E21" s="1184">
        <f>'4.4 гр птиц утки'!E20</f>
        <v>14</v>
      </c>
      <c r="F21" s="1184">
        <v>0</v>
      </c>
      <c r="G21" s="1184">
        <v>17</v>
      </c>
      <c r="H21" s="1184">
        <v>17</v>
      </c>
      <c r="I21" s="1184">
        <v>0</v>
      </c>
      <c r="J21" s="1184">
        <f t="shared" si="0"/>
        <v>0</v>
      </c>
    </row>
    <row r="22" spans="1:10" s="1117" customFormat="1" ht="13.9" customHeight="1" x14ac:dyDescent="0.25">
      <c r="A22" s="1535"/>
      <c r="B22" s="1529"/>
      <c r="C22" s="906" t="s">
        <v>747</v>
      </c>
      <c r="D22" s="1184">
        <f>'4.4 гр птиц утки'!D21</f>
        <v>0</v>
      </c>
      <c r="E22" s="1184">
        <f>'4.4 гр птиц утки'!E21</f>
        <v>0</v>
      </c>
      <c r="F22" s="1184">
        <v>0</v>
      </c>
      <c r="G22" s="1184">
        <v>0</v>
      </c>
      <c r="H22" s="1184">
        <v>0</v>
      </c>
      <c r="I22" s="1184">
        <v>0</v>
      </c>
      <c r="J22" s="1184">
        <f t="shared" si="0"/>
        <v>0</v>
      </c>
    </row>
    <row r="23" spans="1:10" s="1117" customFormat="1" ht="13.9" customHeight="1" x14ac:dyDescent="0.25">
      <c r="A23" s="1535"/>
      <c r="B23" s="1529"/>
      <c r="C23" s="906" t="s">
        <v>589</v>
      </c>
      <c r="D23" s="1184">
        <f>'4.4 гр птиц утки'!D22</f>
        <v>79</v>
      </c>
      <c r="E23" s="1184">
        <f>'4.4 гр птиц утки'!E22</f>
        <v>34</v>
      </c>
      <c r="F23" s="1184">
        <v>0</v>
      </c>
      <c r="G23" s="1184">
        <v>71</v>
      </c>
      <c r="H23" s="1184">
        <f>'4.4 гр птиц утки'!H22</f>
        <v>66</v>
      </c>
      <c r="I23" s="1184">
        <v>14</v>
      </c>
      <c r="J23" s="1184">
        <f t="shared" si="0"/>
        <v>14</v>
      </c>
    </row>
    <row r="24" spans="1:10" s="1117" customFormat="1" ht="15" customHeight="1" x14ac:dyDescent="0.2">
      <c r="A24" s="1535">
        <v>4</v>
      </c>
      <c r="B24" s="1529" t="s">
        <v>287</v>
      </c>
      <c r="C24" s="1176" t="s">
        <v>681</v>
      </c>
      <c r="D24" s="1184">
        <f>'4.4 гр птиц утки'!D23</f>
        <v>437</v>
      </c>
      <c r="E24" s="1184">
        <f>'4.4 гр птиц утки'!E23</f>
        <v>431</v>
      </c>
      <c r="F24" s="1184">
        <v>126</v>
      </c>
      <c r="G24" s="1184">
        <v>740</v>
      </c>
      <c r="H24" s="1184">
        <v>729</v>
      </c>
      <c r="I24" s="1184">
        <v>236</v>
      </c>
      <c r="J24" s="1184">
        <f t="shared" si="0"/>
        <v>362</v>
      </c>
    </row>
    <row r="25" spans="1:10" s="1117" customFormat="1" ht="15" customHeight="1" x14ac:dyDescent="0.2">
      <c r="A25" s="1535"/>
      <c r="B25" s="1535"/>
      <c r="C25" s="1176" t="s">
        <v>938</v>
      </c>
      <c r="D25" s="1184">
        <f>'4.4 гр птиц утки'!D24</f>
        <v>0</v>
      </c>
      <c r="E25" s="1184">
        <f>'4.4 гр птиц утки'!E24</f>
        <v>0</v>
      </c>
      <c r="F25" s="1184">
        <v>0</v>
      </c>
      <c r="G25" s="1184">
        <v>0</v>
      </c>
      <c r="H25" s="1184">
        <v>0</v>
      </c>
      <c r="I25" s="1184">
        <v>0</v>
      </c>
      <c r="J25" s="1184">
        <f t="shared" si="0"/>
        <v>0</v>
      </c>
    </row>
    <row r="26" spans="1:10" s="1117" customFormat="1" ht="12.75" customHeight="1" x14ac:dyDescent="0.2">
      <c r="A26" s="1535">
        <v>5</v>
      </c>
      <c r="B26" s="1529" t="s">
        <v>288</v>
      </c>
      <c r="C26" s="1177" t="s">
        <v>795</v>
      </c>
      <c r="D26" s="1184">
        <f>'4.4 гр птиц утки'!D25</f>
        <v>362</v>
      </c>
      <c r="E26" s="1184">
        <f>'4.4 гр птиц утки'!E25</f>
        <v>335</v>
      </c>
      <c r="F26" s="1184">
        <v>33</v>
      </c>
      <c r="G26" s="1184">
        <v>36</v>
      </c>
      <c r="H26" s="1184">
        <v>36</v>
      </c>
      <c r="I26" s="1184">
        <v>145</v>
      </c>
      <c r="J26" s="1184">
        <f t="shared" si="0"/>
        <v>178</v>
      </c>
    </row>
    <row r="27" spans="1:10" s="1117" customFormat="1" ht="15" customHeight="1" x14ac:dyDescent="0.25">
      <c r="A27" s="1535"/>
      <c r="B27" s="1535"/>
      <c r="C27" s="906" t="s">
        <v>739</v>
      </c>
      <c r="D27" s="1184">
        <f>'4.4 гр птиц утки'!D26</f>
        <v>10</v>
      </c>
      <c r="E27" s="1184">
        <f>'4.4 гр птиц утки'!E26</f>
        <v>10</v>
      </c>
      <c r="F27" s="1184">
        <v>0</v>
      </c>
      <c r="G27" s="1184">
        <v>0</v>
      </c>
      <c r="H27" s="1184">
        <v>0</v>
      </c>
      <c r="I27" s="1184">
        <v>0</v>
      </c>
      <c r="J27" s="1184">
        <f t="shared" si="0"/>
        <v>0</v>
      </c>
    </row>
    <row r="28" spans="1:10" s="1117" customFormat="1" ht="15" customHeight="1" x14ac:dyDescent="0.25">
      <c r="A28" s="1535"/>
      <c r="B28" s="1535"/>
      <c r="C28" s="906" t="s">
        <v>1020</v>
      </c>
      <c r="D28" s="1184">
        <f>'4.4 гр птиц утки'!D27</f>
        <v>0</v>
      </c>
      <c r="E28" s="1184">
        <f>'4.4 гр птиц утки'!E27</f>
        <v>0</v>
      </c>
      <c r="F28" s="1184">
        <v>0</v>
      </c>
      <c r="G28" s="1184">
        <v>31</v>
      </c>
      <c r="H28" s="1184">
        <v>31</v>
      </c>
      <c r="I28" s="1175">
        <v>202</v>
      </c>
      <c r="J28" s="1184">
        <f t="shared" si="0"/>
        <v>202</v>
      </c>
    </row>
    <row r="29" spans="1:10" s="1117" customFormat="1" ht="15" customHeight="1" x14ac:dyDescent="0.25">
      <c r="A29" s="1535"/>
      <c r="B29" s="1535"/>
      <c r="C29" s="906" t="s">
        <v>682</v>
      </c>
      <c r="D29" s="1184">
        <f>'4.4 гр птиц утки'!D28</f>
        <v>0</v>
      </c>
      <c r="E29" s="1184">
        <f>'4.4 гр птиц утки'!E28</f>
        <v>0</v>
      </c>
      <c r="F29" s="1184">
        <v>0</v>
      </c>
      <c r="G29" s="1184">
        <v>0</v>
      </c>
      <c r="H29" s="1184">
        <v>0</v>
      </c>
      <c r="I29" s="1175">
        <v>0</v>
      </c>
      <c r="J29" s="1184">
        <f t="shared" si="0"/>
        <v>0</v>
      </c>
    </row>
    <row r="30" spans="1:10" s="1117" customFormat="1" ht="15" customHeight="1" x14ac:dyDescent="0.25">
      <c r="A30" s="1535"/>
      <c r="B30" s="1535"/>
      <c r="C30" s="906" t="s">
        <v>922</v>
      </c>
      <c r="D30" s="1184">
        <f>'4.4 гр птиц утки'!D29</f>
        <v>0</v>
      </c>
      <c r="E30" s="1184">
        <f>'4.4 гр птиц утки'!E29</f>
        <v>0</v>
      </c>
      <c r="F30" s="1184">
        <v>0</v>
      </c>
      <c r="G30" s="1184">
        <v>0</v>
      </c>
      <c r="H30" s="1184">
        <v>0</v>
      </c>
      <c r="I30" s="1175">
        <v>0</v>
      </c>
      <c r="J30" s="1184">
        <f t="shared" si="0"/>
        <v>0</v>
      </c>
    </row>
    <row r="31" spans="1:10" s="1117" customFormat="1" ht="14.45" customHeight="1" x14ac:dyDescent="0.25">
      <c r="A31" s="1535"/>
      <c r="B31" s="1535"/>
      <c r="C31" s="906" t="s">
        <v>589</v>
      </c>
      <c r="D31" s="1184">
        <f>'4.4 гр птиц утки'!D30</f>
        <v>697</v>
      </c>
      <c r="E31" s="1184">
        <f>'4.4 гр птиц утки'!E30</f>
        <v>412</v>
      </c>
      <c r="F31" s="1184">
        <v>3</v>
      </c>
      <c r="G31" s="1184">
        <v>431</v>
      </c>
      <c r="H31" s="1184">
        <f>'4.4 гр птиц утки'!H30</f>
        <v>402</v>
      </c>
      <c r="I31" s="1184">
        <v>102</v>
      </c>
      <c r="J31" s="1184">
        <f t="shared" si="0"/>
        <v>105</v>
      </c>
    </row>
    <row r="32" spans="1:10" s="1117" customFormat="1" ht="13.9" customHeight="1" x14ac:dyDescent="0.25">
      <c r="A32" s="1537">
        <v>6</v>
      </c>
      <c r="B32" s="1529" t="s">
        <v>289</v>
      </c>
      <c r="C32" s="906" t="s">
        <v>683</v>
      </c>
      <c r="D32" s="1184">
        <f>'4.4 гр птиц утки'!D31</f>
        <v>4</v>
      </c>
      <c r="E32" s="1184">
        <f>'4.4 гр птиц утки'!E31</f>
        <v>4</v>
      </c>
      <c r="F32" s="1184">
        <v>0</v>
      </c>
      <c r="G32" s="1184">
        <v>2</v>
      </c>
      <c r="H32" s="1184">
        <v>2</v>
      </c>
      <c r="I32" s="1184">
        <v>0</v>
      </c>
      <c r="J32" s="1184">
        <f t="shared" si="0"/>
        <v>0</v>
      </c>
    </row>
    <row r="33" spans="1:10" s="1117" customFormat="1" ht="13.9" customHeight="1" x14ac:dyDescent="0.25">
      <c r="A33" s="1537"/>
      <c r="B33" s="1529"/>
      <c r="C33" s="906" t="s">
        <v>589</v>
      </c>
      <c r="D33" s="1184">
        <f>'4.4 гр птиц утки'!D32</f>
        <v>823</v>
      </c>
      <c r="E33" s="1184">
        <f>'4.4 гр птиц утки'!E32</f>
        <v>701</v>
      </c>
      <c r="F33" s="1184">
        <v>0</v>
      </c>
      <c r="G33" s="1184">
        <v>208</v>
      </c>
      <c r="H33" s="1184">
        <f>'4.4 гр птиц утки'!H32</f>
        <v>199</v>
      </c>
      <c r="I33" s="1184">
        <v>23</v>
      </c>
      <c r="J33" s="1184">
        <f t="shared" si="0"/>
        <v>23</v>
      </c>
    </row>
    <row r="34" spans="1:10" s="1117" customFormat="1" ht="13.9" customHeight="1" x14ac:dyDescent="0.25">
      <c r="A34" s="1535">
        <v>7</v>
      </c>
      <c r="B34" s="1529" t="s">
        <v>290</v>
      </c>
      <c r="C34" s="906" t="s">
        <v>742</v>
      </c>
      <c r="D34" s="1184">
        <f>'4.4 гр птиц утки'!D33</f>
        <v>2</v>
      </c>
      <c r="E34" s="1184">
        <f>'4.4 гр птиц утки'!E33</f>
        <v>2</v>
      </c>
      <c r="F34" s="1184">
        <v>0</v>
      </c>
      <c r="G34" s="1184">
        <v>10</v>
      </c>
      <c r="H34" s="1184">
        <v>10</v>
      </c>
      <c r="I34" s="1184">
        <v>0</v>
      </c>
      <c r="J34" s="1184">
        <f t="shared" si="0"/>
        <v>0</v>
      </c>
    </row>
    <row r="35" spans="1:10" s="1117" customFormat="1" ht="13.9" customHeight="1" x14ac:dyDescent="0.25">
      <c r="A35" s="1535"/>
      <c r="B35" s="1529"/>
      <c r="C35" s="906" t="s">
        <v>796</v>
      </c>
      <c r="D35" s="1184">
        <f>'4.4 гр птиц утки'!D34</f>
        <v>19</v>
      </c>
      <c r="E35" s="1184">
        <f>'4.4 гр птиц утки'!E34</f>
        <v>19</v>
      </c>
      <c r="F35" s="1184">
        <v>0</v>
      </c>
      <c r="G35" s="1184">
        <v>17</v>
      </c>
      <c r="H35" s="1184">
        <v>17</v>
      </c>
      <c r="I35" s="1184">
        <v>18</v>
      </c>
      <c r="J35" s="1184">
        <f t="shared" si="0"/>
        <v>18</v>
      </c>
    </row>
    <row r="36" spans="1:10" s="1117" customFormat="1" ht="13.9" customHeight="1" x14ac:dyDescent="0.25">
      <c r="A36" s="1535"/>
      <c r="B36" s="1529"/>
      <c r="C36" s="906" t="s">
        <v>590</v>
      </c>
      <c r="D36" s="1184">
        <f>'4.4 гр птиц утки'!D35</f>
        <v>7</v>
      </c>
      <c r="E36" s="1184">
        <f>'4.4 гр птиц утки'!E35</f>
        <v>7</v>
      </c>
      <c r="F36" s="1184">
        <v>0</v>
      </c>
      <c r="G36" s="1184">
        <v>44</v>
      </c>
      <c r="H36" s="1184">
        <v>44</v>
      </c>
      <c r="I36" s="1184">
        <v>0</v>
      </c>
      <c r="J36" s="1184">
        <f t="shared" si="0"/>
        <v>0</v>
      </c>
    </row>
    <row r="37" spans="1:10" s="1117" customFormat="1" ht="13.9" customHeight="1" x14ac:dyDescent="0.25">
      <c r="A37" s="1535"/>
      <c r="B37" s="1529"/>
      <c r="C37" s="906" t="s">
        <v>684</v>
      </c>
      <c r="D37" s="1184">
        <f>'4.4 гр птиц утки'!D36</f>
        <v>0</v>
      </c>
      <c r="E37" s="1184">
        <f>'4.4 гр птиц утки'!E36</f>
        <v>0</v>
      </c>
      <c r="F37" s="1184">
        <v>0</v>
      </c>
      <c r="G37" s="1184">
        <v>22</v>
      </c>
      <c r="H37" s="1184">
        <v>22</v>
      </c>
      <c r="I37" s="1184">
        <v>0</v>
      </c>
      <c r="J37" s="1184">
        <f t="shared" si="0"/>
        <v>0</v>
      </c>
    </row>
    <row r="38" spans="1:10" s="1117" customFormat="1" ht="13.9" customHeight="1" x14ac:dyDescent="0.25">
      <c r="A38" s="1535"/>
      <c r="B38" s="1529"/>
      <c r="C38" s="906" t="s">
        <v>589</v>
      </c>
      <c r="D38" s="1184">
        <f>'4.4 гр птиц утки'!D37</f>
        <v>214</v>
      </c>
      <c r="E38" s="1184">
        <f>'4.4 гр птиц утки'!E37</f>
        <v>195</v>
      </c>
      <c r="F38" s="1184">
        <v>0</v>
      </c>
      <c r="G38" s="1184">
        <v>226</v>
      </c>
      <c r="H38" s="1184">
        <f>'4.4 гр птиц утки'!H37</f>
        <v>221</v>
      </c>
      <c r="I38" s="1184">
        <v>61</v>
      </c>
      <c r="J38" s="1184">
        <f t="shared" si="0"/>
        <v>61</v>
      </c>
    </row>
    <row r="39" spans="1:10" s="1117" customFormat="1" ht="15.75" x14ac:dyDescent="0.25">
      <c r="A39" s="1186">
        <v>8</v>
      </c>
      <c r="B39" s="1179" t="s">
        <v>291</v>
      </c>
      <c r="C39" s="906" t="s">
        <v>743</v>
      </c>
      <c r="D39" s="1184">
        <f>'4.4 гр птиц утки'!D38</f>
        <v>227</v>
      </c>
      <c r="E39" s="1184">
        <f>'4.4 гр птиц утки'!E38</f>
        <v>221</v>
      </c>
      <c r="F39" s="1184">
        <v>15</v>
      </c>
      <c r="G39" s="1184">
        <v>112</v>
      </c>
      <c r="H39" s="1184">
        <v>107</v>
      </c>
      <c r="I39" s="1184">
        <v>114</v>
      </c>
      <c r="J39" s="1184">
        <f t="shared" si="0"/>
        <v>129</v>
      </c>
    </row>
    <row r="40" spans="1:10" s="1117" customFormat="1" ht="13.9" customHeight="1" x14ac:dyDescent="0.25">
      <c r="A40" s="1535">
        <v>9</v>
      </c>
      <c r="B40" s="1529" t="s">
        <v>292</v>
      </c>
      <c r="C40" s="906" t="s">
        <v>744</v>
      </c>
      <c r="D40" s="1184">
        <f>'4.4 гр птиц утки'!D39</f>
        <v>39</v>
      </c>
      <c r="E40" s="1184">
        <f>'4.4 гр птиц утки'!E39</f>
        <v>38</v>
      </c>
      <c r="F40" s="1184">
        <v>0</v>
      </c>
      <c r="G40" s="1184">
        <v>57</v>
      </c>
      <c r="H40" s="1184">
        <v>57</v>
      </c>
      <c r="I40" s="1184">
        <v>20</v>
      </c>
      <c r="J40" s="1184">
        <f t="shared" si="0"/>
        <v>20</v>
      </c>
    </row>
    <row r="41" spans="1:10" s="1117" customFormat="1" ht="13.9" customHeight="1" x14ac:dyDescent="0.25">
      <c r="A41" s="1535"/>
      <c r="B41" s="1529"/>
      <c r="C41" s="906" t="s">
        <v>685</v>
      </c>
      <c r="D41" s="1184">
        <f>'4.4 гр птиц утки'!D40</f>
        <v>59</v>
      </c>
      <c r="E41" s="1184">
        <f>'4.4 гр птиц утки'!E40</f>
        <v>59</v>
      </c>
      <c r="F41" s="1184">
        <v>0</v>
      </c>
      <c r="G41" s="1184">
        <v>42</v>
      </c>
      <c r="H41" s="1184">
        <v>42</v>
      </c>
      <c r="I41" s="1184">
        <v>44</v>
      </c>
      <c r="J41" s="1184">
        <f t="shared" si="0"/>
        <v>44</v>
      </c>
    </row>
    <row r="42" spans="1:10" s="1117" customFormat="1" ht="13.9" customHeight="1" x14ac:dyDescent="0.25">
      <c r="A42" s="1535"/>
      <c r="B42" s="1529"/>
      <c r="C42" s="906" t="s">
        <v>797</v>
      </c>
      <c r="D42" s="1184">
        <f>'4.4 гр птиц утки'!D41</f>
        <v>0</v>
      </c>
      <c r="E42" s="1184">
        <f>'4.4 гр птиц утки'!E41</f>
        <v>0</v>
      </c>
      <c r="F42" s="1184">
        <v>0</v>
      </c>
      <c r="G42" s="1184">
        <v>0</v>
      </c>
      <c r="H42" s="1184">
        <v>0</v>
      </c>
      <c r="I42" s="1184">
        <v>0</v>
      </c>
      <c r="J42" s="1184">
        <f t="shared" si="0"/>
        <v>0</v>
      </c>
    </row>
    <row r="43" spans="1:10" s="1117" customFormat="1" ht="13.9" customHeight="1" x14ac:dyDescent="0.25">
      <c r="A43" s="1535"/>
      <c r="B43" s="1529"/>
      <c r="C43" s="906" t="s">
        <v>983</v>
      </c>
      <c r="D43" s="1184">
        <f>'4.4 гр птиц утки'!D42</f>
        <v>78</v>
      </c>
      <c r="E43" s="1184">
        <f>'4.4 гр птиц утки'!E42</f>
        <v>78</v>
      </c>
      <c r="F43" s="1184">
        <v>0</v>
      </c>
      <c r="G43" s="1184">
        <v>14</v>
      </c>
      <c r="H43" s="1184">
        <v>14</v>
      </c>
      <c r="I43" s="1184">
        <v>0</v>
      </c>
      <c r="J43" s="1184">
        <f t="shared" si="0"/>
        <v>0</v>
      </c>
    </row>
    <row r="44" spans="1:10" s="1117" customFormat="1" ht="13.9" customHeight="1" x14ac:dyDescent="0.25">
      <c r="A44" s="1535"/>
      <c r="B44" s="1529"/>
      <c r="C44" s="906" t="s">
        <v>939</v>
      </c>
      <c r="D44" s="1184">
        <f>'4.4 гр птиц утки'!D43</f>
        <v>0</v>
      </c>
      <c r="E44" s="1184">
        <f>'4.4 гр птиц утки'!E43</f>
        <v>0</v>
      </c>
      <c r="F44" s="1184">
        <v>0</v>
      </c>
      <c r="G44" s="1184">
        <v>0</v>
      </c>
      <c r="H44" s="1184">
        <v>0</v>
      </c>
      <c r="I44" s="1175">
        <v>0</v>
      </c>
      <c r="J44" s="1184">
        <f t="shared" si="0"/>
        <v>0</v>
      </c>
    </row>
    <row r="45" spans="1:10" s="1117" customFormat="1" ht="13.9" customHeight="1" x14ac:dyDescent="0.25">
      <c r="A45" s="1535"/>
      <c r="B45" s="1529"/>
      <c r="C45" s="906" t="s">
        <v>589</v>
      </c>
      <c r="D45" s="1184">
        <f>'4.4 гр птиц утки'!D44</f>
        <v>347</v>
      </c>
      <c r="E45" s="1184">
        <f>'4.4 гр птиц утки'!E44</f>
        <v>212</v>
      </c>
      <c r="F45" s="1184">
        <v>0</v>
      </c>
      <c r="G45" s="1184">
        <v>199</v>
      </c>
      <c r="H45" s="1184">
        <f>'4.4 гр птиц утки'!H44</f>
        <v>143</v>
      </c>
      <c r="I45" s="1184">
        <v>17</v>
      </c>
      <c r="J45" s="1184">
        <f t="shared" si="0"/>
        <v>17</v>
      </c>
    </row>
    <row r="46" spans="1:10" s="1117" customFormat="1" ht="15.75" x14ac:dyDescent="0.2">
      <c r="A46" s="1186">
        <v>10</v>
      </c>
      <c r="B46" s="1179" t="s">
        <v>293</v>
      </c>
      <c r="C46" s="1180" t="s">
        <v>745</v>
      </c>
      <c r="D46" s="1184">
        <f>'4.4 гр птиц утки'!D45</f>
        <v>446</v>
      </c>
      <c r="E46" s="1184">
        <f>'4.4 гр птиц утки'!E45</f>
        <v>446</v>
      </c>
      <c r="F46" s="1184">
        <v>0</v>
      </c>
      <c r="G46" s="1184">
        <v>39</v>
      </c>
      <c r="H46" s="1184">
        <v>39</v>
      </c>
      <c r="I46" s="1184">
        <v>0</v>
      </c>
      <c r="J46" s="1184">
        <f t="shared" si="0"/>
        <v>0</v>
      </c>
    </row>
    <row r="47" spans="1:10" s="1117" customFormat="1" ht="13.9" customHeight="1" x14ac:dyDescent="0.25">
      <c r="A47" s="1535">
        <v>11</v>
      </c>
      <c r="B47" s="1529" t="s">
        <v>294</v>
      </c>
      <c r="C47" s="906" t="s">
        <v>746</v>
      </c>
      <c r="D47" s="1184">
        <f>'4.4 гр птиц утки'!D46</f>
        <v>1</v>
      </c>
      <c r="E47" s="1184">
        <f>'4.4 гр птиц утки'!E46</f>
        <v>1</v>
      </c>
      <c r="F47" s="1184">
        <v>0</v>
      </c>
      <c r="G47" s="1184">
        <v>0</v>
      </c>
      <c r="H47" s="1184">
        <v>0</v>
      </c>
      <c r="I47" s="1184">
        <v>0</v>
      </c>
      <c r="J47" s="1184">
        <f t="shared" si="0"/>
        <v>0</v>
      </c>
    </row>
    <row r="48" spans="1:10" s="1117" customFormat="1" ht="13.9" customHeight="1" x14ac:dyDescent="0.25">
      <c r="A48" s="1535"/>
      <c r="B48" s="1529"/>
      <c r="C48" s="906" t="s">
        <v>589</v>
      </c>
      <c r="D48" s="1184">
        <f>'4.4 гр птиц утки'!D47</f>
        <v>72</v>
      </c>
      <c r="E48" s="1184">
        <f>'4.4 гр птиц утки'!E47</f>
        <v>69</v>
      </c>
      <c r="F48" s="1184">
        <v>0</v>
      </c>
      <c r="G48" s="1184">
        <v>116</v>
      </c>
      <c r="H48" s="1184">
        <f>'4.4 гр птиц утки'!H47</f>
        <v>98</v>
      </c>
      <c r="I48" s="1184">
        <v>2</v>
      </c>
      <c r="J48" s="1184">
        <f t="shared" si="0"/>
        <v>2</v>
      </c>
    </row>
    <row r="49" spans="1:10" s="1117" customFormat="1" ht="13.9" customHeight="1" x14ac:dyDescent="0.25">
      <c r="A49" s="1537">
        <v>12</v>
      </c>
      <c r="B49" s="1529" t="s">
        <v>295</v>
      </c>
      <c r="C49" s="1181" t="s">
        <v>589</v>
      </c>
      <c r="D49" s="1184">
        <f>'4.4 гр птиц утки'!D48</f>
        <v>223</v>
      </c>
      <c r="E49" s="1184">
        <f>'4.4 гр птиц утки'!E48</f>
        <v>178</v>
      </c>
      <c r="F49" s="1184">
        <v>0</v>
      </c>
      <c r="G49" s="1184">
        <v>137</v>
      </c>
      <c r="H49" s="1184">
        <f>'4.4 гр птиц утки'!H48</f>
        <v>125</v>
      </c>
      <c r="I49" s="1184">
        <v>14</v>
      </c>
      <c r="J49" s="1184">
        <f t="shared" si="0"/>
        <v>14</v>
      </c>
    </row>
    <row r="50" spans="1:10" s="1117" customFormat="1" ht="13.9" customHeight="1" x14ac:dyDescent="0.25">
      <c r="A50" s="1537"/>
      <c r="B50" s="1529"/>
      <c r="C50" s="906" t="s">
        <v>591</v>
      </c>
      <c r="D50" s="1184">
        <f>'4.4 гр птиц утки'!D49</f>
        <v>0</v>
      </c>
      <c r="E50" s="1184">
        <f>'4.4 гр птиц утки'!E49</f>
        <v>0</v>
      </c>
      <c r="F50" s="1184">
        <v>0</v>
      </c>
      <c r="G50" s="1184">
        <v>0</v>
      </c>
      <c r="H50" s="1184">
        <v>0</v>
      </c>
      <c r="I50" s="1184">
        <v>0</v>
      </c>
      <c r="J50" s="1184">
        <f t="shared" si="0"/>
        <v>0</v>
      </c>
    </row>
    <row r="51" spans="1:10" s="1117" customFormat="1" ht="13.9" customHeight="1" x14ac:dyDescent="0.25">
      <c r="A51" s="1537"/>
      <c r="B51" s="1529"/>
      <c r="C51" s="906" t="s">
        <v>592</v>
      </c>
      <c r="D51" s="1184">
        <f>'4.4 гр птиц утки'!D50</f>
        <v>37</v>
      </c>
      <c r="E51" s="1184">
        <f>'4.4 гр птиц утки'!E50</f>
        <v>37</v>
      </c>
      <c r="F51" s="1184">
        <v>0</v>
      </c>
      <c r="G51" s="1184">
        <v>1</v>
      </c>
      <c r="H51" s="1184">
        <v>1</v>
      </c>
      <c r="I51" s="1184">
        <v>0</v>
      </c>
      <c r="J51" s="1184">
        <f t="shared" si="0"/>
        <v>0</v>
      </c>
    </row>
    <row r="52" spans="1:10" s="1117" customFormat="1" ht="13.9" customHeight="1" x14ac:dyDescent="0.25">
      <c r="A52" s="1537"/>
      <c r="B52" s="1529"/>
      <c r="C52" s="906" t="s">
        <v>797</v>
      </c>
      <c r="D52" s="1184">
        <f>'4.4 гр птиц утки'!D51</f>
        <v>0</v>
      </c>
      <c r="E52" s="1184">
        <f>'4.4 гр птиц утки'!E51</f>
        <v>0</v>
      </c>
      <c r="F52" s="1184">
        <v>0</v>
      </c>
      <c r="G52" s="1184">
        <v>0</v>
      </c>
      <c r="H52" s="1184">
        <v>0</v>
      </c>
      <c r="I52" s="1184">
        <v>0</v>
      </c>
      <c r="J52" s="1184">
        <f t="shared" si="0"/>
        <v>0</v>
      </c>
    </row>
    <row r="53" spans="1:10" s="1117" customFormat="1" ht="13.9" customHeight="1" x14ac:dyDescent="0.25">
      <c r="A53" s="1535">
        <v>13</v>
      </c>
      <c r="B53" s="1529" t="s">
        <v>296</v>
      </c>
      <c r="C53" s="906" t="s">
        <v>748</v>
      </c>
      <c r="D53" s="1184">
        <f>'4.4 гр птиц утки'!D52</f>
        <v>18</v>
      </c>
      <c r="E53" s="1184">
        <f>'4.4 гр птиц утки'!E52</f>
        <v>18</v>
      </c>
      <c r="F53" s="1184">
        <v>0</v>
      </c>
      <c r="G53" s="1184">
        <v>69</v>
      </c>
      <c r="H53" s="1184">
        <v>69</v>
      </c>
      <c r="I53" s="1184">
        <v>5</v>
      </c>
      <c r="J53" s="1184">
        <f t="shared" si="0"/>
        <v>5</v>
      </c>
    </row>
    <row r="54" spans="1:10" s="1117" customFormat="1" ht="13.9" customHeight="1" x14ac:dyDescent="0.25">
      <c r="A54" s="1535"/>
      <c r="B54" s="1529"/>
      <c r="C54" s="906" t="s">
        <v>412</v>
      </c>
      <c r="D54" s="1184">
        <f>'4.4 гр птиц утки'!D53</f>
        <v>7</v>
      </c>
      <c r="E54" s="1184">
        <f>'4.4 гр птиц утки'!E53</f>
        <v>7</v>
      </c>
      <c r="F54" s="1184">
        <v>0</v>
      </c>
      <c r="G54" s="1184">
        <v>0</v>
      </c>
      <c r="H54" s="1184">
        <v>0</v>
      </c>
      <c r="I54" s="1184">
        <v>0</v>
      </c>
      <c r="J54" s="1184">
        <f t="shared" si="0"/>
        <v>0</v>
      </c>
    </row>
    <row r="55" spans="1:10" s="1117" customFormat="1" ht="13.9" customHeight="1" x14ac:dyDescent="0.25">
      <c r="A55" s="1535"/>
      <c r="B55" s="1529"/>
      <c r="C55" s="906" t="s">
        <v>589</v>
      </c>
      <c r="D55" s="1184">
        <f>'4.4 гр птиц утки'!D54</f>
        <v>21</v>
      </c>
      <c r="E55" s="1184">
        <f>'4.4 гр птиц утки'!E54</f>
        <v>15</v>
      </c>
      <c r="F55" s="1184">
        <v>0</v>
      </c>
      <c r="G55" s="1184">
        <v>42</v>
      </c>
      <c r="H55" s="1184">
        <f>'4.4 гр птиц утки'!H54</f>
        <v>39</v>
      </c>
      <c r="I55" s="1184">
        <v>2</v>
      </c>
      <c r="J55" s="1184">
        <f t="shared" si="0"/>
        <v>2</v>
      </c>
    </row>
    <row r="56" spans="1:10" s="1117" customFormat="1" ht="13.9" customHeight="1" x14ac:dyDescent="0.25">
      <c r="A56" s="1535">
        <v>14</v>
      </c>
      <c r="B56" s="1529" t="s">
        <v>297</v>
      </c>
      <c r="C56" s="906" t="s">
        <v>749</v>
      </c>
      <c r="D56" s="1184">
        <f>'4.4 гр птиц утки'!D55</f>
        <v>135</v>
      </c>
      <c r="E56" s="1184">
        <f>'4.4 гр птиц утки'!E55</f>
        <v>134</v>
      </c>
      <c r="F56" s="1184">
        <v>0</v>
      </c>
      <c r="G56" s="1184">
        <v>79</v>
      </c>
      <c r="H56" s="1184">
        <v>77</v>
      </c>
      <c r="I56" s="1184">
        <v>12</v>
      </c>
      <c r="J56" s="1184">
        <f t="shared" si="0"/>
        <v>12</v>
      </c>
    </row>
    <row r="57" spans="1:10" s="1117" customFormat="1" ht="13.9" customHeight="1" x14ac:dyDescent="0.25">
      <c r="A57" s="1535"/>
      <c r="B57" s="1529"/>
      <c r="C57" s="906" t="s">
        <v>403</v>
      </c>
      <c r="D57" s="1184">
        <f>'4.4 гр птиц утки'!D56</f>
        <v>0</v>
      </c>
      <c r="E57" s="1184">
        <f>'4.4 гр птиц утки'!E56</f>
        <v>0</v>
      </c>
      <c r="F57" s="1184">
        <v>0</v>
      </c>
      <c r="G57" s="1184">
        <v>0</v>
      </c>
      <c r="H57" s="1184">
        <v>0</v>
      </c>
      <c r="I57" s="1184">
        <v>0</v>
      </c>
      <c r="J57" s="1184">
        <f t="shared" si="0"/>
        <v>0</v>
      </c>
    </row>
    <row r="58" spans="1:10" s="1117" customFormat="1" ht="13.9" customHeight="1" x14ac:dyDescent="0.25">
      <c r="A58" s="1535">
        <v>15</v>
      </c>
      <c r="B58" s="1529" t="s">
        <v>363</v>
      </c>
      <c r="C58" s="906" t="s">
        <v>750</v>
      </c>
      <c r="D58" s="1184">
        <f>'4.4 гр птиц утки'!D57</f>
        <v>50</v>
      </c>
      <c r="E58" s="1184">
        <f>'4.4 гр птиц утки'!E57</f>
        <v>50</v>
      </c>
      <c r="F58" s="1184">
        <v>5</v>
      </c>
      <c r="G58" s="1184">
        <v>137</v>
      </c>
      <c r="H58" s="1184">
        <v>121</v>
      </c>
      <c r="I58" s="1184">
        <v>260</v>
      </c>
      <c r="J58" s="1184">
        <f t="shared" si="0"/>
        <v>265</v>
      </c>
    </row>
    <row r="59" spans="1:10" s="1117" customFormat="1" ht="13.9" customHeight="1" x14ac:dyDescent="0.25">
      <c r="A59" s="1535"/>
      <c r="B59" s="1529"/>
      <c r="C59" s="906" t="s">
        <v>687</v>
      </c>
      <c r="D59" s="1184">
        <f>'4.4 гр птиц утки'!D58</f>
        <v>0</v>
      </c>
      <c r="E59" s="1184">
        <f>'4.4 гр птиц утки'!E58</f>
        <v>0</v>
      </c>
      <c r="F59" s="1184">
        <v>0</v>
      </c>
      <c r="G59" s="1184">
        <v>5</v>
      </c>
      <c r="H59" s="1184">
        <v>5</v>
      </c>
      <c r="I59" s="1184">
        <v>0</v>
      </c>
      <c r="J59" s="1184">
        <f t="shared" si="0"/>
        <v>0</v>
      </c>
    </row>
    <row r="60" spans="1:10" s="1117" customFormat="1" ht="13.9" customHeight="1" x14ac:dyDescent="0.25">
      <c r="A60" s="1535"/>
      <c r="B60" s="1529"/>
      <c r="C60" s="906" t="s">
        <v>593</v>
      </c>
      <c r="D60" s="1184">
        <f>'4.4 гр птиц утки'!D59</f>
        <v>0</v>
      </c>
      <c r="E60" s="1184">
        <f>'4.4 гр птиц утки'!E59</f>
        <v>0</v>
      </c>
      <c r="F60" s="1184">
        <v>0</v>
      </c>
      <c r="G60" s="1184">
        <v>0</v>
      </c>
      <c r="H60" s="1184">
        <v>0</v>
      </c>
      <c r="I60" s="1184">
        <v>0</v>
      </c>
      <c r="J60" s="1184">
        <f t="shared" si="0"/>
        <v>0</v>
      </c>
    </row>
    <row r="61" spans="1:10" s="1117" customFormat="1" ht="13.9" customHeight="1" x14ac:dyDescent="0.25">
      <c r="A61" s="1537">
        <v>16</v>
      </c>
      <c r="B61" s="1528" t="s">
        <v>299</v>
      </c>
      <c r="C61" s="1182" t="s">
        <v>410</v>
      </c>
      <c r="D61" s="1184">
        <f>'4.4 гр птиц утки'!D60</f>
        <v>71</v>
      </c>
      <c r="E61" s="1184">
        <f>'4.4 гр птиц утки'!E60</f>
        <v>60</v>
      </c>
      <c r="F61" s="1184">
        <v>0</v>
      </c>
      <c r="G61" s="1184">
        <v>53</v>
      </c>
      <c r="H61" s="1184">
        <v>48</v>
      </c>
      <c r="I61" s="1184">
        <v>0</v>
      </c>
      <c r="J61" s="1184">
        <f t="shared" si="0"/>
        <v>0</v>
      </c>
    </row>
    <row r="62" spans="1:10" s="1117" customFormat="1" ht="13.9" customHeight="1" x14ac:dyDescent="0.25">
      <c r="A62" s="1537"/>
      <c r="B62" s="1528"/>
      <c r="C62" s="1182" t="s">
        <v>411</v>
      </c>
      <c r="D62" s="1184">
        <f>'4.4 гр птиц утки'!D61</f>
        <v>46</v>
      </c>
      <c r="E62" s="1184">
        <f>'4.4 гр птиц утки'!E61</f>
        <v>45</v>
      </c>
      <c r="F62" s="1184">
        <v>0</v>
      </c>
      <c r="G62" s="1184">
        <v>35</v>
      </c>
      <c r="H62" s="1184">
        <v>33</v>
      </c>
      <c r="I62" s="1184">
        <v>0</v>
      </c>
      <c r="J62" s="1184">
        <f t="shared" si="0"/>
        <v>0</v>
      </c>
    </row>
    <row r="63" spans="1:10" s="1117" customFormat="1" ht="13.9" customHeight="1" x14ac:dyDescent="0.25">
      <c r="A63" s="1537"/>
      <c r="B63" s="1528"/>
      <c r="C63" s="1182" t="s">
        <v>916</v>
      </c>
      <c r="D63" s="1184">
        <f>'4.4 гр птиц утки'!D62</f>
        <v>46</v>
      </c>
      <c r="E63" s="1184">
        <f>'4.4 гр птиц утки'!E62</f>
        <v>45</v>
      </c>
      <c r="F63" s="1184">
        <v>0</v>
      </c>
      <c r="G63" s="1184">
        <v>35</v>
      </c>
      <c r="H63" s="1184">
        <v>33</v>
      </c>
      <c r="I63" s="1184">
        <v>0</v>
      </c>
      <c r="J63" s="1184">
        <f t="shared" si="0"/>
        <v>0</v>
      </c>
    </row>
    <row r="64" spans="1:10" s="1117" customFormat="1" ht="13.9" customHeight="1" x14ac:dyDescent="0.25">
      <c r="A64" s="1537"/>
      <c r="B64" s="1528"/>
      <c r="C64" s="1182" t="s">
        <v>797</v>
      </c>
      <c r="D64" s="1184">
        <f>'4.4 гр птиц утки'!D63</f>
        <v>0</v>
      </c>
      <c r="E64" s="1184">
        <f>'4.4 гр птиц утки'!E63</f>
        <v>0</v>
      </c>
      <c r="F64" s="1184">
        <v>0</v>
      </c>
      <c r="G64" s="1184">
        <v>0</v>
      </c>
      <c r="H64" s="1184">
        <v>0</v>
      </c>
      <c r="I64" s="1184">
        <v>0</v>
      </c>
      <c r="J64" s="1184">
        <f t="shared" si="0"/>
        <v>0</v>
      </c>
    </row>
    <row r="65" spans="1:10" s="1117" customFormat="1" ht="13.9" customHeight="1" x14ac:dyDescent="0.25">
      <c r="A65" s="1537"/>
      <c r="B65" s="1528"/>
      <c r="C65" s="1182" t="s">
        <v>688</v>
      </c>
      <c r="D65" s="1184">
        <f>'4.4 гр птиц утки'!D64</f>
        <v>10</v>
      </c>
      <c r="E65" s="1184">
        <f>'4.4 гр птиц утки'!E64</f>
        <v>10</v>
      </c>
      <c r="F65" s="1184">
        <v>0</v>
      </c>
      <c r="G65" s="1184">
        <v>10</v>
      </c>
      <c r="H65" s="1184">
        <v>10</v>
      </c>
      <c r="I65" s="1184">
        <v>0</v>
      </c>
      <c r="J65" s="1184">
        <f t="shared" si="0"/>
        <v>0</v>
      </c>
    </row>
    <row r="66" spans="1:10" s="1117" customFormat="1" ht="13.9" customHeight="1" x14ac:dyDescent="0.25">
      <c r="A66" s="1537"/>
      <c r="B66" s="1528"/>
      <c r="C66" s="1182" t="s">
        <v>915</v>
      </c>
      <c r="D66" s="1184">
        <f>'4.4 гр птиц утки'!D65</f>
        <v>30</v>
      </c>
      <c r="E66" s="1184">
        <f>'4.4 гр птиц утки'!E65</f>
        <v>30</v>
      </c>
      <c r="F66" s="1184">
        <v>0</v>
      </c>
      <c r="G66" s="1184">
        <v>84</v>
      </c>
      <c r="H66" s="1184">
        <v>84</v>
      </c>
      <c r="I66" s="1184">
        <v>0</v>
      </c>
      <c r="J66" s="1184">
        <f t="shared" si="0"/>
        <v>0</v>
      </c>
    </row>
    <row r="67" spans="1:10" s="1117" customFormat="1" ht="13.9" customHeight="1" x14ac:dyDescent="0.25">
      <c r="A67" s="1537"/>
      <c r="B67" s="1528"/>
      <c r="C67" s="1182" t="s">
        <v>589</v>
      </c>
      <c r="D67" s="1184">
        <f>'4.4 гр птиц утки'!D66</f>
        <v>142</v>
      </c>
      <c r="E67" s="1184">
        <f>'4.4 гр птиц утки'!E66</f>
        <v>199</v>
      </c>
      <c r="F67" s="1184">
        <v>0</v>
      </c>
      <c r="G67" s="1184">
        <v>134</v>
      </c>
      <c r="H67" s="1184">
        <f>'4.4 гр птиц утки'!H66</f>
        <v>66</v>
      </c>
      <c r="I67" s="1184">
        <v>16</v>
      </c>
      <c r="J67" s="1184">
        <f t="shared" si="0"/>
        <v>16</v>
      </c>
    </row>
    <row r="68" spans="1:10" s="1117" customFormat="1" ht="13.9" customHeight="1" x14ac:dyDescent="0.25">
      <c r="A68" s="1535">
        <v>17</v>
      </c>
      <c r="B68" s="1529" t="s">
        <v>300</v>
      </c>
      <c r="C68" s="1182" t="s">
        <v>414</v>
      </c>
      <c r="D68" s="1184">
        <f>'4.4 гр птиц утки'!D67</f>
        <v>0</v>
      </c>
      <c r="E68" s="1184">
        <f>'4.4 гр птиц утки'!E67</f>
        <v>0</v>
      </c>
      <c r="F68" s="1184">
        <v>0</v>
      </c>
      <c r="G68" s="1184">
        <v>0</v>
      </c>
      <c r="H68" s="1184">
        <v>0</v>
      </c>
      <c r="I68" s="1184">
        <v>0</v>
      </c>
      <c r="J68" s="1184">
        <f t="shared" si="0"/>
        <v>0</v>
      </c>
    </row>
    <row r="69" spans="1:10" s="1117" customFormat="1" ht="13.9" customHeight="1" x14ac:dyDescent="0.25">
      <c r="A69" s="1535"/>
      <c r="B69" s="1529"/>
      <c r="C69" s="906" t="s">
        <v>589</v>
      </c>
      <c r="D69" s="1184">
        <f>'4.4 гр птиц утки'!D68</f>
        <v>141</v>
      </c>
      <c r="E69" s="1184">
        <f>'4.4 гр птиц утки'!E68</f>
        <v>86</v>
      </c>
      <c r="F69" s="1184">
        <v>0</v>
      </c>
      <c r="G69" s="1184">
        <v>77</v>
      </c>
      <c r="H69" s="1184">
        <f>'4.4 гр птиц утки'!H68</f>
        <v>72</v>
      </c>
      <c r="I69" s="1184">
        <v>9</v>
      </c>
      <c r="J69" s="1184">
        <f t="shared" si="0"/>
        <v>9</v>
      </c>
    </row>
    <row r="70" spans="1:10" s="1117" customFormat="1" ht="13.9" customHeight="1" x14ac:dyDescent="0.25">
      <c r="A70" s="1535">
        <v>18</v>
      </c>
      <c r="B70" s="1529" t="s">
        <v>594</v>
      </c>
      <c r="C70" s="906" t="s">
        <v>751</v>
      </c>
      <c r="D70" s="1184">
        <f>'4.4 гр птиц утки'!D69</f>
        <v>34</v>
      </c>
      <c r="E70" s="1184">
        <f>'4.4 гр птиц утки'!E69</f>
        <v>34</v>
      </c>
      <c r="F70" s="1184">
        <v>0</v>
      </c>
      <c r="G70" s="1184">
        <v>31</v>
      </c>
      <c r="H70" s="1184">
        <v>31</v>
      </c>
      <c r="I70" s="1184">
        <v>0</v>
      </c>
      <c r="J70" s="1184">
        <f t="shared" si="0"/>
        <v>0</v>
      </c>
    </row>
    <row r="71" spans="1:10" s="1117" customFormat="1" ht="13.9" customHeight="1" x14ac:dyDescent="0.25">
      <c r="A71" s="1535"/>
      <c r="B71" s="1529"/>
      <c r="C71" s="906" t="s">
        <v>595</v>
      </c>
      <c r="D71" s="1184">
        <f>'4.4 гр птиц утки'!D70</f>
        <v>11</v>
      </c>
      <c r="E71" s="1184">
        <f>'4.4 гр птиц утки'!E70</f>
        <v>11</v>
      </c>
      <c r="F71" s="1184">
        <v>0</v>
      </c>
      <c r="G71" s="1184">
        <v>37</v>
      </c>
      <c r="H71" s="1184">
        <v>34</v>
      </c>
      <c r="I71" s="1184">
        <v>17</v>
      </c>
      <c r="J71" s="1184">
        <f t="shared" si="0"/>
        <v>17</v>
      </c>
    </row>
    <row r="72" spans="1:10" s="1117" customFormat="1" ht="13.9" customHeight="1" x14ac:dyDescent="0.25">
      <c r="A72" s="1535"/>
      <c r="B72" s="1529"/>
      <c r="C72" s="906" t="s">
        <v>589</v>
      </c>
      <c r="D72" s="1184">
        <f>'4.4 гр птиц утки'!D71</f>
        <v>198</v>
      </c>
      <c r="E72" s="1184">
        <f>'4.4 гр птиц утки'!E71</f>
        <v>102</v>
      </c>
      <c r="F72" s="1184">
        <v>0</v>
      </c>
      <c r="G72" s="1184">
        <v>169</v>
      </c>
      <c r="H72" s="1184">
        <f>'4.4 гр птиц утки'!H71</f>
        <v>143</v>
      </c>
      <c r="I72" s="1184">
        <v>2</v>
      </c>
      <c r="J72" s="1184">
        <f t="shared" si="0"/>
        <v>2</v>
      </c>
    </row>
    <row r="73" spans="1:10" s="1117" customFormat="1" ht="13.9" customHeight="1" x14ac:dyDescent="0.25">
      <c r="A73" s="1535">
        <v>19</v>
      </c>
      <c r="B73" s="1529" t="s">
        <v>302</v>
      </c>
      <c r="C73" s="906" t="s">
        <v>690</v>
      </c>
      <c r="D73" s="1184">
        <f>'4.4 гр птиц утки'!D72</f>
        <v>32</v>
      </c>
      <c r="E73" s="1184">
        <f>'4.4 гр птиц утки'!E72</f>
        <v>32</v>
      </c>
      <c r="F73" s="1184">
        <v>0</v>
      </c>
      <c r="G73" s="1184">
        <v>13</v>
      </c>
      <c r="H73" s="1184">
        <v>13</v>
      </c>
      <c r="I73" s="1184">
        <v>0</v>
      </c>
      <c r="J73" s="1184">
        <f t="shared" si="0"/>
        <v>0</v>
      </c>
    </row>
    <row r="74" spans="1:10" s="1117" customFormat="1" ht="13.9" customHeight="1" x14ac:dyDescent="0.25">
      <c r="A74" s="1535"/>
      <c r="B74" s="1529"/>
      <c r="C74" s="906" t="s">
        <v>691</v>
      </c>
      <c r="D74" s="1184">
        <f>'4.4 гр птиц утки'!D73</f>
        <v>0</v>
      </c>
      <c r="E74" s="1184">
        <f>'4.4 гр птиц утки'!E73</f>
        <v>0</v>
      </c>
      <c r="F74" s="1184">
        <v>0</v>
      </c>
      <c r="G74" s="1184">
        <v>3</v>
      </c>
      <c r="H74" s="1184">
        <v>3</v>
      </c>
      <c r="I74" s="1184">
        <v>0</v>
      </c>
      <c r="J74" s="1184">
        <f t="shared" si="0"/>
        <v>0</v>
      </c>
    </row>
    <row r="75" spans="1:10" s="1117" customFormat="1" ht="13.9" customHeight="1" x14ac:dyDescent="0.25">
      <c r="A75" s="1535"/>
      <c r="B75" s="1529"/>
      <c r="C75" s="906" t="s">
        <v>707</v>
      </c>
      <c r="D75" s="1184">
        <f>'4.4 гр птиц утки'!D74</f>
        <v>19</v>
      </c>
      <c r="E75" s="1184">
        <f>'4.4 гр птиц утки'!E74</f>
        <v>19</v>
      </c>
      <c r="F75" s="1184">
        <v>0</v>
      </c>
      <c r="G75" s="1184">
        <v>28</v>
      </c>
      <c r="H75" s="1184">
        <v>28</v>
      </c>
      <c r="I75" s="1184">
        <v>0</v>
      </c>
      <c r="J75" s="1184">
        <f t="shared" si="0"/>
        <v>0</v>
      </c>
    </row>
    <row r="76" spans="1:10" s="1117" customFormat="1" ht="13.9" customHeight="1" x14ac:dyDescent="0.25">
      <c r="A76" s="1535"/>
      <c r="B76" s="1529"/>
      <c r="C76" s="906" t="s">
        <v>402</v>
      </c>
      <c r="D76" s="1184">
        <f>'4.4 гр птиц утки'!D75</f>
        <v>1</v>
      </c>
      <c r="E76" s="1184">
        <f>'4.4 гр птиц утки'!E75</f>
        <v>1</v>
      </c>
      <c r="F76" s="1184">
        <v>0</v>
      </c>
      <c r="G76" s="1184">
        <v>1</v>
      </c>
      <c r="H76" s="1184">
        <v>1</v>
      </c>
      <c r="I76" s="1184">
        <v>0</v>
      </c>
      <c r="J76" s="1184">
        <f t="shared" si="0"/>
        <v>0</v>
      </c>
    </row>
    <row r="77" spans="1:10" s="1117" customFormat="1" ht="13.9" customHeight="1" x14ac:dyDescent="0.25">
      <c r="A77" s="1535"/>
      <c r="B77" s="1529"/>
      <c r="C77" s="906" t="s">
        <v>689</v>
      </c>
      <c r="D77" s="1184">
        <f>'4.4 гр птиц утки'!D76</f>
        <v>16</v>
      </c>
      <c r="E77" s="1184">
        <f>'4.4 гр птиц утки'!E76</f>
        <v>16</v>
      </c>
      <c r="F77" s="1184">
        <v>0</v>
      </c>
      <c r="G77" s="1184">
        <v>38</v>
      </c>
      <c r="H77" s="1184">
        <v>38</v>
      </c>
      <c r="I77" s="1184">
        <v>0</v>
      </c>
      <c r="J77" s="1184">
        <f t="shared" si="0"/>
        <v>0</v>
      </c>
    </row>
    <row r="78" spans="1:10" s="1117" customFormat="1" ht="13.9" customHeight="1" x14ac:dyDescent="0.25">
      <c r="A78" s="1535"/>
      <c r="B78" s="1529"/>
      <c r="C78" s="906" t="s">
        <v>984</v>
      </c>
      <c r="D78" s="1184">
        <f>'4.4 гр птиц утки'!D77</f>
        <v>9</v>
      </c>
      <c r="E78" s="1184">
        <f>'4.4 гр птиц утки'!E77</f>
        <v>9</v>
      </c>
      <c r="F78" s="1184">
        <v>0</v>
      </c>
      <c r="G78" s="1184">
        <v>6</v>
      </c>
      <c r="H78" s="1184">
        <v>6</v>
      </c>
      <c r="I78" s="1184">
        <v>0</v>
      </c>
      <c r="J78" s="1184">
        <f t="shared" si="0"/>
        <v>0</v>
      </c>
    </row>
    <row r="79" spans="1:10" s="1117" customFormat="1" ht="13.9" customHeight="1" x14ac:dyDescent="0.25">
      <c r="A79" s="1535">
        <v>20</v>
      </c>
      <c r="B79" s="1528" t="s">
        <v>303</v>
      </c>
      <c r="C79" s="906" t="s">
        <v>798</v>
      </c>
      <c r="D79" s="1184">
        <f>'4.4 гр птиц утки'!D78</f>
        <v>20</v>
      </c>
      <c r="E79" s="1184">
        <f>'4.4 гр птиц утки'!E78</f>
        <v>20</v>
      </c>
      <c r="F79" s="1184">
        <v>5</v>
      </c>
      <c r="G79" s="1184">
        <v>52</v>
      </c>
      <c r="H79" s="1184">
        <v>50</v>
      </c>
      <c r="I79" s="1184">
        <v>36</v>
      </c>
      <c r="J79" s="1184">
        <f t="shared" si="0"/>
        <v>41</v>
      </c>
    </row>
    <row r="80" spans="1:10" s="1117" customFormat="1" ht="13.9" customHeight="1" x14ac:dyDescent="0.25">
      <c r="A80" s="1535"/>
      <c r="B80" s="1528"/>
      <c r="C80" s="906" t="s">
        <v>752</v>
      </c>
      <c r="D80" s="1184">
        <f>'4.4 гр птиц утки'!D79</f>
        <v>59</v>
      </c>
      <c r="E80" s="1184">
        <f>'4.4 гр птиц утки'!E79</f>
        <v>58</v>
      </c>
      <c r="F80" s="1184">
        <v>25</v>
      </c>
      <c r="G80" s="1184">
        <v>81</v>
      </c>
      <c r="H80" s="1184">
        <v>75</v>
      </c>
      <c r="I80" s="1184">
        <v>66</v>
      </c>
      <c r="J80" s="1184">
        <f t="shared" ref="J80:J143" si="1">F80+I80</f>
        <v>91</v>
      </c>
    </row>
    <row r="81" spans="1:10" s="1117" customFormat="1" ht="13.9" customHeight="1" x14ac:dyDescent="0.25">
      <c r="A81" s="1535"/>
      <c r="B81" s="1528"/>
      <c r="C81" s="906" t="s">
        <v>799</v>
      </c>
      <c r="D81" s="1184">
        <f>'4.4 гр птиц утки'!D80</f>
        <v>12</v>
      </c>
      <c r="E81" s="1184">
        <f>'4.4 гр птиц утки'!E80</f>
        <v>12</v>
      </c>
      <c r="F81" s="1184">
        <v>0</v>
      </c>
      <c r="G81" s="1184">
        <v>2</v>
      </c>
      <c r="H81" s="1184">
        <v>2</v>
      </c>
      <c r="I81" s="1184">
        <v>0</v>
      </c>
      <c r="J81" s="1184">
        <f t="shared" si="1"/>
        <v>0</v>
      </c>
    </row>
    <row r="82" spans="1:10" s="1117" customFormat="1" ht="13.9" customHeight="1" x14ac:dyDescent="0.25">
      <c r="A82" s="1535"/>
      <c r="B82" s="1528"/>
      <c r="C82" s="906" t="s">
        <v>753</v>
      </c>
      <c r="D82" s="1184">
        <f>'4.4 гр птиц утки'!D81</f>
        <v>86</v>
      </c>
      <c r="E82" s="1184">
        <f>'4.4 гр птиц утки'!E81</f>
        <v>84</v>
      </c>
      <c r="F82" s="1184">
        <v>52</v>
      </c>
      <c r="G82" s="1184">
        <v>379</v>
      </c>
      <c r="H82" s="1184">
        <v>368</v>
      </c>
      <c r="I82" s="1184">
        <v>614</v>
      </c>
      <c r="J82" s="1184">
        <f t="shared" si="1"/>
        <v>666</v>
      </c>
    </row>
    <row r="83" spans="1:10" s="1117" customFormat="1" ht="13.9" customHeight="1" x14ac:dyDescent="0.25">
      <c r="A83" s="1535"/>
      <c r="B83" s="1528"/>
      <c r="C83" s="906" t="s">
        <v>754</v>
      </c>
      <c r="D83" s="1184">
        <f>'4.4 гр птиц утки'!D82</f>
        <v>852</v>
      </c>
      <c r="E83" s="1184">
        <f>'4.4 гр птиц утки'!E82</f>
        <v>584</v>
      </c>
      <c r="F83" s="1184">
        <v>0</v>
      </c>
      <c r="G83" s="1184">
        <v>275</v>
      </c>
      <c r="H83" s="1184">
        <v>181</v>
      </c>
      <c r="I83" s="1184">
        <v>20</v>
      </c>
      <c r="J83" s="1184">
        <f t="shared" si="1"/>
        <v>20</v>
      </c>
    </row>
    <row r="84" spans="1:10" s="1117" customFormat="1" ht="13.9" customHeight="1" x14ac:dyDescent="0.25">
      <c r="A84" s="1535"/>
      <c r="B84" s="1528"/>
      <c r="C84" s="906" t="s">
        <v>589</v>
      </c>
      <c r="D84" s="1184">
        <f>'4.4 гр птиц утки'!D83</f>
        <v>200</v>
      </c>
      <c r="E84" s="1184">
        <f>'4.4 гр птиц утки'!E83</f>
        <v>148</v>
      </c>
      <c r="F84" s="1184">
        <v>6</v>
      </c>
      <c r="G84" s="1184">
        <v>200</v>
      </c>
      <c r="H84" s="1184">
        <f>'4.4 гр птиц утки'!H83</f>
        <v>191</v>
      </c>
      <c r="I84" s="1184">
        <v>82</v>
      </c>
      <c r="J84" s="1184">
        <f t="shared" si="1"/>
        <v>88</v>
      </c>
    </row>
    <row r="85" spans="1:10" s="1117" customFormat="1" ht="13.9" customHeight="1" x14ac:dyDescent="0.25">
      <c r="A85" s="1535">
        <v>21</v>
      </c>
      <c r="B85" s="1529" t="s">
        <v>304</v>
      </c>
      <c r="C85" s="906" t="s">
        <v>692</v>
      </c>
      <c r="D85" s="1184">
        <f>'4.4 гр птиц утки'!D84</f>
        <v>81</v>
      </c>
      <c r="E85" s="1184">
        <f>'4.4 гр птиц утки'!E84</f>
        <v>81</v>
      </c>
      <c r="F85" s="1184">
        <v>0</v>
      </c>
      <c r="G85" s="1184">
        <v>21</v>
      </c>
      <c r="H85" s="1184">
        <v>21</v>
      </c>
      <c r="I85" s="1184">
        <v>0</v>
      </c>
      <c r="J85" s="1184">
        <f t="shared" si="1"/>
        <v>0</v>
      </c>
    </row>
    <row r="86" spans="1:10" s="1117" customFormat="1" ht="13.9" customHeight="1" x14ac:dyDescent="0.25">
      <c r="A86" s="1535"/>
      <c r="B86" s="1529"/>
      <c r="C86" s="906" t="s">
        <v>755</v>
      </c>
      <c r="D86" s="1184">
        <f>'4.4 гр птиц утки'!D85</f>
        <v>0</v>
      </c>
      <c r="E86" s="1184">
        <f>'4.4 гр птиц утки'!E85</f>
        <v>0</v>
      </c>
      <c r="F86" s="1184">
        <v>0</v>
      </c>
      <c r="G86" s="1184">
        <v>17</v>
      </c>
      <c r="H86" s="1184">
        <v>17</v>
      </c>
      <c r="I86" s="1184">
        <v>0</v>
      </c>
      <c r="J86" s="1184">
        <f t="shared" si="1"/>
        <v>0</v>
      </c>
    </row>
    <row r="87" spans="1:10" s="1117" customFormat="1" ht="13.9" customHeight="1" x14ac:dyDescent="0.25">
      <c r="A87" s="1535"/>
      <c r="B87" s="1529"/>
      <c r="C87" s="906" t="s">
        <v>589</v>
      </c>
      <c r="D87" s="1184">
        <f>'4.4 гр птиц утки'!D86</f>
        <v>105</v>
      </c>
      <c r="E87" s="1184">
        <f>'4.4 гр птиц утки'!E86</f>
        <v>66</v>
      </c>
      <c r="F87" s="1184">
        <v>0</v>
      </c>
      <c r="G87" s="1184">
        <v>69</v>
      </c>
      <c r="H87" s="1184">
        <f>'4.4 гр птиц утки'!H86</f>
        <v>12</v>
      </c>
      <c r="I87" s="1184">
        <v>1</v>
      </c>
      <c r="J87" s="1184">
        <f t="shared" si="1"/>
        <v>1</v>
      </c>
    </row>
    <row r="88" spans="1:10" s="1117" customFormat="1" ht="30" x14ac:dyDescent="0.25">
      <c r="A88" s="1535">
        <v>22</v>
      </c>
      <c r="B88" s="1529" t="s">
        <v>305</v>
      </c>
      <c r="C88" s="1183" t="s">
        <v>756</v>
      </c>
      <c r="D88" s="1184">
        <f>'4.4 гр птиц утки'!D87</f>
        <v>0</v>
      </c>
      <c r="E88" s="1184">
        <f>'4.4 гр птиц утки'!E87</f>
        <v>0</v>
      </c>
      <c r="F88" s="1184">
        <v>0</v>
      </c>
      <c r="G88" s="1184">
        <v>4</v>
      </c>
      <c r="H88" s="1184">
        <v>4</v>
      </c>
      <c r="I88" s="1184">
        <v>0</v>
      </c>
      <c r="J88" s="1184">
        <f t="shared" si="1"/>
        <v>0</v>
      </c>
    </row>
    <row r="89" spans="1:10" s="1117" customFormat="1" ht="15" customHeight="1" x14ac:dyDescent="0.25">
      <c r="A89" s="1535"/>
      <c r="B89" s="1529"/>
      <c r="C89" s="906" t="s">
        <v>687</v>
      </c>
      <c r="D89" s="1184">
        <f>'4.4 гр птиц утки'!D88</f>
        <v>0</v>
      </c>
      <c r="E89" s="1184">
        <f>'4.4 гр птиц утки'!E88</f>
        <v>0</v>
      </c>
      <c r="F89" s="1184">
        <v>0</v>
      </c>
      <c r="G89" s="1184">
        <v>0</v>
      </c>
      <c r="H89" s="1184">
        <v>0</v>
      </c>
      <c r="I89" s="1184">
        <v>0</v>
      </c>
      <c r="J89" s="1184">
        <f t="shared" si="1"/>
        <v>0</v>
      </c>
    </row>
    <row r="90" spans="1:10" s="1117" customFormat="1" ht="15" customHeight="1" x14ac:dyDescent="0.25">
      <c r="A90" s="1535"/>
      <c r="B90" s="1529"/>
      <c r="C90" s="1183" t="s">
        <v>1458</v>
      </c>
      <c r="D90" s="1184">
        <f>'4.4 гр птиц утки'!D89</f>
        <v>26</v>
      </c>
      <c r="E90" s="1184">
        <f>'4.4 гр птиц утки'!E89</f>
        <v>26</v>
      </c>
      <c r="F90" s="1184">
        <v>0</v>
      </c>
      <c r="G90" s="1184">
        <v>32</v>
      </c>
      <c r="H90" s="1184">
        <v>32</v>
      </c>
      <c r="I90" s="1184">
        <v>0</v>
      </c>
      <c r="J90" s="1184">
        <f t="shared" si="1"/>
        <v>0</v>
      </c>
    </row>
    <row r="91" spans="1:10" s="1117" customFormat="1" ht="13.9" customHeight="1" x14ac:dyDescent="0.25">
      <c r="A91" s="1535">
        <v>23</v>
      </c>
      <c r="B91" s="1529" t="s">
        <v>306</v>
      </c>
      <c r="C91" s="906" t="s">
        <v>693</v>
      </c>
      <c r="D91" s="1184">
        <f>'4.4 гр птиц утки'!D90</f>
        <v>8</v>
      </c>
      <c r="E91" s="1184">
        <f>'4.4 гр птиц утки'!E90</f>
        <v>8</v>
      </c>
      <c r="F91" s="1184">
        <v>0</v>
      </c>
      <c r="G91" s="1184">
        <v>23</v>
      </c>
      <c r="H91" s="1184">
        <v>23</v>
      </c>
      <c r="I91" s="1184">
        <v>106</v>
      </c>
      <c r="J91" s="1184">
        <f t="shared" si="1"/>
        <v>106</v>
      </c>
    </row>
    <row r="92" spans="1:10" s="1117" customFormat="1" ht="13.9" customHeight="1" x14ac:dyDescent="0.25">
      <c r="A92" s="1535"/>
      <c r="B92" s="1529"/>
      <c r="C92" s="906" t="s">
        <v>758</v>
      </c>
      <c r="D92" s="1184">
        <f>'4.4 гр птиц утки'!D91</f>
        <v>6</v>
      </c>
      <c r="E92" s="1184">
        <f>'4.4 гр птиц утки'!E91</f>
        <v>6</v>
      </c>
      <c r="F92" s="1184">
        <v>0</v>
      </c>
      <c r="G92" s="1184">
        <v>1</v>
      </c>
      <c r="H92" s="1184">
        <v>1</v>
      </c>
      <c r="I92" s="1184">
        <v>3</v>
      </c>
      <c r="J92" s="1184">
        <f t="shared" si="1"/>
        <v>3</v>
      </c>
    </row>
    <row r="93" spans="1:10" s="1117" customFormat="1" ht="13.9" customHeight="1" x14ac:dyDescent="0.25">
      <c r="A93" s="1535"/>
      <c r="B93" s="1529"/>
      <c r="C93" s="906" t="s">
        <v>797</v>
      </c>
      <c r="D93" s="1184">
        <f>'4.4 гр птиц утки'!D92</f>
        <v>0</v>
      </c>
      <c r="E93" s="1184">
        <f>'4.4 гр птиц утки'!E92</f>
        <v>0</v>
      </c>
      <c r="F93" s="1184">
        <v>0</v>
      </c>
      <c r="G93" s="1184">
        <v>0</v>
      </c>
      <c r="H93" s="1184">
        <v>0</v>
      </c>
      <c r="I93" s="1184">
        <v>0</v>
      </c>
      <c r="J93" s="1184">
        <f t="shared" si="1"/>
        <v>0</v>
      </c>
    </row>
    <row r="94" spans="1:10" s="1117" customFormat="1" ht="13.9" customHeight="1" x14ac:dyDescent="0.25">
      <c r="A94" s="1535">
        <v>24</v>
      </c>
      <c r="B94" s="1529" t="s">
        <v>307</v>
      </c>
      <c r="C94" s="906" t="s">
        <v>696</v>
      </c>
      <c r="D94" s="1184">
        <f>'4.4 гр птиц утки'!D93</f>
        <v>0</v>
      </c>
      <c r="E94" s="1184">
        <f>'4.4 гр птиц утки'!E93</f>
        <v>0</v>
      </c>
      <c r="F94" s="1184">
        <v>0</v>
      </c>
      <c r="G94" s="1184">
        <v>72</v>
      </c>
      <c r="H94" s="1184">
        <v>56</v>
      </c>
      <c r="I94" s="1184">
        <v>0</v>
      </c>
      <c r="J94" s="1184">
        <f t="shared" si="1"/>
        <v>0</v>
      </c>
    </row>
    <row r="95" spans="1:10" s="1117" customFormat="1" ht="13.9" customHeight="1" x14ac:dyDescent="0.25">
      <c r="A95" s="1535"/>
      <c r="B95" s="1529"/>
      <c r="C95" s="906" t="s">
        <v>694</v>
      </c>
      <c r="D95" s="1184">
        <f>'4.4 гр птиц утки'!D94</f>
        <v>81</v>
      </c>
      <c r="E95" s="1184">
        <f>'4.4 гр птиц утки'!E94</f>
        <v>69</v>
      </c>
      <c r="F95" s="1184">
        <v>16</v>
      </c>
      <c r="G95" s="1184">
        <v>207</v>
      </c>
      <c r="H95" s="1184">
        <v>184</v>
      </c>
      <c r="I95" s="1184">
        <v>94</v>
      </c>
      <c r="J95" s="1184">
        <f t="shared" si="1"/>
        <v>110</v>
      </c>
    </row>
    <row r="96" spans="1:10" s="1117" customFormat="1" ht="13.9" customHeight="1" x14ac:dyDescent="0.25">
      <c r="A96" s="1535"/>
      <c r="B96" s="1529"/>
      <c r="C96" s="906" t="s">
        <v>759</v>
      </c>
      <c r="D96" s="1184">
        <f>'4.4 гр птиц утки'!D95</f>
        <v>82</v>
      </c>
      <c r="E96" s="1184">
        <f>'4.4 гр птиц утки'!E95</f>
        <v>79</v>
      </c>
      <c r="F96" s="1184">
        <v>24</v>
      </c>
      <c r="G96" s="1184">
        <v>146</v>
      </c>
      <c r="H96" s="1184">
        <v>142</v>
      </c>
      <c r="I96" s="1184">
        <v>46</v>
      </c>
      <c r="J96" s="1184">
        <f t="shared" si="1"/>
        <v>70</v>
      </c>
    </row>
    <row r="97" spans="1:10" s="1117" customFormat="1" ht="13.9" customHeight="1" x14ac:dyDescent="0.25">
      <c r="A97" s="1535"/>
      <c r="B97" s="1529"/>
      <c r="C97" s="906" t="s">
        <v>408</v>
      </c>
      <c r="D97" s="1184">
        <f>'4.4 гр птиц утки'!D96</f>
        <v>0</v>
      </c>
      <c r="E97" s="1184">
        <f>'4.4 гр птиц утки'!E96</f>
        <v>0</v>
      </c>
      <c r="F97" s="1184">
        <v>0</v>
      </c>
      <c r="G97" s="1184">
        <v>9</v>
      </c>
      <c r="H97" s="1184">
        <v>9</v>
      </c>
      <c r="I97" s="1184">
        <v>0</v>
      </c>
      <c r="J97" s="1184">
        <f t="shared" si="1"/>
        <v>0</v>
      </c>
    </row>
    <row r="98" spans="1:10" s="1117" customFormat="1" ht="13.9" customHeight="1" x14ac:dyDescent="0.25">
      <c r="A98" s="1535"/>
      <c r="B98" s="1529"/>
      <c r="C98" s="906" t="s">
        <v>329</v>
      </c>
      <c r="D98" s="1184">
        <f>'4.4 гр птиц утки'!D97</f>
        <v>0</v>
      </c>
      <c r="E98" s="1184">
        <f>'4.4 гр птиц утки'!E97</f>
        <v>0</v>
      </c>
      <c r="F98" s="1184">
        <v>0</v>
      </c>
      <c r="G98" s="1184">
        <v>0</v>
      </c>
      <c r="H98" s="1184">
        <v>0</v>
      </c>
      <c r="I98" s="1184">
        <v>0</v>
      </c>
      <c r="J98" s="1184">
        <f t="shared" si="1"/>
        <v>0</v>
      </c>
    </row>
    <row r="99" spans="1:10" s="1117" customFormat="1" ht="13.9" customHeight="1" x14ac:dyDescent="0.25">
      <c r="A99" s="1535"/>
      <c r="B99" s="1529"/>
      <c r="C99" s="906" t="s">
        <v>695</v>
      </c>
      <c r="D99" s="1184">
        <f>'4.4 гр птиц утки'!D98</f>
        <v>20</v>
      </c>
      <c r="E99" s="1184">
        <f>'4.4 гр птиц утки'!E98</f>
        <v>20</v>
      </c>
      <c r="F99" s="1184">
        <v>0</v>
      </c>
      <c r="G99" s="1184">
        <v>76</v>
      </c>
      <c r="H99" s="1184">
        <v>76</v>
      </c>
      <c r="I99" s="1184">
        <v>0</v>
      </c>
      <c r="J99" s="1184">
        <f t="shared" si="1"/>
        <v>0</v>
      </c>
    </row>
    <row r="100" spans="1:10" s="1117" customFormat="1" ht="13.9" customHeight="1" x14ac:dyDescent="0.25">
      <c r="A100" s="1535"/>
      <c r="B100" s="1529"/>
      <c r="C100" s="906" t="s">
        <v>589</v>
      </c>
      <c r="D100" s="1184">
        <f>'4.4 гр птиц утки'!D99</f>
        <v>79</v>
      </c>
      <c r="E100" s="1184">
        <f>'4.4 гр птиц утки'!E99</f>
        <v>58</v>
      </c>
      <c r="F100" s="1184">
        <v>0</v>
      </c>
      <c r="G100" s="1184">
        <v>46</v>
      </c>
      <c r="H100" s="1184">
        <f>'4.4 гр птиц утки'!H99</f>
        <v>42</v>
      </c>
      <c r="I100" s="1184">
        <v>0</v>
      </c>
      <c r="J100" s="1184">
        <f t="shared" si="1"/>
        <v>0</v>
      </c>
    </row>
    <row r="101" spans="1:10" s="1117" customFormat="1" ht="13.9" customHeight="1" x14ac:dyDescent="0.25">
      <c r="A101" s="1535">
        <v>25</v>
      </c>
      <c r="B101" s="1529" t="s">
        <v>308</v>
      </c>
      <c r="C101" s="906" t="s">
        <v>404</v>
      </c>
      <c r="D101" s="1184">
        <f>'4.4 гр птиц утки'!D100</f>
        <v>19</v>
      </c>
      <c r="E101" s="1184">
        <f>'4.4 гр птиц утки'!E100</f>
        <v>19</v>
      </c>
      <c r="F101" s="1184">
        <v>0</v>
      </c>
      <c r="G101" s="1184">
        <v>36</v>
      </c>
      <c r="H101" s="1184">
        <v>36</v>
      </c>
      <c r="I101" s="1184">
        <v>0</v>
      </c>
      <c r="J101" s="1184">
        <f t="shared" si="1"/>
        <v>0</v>
      </c>
    </row>
    <row r="102" spans="1:10" s="1117" customFormat="1" ht="13.9" customHeight="1" x14ac:dyDescent="0.25">
      <c r="A102" s="1535"/>
      <c r="B102" s="1529"/>
      <c r="C102" s="906" t="s">
        <v>589</v>
      </c>
      <c r="D102" s="1184">
        <f>'4.4 гр птиц утки'!D101</f>
        <v>47</v>
      </c>
      <c r="E102" s="1184">
        <f>'4.4 гр птиц утки'!E101</f>
        <v>33</v>
      </c>
      <c r="F102" s="1184">
        <v>0</v>
      </c>
      <c r="G102" s="1184">
        <v>84</v>
      </c>
      <c r="H102" s="1184">
        <f>'4.4 гр птиц утки'!H101</f>
        <v>68</v>
      </c>
      <c r="I102" s="1184">
        <v>2</v>
      </c>
      <c r="J102" s="1184">
        <f t="shared" si="1"/>
        <v>2</v>
      </c>
    </row>
    <row r="103" spans="1:10" s="1117" customFormat="1" ht="13.9" customHeight="1" x14ac:dyDescent="0.25">
      <c r="A103" s="1535">
        <v>26</v>
      </c>
      <c r="B103" s="1529" t="s">
        <v>309</v>
      </c>
      <c r="C103" s="906" t="s">
        <v>801</v>
      </c>
      <c r="D103" s="1184">
        <f>'4.4 гр птиц утки'!D102</f>
        <v>20</v>
      </c>
      <c r="E103" s="1184">
        <f>'4.4 гр птиц утки'!E102</f>
        <v>20</v>
      </c>
      <c r="F103" s="1184">
        <v>0</v>
      </c>
      <c r="G103" s="1184">
        <v>20</v>
      </c>
      <c r="H103" s="1184">
        <v>20</v>
      </c>
      <c r="I103" s="1184">
        <v>0</v>
      </c>
      <c r="J103" s="1184">
        <f t="shared" si="1"/>
        <v>0</v>
      </c>
    </row>
    <row r="104" spans="1:10" s="1117" customFormat="1" ht="13.9" customHeight="1" x14ac:dyDescent="0.25">
      <c r="A104" s="1535"/>
      <c r="B104" s="1529"/>
      <c r="C104" s="906" t="s">
        <v>596</v>
      </c>
      <c r="D104" s="1184">
        <f>'4.4 гр птиц утки'!D103</f>
        <v>0</v>
      </c>
      <c r="E104" s="1184">
        <f>'4.4 гр птиц утки'!E103</f>
        <v>0</v>
      </c>
      <c r="F104" s="1184">
        <v>0</v>
      </c>
      <c r="G104" s="1184">
        <v>17</v>
      </c>
      <c r="H104" s="1184">
        <v>17</v>
      </c>
      <c r="I104" s="1184">
        <v>60</v>
      </c>
      <c r="J104" s="1184">
        <f t="shared" si="1"/>
        <v>60</v>
      </c>
    </row>
    <row r="105" spans="1:10" s="1117" customFormat="1" ht="13.9" customHeight="1" x14ac:dyDescent="0.25">
      <c r="A105" s="1535"/>
      <c r="B105" s="1529"/>
      <c r="C105" s="906" t="s">
        <v>407</v>
      </c>
      <c r="D105" s="1184">
        <f>'4.4 гр птиц утки'!D104</f>
        <v>13</v>
      </c>
      <c r="E105" s="1184">
        <f>'4.4 гр птиц утки'!E104</f>
        <v>13</v>
      </c>
      <c r="F105" s="1184">
        <v>0</v>
      </c>
      <c r="G105" s="1184">
        <v>16</v>
      </c>
      <c r="H105" s="1184">
        <v>16</v>
      </c>
      <c r="I105" s="1184">
        <v>0</v>
      </c>
      <c r="J105" s="1184">
        <f t="shared" si="1"/>
        <v>0</v>
      </c>
    </row>
    <row r="106" spans="1:10" s="1117" customFormat="1" ht="13.9" customHeight="1" x14ac:dyDescent="0.25">
      <c r="A106" s="1535"/>
      <c r="B106" s="1529"/>
      <c r="C106" s="906" t="s">
        <v>597</v>
      </c>
      <c r="D106" s="1184">
        <f>'4.4 гр птиц утки'!D105</f>
        <v>110</v>
      </c>
      <c r="E106" s="1184">
        <f>'4.4 гр птиц утки'!E105</f>
        <v>105</v>
      </c>
      <c r="F106" s="1184">
        <v>0</v>
      </c>
      <c r="G106" s="1184">
        <v>139</v>
      </c>
      <c r="H106" s="1184">
        <v>133</v>
      </c>
      <c r="I106" s="1184">
        <v>119</v>
      </c>
      <c r="J106" s="1184">
        <f t="shared" si="1"/>
        <v>119</v>
      </c>
    </row>
    <row r="107" spans="1:10" s="1117" customFormat="1" ht="13.9" customHeight="1" x14ac:dyDescent="0.25">
      <c r="A107" s="1535"/>
      <c r="B107" s="1529"/>
      <c r="C107" s="906" t="s">
        <v>797</v>
      </c>
      <c r="D107" s="1184">
        <f>'4.4 гр птиц утки'!D106</f>
        <v>0</v>
      </c>
      <c r="E107" s="1184">
        <f>'4.4 гр птиц утки'!E106</f>
        <v>0</v>
      </c>
      <c r="F107" s="1184">
        <v>0</v>
      </c>
      <c r="G107" s="1184">
        <v>0</v>
      </c>
      <c r="H107" s="1184">
        <v>0</v>
      </c>
      <c r="I107" s="1184">
        <v>0</v>
      </c>
      <c r="J107" s="1184">
        <f t="shared" si="1"/>
        <v>0</v>
      </c>
    </row>
    <row r="108" spans="1:10" s="1117" customFormat="1" ht="13.9" customHeight="1" x14ac:dyDescent="0.25">
      <c r="A108" s="1535"/>
      <c r="B108" s="1529"/>
      <c r="C108" s="906" t="s">
        <v>697</v>
      </c>
      <c r="D108" s="1184">
        <f>'4.4 гр птиц утки'!D107</f>
        <v>0</v>
      </c>
      <c r="E108" s="1184">
        <f>'4.4 гр птиц утки'!E107</f>
        <v>0</v>
      </c>
      <c r="F108" s="1184">
        <v>0</v>
      </c>
      <c r="G108" s="1184">
        <v>0</v>
      </c>
      <c r="H108" s="1184">
        <v>0</v>
      </c>
      <c r="I108" s="1184">
        <v>0</v>
      </c>
      <c r="J108" s="1184">
        <f t="shared" si="1"/>
        <v>0</v>
      </c>
    </row>
    <row r="109" spans="1:10" s="1117" customFormat="1" ht="13.9" customHeight="1" x14ac:dyDescent="0.25">
      <c r="A109" s="1535"/>
      <c r="B109" s="1529"/>
      <c r="C109" s="906" t="s">
        <v>760</v>
      </c>
      <c r="D109" s="1184">
        <f>'4.4 гр птиц утки'!D108</f>
        <v>5</v>
      </c>
      <c r="E109" s="1184">
        <f>'4.4 гр птиц утки'!E108</f>
        <v>5</v>
      </c>
      <c r="F109" s="1184">
        <v>0</v>
      </c>
      <c r="G109" s="1184">
        <v>10</v>
      </c>
      <c r="H109" s="1184">
        <v>10</v>
      </c>
      <c r="I109" s="1184">
        <v>21</v>
      </c>
      <c r="J109" s="1184">
        <f t="shared" si="1"/>
        <v>21</v>
      </c>
    </row>
    <row r="110" spans="1:10" s="1117" customFormat="1" ht="13.9" customHeight="1" x14ac:dyDescent="0.25">
      <c r="A110" s="1535"/>
      <c r="B110" s="1529"/>
      <c r="C110" s="906" t="s">
        <v>918</v>
      </c>
      <c r="D110" s="1184">
        <f>'4.4 гр птиц утки'!D109</f>
        <v>6</v>
      </c>
      <c r="E110" s="1184">
        <f>'4.4 гр птиц утки'!E109</f>
        <v>6</v>
      </c>
      <c r="F110" s="1184">
        <v>0</v>
      </c>
      <c r="G110" s="1184">
        <v>0</v>
      </c>
      <c r="H110" s="1184">
        <v>0</v>
      </c>
      <c r="I110" s="1184">
        <v>0</v>
      </c>
      <c r="J110" s="1184">
        <f t="shared" si="1"/>
        <v>0</v>
      </c>
    </row>
    <row r="111" spans="1:10" s="1117" customFormat="1" ht="13.9" customHeight="1" x14ac:dyDescent="0.25">
      <c r="A111" s="1535"/>
      <c r="B111" s="1529"/>
      <c r="C111" s="906" t="s">
        <v>767</v>
      </c>
      <c r="D111" s="1184">
        <f>'4.4 гр птиц утки'!D110</f>
        <v>0</v>
      </c>
      <c r="E111" s="1184">
        <f>'4.4 гр птиц утки'!E110</f>
        <v>0</v>
      </c>
      <c r="F111" s="1184">
        <v>0</v>
      </c>
      <c r="G111" s="1184">
        <v>0</v>
      </c>
      <c r="H111" s="1184">
        <v>0</v>
      </c>
      <c r="I111" s="1175">
        <v>0</v>
      </c>
      <c r="J111" s="1184">
        <f t="shared" si="1"/>
        <v>0</v>
      </c>
    </row>
    <row r="112" spans="1:10" s="1117" customFormat="1" ht="13.9" customHeight="1" x14ac:dyDescent="0.25">
      <c r="A112" s="1535"/>
      <c r="B112" s="1529"/>
      <c r="C112" s="906" t="s">
        <v>589</v>
      </c>
      <c r="D112" s="1184">
        <f>'4.4 гр птиц утки'!D111</f>
        <v>332</v>
      </c>
      <c r="E112" s="1184">
        <f>'4.4 гр птиц утки'!E111</f>
        <v>268</v>
      </c>
      <c r="F112" s="1184">
        <v>0</v>
      </c>
      <c r="G112" s="1184">
        <v>278</v>
      </c>
      <c r="H112" s="1184">
        <f>'4.4 гр птиц утки'!H111</f>
        <v>254</v>
      </c>
      <c r="I112" s="1184">
        <v>22</v>
      </c>
      <c r="J112" s="1184">
        <f t="shared" si="1"/>
        <v>22</v>
      </c>
    </row>
    <row r="113" spans="1:10" s="1117" customFormat="1" ht="15.75" x14ac:dyDescent="0.25">
      <c r="A113" s="1186">
        <v>27</v>
      </c>
      <c r="B113" s="1179" t="s">
        <v>310</v>
      </c>
      <c r="C113" s="906" t="s">
        <v>589</v>
      </c>
      <c r="D113" s="1184">
        <f>'4.4 гр птиц утки'!D112</f>
        <v>197</v>
      </c>
      <c r="E113" s="1184">
        <f>'4.4 гр птиц утки'!E112</f>
        <v>147</v>
      </c>
      <c r="F113" s="1184">
        <v>0</v>
      </c>
      <c r="G113" s="1184">
        <v>258</v>
      </c>
      <c r="H113" s="1184">
        <f>'4.4 гр птиц утки'!H112</f>
        <v>249</v>
      </c>
      <c r="I113" s="1184">
        <v>25</v>
      </c>
      <c r="J113" s="1184">
        <f t="shared" si="1"/>
        <v>25</v>
      </c>
    </row>
    <row r="114" spans="1:10" s="1117" customFormat="1" ht="13.9" customHeight="1" x14ac:dyDescent="0.25">
      <c r="A114" s="1535">
        <v>28</v>
      </c>
      <c r="B114" s="1529" t="s">
        <v>311</v>
      </c>
      <c r="C114" s="906" t="s">
        <v>698</v>
      </c>
      <c r="D114" s="1184">
        <f>'4.4 гр птиц утки'!D113</f>
        <v>250</v>
      </c>
      <c r="E114" s="1184">
        <f>'4.4 гр птиц утки'!E113</f>
        <v>250</v>
      </c>
      <c r="F114" s="1184">
        <v>0</v>
      </c>
      <c r="G114" s="1184">
        <v>210</v>
      </c>
      <c r="H114" s="1184">
        <v>210</v>
      </c>
      <c r="I114" s="1184">
        <v>0</v>
      </c>
      <c r="J114" s="1184">
        <f t="shared" si="1"/>
        <v>0</v>
      </c>
    </row>
    <row r="115" spans="1:10" s="1117" customFormat="1" ht="13.9" customHeight="1" x14ac:dyDescent="0.25">
      <c r="A115" s="1535"/>
      <c r="B115" s="1529"/>
      <c r="C115" s="906" t="s">
        <v>598</v>
      </c>
      <c r="D115" s="1184">
        <f>'4.4 гр птиц утки'!D114</f>
        <v>0</v>
      </c>
      <c r="E115" s="1184">
        <f>'4.4 гр птиц утки'!E114</f>
        <v>0</v>
      </c>
      <c r="F115" s="1184">
        <v>0</v>
      </c>
      <c r="G115" s="1184">
        <v>424</v>
      </c>
      <c r="H115" s="1184">
        <v>402</v>
      </c>
      <c r="I115" s="1184">
        <v>0</v>
      </c>
      <c r="J115" s="1184">
        <f t="shared" si="1"/>
        <v>0</v>
      </c>
    </row>
    <row r="116" spans="1:10" s="1117" customFormat="1" ht="13.9" customHeight="1" x14ac:dyDescent="0.25">
      <c r="A116" s="1535"/>
      <c r="B116" s="1529"/>
      <c r="C116" s="906" t="s">
        <v>761</v>
      </c>
      <c r="D116" s="1184">
        <f>'4.4 гр птиц утки'!D115</f>
        <v>127</v>
      </c>
      <c r="E116" s="1184">
        <f>'4.4 гр птиц утки'!E115</f>
        <v>79</v>
      </c>
      <c r="F116" s="1184">
        <v>0</v>
      </c>
      <c r="G116" s="1184">
        <v>47</v>
      </c>
      <c r="H116" s="1184">
        <v>32</v>
      </c>
      <c r="I116" s="1184">
        <v>101</v>
      </c>
      <c r="J116" s="1184">
        <f t="shared" si="1"/>
        <v>101</v>
      </c>
    </row>
    <row r="117" spans="1:10" s="1117" customFormat="1" ht="13.9" customHeight="1" x14ac:dyDescent="0.25">
      <c r="A117" s="1535"/>
      <c r="B117" s="1529"/>
      <c r="C117" s="906" t="s">
        <v>800</v>
      </c>
      <c r="D117" s="1184">
        <f>'4.4 гр птиц утки'!D116</f>
        <v>14</v>
      </c>
      <c r="E117" s="1184">
        <f>'4.4 гр птиц утки'!E116</f>
        <v>14</v>
      </c>
      <c r="F117" s="1184">
        <v>0</v>
      </c>
      <c r="G117" s="1184">
        <v>68</v>
      </c>
      <c r="H117" s="1184">
        <v>68</v>
      </c>
      <c r="I117" s="1184">
        <v>0</v>
      </c>
      <c r="J117" s="1184">
        <f t="shared" si="1"/>
        <v>0</v>
      </c>
    </row>
    <row r="118" spans="1:10" s="1117" customFormat="1" ht="13.9" customHeight="1" x14ac:dyDescent="0.25">
      <c r="A118" s="1535">
        <v>29</v>
      </c>
      <c r="B118" s="1529" t="s">
        <v>312</v>
      </c>
      <c r="C118" s="906" t="s">
        <v>762</v>
      </c>
      <c r="D118" s="1184">
        <f>'4.4 гр птиц утки'!D117</f>
        <v>1</v>
      </c>
      <c r="E118" s="1184">
        <f>'4.4 гр птиц утки'!E117</f>
        <v>1</v>
      </c>
      <c r="F118" s="1184">
        <v>0</v>
      </c>
      <c r="G118" s="1184">
        <v>2</v>
      </c>
      <c r="H118" s="1184">
        <v>2</v>
      </c>
      <c r="I118" s="1184">
        <v>8</v>
      </c>
      <c r="J118" s="1184">
        <f t="shared" si="1"/>
        <v>8</v>
      </c>
    </row>
    <row r="119" spans="1:10" s="1117" customFormat="1" ht="13.9" customHeight="1" x14ac:dyDescent="0.25">
      <c r="A119" s="1535"/>
      <c r="B119" s="1529"/>
      <c r="C119" s="906" t="s">
        <v>763</v>
      </c>
      <c r="D119" s="1184">
        <f>'4.4 гр птиц утки'!D118</f>
        <v>0</v>
      </c>
      <c r="E119" s="1184">
        <f>'4.4 гр птиц утки'!E118</f>
        <v>0</v>
      </c>
      <c r="F119" s="1184">
        <v>0</v>
      </c>
      <c r="G119" s="1184">
        <v>10</v>
      </c>
      <c r="H119" s="1184">
        <v>10</v>
      </c>
      <c r="I119" s="1184">
        <v>0</v>
      </c>
      <c r="J119" s="1184">
        <f t="shared" si="1"/>
        <v>0</v>
      </c>
    </row>
    <row r="120" spans="1:10" s="1117" customFormat="1" ht="13.9" customHeight="1" x14ac:dyDescent="0.25">
      <c r="A120" s="1535"/>
      <c r="B120" s="1529"/>
      <c r="C120" s="906" t="s">
        <v>699</v>
      </c>
      <c r="D120" s="1184">
        <f>'4.4 гр птиц утки'!D119</f>
        <v>0</v>
      </c>
      <c r="E120" s="1184">
        <f>'4.4 гр птиц утки'!E119</f>
        <v>0</v>
      </c>
      <c r="F120" s="1184">
        <v>0</v>
      </c>
      <c r="G120" s="1184">
        <v>0</v>
      </c>
      <c r="H120" s="1184">
        <v>0</v>
      </c>
      <c r="I120" s="1184">
        <v>0</v>
      </c>
      <c r="J120" s="1184">
        <f t="shared" si="1"/>
        <v>0</v>
      </c>
    </row>
    <row r="121" spans="1:10" s="1117" customFormat="1" ht="13.9" customHeight="1" x14ac:dyDescent="0.25">
      <c r="A121" s="1535"/>
      <c r="B121" s="1529"/>
      <c r="C121" s="906" t="s">
        <v>589</v>
      </c>
      <c r="D121" s="1184">
        <f>'4.4 гр птиц утки'!D120</f>
        <v>76</v>
      </c>
      <c r="E121" s="1184">
        <f>'4.4 гр птиц утки'!E120</f>
        <v>52</v>
      </c>
      <c r="F121" s="1184">
        <v>0</v>
      </c>
      <c r="G121" s="1184">
        <v>84</v>
      </c>
      <c r="H121" s="1184">
        <f>'4.4 гр птиц утки'!H120</f>
        <v>83</v>
      </c>
      <c r="I121" s="1184">
        <v>5</v>
      </c>
      <c r="J121" s="1184">
        <f t="shared" si="1"/>
        <v>5</v>
      </c>
    </row>
    <row r="122" spans="1:10" s="1117" customFormat="1" ht="13.9" customHeight="1" x14ac:dyDescent="0.25">
      <c r="A122" s="1535">
        <v>30</v>
      </c>
      <c r="B122" s="1529" t="s">
        <v>313</v>
      </c>
      <c r="C122" s="906" t="s">
        <v>764</v>
      </c>
      <c r="D122" s="1184">
        <f>'4.4 гр птиц утки'!D121</f>
        <v>168</v>
      </c>
      <c r="E122" s="1184">
        <f>'4.4 гр птиц утки'!E121</f>
        <v>168</v>
      </c>
      <c r="F122" s="1184">
        <v>0</v>
      </c>
      <c r="G122" s="1184">
        <v>198</v>
      </c>
      <c r="H122" s="1184">
        <v>198</v>
      </c>
      <c r="I122" s="1184">
        <v>130</v>
      </c>
      <c r="J122" s="1184">
        <f t="shared" si="1"/>
        <v>130</v>
      </c>
    </row>
    <row r="123" spans="1:10" s="1117" customFormat="1" ht="13.9" customHeight="1" x14ac:dyDescent="0.25">
      <c r="A123" s="1535"/>
      <c r="B123" s="1529"/>
      <c r="C123" s="906" t="s">
        <v>701</v>
      </c>
      <c r="D123" s="1184">
        <f>'4.4 гр птиц утки'!D122</f>
        <v>9</v>
      </c>
      <c r="E123" s="1184">
        <f>'4.4 гр птиц утки'!E122</f>
        <v>9</v>
      </c>
      <c r="F123" s="1184">
        <v>0</v>
      </c>
      <c r="G123" s="1184">
        <v>15</v>
      </c>
      <c r="H123" s="1184">
        <v>15</v>
      </c>
      <c r="I123" s="1184">
        <v>38</v>
      </c>
      <c r="J123" s="1184">
        <f t="shared" si="1"/>
        <v>38</v>
      </c>
    </row>
    <row r="124" spans="1:10" s="1117" customFormat="1" ht="13.9" customHeight="1" x14ac:dyDescent="0.25">
      <c r="A124" s="1535"/>
      <c r="B124" s="1529"/>
      <c r="C124" s="906" t="s">
        <v>700</v>
      </c>
      <c r="D124" s="1184">
        <f>'4.4 гр птиц утки'!D123</f>
        <v>13</v>
      </c>
      <c r="E124" s="1184">
        <f>'4.4 гр птиц утки'!E123</f>
        <v>13</v>
      </c>
      <c r="F124" s="1184">
        <v>0</v>
      </c>
      <c r="G124" s="1184"/>
      <c r="H124" s="1184"/>
      <c r="I124" s="1184"/>
      <c r="J124" s="1184">
        <f t="shared" si="1"/>
        <v>0</v>
      </c>
    </row>
    <row r="125" spans="1:10" s="1117" customFormat="1" ht="13.9" customHeight="1" x14ac:dyDescent="0.25">
      <c r="A125" s="1535"/>
      <c r="B125" s="1529"/>
      <c r="C125" s="906" t="s">
        <v>652</v>
      </c>
      <c r="D125" s="1184">
        <f>'4.4 гр птиц утки'!D124</f>
        <v>6</v>
      </c>
      <c r="E125" s="1184">
        <f>'4.4 гр птиц утки'!E124</f>
        <v>6</v>
      </c>
      <c r="F125" s="1184">
        <v>0</v>
      </c>
      <c r="G125" s="1184">
        <v>20</v>
      </c>
      <c r="H125" s="1184">
        <v>20</v>
      </c>
      <c r="I125" s="1184">
        <v>24</v>
      </c>
      <c r="J125" s="1184">
        <f t="shared" si="1"/>
        <v>24</v>
      </c>
    </row>
    <row r="126" spans="1:10" s="1117" customFormat="1" ht="13.9" customHeight="1" x14ac:dyDescent="0.25">
      <c r="A126" s="1535"/>
      <c r="B126" s="1529"/>
      <c r="C126" s="906" t="s">
        <v>589</v>
      </c>
      <c r="D126" s="1184">
        <f>'4.4 гр птиц утки'!D125</f>
        <v>282</v>
      </c>
      <c r="E126" s="1184">
        <f>'4.4 гр птиц утки'!E125</f>
        <v>106</v>
      </c>
      <c r="F126" s="1184">
        <v>8</v>
      </c>
      <c r="G126" s="1184">
        <v>120</v>
      </c>
      <c r="H126" s="1184">
        <f>'4.4 гр птиц утки'!H125</f>
        <v>105</v>
      </c>
      <c r="I126" s="1184">
        <v>21</v>
      </c>
      <c r="J126" s="1184">
        <f t="shared" si="1"/>
        <v>29</v>
      </c>
    </row>
    <row r="127" spans="1:10" s="1117" customFormat="1" ht="13.9" customHeight="1" x14ac:dyDescent="0.25">
      <c r="A127" s="1535">
        <v>31</v>
      </c>
      <c r="B127" s="1529" t="s">
        <v>314</v>
      </c>
      <c r="C127" s="906" t="s">
        <v>700</v>
      </c>
      <c r="D127" s="1184">
        <f>'4.4 гр птиц утки'!D126</f>
        <v>0</v>
      </c>
      <c r="E127" s="1184">
        <f>'4.4 гр птиц утки'!E126</f>
        <v>0</v>
      </c>
      <c r="F127" s="1184">
        <v>0</v>
      </c>
      <c r="G127" s="1184"/>
      <c r="H127" s="1184"/>
      <c r="I127" s="1184"/>
      <c r="J127" s="1184">
        <f t="shared" si="1"/>
        <v>0</v>
      </c>
    </row>
    <row r="128" spans="1:10" s="1117" customFormat="1" ht="13.9" customHeight="1" x14ac:dyDescent="0.25">
      <c r="A128" s="1535"/>
      <c r="B128" s="1529"/>
      <c r="C128" s="906" t="s">
        <v>409</v>
      </c>
      <c r="D128" s="1184">
        <f>'4.4 гр птиц утки'!D127</f>
        <v>14</v>
      </c>
      <c r="E128" s="1184">
        <f>'4.4 гр птиц утки'!E127</f>
        <v>14</v>
      </c>
      <c r="F128" s="1184">
        <v>0</v>
      </c>
      <c r="G128" s="1184">
        <v>14</v>
      </c>
      <c r="H128" s="1184">
        <v>14</v>
      </c>
      <c r="I128" s="1184">
        <v>0</v>
      </c>
      <c r="J128" s="1184">
        <f t="shared" si="1"/>
        <v>0</v>
      </c>
    </row>
    <row r="129" spans="1:10" s="1117" customFormat="1" ht="13.9" customHeight="1" x14ac:dyDescent="0.25">
      <c r="A129" s="1535"/>
      <c r="B129" s="1529"/>
      <c r="C129" s="906" t="s">
        <v>589</v>
      </c>
      <c r="D129" s="1184">
        <f>'4.4 гр птиц утки'!D128</f>
        <v>310</v>
      </c>
      <c r="E129" s="1184">
        <f>'4.4 гр птиц утки'!E128</f>
        <v>211</v>
      </c>
      <c r="F129" s="1184">
        <v>0</v>
      </c>
      <c r="G129" s="1184">
        <v>106</v>
      </c>
      <c r="H129" s="1184">
        <f>'4.4 гр птиц утки'!H128</f>
        <v>101</v>
      </c>
      <c r="I129" s="1184">
        <v>5</v>
      </c>
      <c r="J129" s="1184">
        <f t="shared" si="1"/>
        <v>5</v>
      </c>
    </row>
    <row r="130" spans="1:10" s="1117" customFormat="1" ht="13.9" customHeight="1" x14ac:dyDescent="0.25">
      <c r="A130" s="1535">
        <v>32</v>
      </c>
      <c r="B130" s="1529" t="s">
        <v>315</v>
      </c>
      <c r="C130" s="906" t="s">
        <v>765</v>
      </c>
      <c r="D130" s="1184">
        <f>'4.4 гр птиц утки'!D129</f>
        <v>5</v>
      </c>
      <c r="E130" s="1184">
        <f>'4.4 гр птиц утки'!E129</f>
        <v>5</v>
      </c>
      <c r="F130" s="1184">
        <v>0</v>
      </c>
      <c r="G130" s="1184">
        <v>6</v>
      </c>
      <c r="H130" s="1184">
        <v>6</v>
      </c>
      <c r="I130" s="1184">
        <v>0</v>
      </c>
      <c r="J130" s="1184">
        <f t="shared" si="1"/>
        <v>0</v>
      </c>
    </row>
    <row r="131" spans="1:10" s="1117" customFormat="1" ht="13.9" customHeight="1" x14ac:dyDescent="0.25">
      <c r="A131" s="1535"/>
      <c r="B131" s="1529"/>
      <c r="C131" s="906" t="s">
        <v>702</v>
      </c>
      <c r="D131" s="1184">
        <f>'4.4 гр птиц утки'!D130</f>
        <v>0</v>
      </c>
      <c r="E131" s="1184">
        <f>'4.4 гр птиц утки'!E130</f>
        <v>0</v>
      </c>
      <c r="F131" s="1184">
        <v>0</v>
      </c>
      <c r="G131" s="1184">
        <v>0</v>
      </c>
      <c r="H131" s="1184">
        <v>0</v>
      </c>
      <c r="I131" s="1184">
        <v>0</v>
      </c>
      <c r="J131" s="1184">
        <f t="shared" si="1"/>
        <v>0</v>
      </c>
    </row>
    <row r="132" spans="1:10" s="1117" customFormat="1" ht="13.9" customHeight="1" x14ac:dyDescent="0.25">
      <c r="A132" s="1535"/>
      <c r="B132" s="1529"/>
      <c r="C132" s="906" t="s">
        <v>1537</v>
      </c>
      <c r="D132" s="1184">
        <f>'4.4 гр птиц утки'!D131</f>
        <v>7</v>
      </c>
      <c r="E132" s="1184">
        <f>'4.4 гр птиц утки'!E131</f>
        <v>7</v>
      </c>
      <c r="F132" s="1184">
        <v>0</v>
      </c>
      <c r="G132" s="1184">
        <v>0</v>
      </c>
      <c r="H132" s="1184">
        <v>0</v>
      </c>
      <c r="I132" s="1184">
        <v>0</v>
      </c>
      <c r="J132" s="1184">
        <f t="shared" si="1"/>
        <v>0</v>
      </c>
    </row>
    <row r="133" spans="1:10" s="1117" customFormat="1" ht="13.9" customHeight="1" x14ac:dyDescent="0.25">
      <c r="A133" s="1535"/>
      <c r="B133" s="1529"/>
      <c r="C133" s="906" t="s">
        <v>747</v>
      </c>
      <c r="D133" s="1184">
        <f>'4.4 гр птиц утки'!D132</f>
        <v>0</v>
      </c>
      <c r="E133" s="1184">
        <f>'4.4 гр птиц утки'!E132</f>
        <v>0</v>
      </c>
      <c r="F133" s="1184">
        <v>0</v>
      </c>
      <c r="G133" s="1184">
        <v>0</v>
      </c>
      <c r="H133" s="1184">
        <v>0</v>
      </c>
      <c r="I133" s="1184">
        <v>0</v>
      </c>
      <c r="J133" s="1184">
        <f t="shared" si="1"/>
        <v>0</v>
      </c>
    </row>
    <row r="134" spans="1:10" s="1117" customFormat="1" ht="13.9" customHeight="1" x14ac:dyDescent="0.25">
      <c r="A134" s="1535"/>
      <c r="B134" s="1529"/>
      <c r="C134" s="906" t="s">
        <v>589</v>
      </c>
      <c r="D134" s="1184">
        <f>'4.4 гр птиц утки'!D133</f>
        <v>411</v>
      </c>
      <c r="E134" s="1184">
        <f>'4.4 гр птиц утки'!E133</f>
        <v>348</v>
      </c>
      <c r="F134" s="1184">
        <v>0</v>
      </c>
      <c r="G134" s="1184">
        <v>304</v>
      </c>
      <c r="H134" s="1184">
        <f>'4.4 гр птиц утки'!H133</f>
        <v>293</v>
      </c>
      <c r="I134" s="1184">
        <v>76</v>
      </c>
      <c r="J134" s="1184">
        <f t="shared" si="1"/>
        <v>76</v>
      </c>
    </row>
    <row r="135" spans="1:10" s="1117" customFormat="1" ht="13.9" customHeight="1" x14ac:dyDescent="0.25">
      <c r="A135" s="1535">
        <v>33</v>
      </c>
      <c r="B135" s="1529" t="s">
        <v>316</v>
      </c>
      <c r="C135" s="906" t="s">
        <v>599</v>
      </c>
      <c r="D135" s="1184">
        <f>'4.4 гр птиц утки'!D134</f>
        <v>192</v>
      </c>
      <c r="E135" s="1184">
        <f>'4.4 гр птиц утки'!E134</f>
        <v>190</v>
      </c>
      <c r="F135" s="1184">
        <v>128</v>
      </c>
      <c r="G135" s="1184">
        <v>208</v>
      </c>
      <c r="H135" s="1184">
        <v>197</v>
      </c>
      <c r="I135" s="1184">
        <v>207</v>
      </c>
      <c r="J135" s="1184">
        <f t="shared" si="1"/>
        <v>335</v>
      </c>
    </row>
    <row r="136" spans="1:10" s="1117" customFormat="1" ht="13.9" customHeight="1" x14ac:dyDescent="0.25">
      <c r="A136" s="1535"/>
      <c r="B136" s="1529"/>
      <c r="C136" s="906" t="s">
        <v>329</v>
      </c>
      <c r="D136" s="1184">
        <f>'4.4 гр птиц утки'!D135</f>
        <v>13</v>
      </c>
      <c r="E136" s="1184">
        <f>'4.4 гр птиц утки'!E135</f>
        <v>13</v>
      </c>
      <c r="F136" s="1184">
        <v>0</v>
      </c>
      <c r="G136" s="1184">
        <v>21</v>
      </c>
      <c r="H136" s="1184">
        <v>21</v>
      </c>
      <c r="I136" s="1184">
        <v>0</v>
      </c>
      <c r="J136" s="1184">
        <f t="shared" si="1"/>
        <v>0</v>
      </c>
    </row>
    <row r="137" spans="1:10" s="1117" customFormat="1" ht="13.9" customHeight="1" x14ac:dyDescent="0.25">
      <c r="A137" s="1535"/>
      <c r="B137" s="1529"/>
      <c r="C137" s="906" t="s">
        <v>406</v>
      </c>
      <c r="D137" s="1184">
        <f>'4.4 гр птиц утки'!D136</f>
        <v>13</v>
      </c>
      <c r="E137" s="1184">
        <f>'4.4 гр птиц утки'!E136</f>
        <v>13</v>
      </c>
      <c r="F137" s="1184">
        <v>0</v>
      </c>
      <c r="G137" s="1184">
        <v>11</v>
      </c>
      <c r="H137" s="1184">
        <v>11</v>
      </c>
      <c r="I137" s="1184">
        <v>0</v>
      </c>
      <c r="J137" s="1184">
        <f t="shared" si="1"/>
        <v>0</v>
      </c>
    </row>
    <row r="138" spans="1:10" s="1117" customFormat="1" ht="13.9" customHeight="1" x14ac:dyDescent="0.25">
      <c r="A138" s="1535"/>
      <c r="B138" s="1529"/>
      <c r="C138" s="906" t="s">
        <v>797</v>
      </c>
      <c r="D138" s="1184">
        <f>'4.4 гр птиц утки'!D137</f>
        <v>0</v>
      </c>
      <c r="E138" s="1184">
        <f>'4.4 гр птиц утки'!E137</f>
        <v>0</v>
      </c>
      <c r="F138" s="1184">
        <v>0</v>
      </c>
      <c r="G138" s="1184">
        <v>0</v>
      </c>
      <c r="H138" s="1184">
        <v>0</v>
      </c>
      <c r="I138" s="1184">
        <v>0</v>
      </c>
      <c r="J138" s="1184">
        <f t="shared" si="1"/>
        <v>0</v>
      </c>
    </row>
    <row r="139" spans="1:10" s="1117" customFormat="1" ht="13.9" customHeight="1" x14ac:dyDescent="0.25">
      <c r="A139" s="1535"/>
      <c r="B139" s="1529"/>
      <c r="C139" s="906" t="s">
        <v>767</v>
      </c>
      <c r="D139" s="1184">
        <f>'4.4 гр птиц утки'!D138</f>
        <v>0</v>
      </c>
      <c r="E139" s="1184">
        <f>'4.4 гр птиц утки'!E138</f>
        <v>0</v>
      </c>
      <c r="F139" s="1184">
        <v>0</v>
      </c>
      <c r="G139" s="1184">
        <v>0</v>
      </c>
      <c r="H139" s="1184">
        <v>0</v>
      </c>
      <c r="I139" s="1184">
        <v>0</v>
      </c>
      <c r="J139" s="1184">
        <f t="shared" si="1"/>
        <v>0</v>
      </c>
    </row>
    <row r="140" spans="1:10" s="1117" customFormat="1" ht="13.9" customHeight="1" x14ac:dyDescent="0.25">
      <c r="A140" s="1535">
        <v>34</v>
      </c>
      <c r="B140" s="1529" t="s">
        <v>317</v>
      </c>
      <c r="C140" s="906" t="s">
        <v>600</v>
      </c>
      <c r="D140" s="1184">
        <f>'4.4 гр птиц утки'!D139</f>
        <v>0</v>
      </c>
      <c r="E140" s="1184">
        <f>'4.4 гр птиц утки'!E139</f>
        <v>0</v>
      </c>
      <c r="F140" s="1184">
        <v>0</v>
      </c>
      <c r="G140" s="1184">
        <v>0</v>
      </c>
      <c r="H140" s="1184">
        <v>0</v>
      </c>
      <c r="I140" s="1184">
        <v>0</v>
      </c>
      <c r="J140" s="1184">
        <f t="shared" si="1"/>
        <v>0</v>
      </c>
    </row>
    <row r="141" spans="1:10" s="1117" customFormat="1" ht="13.9" customHeight="1" x14ac:dyDescent="0.25">
      <c r="A141" s="1535"/>
      <c r="B141" s="1529"/>
      <c r="C141" s="906" t="s">
        <v>1538</v>
      </c>
      <c r="D141" s="1184">
        <f>'4.4 гр птиц утки'!D140</f>
        <v>0</v>
      </c>
      <c r="E141" s="1184">
        <f>'4.4 гр птиц утки'!E140</f>
        <v>0</v>
      </c>
      <c r="F141" s="1184">
        <v>0</v>
      </c>
      <c r="G141" s="1184">
        <v>0</v>
      </c>
      <c r="H141" s="1184">
        <v>0</v>
      </c>
      <c r="I141" s="1184">
        <v>0</v>
      </c>
      <c r="J141" s="1184">
        <f t="shared" si="1"/>
        <v>0</v>
      </c>
    </row>
    <row r="142" spans="1:10" s="1117" customFormat="1" ht="13.9" customHeight="1" x14ac:dyDescent="0.25">
      <c r="A142" s="1535"/>
      <c r="B142" s="1529"/>
      <c r="C142" s="906" t="s">
        <v>413</v>
      </c>
      <c r="D142" s="1184">
        <f>'4.4 гр птиц утки'!D141</f>
        <v>0</v>
      </c>
      <c r="E142" s="1184">
        <f>'4.4 гр птиц утки'!E141</f>
        <v>0</v>
      </c>
      <c r="F142" s="1184">
        <v>0</v>
      </c>
      <c r="G142" s="1184">
        <v>87</v>
      </c>
      <c r="H142" s="1184">
        <v>87</v>
      </c>
      <c r="I142" s="1184">
        <v>0</v>
      </c>
      <c r="J142" s="1184">
        <f t="shared" si="1"/>
        <v>0</v>
      </c>
    </row>
    <row r="143" spans="1:10" s="1117" customFormat="1" ht="13.9" customHeight="1" x14ac:dyDescent="0.25">
      <c r="A143" s="1535"/>
      <c r="B143" s="1529"/>
      <c r="C143" s="906" t="s">
        <v>696</v>
      </c>
      <c r="D143" s="1184">
        <f>'4.4 гр птиц утки'!D142</f>
        <v>0</v>
      </c>
      <c r="E143" s="1184">
        <f>'4.4 гр птиц утки'!E142</f>
        <v>0</v>
      </c>
      <c r="F143" s="1184">
        <v>0</v>
      </c>
      <c r="G143" s="1184">
        <v>0</v>
      </c>
      <c r="H143" s="1184">
        <v>0</v>
      </c>
      <c r="I143" s="1184">
        <v>0</v>
      </c>
      <c r="J143" s="1184">
        <f t="shared" si="1"/>
        <v>0</v>
      </c>
    </row>
    <row r="144" spans="1:10" s="1117" customFormat="1" ht="13.9" customHeight="1" x14ac:dyDescent="0.25">
      <c r="A144" s="1535"/>
      <c r="B144" s="1529"/>
      <c r="C144" s="906" t="s">
        <v>801</v>
      </c>
      <c r="D144" s="1184">
        <f>'4.4 гр птиц утки'!D143</f>
        <v>0</v>
      </c>
      <c r="E144" s="1184">
        <f>'4.4 гр птиц утки'!E143</f>
        <v>0</v>
      </c>
      <c r="F144" s="1184">
        <v>0</v>
      </c>
      <c r="G144" s="1184">
        <v>0</v>
      </c>
      <c r="H144" s="1184">
        <v>0</v>
      </c>
      <c r="I144" s="1184">
        <v>0</v>
      </c>
      <c r="J144" s="1184">
        <f t="shared" ref="J144:J170" si="2">F144+I144</f>
        <v>0</v>
      </c>
    </row>
    <row r="145" spans="1:10" s="1117" customFormat="1" ht="13.9" customHeight="1" x14ac:dyDescent="0.25">
      <c r="A145" s="1535"/>
      <c r="B145" s="1529"/>
      <c r="C145" s="906" t="s">
        <v>767</v>
      </c>
      <c r="D145" s="1184">
        <f>'4.4 гр птиц утки'!D144</f>
        <v>0</v>
      </c>
      <c r="E145" s="1184">
        <f>'4.4 гр птиц утки'!E144</f>
        <v>0</v>
      </c>
      <c r="F145" s="1184">
        <v>0</v>
      </c>
      <c r="G145" s="1184">
        <f>'[2]4.4 гр птиц утки'!G145</f>
        <v>0</v>
      </c>
      <c r="H145" s="1184">
        <f>'[2]4.4 гр птиц утки'!H145</f>
        <v>0</v>
      </c>
      <c r="I145" s="1184">
        <v>0</v>
      </c>
      <c r="J145" s="1184">
        <f t="shared" si="2"/>
        <v>0</v>
      </c>
    </row>
    <row r="146" spans="1:10" s="1117" customFormat="1" ht="13.9" customHeight="1" x14ac:dyDescent="0.25">
      <c r="A146" s="1535"/>
      <c r="B146" s="1529"/>
      <c r="C146" s="906" t="s">
        <v>589</v>
      </c>
      <c r="D146" s="1184">
        <f>'4.4 гр птиц утки'!D145</f>
        <v>450</v>
      </c>
      <c r="E146" s="1184">
        <f>'4.4 гр птиц утки'!E145</f>
        <v>315</v>
      </c>
      <c r="F146" s="1184">
        <v>0</v>
      </c>
      <c r="G146" s="1184">
        <v>311</v>
      </c>
      <c r="H146" s="1184">
        <f>'4.4 гр птиц утки'!H145</f>
        <v>284</v>
      </c>
      <c r="I146" s="1184">
        <v>15</v>
      </c>
      <c r="J146" s="1184">
        <f t="shared" si="2"/>
        <v>15</v>
      </c>
    </row>
    <row r="147" spans="1:10" s="1117" customFormat="1" ht="13.9" customHeight="1" x14ac:dyDescent="0.25">
      <c r="A147" s="1535">
        <v>35</v>
      </c>
      <c r="B147" s="1529" t="s">
        <v>318</v>
      </c>
      <c r="C147" s="906" t="s">
        <v>797</v>
      </c>
      <c r="D147" s="1184">
        <f>'4.4 гр птиц утки'!D146</f>
        <v>0</v>
      </c>
      <c r="E147" s="1184">
        <f>'4.4 гр птиц утки'!E146</f>
        <v>0</v>
      </c>
      <c r="F147" s="1184">
        <v>0</v>
      </c>
      <c r="G147" s="1184">
        <v>66</v>
      </c>
      <c r="H147" s="1184">
        <v>60</v>
      </c>
      <c r="I147" s="1184">
        <v>0</v>
      </c>
      <c r="J147" s="1184">
        <f t="shared" si="2"/>
        <v>0</v>
      </c>
    </row>
    <row r="148" spans="1:10" s="1117" customFormat="1" ht="13.9" customHeight="1" x14ac:dyDescent="0.25">
      <c r="A148" s="1535"/>
      <c r="B148" s="1529"/>
      <c r="C148" s="906" t="s">
        <v>328</v>
      </c>
      <c r="D148" s="1184">
        <f>'4.4 гр птиц утки'!D147</f>
        <v>0</v>
      </c>
      <c r="E148" s="1184">
        <f>'4.4 гр птиц утки'!E147</f>
        <v>0</v>
      </c>
      <c r="F148" s="1184">
        <v>0</v>
      </c>
      <c r="G148" s="1184">
        <v>0</v>
      </c>
      <c r="H148" s="1184">
        <v>0</v>
      </c>
      <c r="I148" s="1184">
        <v>0</v>
      </c>
      <c r="J148" s="1184">
        <f t="shared" si="2"/>
        <v>0</v>
      </c>
    </row>
    <row r="149" spans="1:10" s="1117" customFormat="1" ht="13.9" customHeight="1" x14ac:dyDescent="0.25">
      <c r="A149" s="1535"/>
      <c r="B149" s="1529"/>
      <c r="C149" s="906" t="s">
        <v>767</v>
      </c>
      <c r="D149" s="1184">
        <f>'4.4 гр птиц утки'!D148</f>
        <v>0</v>
      </c>
      <c r="E149" s="1184">
        <f>'4.4 гр птиц утки'!E148</f>
        <v>0</v>
      </c>
      <c r="F149" s="1184">
        <v>0</v>
      </c>
      <c r="G149" s="1184">
        <v>0</v>
      </c>
      <c r="H149" s="1184">
        <v>0</v>
      </c>
      <c r="I149" s="1184">
        <v>0</v>
      </c>
      <c r="J149" s="1184">
        <f t="shared" si="2"/>
        <v>0</v>
      </c>
    </row>
    <row r="150" spans="1:10" s="1117" customFormat="1" ht="13.9" customHeight="1" x14ac:dyDescent="0.25">
      <c r="A150" s="1535">
        <v>36</v>
      </c>
      <c r="B150" s="1529" t="s">
        <v>319</v>
      </c>
      <c r="C150" s="906" t="s">
        <v>768</v>
      </c>
      <c r="D150" s="1184">
        <f>'4.4 гр птиц утки'!D149</f>
        <v>9</v>
      </c>
      <c r="E150" s="1184">
        <f>'4.4 гр птиц утки'!E149</f>
        <v>9</v>
      </c>
      <c r="F150" s="1184">
        <v>0</v>
      </c>
      <c r="G150" s="1184">
        <v>25</v>
      </c>
      <c r="H150" s="1184">
        <v>25</v>
      </c>
      <c r="I150" s="1184">
        <v>0</v>
      </c>
      <c r="J150" s="1184">
        <f t="shared" si="2"/>
        <v>0</v>
      </c>
    </row>
    <row r="151" spans="1:10" s="1117" customFormat="1" ht="13.9" customHeight="1" x14ac:dyDescent="0.25">
      <c r="A151" s="1535"/>
      <c r="B151" s="1529"/>
      <c r="C151" s="906" t="s">
        <v>589</v>
      </c>
      <c r="D151" s="1184">
        <f>'4.4 гр птиц утки'!D150</f>
        <v>322</v>
      </c>
      <c r="E151" s="1184">
        <f>'4.4 гр птиц утки'!E150</f>
        <v>263</v>
      </c>
      <c r="F151" s="1184">
        <v>9</v>
      </c>
      <c r="G151" s="1184">
        <v>222</v>
      </c>
      <c r="H151" s="1184">
        <f>'4.4 гр птиц утки'!H150</f>
        <v>206</v>
      </c>
      <c r="I151" s="1184">
        <v>49</v>
      </c>
      <c r="J151" s="1184">
        <f t="shared" si="2"/>
        <v>58</v>
      </c>
    </row>
    <row r="152" spans="1:10" s="1117" customFormat="1" ht="13.9" customHeight="1" x14ac:dyDescent="0.25">
      <c r="A152" s="1535">
        <v>37</v>
      </c>
      <c r="B152" s="1529" t="s">
        <v>320</v>
      </c>
      <c r="C152" s="906" t="s">
        <v>769</v>
      </c>
      <c r="D152" s="1184">
        <f>'4.4 гр птиц утки'!D151</f>
        <v>119</v>
      </c>
      <c r="E152" s="1184">
        <f>'4.4 гр птиц утки'!E151</f>
        <v>118</v>
      </c>
      <c r="F152" s="1184">
        <v>145</v>
      </c>
      <c r="G152" s="1184">
        <v>156</v>
      </c>
      <c r="H152" s="1184">
        <v>145</v>
      </c>
      <c r="I152" s="1184">
        <v>273</v>
      </c>
      <c r="J152" s="1184">
        <f t="shared" si="2"/>
        <v>418</v>
      </c>
    </row>
    <row r="153" spans="1:10" s="1117" customFormat="1" ht="13.9" customHeight="1" x14ac:dyDescent="0.2">
      <c r="A153" s="1535"/>
      <c r="B153" s="1529"/>
      <c r="C153" s="1180" t="s">
        <v>589</v>
      </c>
      <c r="D153" s="1184">
        <f>'4.4 гр птиц утки'!D152</f>
        <v>335</v>
      </c>
      <c r="E153" s="1184">
        <f>'4.4 гр птиц утки'!E152</f>
        <v>314</v>
      </c>
      <c r="F153" s="1184">
        <v>0</v>
      </c>
      <c r="G153" s="1184">
        <v>105</v>
      </c>
      <c r="H153" s="1184">
        <f>'4.4 гр птиц утки'!H152</f>
        <v>101</v>
      </c>
      <c r="I153" s="1184">
        <v>23</v>
      </c>
      <c r="J153" s="1184">
        <f t="shared" si="2"/>
        <v>23</v>
      </c>
    </row>
    <row r="154" spans="1:10" s="1117" customFormat="1" ht="13.9" customHeight="1" x14ac:dyDescent="0.25">
      <c r="A154" s="1535">
        <v>38</v>
      </c>
      <c r="B154" s="1529" t="s">
        <v>321</v>
      </c>
      <c r="C154" s="906" t="s">
        <v>770</v>
      </c>
      <c r="D154" s="1184">
        <f>'4.4 гр птиц утки'!D153</f>
        <v>78</v>
      </c>
      <c r="E154" s="1184">
        <f>'4.4 гр птиц утки'!E153</f>
        <v>77</v>
      </c>
      <c r="F154" s="1184">
        <v>0</v>
      </c>
      <c r="G154" s="1184">
        <v>76</v>
      </c>
      <c r="H154" s="1184">
        <v>76</v>
      </c>
      <c r="I154" s="1184">
        <v>139</v>
      </c>
      <c r="J154" s="1184">
        <f t="shared" si="2"/>
        <v>139</v>
      </c>
    </row>
    <row r="155" spans="1:10" s="1117" customFormat="1" ht="13.9" customHeight="1" x14ac:dyDescent="0.25">
      <c r="A155" s="1535"/>
      <c r="B155" s="1529"/>
      <c r="C155" s="906" t="s">
        <v>665</v>
      </c>
      <c r="D155" s="1184">
        <f>'4.4 гр птиц утки'!D154</f>
        <v>0</v>
      </c>
      <c r="E155" s="1184">
        <f>'4.4 гр птиц утки'!E154</f>
        <v>0</v>
      </c>
      <c r="F155" s="1184">
        <v>0</v>
      </c>
      <c r="G155" s="1184">
        <v>0</v>
      </c>
      <c r="H155" s="1184">
        <v>0</v>
      </c>
      <c r="I155" s="1184">
        <v>0</v>
      </c>
      <c r="J155" s="1184">
        <f t="shared" si="2"/>
        <v>0</v>
      </c>
    </row>
    <row r="156" spans="1:10" s="1117" customFormat="1" ht="13.9" customHeight="1" x14ac:dyDescent="0.25">
      <c r="A156" s="1535"/>
      <c r="B156" s="1529"/>
      <c r="C156" s="906" t="s">
        <v>703</v>
      </c>
      <c r="D156" s="1184">
        <f>'4.4 гр птиц утки'!D155</f>
        <v>0</v>
      </c>
      <c r="E156" s="1184">
        <f>'4.4 гр птиц утки'!E155</f>
        <v>0</v>
      </c>
      <c r="F156" s="1184">
        <v>0</v>
      </c>
      <c r="G156" s="1184">
        <v>0</v>
      </c>
      <c r="H156" s="1184">
        <v>0</v>
      </c>
      <c r="I156" s="1184">
        <v>0</v>
      </c>
      <c r="J156" s="1184">
        <f t="shared" si="2"/>
        <v>0</v>
      </c>
    </row>
    <row r="157" spans="1:10" s="1117" customFormat="1" ht="13.9" customHeight="1" x14ac:dyDescent="0.25">
      <c r="A157" s="1535"/>
      <c r="B157" s="1529"/>
      <c r="C157" s="906" t="s">
        <v>1155</v>
      </c>
      <c r="D157" s="1184">
        <f>'4.4 гр птиц утки'!D156</f>
        <v>0</v>
      </c>
      <c r="E157" s="1184">
        <f>'4.4 гр птиц утки'!E156</f>
        <v>0</v>
      </c>
      <c r="F157" s="1184">
        <v>0</v>
      </c>
      <c r="G157" s="1184">
        <v>0</v>
      </c>
      <c r="H157" s="1184">
        <v>0</v>
      </c>
      <c r="I157" s="1184">
        <v>0</v>
      </c>
      <c r="J157" s="1184">
        <f t="shared" si="2"/>
        <v>0</v>
      </c>
    </row>
    <row r="158" spans="1:10" s="1117" customFormat="1" ht="13.9" customHeight="1" x14ac:dyDescent="0.25">
      <c r="A158" s="1535"/>
      <c r="B158" s="1529"/>
      <c r="C158" s="906" t="s">
        <v>589</v>
      </c>
      <c r="D158" s="1184">
        <f>'4.4 гр птиц утки'!D157</f>
        <v>126</v>
      </c>
      <c r="E158" s="1184">
        <f>'4.4 гр птиц утки'!E157</f>
        <v>101</v>
      </c>
      <c r="F158" s="1184">
        <v>4</v>
      </c>
      <c r="G158" s="1184">
        <v>109</v>
      </c>
      <c r="H158" s="1184">
        <f>'4.4 гр птиц утки'!H157</f>
        <v>84</v>
      </c>
      <c r="I158" s="1184">
        <v>1</v>
      </c>
      <c r="J158" s="1184">
        <f t="shared" si="2"/>
        <v>5</v>
      </c>
    </row>
    <row r="159" spans="1:10" s="1117" customFormat="1" ht="13.9" customHeight="1" x14ac:dyDescent="0.25">
      <c r="A159" s="1535">
        <v>39</v>
      </c>
      <c r="B159" s="1529" t="s">
        <v>322</v>
      </c>
      <c r="C159" s="906" t="s">
        <v>400</v>
      </c>
      <c r="D159" s="1184">
        <f>'4.4 гр птиц утки'!D158</f>
        <v>154</v>
      </c>
      <c r="E159" s="1184">
        <f>'4.4 гр птиц утки'!E158</f>
        <v>150</v>
      </c>
      <c r="F159" s="1184">
        <v>0</v>
      </c>
      <c r="G159" s="1184">
        <v>190</v>
      </c>
      <c r="H159" s="1184">
        <v>180</v>
      </c>
      <c r="I159" s="1184">
        <v>218</v>
      </c>
      <c r="J159" s="1184">
        <f t="shared" si="2"/>
        <v>218</v>
      </c>
    </row>
    <row r="160" spans="1:10" s="1117" customFormat="1" ht="13.9" customHeight="1" x14ac:dyDescent="0.25">
      <c r="A160" s="1535"/>
      <c r="B160" s="1529"/>
      <c r="C160" s="906" t="s">
        <v>704</v>
      </c>
      <c r="D160" s="1184">
        <f>'4.4 гр птиц утки'!D159</f>
        <v>26</v>
      </c>
      <c r="E160" s="1184">
        <f>'4.4 гр птиц утки'!E159</f>
        <v>26</v>
      </c>
      <c r="F160" s="1184">
        <v>0</v>
      </c>
      <c r="G160" s="1184">
        <v>14</v>
      </c>
      <c r="H160" s="1184">
        <v>14</v>
      </c>
      <c r="I160" s="1184">
        <v>0</v>
      </c>
      <c r="J160" s="1184">
        <f t="shared" si="2"/>
        <v>0</v>
      </c>
    </row>
    <row r="161" spans="1:10" s="1117" customFormat="1" ht="13.9" customHeight="1" x14ac:dyDescent="0.25">
      <c r="A161" s="1535"/>
      <c r="B161" s="1529"/>
      <c r="C161" s="906" t="s">
        <v>589</v>
      </c>
      <c r="D161" s="1184">
        <f>'4.4 гр птиц утки'!D160</f>
        <v>738</v>
      </c>
      <c r="E161" s="1184">
        <f>'4.4 гр птиц утки'!E160</f>
        <v>684</v>
      </c>
      <c r="F161" s="1184">
        <v>6</v>
      </c>
      <c r="G161" s="1184">
        <v>566</v>
      </c>
      <c r="H161" s="1184">
        <f>'4.4 гр птиц утки'!H160</f>
        <v>562</v>
      </c>
      <c r="I161" s="1184">
        <v>102</v>
      </c>
      <c r="J161" s="1184">
        <f t="shared" si="2"/>
        <v>108</v>
      </c>
    </row>
    <row r="162" spans="1:10" s="1117" customFormat="1" ht="15" customHeight="1" x14ac:dyDescent="0.25">
      <c r="A162" s="1535">
        <v>40</v>
      </c>
      <c r="B162" s="1529" t="s">
        <v>323</v>
      </c>
      <c r="C162" s="906" t="s">
        <v>767</v>
      </c>
      <c r="D162" s="1184">
        <f>'4.4 гр птиц утки'!D161</f>
        <v>0</v>
      </c>
      <c r="E162" s="1184">
        <f>'4.4 гр птиц утки'!E161</f>
        <v>0</v>
      </c>
      <c r="F162" s="1184">
        <v>0</v>
      </c>
      <c r="G162" s="1184">
        <v>0</v>
      </c>
      <c r="H162" s="1184">
        <v>0</v>
      </c>
      <c r="I162" s="1184">
        <v>0</v>
      </c>
      <c r="J162" s="1184">
        <f t="shared" si="2"/>
        <v>0</v>
      </c>
    </row>
    <row r="163" spans="1:10" s="1117" customFormat="1" ht="13.9" customHeight="1" x14ac:dyDescent="0.25">
      <c r="A163" s="1535"/>
      <c r="B163" s="1535"/>
      <c r="C163" s="906" t="s">
        <v>797</v>
      </c>
      <c r="D163" s="1184">
        <f>'4.4 гр птиц утки'!D162</f>
        <v>0</v>
      </c>
      <c r="E163" s="1184">
        <f>'4.4 гр птиц утки'!E162</f>
        <v>0</v>
      </c>
      <c r="F163" s="1184">
        <v>0</v>
      </c>
      <c r="G163" s="1184">
        <v>0</v>
      </c>
      <c r="H163" s="1184">
        <v>0</v>
      </c>
      <c r="I163" s="1184">
        <v>0</v>
      </c>
      <c r="J163" s="1184">
        <f t="shared" si="2"/>
        <v>0</v>
      </c>
    </row>
    <row r="164" spans="1:10" s="1117" customFormat="1" ht="13.9" customHeight="1" x14ac:dyDescent="0.25">
      <c r="A164" s="1535">
        <v>41</v>
      </c>
      <c r="B164" s="1529" t="s">
        <v>324</v>
      </c>
      <c r="C164" s="906" t="s">
        <v>771</v>
      </c>
      <c r="D164" s="1184">
        <f>'4.4 гр птиц утки'!D163</f>
        <v>16</v>
      </c>
      <c r="E164" s="1184">
        <f>'4.4 гр птиц утки'!E163</f>
        <v>16</v>
      </c>
      <c r="F164" s="1184">
        <v>0</v>
      </c>
      <c r="G164" s="1184">
        <v>23</v>
      </c>
      <c r="H164" s="1184">
        <v>23</v>
      </c>
      <c r="I164" s="1184">
        <v>67</v>
      </c>
      <c r="J164" s="1184">
        <f t="shared" si="2"/>
        <v>67</v>
      </c>
    </row>
    <row r="165" spans="1:10" s="1117" customFormat="1" ht="13.9" customHeight="1" x14ac:dyDescent="0.25">
      <c r="A165" s="1535"/>
      <c r="B165" s="1529"/>
      <c r="C165" s="906" t="s">
        <v>598</v>
      </c>
      <c r="D165" s="1184">
        <f>'4.4 гр птиц утки'!D164</f>
        <v>11</v>
      </c>
      <c r="E165" s="1184">
        <f>'4.4 гр птиц утки'!E164</f>
        <v>11</v>
      </c>
      <c r="F165" s="1184">
        <v>0</v>
      </c>
      <c r="G165" s="1184">
        <v>0</v>
      </c>
      <c r="H165" s="1184">
        <v>0</v>
      </c>
      <c r="I165" s="1184">
        <v>0</v>
      </c>
      <c r="J165" s="1184">
        <f t="shared" si="2"/>
        <v>0</v>
      </c>
    </row>
    <row r="166" spans="1:10" s="1117" customFormat="1" ht="13.9" customHeight="1" x14ac:dyDescent="0.25">
      <c r="A166" s="1535"/>
      <c r="B166" s="1529"/>
      <c r="C166" s="906" t="s">
        <v>589</v>
      </c>
      <c r="D166" s="1184">
        <f>'4.4 гр птиц утки'!D165</f>
        <v>75</v>
      </c>
      <c r="E166" s="1184">
        <f>'4.4 гр птиц утки'!E165</f>
        <v>39</v>
      </c>
      <c r="F166" s="1184">
        <v>0</v>
      </c>
      <c r="G166" s="1184">
        <v>118</v>
      </c>
      <c r="H166" s="1184">
        <f>'4.4 гр птиц утки'!H165</f>
        <v>104</v>
      </c>
      <c r="I166" s="1184">
        <v>27</v>
      </c>
      <c r="J166" s="1184">
        <f t="shared" si="2"/>
        <v>27</v>
      </c>
    </row>
    <row r="167" spans="1:10" s="1117" customFormat="1" ht="13.9" customHeight="1" x14ac:dyDescent="0.25">
      <c r="A167" s="1535">
        <v>42</v>
      </c>
      <c r="B167" s="1529" t="s">
        <v>325</v>
      </c>
      <c r="C167" s="906" t="s">
        <v>682</v>
      </c>
      <c r="D167" s="1184">
        <f>'4.4 гр птиц утки'!D166</f>
        <v>79</v>
      </c>
      <c r="E167" s="1184">
        <f>'4.4 гр птиц утки'!E166</f>
        <v>68</v>
      </c>
      <c r="F167" s="1184">
        <v>18</v>
      </c>
      <c r="G167" s="1184">
        <v>50</v>
      </c>
      <c r="H167" s="1184">
        <v>50</v>
      </c>
      <c r="I167" s="1184">
        <v>113</v>
      </c>
      <c r="J167" s="1184">
        <f t="shared" si="2"/>
        <v>131</v>
      </c>
    </row>
    <row r="168" spans="1:10" s="1117" customFormat="1" ht="15" customHeight="1" x14ac:dyDescent="0.25">
      <c r="A168" s="1535"/>
      <c r="B168" s="1529"/>
      <c r="C168" s="906" t="s">
        <v>589</v>
      </c>
      <c r="D168" s="1184">
        <f>'4.4 гр птиц утки'!D167</f>
        <v>425</v>
      </c>
      <c r="E168" s="1184">
        <f>'4.4 гр птиц утки'!E167</f>
        <v>401</v>
      </c>
      <c r="F168" s="1184">
        <v>8</v>
      </c>
      <c r="G168" s="1184">
        <v>589</v>
      </c>
      <c r="H168" s="1184">
        <f>'4.4 гр птиц утки'!H167</f>
        <v>397</v>
      </c>
      <c r="I168" s="1184">
        <v>122</v>
      </c>
      <c r="J168" s="1184">
        <f t="shared" si="2"/>
        <v>130</v>
      </c>
    </row>
    <row r="169" spans="1:10" s="1117" customFormat="1" ht="15.75" x14ac:dyDescent="0.25">
      <c r="A169" s="1186">
        <v>43</v>
      </c>
      <c r="B169" s="1179" t="s">
        <v>326</v>
      </c>
      <c r="C169" s="906" t="s">
        <v>589</v>
      </c>
      <c r="D169" s="1184">
        <f>'4.4 гр птиц утки'!D168</f>
        <v>110</v>
      </c>
      <c r="E169" s="1184">
        <f>'4.4 гр птиц утки'!E168</f>
        <v>95</v>
      </c>
      <c r="F169" s="1184">
        <v>1</v>
      </c>
      <c r="G169" s="1184">
        <v>132</v>
      </c>
      <c r="H169" s="1184">
        <f>'4.4 гр птиц утки'!H168</f>
        <v>128</v>
      </c>
      <c r="I169" s="1184">
        <v>11</v>
      </c>
      <c r="J169" s="1184">
        <f t="shared" si="2"/>
        <v>12</v>
      </c>
    </row>
    <row r="170" spans="1:10" ht="13.15" customHeight="1" x14ac:dyDescent="0.25">
      <c r="A170" s="1536" t="s">
        <v>21</v>
      </c>
      <c r="B170" s="1536"/>
      <c r="C170" s="1536"/>
      <c r="D170" s="773">
        <f t="shared" ref="D170:I170" si="3">SUM(D15:D169)</f>
        <v>13322</v>
      </c>
      <c r="E170" s="773">
        <f t="shared" si="3"/>
        <v>11127</v>
      </c>
      <c r="F170" s="773">
        <f t="shared" si="3"/>
        <v>708</v>
      </c>
      <c r="G170" s="773">
        <f t="shared" si="3"/>
        <v>11672</v>
      </c>
      <c r="H170" s="773">
        <f t="shared" si="3"/>
        <v>10676</v>
      </c>
      <c r="I170" s="773">
        <f t="shared" si="3"/>
        <v>4715</v>
      </c>
      <c r="J170" s="715">
        <f t="shared" si="2"/>
        <v>5423</v>
      </c>
    </row>
    <row r="171" spans="1:10" s="679" customFormat="1" ht="13.15" customHeight="1" x14ac:dyDescent="0.25">
      <c r="A171" s="877" t="s">
        <v>1658</v>
      </c>
      <c r="B171" s="690"/>
      <c r="C171" s="690"/>
      <c r="D171" s="694"/>
      <c r="E171" s="694"/>
      <c r="F171" s="694"/>
      <c r="G171" s="696"/>
      <c r="H171" s="696"/>
      <c r="I171" s="696"/>
      <c r="J171" s="696"/>
    </row>
    <row r="172" spans="1:10" s="679" customFormat="1" ht="13.15" customHeight="1" x14ac:dyDescent="0.25">
      <c r="A172" s="877" t="s">
        <v>1660</v>
      </c>
      <c r="B172" s="690"/>
      <c r="C172" s="690"/>
      <c r="D172" s="694"/>
      <c r="E172" s="694"/>
      <c r="F172" s="694"/>
      <c r="G172" s="696"/>
      <c r="H172" s="696"/>
      <c r="I172" s="696"/>
      <c r="J172" s="696"/>
    </row>
    <row r="173" spans="1:10" s="679" customFormat="1" ht="13.15" customHeight="1" x14ac:dyDescent="0.25">
      <c r="A173" s="877"/>
      <c r="B173" s="690"/>
      <c r="C173" s="690"/>
      <c r="D173" s="694"/>
      <c r="E173" s="694"/>
      <c r="F173" s="694"/>
      <c r="G173" s="696"/>
      <c r="H173" s="696"/>
      <c r="I173" s="696"/>
      <c r="J173" s="696"/>
    </row>
    <row r="174" spans="1:10" ht="18" customHeight="1" x14ac:dyDescent="0.35">
      <c r="A174" s="1311" t="s">
        <v>1499</v>
      </c>
      <c r="B174" s="1294"/>
      <c r="C174" s="1294"/>
      <c r="D174" s="1294"/>
      <c r="E174" s="1294"/>
      <c r="F174" s="1294"/>
      <c r="G174" s="1294"/>
      <c r="H174" s="1294"/>
      <c r="I174" s="1294"/>
      <c r="J174" s="1294"/>
    </row>
    <row r="175" spans="1:10" ht="19.149999999999999" customHeight="1" x14ac:dyDescent="0.2">
      <c r="A175" s="436"/>
      <c r="B175" s="436" t="s">
        <v>643</v>
      </c>
      <c r="C175" s="56" t="s">
        <v>602</v>
      </c>
      <c r="E175" s="62"/>
      <c r="G175" s="434" t="s">
        <v>604</v>
      </c>
      <c r="J175" s="436" t="s">
        <v>601</v>
      </c>
    </row>
    <row r="176" spans="1:10" ht="13.15" customHeight="1" x14ac:dyDescent="0.2">
      <c r="A176" s="430" t="s">
        <v>562</v>
      </c>
      <c r="C176" s="168" t="s">
        <v>1829</v>
      </c>
      <c r="D176" s="436"/>
      <c r="E176" s="425"/>
      <c r="F176" s="425"/>
      <c r="G176" s="425"/>
      <c r="H176" s="425"/>
    </row>
    <row r="177" spans="1:10" ht="13.15" customHeight="1" x14ac:dyDescent="0.2">
      <c r="A177" s="428" t="s">
        <v>555</v>
      </c>
      <c r="B177" s="425"/>
      <c r="C177" s="1293" t="s">
        <v>556</v>
      </c>
      <c r="D177" s="1293"/>
      <c r="E177" s="1293"/>
      <c r="F177" s="1293"/>
      <c r="G177" s="1293"/>
      <c r="H177" s="1293"/>
    </row>
    <row r="178" spans="1:10" ht="13.15" customHeight="1" x14ac:dyDescent="0.2">
      <c r="A178" s="428"/>
      <c r="B178" s="425"/>
      <c r="C178" s="428"/>
      <c r="D178" s="425"/>
      <c r="E178" s="425"/>
      <c r="F178" s="425"/>
      <c r="G178" s="425"/>
      <c r="H178" s="425"/>
    </row>
    <row r="179" spans="1:10" ht="27.6" customHeight="1" x14ac:dyDescent="0.2">
      <c r="A179" s="1524"/>
      <c r="B179" s="1524"/>
      <c r="C179" s="1294"/>
      <c r="D179" s="1294"/>
      <c r="E179" s="1294"/>
      <c r="F179" s="1294"/>
      <c r="G179" s="1294"/>
      <c r="H179" s="1294"/>
      <c r="I179" s="1294"/>
      <c r="J179" s="1294"/>
    </row>
    <row r="180" spans="1:10" ht="45" customHeight="1" x14ac:dyDescent="0.2">
      <c r="A180" s="1524"/>
      <c r="B180" s="1524"/>
      <c r="C180" s="1294"/>
      <c r="D180" s="1294"/>
      <c r="E180" s="1294"/>
      <c r="F180" s="1294"/>
      <c r="G180" s="1294"/>
      <c r="H180" s="1294"/>
      <c r="I180" s="1294"/>
      <c r="J180" s="1294"/>
    </row>
    <row r="181" spans="1:10" ht="13.15" customHeight="1" x14ac:dyDescent="0.2"/>
    <row r="182" spans="1:10" ht="13.15" customHeight="1" x14ac:dyDescent="0.2"/>
    <row r="183" spans="1:10" ht="13.15" customHeight="1" x14ac:dyDescent="0.2"/>
    <row r="184" spans="1:10" ht="13.15" customHeight="1" x14ac:dyDescent="0.2"/>
    <row r="185" spans="1:10" ht="13.15" customHeight="1" x14ac:dyDescent="0.2"/>
    <row r="186" spans="1:10" ht="13.15" customHeight="1" x14ac:dyDescent="0.2"/>
    <row r="187" spans="1:10" ht="13.15" customHeight="1" x14ac:dyDescent="0.2"/>
    <row r="193" ht="27" customHeight="1" x14ac:dyDescent="0.2"/>
    <row r="194" ht="13.15" customHeight="1" x14ac:dyDescent="0.2"/>
    <row r="195" ht="27.6" customHeight="1" x14ac:dyDescent="0.2"/>
    <row r="199" ht="26.45" customHeight="1" x14ac:dyDescent="0.2"/>
    <row r="200" ht="25.9" customHeight="1" x14ac:dyDescent="0.2"/>
    <row r="201" ht="27" customHeight="1" x14ac:dyDescent="0.2"/>
    <row r="202" ht="13.15" customHeight="1" x14ac:dyDescent="0.2"/>
    <row r="203" ht="13.15" customHeight="1" x14ac:dyDescent="0.2"/>
    <row r="204" ht="14.45" customHeight="1" x14ac:dyDescent="0.2"/>
    <row r="210" ht="27" customHeight="1" x14ac:dyDescent="0.2"/>
    <row r="214" ht="29.45" customHeight="1" x14ac:dyDescent="0.2"/>
    <row r="215" ht="50.45" customHeight="1" x14ac:dyDescent="0.2"/>
    <row r="216" ht="20.4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13.15" customHeight="1" x14ac:dyDescent="0.2"/>
    <row r="227" ht="13.15" customHeight="1" x14ac:dyDescent="0.2"/>
    <row r="228" ht="13.15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27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1" ht="13.15" customHeight="1" x14ac:dyDescent="0.2"/>
    <row r="272" ht="13.15" customHeight="1" x14ac:dyDescent="0.2"/>
    <row r="273" ht="13.15" customHeight="1" x14ac:dyDescent="0.2"/>
    <row r="274" ht="13.15" customHeight="1" x14ac:dyDescent="0.2"/>
    <row r="275" ht="13.15" customHeight="1" x14ac:dyDescent="0.2"/>
    <row r="276" ht="13.15" customHeight="1" x14ac:dyDescent="0.2"/>
    <row r="277" ht="13.15" customHeight="1" x14ac:dyDescent="0.2"/>
    <row r="278" ht="13.15" customHeight="1" x14ac:dyDescent="0.2"/>
    <row r="284" ht="27" customHeight="1" x14ac:dyDescent="0.2"/>
    <row r="285" ht="13.15" customHeight="1" x14ac:dyDescent="0.2"/>
    <row r="286" ht="27.6" customHeight="1" x14ac:dyDescent="0.2"/>
    <row r="290" ht="26.45" customHeight="1" x14ac:dyDescent="0.2"/>
    <row r="291" ht="25.9" customHeight="1" x14ac:dyDescent="0.2"/>
    <row r="292" ht="27" customHeight="1" x14ac:dyDescent="0.2"/>
    <row r="293" ht="26.45" customHeight="1" x14ac:dyDescent="0.2"/>
    <row r="302" ht="25.9" customHeight="1" x14ac:dyDescent="0.2"/>
    <row r="306" ht="27.6" customHeight="1" x14ac:dyDescent="0.2"/>
    <row r="307" ht="51.6" customHeight="1" x14ac:dyDescent="0.2"/>
    <row r="376" ht="13.15" customHeight="1" x14ac:dyDescent="0.2"/>
    <row r="378" ht="26.45" customHeight="1" x14ac:dyDescent="0.2"/>
    <row r="382" ht="25.9" customHeight="1" x14ac:dyDescent="0.2"/>
    <row r="383" ht="26.45" customHeight="1" x14ac:dyDescent="0.2"/>
    <row r="392" ht="26.45" customHeight="1" x14ac:dyDescent="0.2"/>
    <row r="396" ht="27" customHeight="1" x14ac:dyDescent="0.2"/>
    <row r="397" ht="53.45" customHeight="1" x14ac:dyDescent="0.2"/>
    <row r="398" ht="19.149999999999999" customHeight="1" x14ac:dyDescent="0.2"/>
    <row r="466" ht="13.15" customHeight="1" x14ac:dyDescent="0.2"/>
    <row r="468" ht="26.45" customHeight="1" x14ac:dyDescent="0.2"/>
    <row r="472" ht="26.45" customHeight="1" x14ac:dyDescent="0.2"/>
    <row r="473" ht="25.9" customHeight="1" x14ac:dyDescent="0.2"/>
    <row r="482" ht="25.9" customHeight="1" x14ac:dyDescent="0.2"/>
    <row r="486" ht="31.9" customHeight="1" x14ac:dyDescent="0.2"/>
    <row r="487" ht="52.9" customHeight="1" x14ac:dyDescent="0.2"/>
    <row r="488" ht="18.600000000000001" customHeight="1" x14ac:dyDescent="0.2"/>
    <row r="556" ht="13.15" customHeight="1" x14ac:dyDescent="0.2"/>
    <row r="558" ht="26.45" customHeight="1" x14ac:dyDescent="0.2"/>
    <row r="562" ht="26.45" customHeight="1" x14ac:dyDescent="0.2"/>
    <row r="563" ht="26.45" customHeight="1" x14ac:dyDescent="0.2"/>
    <row r="572" ht="25.9" customHeight="1" x14ac:dyDescent="0.2"/>
    <row r="576" ht="35.450000000000003" customHeight="1" x14ac:dyDescent="0.2"/>
    <row r="577" ht="56.45" customHeight="1" x14ac:dyDescent="0.2"/>
    <row r="578" ht="16.899999999999999" customHeight="1" x14ac:dyDescent="0.2"/>
    <row r="646" ht="13.15" customHeight="1" x14ac:dyDescent="0.2"/>
    <row r="648" ht="26.45" customHeight="1" x14ac:dyDescent="0.2"/>
    <row r="652" ht="25.9" customHeight="1" x14ac:dyDescent="0.2"/>
    <row r="653" ht="25.9" customHeight="1" x14ac:dyDescent="0.2"/>
    <row r="662" ht="25.9" customHeight="1" x14ac:dyDescent="0.2"/>
    <row r="666" ht="27" customHeight="1" x14ac:dyDescent="0.2"/>
    <row r="667" ht="55.9" customHeight="1" x14ac:dyDescent="0.2"/>
    <row r="668" ht="18" customHeight="1" x14ac:dyDescent="0.2"/>
    <row r="736" ht="13.15" customHeight="1" x14ac:dyDescent="0.2"/>
    <row r="738" ht="25.9" customHeight="1" x14ac:dyDescent="0.2"/>
    <row r="742" ht="26.45" customHeight="1" x14ac:dyDescent="0.2"/>
    <row r="743" ht="25.9" customHeight="1" x14ac:dyDescent="0.2"/>
  </sheetData>
  <autoFilter ref="C15:C177"/>
  <mergeCells count="100">
    <mergeCell ref="A7:J7"/>
    <mergeCell ref="A24:A25"/>
    <mergeCell ref="B24:B25"/>
    <mergeCell ref="I1:J1"/>
    <mergeCell ref="A2:J2"/>
    <mergeCell ref="A3:J3"/>
    <mergeCell ref="A4:J4"/>
    <mergeCell ref="A6:J6"/>
    <mergeCell ref="D11:F11"/>
    <mergeCell ref="G11:I11"/>
    <mergeCell ref="J11:J13"/>
    <mergeCell ref="D12:E12"/>
    <mergeCell ref="F12:F13"/>
    <mergeCell ref="G12:H12"/>
    <mergeCell ref="I12:I13"/>
    <mergeCell ref="A20:A23"/>
    <mergeCell ref="B20:B23"/>
    <mergeCell ref="A9:C9"/>
    <mergeCell ref="A11:A13"/>
    <mergeCell ref="B11:C13"/>
    <mergeCell ref="B14:C14"/>
    <mergeCell ref="A15:A17"/>
    <mergeCell ref="B15:B17"/>
    <mergeCell ref="A18:A19"/>
    <mergeCell ref="B18:B19"/>
    <mergeCell ref="A26:A31"/>
    <mergeCell ref="B26:B31"/>
    <mergeCell ref="A32:A33"/>
    <mergeCell ref="B32:B33"/>
    <mergeCell ref="A34:A38"/>
    <mergeCell ref="B34:B38"/>
    <mergeCell ref="A40:A45"/>
    <mergeCell ref="B40:B45"/>
    <mergeCell ref="A47:A48"/>
    <mergeCell ref="B47:B48"/>
    <mergeCell ref="A49:A52"/>
    <mergeCell ref="B49:B52"/>
    <mergeCell ref="A53:A55"/>
    <mergeCell ref="B53:B55"/>
    <mergeCell ref="A56:A57"/>
    <mergeCell ref="B56:B57"/>
    <mergeCell ref="A58:A60"/>
    <mergeCell ref="B58:B60"/>
    <mergeCell ref="A61:A67"/>
    <mergeCell ref="B61:B67"/>
    <mergeCell ref="A68:A69"/>
    <mergeCell ref="B68:B69"/>
    <mergeCell ref="A70:A72"/>
    <mergeCell ref="B70:B72"/>
    <mergeCell ref="A73:A78"/>
    <mergeCell ref="B73:B78"/>
    <mergeCell ref="A79:A84"/>
    <mergeCell ref="B79:B84"/>
    <mergeCell ref="A85:A87"/>
    <mergeCell ref="B85:B87"/>
    <mergeCell ref="A88:A90"/>
    <mergeCell ref="B88:B90"/>
    <mergeCell ref="A91:A93"/>
    <mergeCell ref="B91:B93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29"/>
    <mergeCell ref="B127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59:A161"/>
    <mergeCell ref="B159:B161"/>
    <mergeCell ref="A162:A163"/>
    <mergeCell ref="B162:B163"/>
    <mergeCell ref="A164:A166"/>
    <mergeCell ref="B164:B166"/>
    <mergeCell ref="A180:J180"/>
    <mergeCell ref="A174:J174"/>
    <mergeCell ref="C177:H177"/>
    <mergeCell ref="A179:J179"/>
    <mergeCell ref="A167:A168"/>
    <mergeCell ref="B167:B168"/>
    <mergeCell ref="A170:C170"/>
  </mergeCells>
  <pageMargins left="0.98425196850393704" right="0.59055118110236227" top="0.78740157480314965" bottom="0.78740157480314965" header="0.31496062992125984" footer="0.31496062992125984"/>
  <pageSetup paperSize="9" scale="58" fitToHeight="0" orientation="portrait" r:id="rId1"/>
  <rowBreaks count="1" manualBreakCount="1">
    <brk id="89" max="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J744"/>
  <sheetViews>
    <sheetView view="pageBreakPreview" zoomScaleSheetLayoutView="100" workbookViewId="0">
      <pane ySplit="12" topLeftCell="A160" activePane="bottomLeft" state="frozen"/>
      <selection pane="bottomLeft" activeCell="J179" sqref="J178:J179"/>
    </sheetView>
  </sheetViews>
  <sheetFormatPr defaultColWidth="8.85546875" defaultRowHeight="12.75" x14ac:dyDescent="0.2"/>
  <cols>
    <col min="1" max="1" width="4.5703125" style="429" customWidth="1"/>
    <col min="2" max="2" width="20.7109375" style="429" customWidth="1"/>
    <col min="3" max="3" width="38.140625" style="429" customWidth="1"/>
    <col min="4" max="4" width="10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15.140625" style="429" customWidth="1"/>
    <col min="11" max="16384" width="8.85546875" style="429"/>
  </cols>
  <sheetData>
    <row r="1" spans="1:10" ht="14.45" customHeight="1" x14ac:dyDescent="0.2">
      <c r="I1" s="1281" t="s">
        <v>194</v>
      </c>
      <c r="J1" s="1281"/>
    </row>
    <row r="2" spans="1:10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s="569" customFormat="1" x14ac:dyDescent="0.2">
      <c r="A3" s="1304" t="s">
        <v>1215</v>
      </c>
      <c r="B3" s="1304"/>
      <c r="C3" s="1304"/>
      <c r="D3" s="1304"/>
      <c r="E3" s="1304"/>
      <c r="F3" s="1304"/>
      <c r="G3" s="1304"/>
      <c r="H3" s="1304"/>
      <c r="I3" s="1304"/>
      <c r="J3" s="1304"/>
    </row>
    <row r="4" spans="1:10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0" s="442" customFormat="1" ht="4.5" customHeight="1" x14ac:dyDescent="0.2">
      <c r="A5" s="377"/>
      <c r="B5" s="377"/>
      <c r="C5" s="377"/>
      <c r="D5" s="377"/>
      <c r="E5" s="377"/>
      <c r="F5" s="377"/>
      <c r="G5" s="377"/>
    </row>
    <row r="6" spans="1:10" s="442" customFormat="1" x14ac:dyDescent="0.2">
      <c r="A6" s="1445" t="s">
        <v>370</v>
      </c>
      <c r="B6" s="1445"/>
      <c r="C6" s="1445"/>
      <c r="D6" s="1445"/>
      <c r="E6" s="1445"/>
      <c r="F6" s="1445"/>
      <c r="G6" s="1445"/>
      <c r="H6" s="1445"/>
      <c r="I6" s="1445"/>
      <c r="J6" s="1445"/>
    </row>
    <row r="7" spans="1:10" s="442" customFormat="1" ht="27" customHeight="1" x14ac:dyDescent="0.2">
      <c r="A7" s="1390" t="s">
        <v>804</v>
      </c>
      <c r="B7" s="1390"/>
      <c r="C7" s="1445"/>
      <c r="D7" s="1445"/>
      <c r="E7" s="1445"/>
      <c r="F7" s="1445"/>
      <c r="G7" s="1445"/>
      <c r="H7" s="1445"/>
      <c r="I7" s="1445"/>
      <c r="J7" s="1445"/>
    </row>
    <row r="8" spans="1:10" s="442" customFormat="1" x14ac:dyDescent="0.2">
      <c r="A8" s="1534" t="s">
        <v>649</v>
      </c>
      <c r="B8" s="1534"/>
      <c r="C8" s="1534"/>
      <c r="D8" s="377"/>
      <c r="E8" s="377"/>
      <c r="F8" s="377"/>
      <c r="G8" s="377"/>
    </row>
    <row r="9" spans="1:10" s="442" customFormat="1" ht="6" customHeight="1" x14ac:dyDescent="0.2"/>
    <row r="10" spans="1:10" s="442" customFormat="1" ht="24.75" customHeight="1" x14ac:dyDescent="0.2">
      <c r="A10" s="1284" t="s">
        <v>357</v>
      </c>
      <c r="B10" s="1419" t="s">
        <v>181</v>
      </c>
      <c r="C10" s="1540"/>
      <c r="D10" s="1284" t="s">
        <v>188</v>
      </c>
      <c r="E10" s="1284"/>
      <c r="F10" s="1284"/>
      <c r="G10" s="1284" t="s">
        <v>189</v>
      </c>
      <c r="H10" s="1284"/>
      <c r="I10" s="1284"/>
      <c r="J10" s="1284" t="s">
        <v>190</v>
      </c>
    </row>
    <row r="11" spans="1:10" s="442" customFormat="1" x14ac:dyDescent="0.2">
      <c r="A11" s="1284"/>
      <c r="B11" s="1541"/>
      <c r="C11" s="1542"/>
      <c r="D11" s="1284" t="s">
        <v>191</v>
      </c>
      <c r="E11" s="1284"/>
      <c r="F11" s="1284" t="s">
        <v>1017</v>
      </c>
      <c r="G11" s="1284" t="s">
        <v>191</v>
      </c>
      <c r="H11" s="1284"/>
      <c r="I11" s="1284" t="s">
        <v>1017</v>
      </c>
      <c r="J11" s="1284"/>
    </row>
    <row r="12" spans="1:10" s="442" customFormat="1" ht="25.5" x14ac:dyDescent="0.2">
      <c r="A12" s="1284"/>
      <c r="B12" s="1543"/>
      <c r="C12" s="1544"/>
      <c r="D12" s="447" t="s">
        <v>192</v>
      </c>
      <c r="E12" s="447" t="s">
        <v>193</v>
      </c>
      <c r="F12" s="1284"/>
      <c r="G12" s="447" t="s">
        <v>192</v>
      </c>
      <c r="H12" s="447" t="s">
        <v>193</v>
      </c>
      <c r="I12" s="1284"/>
      <c r="J12" s="1284"/>
    </row>
    <row r="13" spans="1:10" s="442" customFormat="1" ht="15" x14ac:dyDescent="0.2">
      <c r="A13" s="34">
        <v>1</v>
      </c>
      <c r="B13" s="1545">
        <v>2</v>
      </c>
      <c r="C13" s="1546"/>
      <c r="D13" s="34">
        <v>3</v>
      </c>
      <c r="E13" s="34">
        <v>4</v>
      </c>
      <c r="F13" s="34">
        <v>5</v>
      </c>
      <c r="G13" s="34">
        <v>6</v>
      </c>
      <c r="H13" s="34">
        <v>7</v>
      </c>
      <c r="I13" s="34">
        <v>8</v>
      </c>
      <c r="J13" s="34">
        <v>9</v>
      </c>
    </row>
    <row r="14" spans="1:10" s="442" customFormat="1" ht="13.9" customHeight="1" x14ac:dyDescent="0.25">
      <c r="A14" s="1439">
        <v>1</v>
      </c>
      <c r="B14" s="1539" t="s">
        <v>284</v>
      </c>
      <c r="C14" s="873" t="s">
        <v>587</v>
      </c>
      <c r="D14" s="716">
        <f>'4.4 гр птиц утки'!D14</f>
        <v>144</v>
      </c>
      <c r="E14" s="716">
        <f>'4.4 гр птиц утки'!E14</f>
        <v>144</v>
      </c>
      <c r="F14" s="716">
        <v>0</v>
      </c>
      <c r="G14" s="716">
        <v>212</v>
      </c>
      <c r="H14" s="702">
        <v>190</v>
      </c>
      <c r="I14" s="716">
        <v>0</v>
      </c>
      <c r="J14" s="711">
        <f>F14+I14</f>
        <v>0</v>
      </c>
    </row>
    <row r="15" spans="1:10" s="1117" customFormat="1" ht="13.9" customHeight="1" x14ac:dyDescent="0.25">
      <c r="A15" s="1439"/>
      <c r="B15" s="1539"/>
      <c r="C15" s="906" t="s">
        <v>919</v>
      </c>
      <c r="D15" s="1081">
        <f>'4.4 гр птиц утки'!D15</f>
        <v>0</v>
      </c>
      <c r="E15" s="1081">
        <f>'4.4 гр птиц утки'!E15</f>
        <v>0</v>
      </c>
      <c r="F15" s="1081">
        <v>0</v>
      </c>
      <c r="G15" s="1081">
        <v>0</v>
      </c>
      <c r="H15" s="1081">
        <v>0</v>
      </c>
      <c r="I15" s="1081">
        <v>0</v>
      </c>
      <c r="J15" s="1175">
        <f t="shared" ref="J15:J78" si="0">F15+I15</f>
        <v>0</v>
      </c>
    </row>
    <row r="16" spans="1:10" s="1117" customFormat="1" ht="13.9" customHeight="1" x14ac:dyDescent="0.25">
      <c r="A16" s="1439"/>
      <c r="B16" s="1539"/>
      <c r="C16" s="906" t="s">
        <v>589</v>
      </c>
      <c r="D16" s="1081">
        <f>'4.4 гр птиц утки'!D16</f>
        <v>205</v>
      </c>
      <c r="E16" s="1081">
        <f>'4.4 гр птиц утки'!E16</f>
        <v>192</v>
      </c>
      <c r="F16" s="1081">
        <v>0</v>
      </c>
      <c r="G16" s="1081">
        <v>138</v>
      </c>
      <c r="H16" s="1081">
        <f>'4.4 гр птиц утки'!H16</f>
        <v>131</v>
      </c>
      <c r="I16" s="1081">
        <v>2</v>
      </c>
      <c r="J16" s="1175">
        <f t="shared" si="0"/>
        <v>2</v>
      </c>
    </row>
    <row r="17" spans="1:10" s="1117" customFormat="1" ht="13.9" customHeight="1" x14ac:dyDescent="0.25">
      <c r="A17" s="1528">
        <v>2</v>
      </c>
      <c r="B17" s="1529" t="s">
        <v>285</v>
      </c>
      <c r="C17" s="906" t="s">
        <v>740</v>
      </c>
      <c r="D17" s="1081">
        <f>'4.4 гр птиц утки'!D17</f>
        <v>14</v>
      </c>
      <c r="E17" s="1081">
        <f>'4.4 гр птиц утки'!E17</f>
        <v>14</v>
      </c>
      <c r="F17" s="1081">
        <v>0</v>
      </c>
      <c r="G17" s="1081">
        <v>35</v>
      </c>
      <c r="H17" s="1081">
        <v>35</v>
      </c>
      <c r="I17" s="1081">
        <v>0</v>
      </c>
      <c r="J17" s="1175">
        <f t="shared" si="0"/>
        <v>0</v>
      </c>
    </row>
    <row r="18" spans="1:10" s="1117" customFormat="1" ht="13.9" customHeight="1" x14ac:dyDescent="0.25">
      <c r="A18" s="1528"/>
      <c r="B18" s="1529"/>
      <c r="C18" s="906" t="s">
        <v>589</v>
      </c>
      <c r="D18" s="1081">
        <f>'4.4 гр птиц утки'!D18</f>
        <v>204</v>
      </c>
      <c r="E18" s="1081">
        <f>'4.4 гр птиц утки'!E18</f>
        <v>160</v>
      </c>
      <c r="F18" s="1081">
        <v>0</v>
      </c>
      <c r="G18" s="1081">
        <v>300</v>
      </c>
      <c r="H18" s="1081">
        <f>'4.4 гр птиц утки'!H18</f>
        <v>289</v>
      </c>
      <c r="I18" s="1081">
        <v>1</v>
      </c>
      <c r="J18" s="1175">
        <f t="shared" si="0"/>
        <v>1</v>
      </c>
    </row>
    <row r="19" spans="1:10" s="1117" customFormat="1" ht="13.9" customHeight="1" x14ac:dyDescent="0.25">
      <c r="A19" s="1528">
        <v>3</v>
      </c>
      <c r="B19" s="1529" t="s">
        <v>286</v>
      </c>
      <c r="C19" s="906" t="s">
        <v>680</v>
      </c>
      <c r="D19" s="1081">
        <f>'4.4 гр птиц утки'!D19</f>
        <v>70</v>
      </c>
      <c r="E19" s="1081">
        <f>'4.4 гр птиц утки'!E19</f>
        <v>70</v>
      </c>
      <c r="F19" s="1081">
        <v>0</v>
      </c>
      <c r="G19" s="1081">
        <v>52</v>
      </c>
      <c r="H19" s="1081">
        <v>52</v>
      </c>
      <c r="I19" s="1081">
        <v>4</v>
      </c>
      <c r="J19" s="1175">
        <f t="shared" si="0"/>
        <v>4</v>
      </c>
    </row>
    <row r="20" spans="1:10" s="1117" customFormat="1" ht="13.9" customHeight="1" x14ac:dyDescent="0.25">
      <c r="A20" s="1528"/>
      <c r="B20" s="1529"/>
      <c r="C20" s="906" t="s">
        <v>401</v>
      </c>
      <c r="D20" s="1081">
        <f>'4.4 гр птиц утки'!D20</f>
        <v>15</v>
      </c>
      <c r="E20" s="1081">
        <f>'4.4 гр птиц утки'!E20</f>
        <v>14</v>
      </c>
      <c r="F20" s="1081">
        <v>0</v>
      </c>
      <c r="G20" s="1081">
        <v>17</v>
      </c>
      <c r="H20" s="1081">
        <v>17</v>
      </c>
      <c r="I20" s="1081">
        <v>0</v>
      </c>
      <c r="J20" s="1175">
        <f t="shared" si="0"/>
        <v>0</v>
      </c>
    </row>
    <row r="21" spans="1:10" s="1117" customFormat="1" ht="13.9" customHeight="1" x14ac:dyDescent="0.25">
      <c r="A21" s="1528"/>
      <c r="B21" s="1529"/>
      <c r="C21" s="906" t="s">
        <v>747</v>
      </c>
      <c r="D21" s="1081">
        <f>'4.4 гр птиц утки'!D21</f>
        <v>0</v>
      </c>
      <c r="E21" s="1081">
        <f>'4.4 гр птиц утки'!E21</f>
        <v>0</v>
      </c>
      <c r="F21" s="1081">
        <v>0</v>
      </c>
      <c r="G21" s="1081">
        <v>0</v>
      </c>
      <c r="H21" s="1081">
        <v>0</v>
      </c>
      <c r="I21" s="1081">
        <v>0</v>
      </c>
      <c r="J21" s="1175">
        <f t="shared" si="0"/>
        <v>0</v>
      </c>
    </row>
    <row r="22" spans="1:10" s="1117" customFormat="1" ht="13.9" customHeight="1" x14ac:dyDescent="0.25">
      <c r="A22" s="1528"/>
      <c r="B22" s="1529"/>
      <c r="C22" s="906" t="s">
        <v>589</v>
      </c>
      <c r="D22" s="1081">
        <f>'4.4 гр птиц утки'!D22</f>
        <v>79</v>
      </c>
      <c r="E22" s="1081">
        <f>'4.4 гр птиц утки'!E22</f>
        <v>34</v>
      </c>
      <c r="F22" s="1081">
        <v>0</v>
      </c>
      <c r="G22" s="1081">
        <v>71</v>
      </c>
      <c r="H22" s="1081">
        <f>'4.4 гр птиц утки'!H22</f>
        <v>66</v>
      </c>
      <c r="I22" s="1081">
        <v>0</v>
      </c>
      <c r="J22" s="1175">
        <f t="shared" si="0"/>
        <v>0</v>
      </c>
    </row>
    <row r="23" spans="1:10" s="1117" customFormat="1" ht="15" customHeight="1" x14ac:dyDescent="0.2">
      <c r="A23" s="1528">
        <v>4</v>
      </c>
      <c r="B23" s="1529" t="s">
        <v>287</v>
      </c>
      <c r="C23" s="1176" t="s">
        <v>681</v>
      </c>
      <c r="D23" s="1081">
        <f>'4.4 гр птиц утки'!D23</f>
        <v>437</v>
      </c>
      <c r="E23" s="1081">
        <f>'4.4 гр птиц утки'!E23</f>
        <v>431</v>
      </c>
      <c r="F23" s="1081">
        <v>39</v>
      </c>
      <c r="G23" s="1081">
        <v>740</v>
      </c>
      <c r="H23" s="1081">
        <v>729</v>
      </c>
      <c r="I23" s="1081">
        <v>0</v>
      </c>
      <c r="J23" s="1175">
        <f t="shared" si="0"/>
        <v>39</v>
      </c>
    </row>
    <row r="24" spans="1:10" s="1117" customFormat="1" ht="15" x14ac:dyDescent="0.2">
      <c r="A24" s="1528"/>
      <c r="B24" s="1528"/>
      <c r="C24" s="1176" t="s">
        <v>938</v>
      </c>
      <c r="D24" s="1081">
        <f>'4.4 гр птиц утки'!D24</f>
        <v>0</v>
      </c>
      <c r="E24" s="1081">
        <f>'4.4 гр птиц утки'!E24</f>
        <v>0</v>
      </c>
      <c r="F24" s="1081">
        <v>0</v>
      </c>
      <c r="G24" s="1081">
        <v>0</v>
      </c>
      <c r="H24" s="1081">
        <v>0</v>
      </c>
      <c r="I24" s="1081">
        <v>0</v>
      </c>
      <c r="J24" s="1175">
        <f t="shared" si="0"/>
        <v>0</v>
      </c>
    </row>
    <row r="25" spans="1:10" s="1117" customFormat="1" ht="12.75" customHeight="1" x14ac:dyDescent="0.2">
      <c r="A25" s="1528">
        <v>5</v>
      </c>
      <c r="B25" s="1529" t="s">
        <v>288</v>
      </c>
      <c r="C25" s="907" t="s">
        <v>795</v>
      </c>
      <c r="D25" s="1081">
        <f>'4.4 гр птиц утки'!D25</f>
        <v>362</v>
      </c>
      <c r="E25" s="1081">
        <f>'4.4 гр птиц утки'!E25</f>
        <v>335</v>
      </c>
      <c r="F25" s="1081">
        <v>4</v>
      </c>
      <c r="G25" s="1081">
        <v>36</v>
      </c>
      <c r="H25" s="1081">
        <v>36</v>
      </c>
      <c r="I25" s="1081">
        <v>0</v>
      </c>
      <c r="J25" s="1175">
        <f t="shared" si="0"/>
        <v>4</v>
      </c>
    </row>
    <row r="26" spans="1:10" s="1117" customFormat="1" ht="15" x14ac:dyDescent="0.25">
      <c r="A26" s="1528"/>
      <c r="B26" s="1528"/>
      <c r="C26" s="906" t="s">
        <v>739</v>
      </c>
      <c r="D26" s="1081">
        <f>'4.4 гр птиц утки'!D26</f>
        <v>10</v>
      </c>
      <c r="E26" s="1081">
        <f>'4.4 гр птиц утки'!E26</f>
        <v>10</v>
      </c>
      <c r="F26" s="1081">
        <v>0</v>
      </c>
      <c r="G26" s="1081">
        <v>0</v>
      </c>
      <c r="H26" s="1081">
        <v>0</v>
      </c>
      <c r="I26" s="1081">
        <v>0</v>
      </c>
      <c r="J26" s="1175">
        <f t="shared" si="0"/>
        <v>0</v>
      </c>
    </row>
    <row r="27" spans="1:10" s="1117" customFormat="1" ht="15" x14ac:dyDescent="0.25">
      <c r="A27" s="1528"/>
      <c r="B27" s="1528"/>
      <c r="C27" s="906" t="s">
        <v>1020</v>
      </c>
      <c r="D27" s="1081">
        <f>'4.4 гр птиц утки'!D27</f>
        <v>0</v>
      </c>
      <c r="E27" s="1081">
        <f>'4.4 гр птиц утки'!E27</f>
        <v>0</v>
      </c>
      <c r="F27" s="1081">
        <v>0</v>
      </c>
      <c r="G27" s="1081">
        <v>31</v>
      </c>
      <c r="H27" s="1081">
        <v>31</v>
      </c>
      <c r="I27" s="1081">
        <v>0</v>
      </c>
      <c r="J27" s="1175">
        <f t="shared" si="0"/>
        <v>0</v>
      </c>
    </row>
    <row r="28" spans="1:10" s="1117" customFormat="1" ht="15" x14ac:dyDescent="0.25">
      <c r="A28" s="1528"/>
      <c r="B28" s="1528"/>
      <c r="C28" s="906" t="s">
        <v>682</v>
      </c>
      <c r="D28" s="1081">
        <f>'4.4 гр птиц утки'!D28</f>
        <v>0</v>
      </c>
      <c r="E28" s="1081">
        <f>'4.4 гр птиц утки'!E28</f>
        <v>0</v>
      </c>
      <c r="F28" s="1081">
        <v>0</v>
      </c>
      <c r="G28" s="1081">
        <v>0</v>
      </c>
      <c r="H28" s="1081">
        <v>0</v>
      </c>
      <c r="I28" s="1081">
        <v>0</v>
      </c>
      <c r="J28" s="1175">
        <f t="shared" si="0"/>
        <v>0</v>
      </c>
    </row>
    <row r="29" spans="1:10" s="1117" customFormat="1" ht="15" x14ac:dyDescent="0.25">
      <c r="A29" s="1528"/>
      <c r="B29" s="1528"/>
      <c r="C29" s="906" t="s">
        <v>922</v>
      </c>
      <c r="D29" s="1081">
        <f>'4.4 гр птиц утки'!D29</f>
        <v>0</v>
      </c>
      <c r="E29" s="1081">
        <f>'4.4 гр птиц утки'!E29</f>
        <v>0</v>
      </c>
      <c r="F29" s="1081">
        <v>0</v>
      </c>
      <c r="G29" s="1081">
        <v>0</v>
      </c>
      <c r="H29" s="1081">
        <v>0</v>
      </c>
      <c r="I29" s="1081">
        <v>0</v>
      </c>
      <c r="J29" s="1175">
        <f t="shared" si="0"/>
        <v>0</v>
      </c>
    </row>
    <row r="30" spans="1:10" s="1117" customFormat="1" ht="14.45" customHeight="1" x14ac:dyDescent="0.25">
      <c r="A30" s="1528"/>
      <c r="B30" s="1528"/>
      <c r="C30" s="906" t="s">
        <v>589</v>
      </c>
      <c r="D30" s="1081">
        <f>'4.4 гр птиц утки'!D30</f>
        <v>697</v>
      </c>
      <c r="E30" s="1081">
        <f>'4.4 гр птиц утки'!E30</f>
        <v>412</v>
      </c>
      <c r="F30" s="1081">
        <v>2</v>
      </c>
      <c r="G30" s="1081">
        <v>431</v>
      </c>
      <c r="H30" s="1081">
        <f>'4.4 гр птиц утки'!H30</f>
        <v>402</v>
      </c>
      <c r="I30" s="1081">
        <v>0</v>
      </c>
      <c r="J30" s="1175">
        <f t="shared" si="0"/>
        <v>2</v>
      </c>
    </row>
    <row r="31" spans="1:10" s="1117" customFormat="1" ht="13.9" customHeight="1" x14ac:dyDescent="0.25">
      <c r="A31" s="1532">
        <v>6</v>
      </c>
      <c r="B31" s="1529" t="s">
        <v>289</v>
      </c>
      <c r="C31" s="906" t="s">
        <v>683</v>
      </c>
      <c r="D31" s="1081">
        <f>'4.4 гр птиц утки'!D31</f>
        <v>4</v>
      </c>
      <c r="E31" s="1081">
        <f>'4.4 гр птиц утки'!E31</f>
        <v>4</v>
      </c>
      <c r="F31" s="1081">
        <v>0</v>
      </c>
      <c r="G31" s="1081">
        <v>2</v>
      </c>
      <c r="H31" s="1081">
        <v>2</v>
      </c>
      <c r="I31" s="1081">
        <v>0</v>
      </c>
      <c r="J31" s="1175">
        <f t="shared" si="0"/>
        <v>0</v>
      </c>
    </row>
    <row r="32" spans="1:10" s="1117" customFormat="1" ht="13.9" customHeight="1" x14ac:dyDescent="0.25">
      <c r="A32" s="1532"/>
      <c r="B32" s="1529"/>
      <c r="C32" s="906" t="s">
        <v>589</v>
      </c>
      <c r="D32" s="1081">
        <f>'4.4 гр птиц утки'!D32</f>
        <v>823</v>
      </c>
      <c r="E32" s="1081">
        <f>'4.4 гр птиц утки'!E32</f>
        <v>701</v>
      </c>
      <c r="F32" s="1081">
        <v>0</v>
      </c>
      <c r="G32" s="1081">
        <v>208</v>
      </c>
      <c r="H32" s="1081">
        <f>'4.4 гр птиц утки'!H32</f>
        <v>199</v>
      </c>
      <c r="I32" s="1081">
        <v>0</v>
      </c>
      <c r="J32" s="1175">
        <f t="shared" si="0"/>
        <v>0</v>
      </c>
    </row>
    <row r="33" spans="1:10" s="1117" customFormat="1" ht="13.9" customHeight="1" x14ac:dyDescent="0.25">
      <c r="A33" s="1528">
        <v>7</v>
      </c>
      <c r="B33" s="1529" t="s">
        <v>290</v>
      </c>
      <c r="C33" s="906" t="s">
        <v>742</v>
      </c>
      <c r="D33" s="1081">
        <f>'4.4 гр птиц утки'!D33</f>
        <v>2</v>
      </c>
      <c r="E33" s="1081">
        <f>'4.4 гр птиц утки'!E33</f>
        <v>2</v>
      </c>
      <c r="F33" s="1081">
        <v>0</v>
      </c>
      <c r="G33" s="1081">
        <v>10</v>
      </c>
      <c r="H33" s="1081">
        <v>10</v>
      </c>
      <c r="I33" s="1081">
        <v>0</v>
      </c>
      <c r="J33" s="1175">
        <f t="shared" si="0"/>
        <v>0</v>
      </c>
    </row>
    <row r="34" spans="1:10" s="1117" customFormat="1" ht="13.9" customHeight="1" x14ac:dyDescent="0.25">
      <c r="A34" s="1528"/>
      <c r="B34" s="1529"/>
      <c r="C34" s="906" t="s">
        <v>796</v>
      </c>
      <c r="D34" s="1081">
        <f>'4.4 гр птиц утки'!D34</f>
        <v>19</v>
      </c>
      <c r="E34" s="1081">
        <f>'4.4 гр птиц утки'!E34</f>
        <v>19</v>
      </c>
      <c r="F34" s="1081">
        <v>0</v>
      </c>
      <c r="G34" s="1081">
        <v>17</v>
      </c>
      <c r="H34" s="1081">
        <v>17</v>
      </c>
      <c r="I34" s="1081">
        <v>3</v>
      </c>
      <c r="J34" s="1175">
        <f t="shared" si="0"/>
        <v>3</v>
      </c>
    </row>
    <row r="35" spans="1:10" s="1117" customFormat="1" ht="13.9" customHeight="1" x14ac:dyDescent="0.25">
      <c r="A35" s="1528"/>
      <c r="B35" s="1529"/>
      <c r="C35" s="906" t="s">
        <v>590</v>
      </c>
      <c r="D35" s="1081">
        <f>'4.4 гр птиц утки'!D35</f>
        <v>7</v>
      </c>
      <c r="E35" s="1081">
        <f>'4.4 гр птиц утки'!E35</f>
        <v>7</v>
      </c>
      <c r="F35" s="1081">
        <v>0</v>
      </c>
      <c r="G35" s="1081">
        <v>44</v>
      </c>
      <c r="H35" s="1081">
        <v>44</v>
      </c>
      <c r="I35" s="1081">
        <v>0</v>
      </c>
      <c r="J35" s="1175">
        <f t="shared" si="0"/>
        <v>0</v>
      </c>
    </row>
    <row r="36" spans="1:10" s="1117" customFormat="1" ht="13.9" customHeight="1" x14ac:dyDescent="0.25">
      <c r="A36" s="1528"/>
      <c r="B36" s="1529"/>
      <c r="C36" s="906" t="s">
        <v>684</v>
      </c>
      <c r="D36" s="1081">
        <f>'4.4 гр птиц утки'!D36</f>
        <v>0</v>
      </c>
      <c r="E36" s="1081">
        <f>'4.4 гр птиц утки'!E36</f>
        <v>0</v>
      </c>
      <c r="F36" s="1081">
        <v>0</v>
      </c>
      <c r="G36" s="1081">
        <v>22</v>
      </c>
      <c r="H36" s="1081">
        <v>22</v>
      </c>
      <c r="I36" s="1081">
        <v>0</v>
      </c>
      <c r="J36" s="1175">
        <f t="shared" si="0"/>
        <v>0</v>
      </c>
    </row>
    <row r="37" spans="1:10" s="1117" customFormat="1" ht="13.9" customHeight="1" x14ac:dyDescent="0.25">
      <c r="A37" s="1528"/>
      <c r="B37" s="1529"/>
      <c r="C37" s="906" t="s">
        <v>589</v>
      </c>
      <c r="D37" s="1081">
        <f>'4.4 гр птиц утки'!D37</f>
        <v>214</v>
      </c>
      <c r="E37" s="1081">
        <f>'4.4 гр птиц утки'!E37</f>
        <v>195</v>
      </c>
      <c r="F37" s="1081">
        <v>0</v>
      </c>
      <c r="G37" s="1081">
        <v>226</v>
      </c>
      <c r="H37" s="1081">
        <f>'4.4 гр птиц утки'!H37</f>
        <v>221</v>
      </c>
      <c r="I37" s="1081">
        <v>0</v>
      </c>
      <c r="J37" s="1175">
        <f t="shared" si="0"/>
        <v>0</v>
      </c>
    </row>
    <row r="38" spans="1:10" s="1117" customFormat="1" ht="15.75" x14ac:dyDescent="0.25">
      <c r="A38" s="1178">
        <v>8</v>
      </c>
      <c r="B38" s="1179" t="s">
        <v>291</v>
      </c>
      <c r="C38" s="906" t="s">
        <v>743</v>
      </c>
      <c r="D38" s="1081">
        <f>'4.4 гр птиц утки'!D38</f>
        <v>227</v>
      </c>
      <c r="E38" s="1081">
        <f>'4.4 гр птиц утки'!E38</f>
        <v>221</v>
      </c>
      <c r="F38" s="1081">
        <v>0</v>
      </c>
      <c r="G38" s="1081">
        <v>112</v>
      </c>
      <c r="H38" s="1081">
        <v>107</v>
      </c>
      <c r="I38" s="1081">
        <v>0</v>
      </c>
      <c r="J38" s="1175">
        <f t="shared" si="0"/>
        <v>0</v>
      </c>
    </row>
    <row r="39" spans="1:10" s="1117" customFormat="1" ht="13.9" customHeight="1" x14ac:dyDescent="0.25">
      <c r="A39" s="1528">
        <v>9</v>
      </c>
      <c r="B39" s="1529" t="s">
        <v>292</v>
      </c>
      <c r="C39" s="906" t="s">
        <v>744</v>
      </c>
      <c r="D39" s="1081">
        <f>'4.4 гр птиц утки'!D39</f>
        <v>39</v>
      </c>
      <c r="E39" s="1081">
        <f>'4.4 гр птиц утки'!E39</f>
        <v>38</v>
      </c>
      <c r="F39" s="1081">
        <v>0</v>
      </c>
      <c r="G39" s="1081">
        <v>57</v>
      </c>
      <c r="H39" s="1081">
        <v>57</v>
      </c>
      <c r="I39" s="1081">
        <v>0</v>
      </c>
      <c r="J39" s="1175">
        <f t="shared" si="0"/>
        <v>0</v>
      </c>
    </row>
    <row r="40" spans="1:10" s="1117" customFormat="1" ht="13.9" customHeight="1" x14ac:dyDescent="0.25">
      <c r="A40" s="1528"/>
      <c r="B40" s="1529"/>
      <c r="C40" s="906" t="s">
        <v>685</v>
      </c>
      <c r="D40" s="1081">
        <f>'4.4 гр птиц утки'!D40</f>
        <v>59</v>
      </c>
      <c r="E40" s="1081">
        <f>'4.4 гр птиц утки'!E40</f>
        <v>59</v>
      </c>
      <c r="F40" s="1081">
        <v>0</v>
      </c>
      <c r="G40" s="1081">
        <v>42</v>
      </c>
      <c r="H40" s="1081">
        <v>42</v>
      </c>
      <c r="I40" s="1081">
        <v>12</v>
      </c>
      <c r="J40" s="1175">
        <f t="shared" si="0"/>
        <v>12</v>
      </c>
    </row>
    <row r="41" spans="1:10" s="1117" customFormat="1" ht="13.9" customHeight="1" x14ac:dyDescent="0.25">
      <c r="A41" s="1528"/>
      <c r="B41" s="1529"/>
      <c r="C41" s="906" t="s">
        <v>797</v>
      </c>
      <c r="D41" s="1081">
        <f>'4.4 гр птиц утки'!D41</f>
        <v>0</v>
      </c>
      <c r="E41" s="1081">
        <f>'4.4 гр птиц утки'!E41</f>
        <v>0</v>
      </c>
      <c r="F41" s="1081">
        <v>0</v>
      </c>
      <c r="G41" s="1081">
        <v>0</v>
      </c>
      <c r="H41" s="1081">
        <v>0</v>
      </c>
      <c r="I41" s="1081">
        <v>0</v>
      </c>
      <c r="J41" s="1175">
        <f t="shared" si="0"/>
        <v>0</v>
      </c>
    </row>
    <row r="42" spans="1:10" s="1117" customFormat="1" ht="13.9" customHeight="1" x14ac:dyDescent="0.25">
      <c r="A42" s="1528"/>
      <c r="B42" s="1529"/>
      <c r="C42" s="906" t="s">
        <v>983</v>
      </c>
      <c r="D42" s="1081">
        <f>'4.4 гр птиц утки'!D42</f>
        <v>78</v>
      </c>
      <c r="E42" s="1081">
        <f>'4.4 гр птиц утки'!E42</f>
        <v>78</v>
      </c>
      <c r="F42" s="1081">
        <v>0</v>
      </c>
      <c r="G42" s="1081">
        <v>14</v>
      </c>
      <c r="H42" s="1081">
        <v>14</v>
      </c>
      <c r="I42" s="1081">
        <v>0</v>
      </c>
      <c r="J42" s="1175">
        <f t="shared" si="0"/>
        <v>0</v>
      </c>
    </row>
    <row r="43" spans="1:10" s="1117" customFormat="1" ht="13.9" customHeight="1" x14ac:dyDescent="0.25">
      <c r="A43" s="1528"/>
      <c r="B43" s="1529"/>
      <c r="C43" s="1187" t="s">
        <v>939</v>
      </c>
      <c r="D43" s="1081">
        <f>'4.4 гр птиц утки'!D43</f>
        <v>0</v>
      </c>
      <c r="E43" s="1081">
        <f>'4.4 гр птиц утки'!E43</f>
        <v>0</v>
      </c>
      <c r="F43" s="1081">
        <v>0</v>
      </c>
      <c r="G43" s="1081">
        <v>0</v>
      </c>
      <c r="H43" s="1081">
        <v>0</v>
      </c>
      <c r="I43" s="1175">
        <v>0</v>
      </c>
      <c r="J43" s="1175">
        <f t="shared" si="0"/>
        <v>0</v>
      </c>
    </row>
    <row r="44" spans="1:10" s="1117" customFormat="1" ht="13.9" customHeight="1" x14ac:dyDescent="0.25">
      <c r="A44" s="1528"/>
      <c r="B44" s="1529"/>
      <c r="C44" s="906" t="s">
        <v>589</v>
      </c>
      <c r="D44" s="1081">
        <f>'4.4 гр птиц утки'!D44</f>
        <v>347</v>
      </c>
      <c r="E44" s="1081">
        <f>'4.4 гр птиц утки'!E44</f>
        <v>212</v>
      </c>
      <c r="F44" s="1081">
        <v>0</v>
      </c>
      <c r="G44" s="1081">
        <v>199</v>
      </c>
      <c r="H44" s="1081">
        <f>'4.4 гр птиц утки'!H44</f>
        <v>143</v>
      </c>
      <c r="I44" s="1081">
        <v>0</v>
      </c>
      <c r="J44" s="1175">
        <f t="shared" si="0"/>
        <v>0</v>
      </c>
    </row>
    <row r="45" spans="1:10" s="1117" customFormat="1" ht="15.75" x14ac:dyDescent="0.2">
      <c r="A45" s="1178">
        <v>10</v>
      </c>
      <c r="B45" s="1179" t="s">
        <v>293</v>
      </c>
      <c r="C45" s="1180" t="s">
        <v>745</v>
      </c>
      <c r="D45" s="1081">
        <f>'4.4 гр птиц утки'!D45</f>
        <v>446</v>
      </c>
      <c r="E45" s="1081">
        <f>'4.4 гр птиц утки'!E45</f>
        <v>446</v>
      </c>
      <c r="F45" s="1081">
        <v>0</v>
      </c>
      <c r="G45" s="1081">
        <v>39</v>
      </c>
      <c r="H45" s="1081">
        <v>39</v>
      </c>
      <c r="I45" s="1081">
        <v>0</v>
      </c>
      <c r="J45" s="1175">
        <f t="shared" si="0"/>
        <v>0</v>
      </c>
    </row>
    <row r="46" spans="1:10" s="1117" customFormat="1" ht="13.9" customHeight="1" x14ac:dyDescent="0.25">
      <c r="A46" s="1528">
        <v>11</v>
      </c>
      <c r="B46" s="1529" t="s">
        <v>294</v>
      </c>
      <c r="C46" s="906" t="s">
        <v>746</v>
      </c>
      <c r="D46" s="1081">
        <f>'4.4 гр птиц утки'!D46</f>
        <v>1</v>
      </c>
      <c r="E46" s="1081">
        <f>'4.4 гр птиц утки'!E46</f>
        <v>1</v>
      </c>
      <c r="F46" s="1081">
        <v>0</v>
      </c>
      <c r="G46" s="1081">
        <v>0</v>
      </c>
      <c r="H46" s="1081">
        <v>0</v>
      </c>
      <c r="I46" s="1081">
        <v>0</v>
      </c>
      <c r="J46" s="1175">
        <f t="shared" si="0"/>
        <v>0</v>
      </c>
    </row>
    <row r="47" spans="1:10" s="1117" customFormat="1" ht="13.9" customHeight="1" x14ac:dyDescent="0.25">
      <c r="A47" s="1528"/>
      <c r="B47" s="1529"/>
      <c r="C47" s="906" t="s">
        <v>589</v>
      </c>
      <c r="D47" s="1081">
        <f>'4.4 гр птиц утки'!D47</f>
        <v>72</v>
      </c>
      <c r="E47" s="1081">
        <f>'4.4 гр птиц утки'!E47</f>
        <v>69</v>
      </c>
      <c r="F47" s="1081">
        <v>0</v>
      </c>
      <c r="G47" s="1081">
        <v>116</v>
      </c>
      <c r="H47" s="1081">
        <f>'4.4 гр птиц утки'!H47</f>
        <v>98</v>
      </c>
      <c r="I47" s="1081">
        <v>0</v>
      </c>
      <c r="J47" s="1175">
        <f t="shared" si="0"/>
        <v>0</v>
      </c>
    </row>
    <row r="48" spans="1:10" s="1117" customFormat="1" ht="13.9" customHeight="1" x14ac:dyDescent="0.25">
      <c r="A48" s="1532">
        <v>12</v>
      </c>
      <c r="B48" s="1529" t="s">
        <v>295</v>
      </c>
      <c r="C48" s="1181" t="s">
        <v>589</v>
      </c>
      <c r="D48" s="1081">
        <f>'4.4 гр птиц утки'!D48</f>
        <v>223</v>
      </c>
      <c r="E48" s="1081">
        <f>'4.4 гр птиц утки'!E48</f>
        <v>178</v>
      </c>
      <c r="F48" s="1081">
        <v>0</v>
      </c>
      <c r="G48" s="1081">
        <v>137</v>
      </c>
      <c r="H48" s="1081">
        <f>'4.4 гр птиц утки'!H48</f>
        <v>125</v>
      </c>
      <c r="I48" s="1081">
        <v>0</v>
      </c>
      <c r="J48" s="1175">
        <f t="shared" si="0"/>
        <v>0</v>
      </c>
    </row>
    <row r="49" spans="1:10" s="1117" customFormat="1" ht="13.9" customHeight="1" x14ac:dyDescent="0.25">
      <c r="A49" s="1532"/>
      <c r="B49" s="1529"/>
      <c r="C49" s="906" t="s">
        <v>591</v>
      </c>
      <c r="D49" s="1081">
        <f>'4.4 гр птиц утки'!D49</f>
        <v>0</v>
      </c>
      <c r="E49" s="1081">
        <f>'4.4 гр птиц утки'!E49</f>
        <v>0</v>
      </c>
      <c r="F49" s="1081">
        <v>0</v>
      </c>
      <c r="G49" s="1081">
        <v>0</v>
      </c>
      <c r="H49" s="1081">
        <v>0</v>
      </c>
      <c r="I49" s="1081">
        <v>0</v>
      </c>
      <c r="J49" s="1175">
        <f t="shared" si="0"/>
        <v>0</v>
      </c>
    </row>
    <row r="50" spans="1:10" s="1117" customFormat="1" ht="13.9" customHeight="1" x14ac:dyDescent="0.25">
      <c r="A50" s="1532"/>
      <c r="B50" s="1529"/>
      <c r="C50" s="906" t="s">
        <v>592</v>
      </c>
      <c r="D50" s="1081">
        <f>'4.4 гр птиц утки'!D50</f>
        <v>37</v>
      </c>
      <c r="E50" s="1081">
        <f>'4.4 гр птиц утки'!E50</f>
        <v>37</v>
      </c>
      <c r="F50" s="1081">
        <v>0</v>
      </c>
      <c r="G50" s="1081">
        <v>1</v>
      </c>
      <c r="H50" s="1081">
        <v>1</v>
      </c>
      <c r="I50" s="1081">
        <v>0</v>
      </c>
      <c r="J50" s="1175">
        <f t="shared" si="0"/>
        <v>0</v>
      </c>
    </row>
    <row r="51" spans="1:10" s="1117" customFormat="1" ht="13.9" customHeight="1" x14ac:dyDescent="0.25">
      <c r="A51" s="1532"/>
      <c r="B51" s="1529"/>
      <c r="C51" s="906" t="s">
        <v>797</v>
      </c>
      <c r="D51" s="1081">
        <f>'4.4 гр птиц утки'!D51</f>
        <v>0</v>
      </c>
      <c r="E51" s="1081">
        <f>'4.4 гр птиц утки'!E51</f>
        <v>0</v>
      </c>
      <c r="F51" s="1081">
        <v>0</v>
      </c>
      <c r="G51" s="1081">
        <v>0</v>
      </c>
      <c r="H51" s="1081">
        <v>0</v>
      </c>
      <c r="I51" s="1081">
        <v>0</v>
      </c>
      <c r="J51" s="1175">
        <f t="shared" si="0"/>
        <v>0</v>
      </c>
    </row>
    <row r="52" spans="1:10" s="1117" customFormat="1" ht="13.9" customHeight="1" x14ac:dyDescent="0.25">
      <c r="A52" s="1528">
        <v>13</v>
      </c>
      <c r="B52" s="1529" t="s">
        <v>296</v>
      </c>
      <c r="C52" s="906" t="s">
        <v>748</v>
      </c>
      <c r="D52" s="1081">
        <f>'4.4 гр птиц утки'!D52</f>
        <v>18</v>
      </c>
      <c r="E52" s="1081">
        <f>'4.4 гр птиц утки'!E52</f>
        <v>18</v>
      </c>
      <c r="F52" s="1081">
        <v>0</v>
      </c>
      <c r="G52" s="1081">
        <v>69</v>
      </c>
      <c r="H52" s="1081">
        <v>69</v>
      </c>
      <c r="I52" s="1081">
        <v>0</v>
      </c>
      <c r="J52" s="1175">
        <f t="shared" si="0"/>
        <v>0</v>
      </c>
    </row>
    <row r="53" spans="1:10" s="1117" customFormat="1" ht="13.9" customHeight="1" x14ac:dyDescent="0.25">
      <c r="A53" s="1528"/>
      <c r="B53" s="1529"/>
      <c r="C53" s="906" t="s">
        <v>412</v>
      </c>
      <c r="D53" s="1081">
        <f>'4.4 гр птиц утки'!D53</f>
        <v>7</v>
      </c>
      <c r="E53" s="1081">
        <f>'4.4 гр птиц утки'!E53</f>
        <v>7</v>
      </c>
      <c r="F53" s="1081">
        <v>0</v>
      </c>
      <c r="G53" s="1081">
        <v>0</v>
      </c>
      <c r="H53" s="1081">
        <v>0</v>
      </c>
      <c r="I53" s="1081">
        <v>0</v>
      </c>
      <c r="J53" s="1175">
        <f t="shared" si="0"/>
        <v>0</v>
      </c>
    </row>
    <row r="54" spans="1:10" s="1117" customFormat="1" ht="13.9" customHeight="1" x14ac:dyDescent="0.25">
      <c r="A54" s="1528"/>
      <c r="B54" s="1529"/>
      <c r="C54" s="906" t="s">
        <v>589</v>
      </c>
      <c r="D54" s="1081">
        <f>'4.4 гр птиц утки'!D54</f>
        <v>21</v>
      </c>
      <c r="E54" s="1081">
        <f>'4.4 гр птиц утки'!E54</f>
        <v>15</v>
      </c>
      <c r="F54" s="1081">
        <v>0</v>
      </c>
      <c r="G54" s="1081">
        <v>42</v>
      </c>
      <c r="H54" s="1081">
        <f>'4.4 гр птиц утки'!H54</f>
        <v>39</v>
      </c>
      <c r="I54" s="1081">
        <v>0</v>
      </c>
      <c r="J54" s="1175">
        <f t="shared" si="0"/>
        <v>0</v>
      </c>
    </row>
    <row r="55" spans="1:10" s="1117" customFormat="1" ht="13.9" customHeight="1" x14ac:dyDescent="0.25">
      <c r="A55" s="1528">
        <v>14</v>
      </c>
      <c r="B55" s="1529" t="s">
        <v>297</v>
      </c>
      <c r="C55" s="906" t="s">
        <v>749</v>
      </c>
      <c r="D55" s="1081">
        <f>'4.4 гр птиц утки'!D55</f>
        <v>135</v>
      </c>
      <c r="E55" s="1081">
        <f>'4.4 гр птиц утки'!E55</f>
        <v>134</v>
      </c>
      <c r="F55" s="1081">
        <v>0</v>
      </c>
      <c r="G55" s="1081">
        <v>79</v>
      </c>
      <c r="H55" s="1081">
        <v>77</v>
      </c>
      <c r="I55" s="1081">
        <v>0</v>
      </c>
      <c r="J55" s="1175">
        <f t="shared" si="0"/>
        <v>0</v>
      </c>
    </row>
    <row r="56" spans="1:10" s="1117" customFormat="1" ht="13.9" customHeight="1" x14ac:dyDescent="0.25">
      <c r="A56" s="1528"/>
      <c r="B56" s="1529"/>
      <c r="C56" s="906" t="s">
        <v>403</v>
      </c>
      <c r="D56" s="1081">
        <f>'4.4 гр птиц утки'!D56</f>
        <v>0</v>
      </c>
      <c r="E56" s="1081">
        <f>'4.4 гр птиц утки'!E56</f>
        <v>0</v>
      </c>
      <c r="F56" s="1081">
        <v>0</v>
      </c>
      <c r="G56" s="1081">
        <v>0</v>
      </c>
      <c r="H56" s="1081">
        <v>0</v>
      </c>
      <c r="I56" s="1081">
        <v>0</v>
      </c>
      <c r="J56" s="1175">
        <f t="shared" si="0"/>
        <v>0</v>
      </c>
    </row>
    <row r="57" spans="1:10" s="1117" customFormat="1" ht="13.9" customHeight="1" x14ac:dyDescent="0.25">
      <c r="A57" s="1528">
        <v>15</v>
      </c>
      <c r="B57" s="1529" t="s">
        <v>363</v>
      </c>
      <c r="C57" s="906" t="s">
        <v>750</v>
      </c>
      <c r="D57" s="1081">
        <f>'4.4 гр птиц утки'!D57</f>
        <v>50</v>
      </c>
      <c r="E57" s="1081">
        <f>'4.4 гр птиц утки'!E57</f>
        <v>50</v>
      </c>
      <c r="F57" s="1081">
        <v>0</v>
      </c>
      <c r="G57" s="1081">
        <v>137</v>
      </c>
      <c r="H57" s="1081">
        <v>121</v>
      </c>
      <c r="I57" s="1081">
        <v>68</v>
      </c>
      <c r="J57" s="1175">
        <f t="shared" si="0"/>
        <v>68</v>
      </c>
    </row>
    <row r="58" spans="1:10" s="1117" customFormat="1" ht="13.9" customHeight="1" x14ac:dyDescent="0.25">
      <c r="A58" s="1528"/>
      <c r="B58" s="1529"/>
      <c r="C58" s="906" t="s">
        <v>687</v>
      </c>
      <c r="D58" s="1081">
        <f>'4.4 гр птиц утки'!D58</f>
        <v>0</v>
      </c>
      <c r="E58" s="1081">
        <f>'4.4 гр птиц утки'!E58</f>
        <v>0</v>
      </c>
      <c r="F58" s="1081">
        <v>0</v>
      </c>
      <c r="G58" s="1081">
        <v>5</v>
      </c>
      <c r="H58" s="1081">
        <v>5</v>
      </c>
      <c r="I58" s="1081">
        <v>0</v>
      </c>
      <c r="J58" s="1175">
        <f t="shared" si="0"/>
        <v>0</v>
      </c>
    </row>
    <row r="59" spans="1:10" s="1117" customFormat="1" ht="13.9" customHeight="1" x14ac:dyDescent="0.25">
      <c r="A59" s="1528"/>
      <c r="B59" s="1529"/>
      <c r="C59" s="906" t="s">
        <v>593</v>
      </c>
      <c r="D59" s="1081">
        <f>'4.4 гр птиц утки'!D59</f>
        <v>0</v>
      </c>
      <c r="E59" s="1081">
        <f>'4.4 гр птиц утки'!E59</f>
        <v>0</v>
      </c>
      <c r="F59" s="1081">
        <v>0</v>
      </c>
      <c r="G59" s="1081">
        <v>0</v>
      </c>
      <c r="H59" s="1081">
        <v>0</v>
      </c>
      <c r="I59" s="1081">
        <v>0</v>
      </c>
      <c r="J59" s="1175">
        <f t="shared" si="0"/>
        <v>0</v>
      </c>
    </row>
    <row r="60" spans="1:10" s="1117" customFormat="1" ht="13.9" customHeight="1" x14ac:dyDescent="0.25">
      <c r="A60" s="1532">
        <v>16</v>
      </c>
      <c r="B60" s="1528" t="s">
        <v>299</v>
      </c>
      <c r="C60" s="1182" t="s">
        <v>410</v>
      </c>
      <c r="D60" s="1081">
        <f>'4.4 гр птиц утки'!D60</f>
        <v>71</v>
      </c>
      <c r="E60" s="1081">
        <f>'4.4 гр птиц утки'!E60</f>
        <v>60</v>
      </c>
      <c r="F60" s="1081">
        <v>0</v>
      </c>
      <c r="G60" s="1081">
        <v>53</v>
      </c>
      <c r="H60" s="1081">
        <v>48</v>
      </c>
      <c r="I60" s="1081">
        <v>0</v>
      </c>
      <c r="J60" s="1175">
        <f t="shared" si="0"/>
        <v>0</v>
      </c>
    </row>
    <row r="61" spans="1:10" s="1117" customFormat="1" ht="13.9" customHeight="1" x14ac:dyDescent="0.25">
      <c r="A61" s="1532"/>
      <c r="B61" s="1528"/>
      <c r="C61" s="1182" t="s">
        <v>411</v>
      </c>
      <c r="D61" s="1081">
        <f>'4.4 гр птиц утки'!D61</f>
        <v>46</v>
      </c>
      <c r="E61" s="1081">
        <f>'4.4 гр птиц утки'!E61</f>
        <v>45</v>
      </c>
      <c r="F61" s="1081">
        <v>0</v>
      </c>
      <c r="G61" s="1081">
        <v>35</v>
      </c>
      <c r="H61" s="1081">
        <v>33</v>
      </c>
      <c r="I61" s="1081">
        <v>0</v>
      </c>
      <c r="J61" s="1175">
        <f t="shared" si="0"/>
        <v>0</v>
      </c>
    </row>
    <row r="62" spans="1:10" s="1117" customFormat="1" ht="13.9" customHeight="1" x14ac:dyDescent="0.25">
      <c r="A62" s="1532"/>
      <c r="B62" s="1528"/>
      <c r="C62" s="1182" t="s">
        <v>916</v>
      </c>
      <c r="D62" s="1081">
        <f>'4.4 гр птиц утки'!D62</f>
        <v>46</v>
      </c>
      <c r="E62" s="1081">
        <f>'4.4 гр птиц утки'!E62</f>
        <v>45</v>
      </c>
      <c r="F62" s="1081">
        <v>0</v>
      </c>
      <c r="G62" s="1081">
        <v>35</v>
      </c>
      <c r="H62" s="1081">
        <v>33</v>
      </c>
      <c r="I62" s="1081">
        <v>0</v>
      </c>
      <c r="J62" s="1175">
        <f t="shared" si="0"/>
        <v>0</v>
      </c>
    </row>
    <row r="63" spans="1:10" s="1117" customFormat="1" ht="13.9" customHeight="1" x14ac:dyDescent="0.25">
      <c r="A63" s="1532"/>
      <c r="B63" s="1528"/>
      <c r="C63" s="1182" t="s">
        <v>797</v>
      </c>
      <c r="D63" s="1081">
        <f>'4.4 гр птиц утки'!D63</f>
        <v>0</v>
      </c>
      <c r="E63" s="1081">
        <f>'4.4 гр птиц утки'!E63</f>
        <v>0</v>
      </c>
      <c r="F63" s="1081">
        <v>0</v>
      </c>
      <c r="G63" s="1081">
        <v>0</v>
      </c>
      <c r="H63" s="1081">
        <v>0</v>
      </c>
      <c r="I63" s="1081">
        <v>0</v>
      </c>
      <c r="J63" s="1175">
        <f t="shared" si="0"/>
        <v>0</v>
      </c>
    </row>
    <row r="64" spans="1:10" s="1117" customFormat="1" ht="13.9" customHeight="1" x14ac:dyDescent="0.25">
      <c r="A64" s="1532"/>
      <c r="B64" s="1528"/>
      <c r="C64" s="1182" t="s">
        <v>688</v>
      </c>
      <c r="D64" s="1081">
        <f>'4.4 гр птиц утки'!D64</f>
        <v>10</v>
      </c>
      <c r="E64" s="1081">
        <f>'4.4 гр птиц утки'!E64</f>
        <v>10</v>
      </c>
      <c r="F64" s="1081">
        <v>0</v>
      </c>
      <c r="G64" s="1081">
        <v>10</v>
      </c>
      <c r="H64" s="1081">
        <v>10</v>
      </c>
      <c r="I64" s="1081">
        <v>0</v>
      </c>
      <c r="J64" s="1175">
        <f t="shared" si="0"/>
        <v>0</v>
      </c>
    </row>
    <row r="65" spans="1:10" s="1117" customFormat="1" ht="13.9" customHeight="1" x14ac:dyDescent="0.25">
      <c r="A65" s="1532"/>
      <c r="B65" s="1528"/>
      <c r="C65" s="1182" t="s">
        <v>915</v>
      </c>
      <c r="D65" s="1081">
        <f>'4.4 гр птиц утки'!D65</f>
        <v>30</v>
      </c>
      <c r="E65" s="1081">
        <f>'4.4 гр птиц утки'!E65</f>
        <v>30</v>
      </c>
      <c r="F65" s="1081">
        <v>0</v>
      </c>
      <c r="G65" s="1081">
        <v>84</v>
      </c>
      <c r="H65" s="1081">
        <v>84</v>
      </c>
      <c r="I65" s="1081">
        <v>0</v>
      </c>
      <c r="J65" s="1175">
        <f t="shared" si="0"/>
        <v>0</v>
      </c>
    </row>
    <row r="66" spans="1:10" s="1117" customFormat="1" ht="13.9" customHeight="1" x14ac:dyDescent="0.25">
      <c r="A66" s="1532"/>
      <c r="B66" s="1528"/>
      <c r="C66" s="1182" t="s">
        <v>589</v>
      </c>
      <c r="D66" s="1081">
        <f>'4.4 гр птиц утки'!D66</f>
        <v>142</v>
      </c>
      <c r="E66" s="1081">
        <f>'4.4 гр птиц утки'!E66</f>
        <v>199</v>
      </c>
      <c r="F66" s="1081">
        <v>0</v>
      </c>
      <c r="G66" s="1081">
        <v>134</v>
      </c>
      <c r="H66" s="1081">
        <f>'4.4 гр птиц утки'!H66</f>
        <v>66</v>
      </c>
      <c r="I66" s="1081">
        <v>0</v>
      </c>
      <c r="J66" s="1175">
        <f t="shared" si="0"/>
        <v>0</v>
      </c>
    </row>
    <row r="67" spans="1:10" s="1117" customFormat="1" ht="13.9" customHeight="1" x14ac:dyDescent="0.25">
      <c r="A67" s="1528">
        <v>17</v>
      </c>
      <c r="B67" s="1529" t="s">
        <v>300</v>
      </c>
      <c r="C67" s="1182" t="s">
        <v>414</v>
      </c>
      <c r="D67" s="1081">
        <f>'4.4 гр птиц утки'!D67</f>
        <v>0</v>
      </c>
      <c r="E67" s="1081">
        <f>'4.4 гр птиц утки'!E67</f>
        <v>0</v>
      </c>
      <c r="F67" s="1081">
        <v>0</v>
      </c>
      <c r="G67" s="1081">
        <v>0</v>
      </c>
      <c r="H67" s="1081">
        <v>0</v>
      </c>
      <c r="I67" s="1081">
        <v>0</v>
      </c>
      <c r="J67" s="1175">
        <f t="shared" si="0"/>
        <v>0</v>
      </c>
    </row>
    <row r="68" spans="1:10" s="1117" customFormat="1" ht="13.9" customHeight="1" x14ac:dyDescent="0.25">
      <c r="A68" s="1528"/>
      <c r="B68" s="1529"/>
      <c r="C68" s="906" t="s">
        <v>589</v>
      </c>
      <c r="D68" s="1081">
        <f>'4.4 гр птиц утки'!D68</f>
        <v>141</v>
      </c>
      <c r="E68" s="1081">
        <f>'4.4 гр птиц утки'!E68</f>
        <v>86</v>
      </c>
      <c r="F68" s="1081">
        <v>0</v>
      </c>
      <c r="G68" s="1081">
        <v>77</v>
      </c>
      <c r="H68" s="1081">
        <f>'4.4 гр птиц утки'!H68</f>
        <v>72</v>
      </c>
      <c r="I68" s="1081">
        <v>0</v>
      </c>
      <c r="J68" s="1175">
        <f t="shared" si="0"/>
        <v>0</v>
      </c>
    </row>
    <row r="69" spans="1:10" s="1117" customFormat="1" ht="13.9" customHeight="1" x14ac:dyDescent="0.25">
      <c r="A69" s="1528">
        <v>18</v>
      </c>
      <c r="B69" s="1529" t="s">
        <v>594</v>
      </c>
      <c r="C69" s="906" t="s">
        <v>751</v>
      </c>
      <c r="D69" s="1081">
        <f>'4.4 гр птиц утки'!D69</f>
        <v>34</v>
      </c>
      <c r="E69" s="1081">
        <f>'4.4 гр птиц утки'!E69</f>
        <v>34</v>
      </c>
      <c r="F69" s="1081">
        <v>0</v>
      </c>
      <c r="G69" s="1081">
        <v>31</v>
      </c>
      <c r="H69" s="1081">
        <v>31</v>
      </c>
      <c r="I69" s="1081">
        <v>0</v>
      </c>
      <c r="J69" s="1175">
        <f t="shared" si="0"/>
        <v>0</v>
      </c>
    </row>
    <row r="70" spans="1:10" s="1117" customFormat="1" ht="13.9" customHeight="1" x14ac:dyDescent="0.25">
      <c r="A70" s="1528"/>
      <c r="B70" s="1529"/>
      <c r="C70" s="906" t="s">
        <v>595</v>
      </c>
      <c r="D70" s="1081">
        <f>'4.4 гр птиц утки'!D70</f>
        <v>11</v>
      </c>
      <c r="E70" s="1081">
        <f>'4.4 гр птиц утки'!E70</f>
        <v>11</v>
      </c>
      <c r="F70" s="1081">
        <v>0</v>
      </c>
      <c r="G70" s="1081">
        <v>37</v>
      </c>
      <c r="H70" s="1081">
        <v>34</v>
      </c>
      <c r="I70" s="1081">
        <v>0</v>
      </c>
      <c r="J70" s="1175">
        <f t="shared" si="0"/>
        <v>0</v>
      </c>
    </row>
    <row r="71" spans="1:10" s="1117" customFormat="1" ht="13.9" customHeight="1" x14ac:dyDescent="0.25">
      <c r="A71" s="1528"/>
      <c r="B71" s="1529"/>
      <c r="C71" s="906" t="s">
        <v>589</v>
      </c>
      <c r="D71" s="1081">
        <f>'4.4 гр птиц утки'!D71</f>
        <v>198</v>
      </c>
      <c r="E71" s="1081">
        <f>'4.4 гр птиц утки'!E71</f>
        <v>102</v>
      </c>
      <c r="F71" s="1081">
        <v>0</v>
      </c>
      <c r="G71" s="1081">
        <v>169</v>
      </c>
      <c r="H71" s="1081">
        <f>'4.4 гр птиц утки'!H71</f>
        <v>143</v>
      </c>
      <c r="I71" s="1081">
        <v>0</v>
      </c>
      <c r="J71" s="1175">
        <f t="shared" si="0"/>
        <v>0</v>
      </c>
    </row>
    <row r="72" spans="1:10" s="1117" customFormat="1" ht="13.9" customHeight="1" x14ac:dyDescent="0.25">
      <c r="A72" s="1528">
        <v>19</v>
      </c>
      <c r="B72" s="1529" t="s">
        <v>302</v>
      </c>
      <c r="C72" s="906" t="s">
        <v>690</v>
      </c>
      <c r="D72" s="1081">
        <f>'4.4 гр птиц утки'!D72</f>
        <v>32</v>
      </c>
      <c r="E72" s="1081">
        <f>'4.4 гр птиц утки'!E72</f>
        <v>32</v>
      </c>
      <c r="F72" s="1081">
        <v>0</v>
      </c>
      <c r="G72" s="1081">
        <v>13</v>
      </c>
      <c r="H72" s="1081">
        <v>13</v>
      </c>
      <c r="I72" s="1081">
        <v>0</v>
      </c>
      <c r="J72" s="1175">
        <f t="shared" si="0"/>
        <v>0</v>
      </c>
    </row>
    <row r="73" spans="1:10" s="1117" customFormat="1" ht="13.9" customHeight="1" x14ac:dyDescent="0.25">
      <c r="A73" s="1528"/>
      <c r="B73" s="1529"/>
      <c r="C73" s="906" t="s">
        <v>691</v>
      </c>
      <c r="D73" s="1081">
        <f>'4.4 гр птиц утки'!D73</f>
        <v>0</v>
      </c>
      <c r="E73" s="1081">
        <f>'4.4 гр птиц утки'!E73</f>
        <v>0</v>
      </c>
      <c r="F73" s="1081">
        <v>0</v>
      </c>
      <c r="G73" s="1081">
        <v>3</v>
      </c>
      <c r="H73" s="1081">
        <v>3</v>
      </c>
      <c r="I73" s="1081">
        <v>0</v>
      </c>
      <c r="J73" s="1175">
        <f t="shared" si="0"/>
        <v>0</v>
      </c>
    </row>
    <row r="74" spans="1:10" s="1117" customFormat="1" ht="13.9" customHeight="1" x14ac:dyDescent="0.25">
      <c r="A74" s="1528"/>
      <c r="B74" s="1529"/>
      <c r="C74" s="906" t="s">
        <v>707</v>
      </c>
      <c r="D74" s="1081">
        <f>'4.4 гр птиц утки'!D74</f>
        <v>19</v>
      </c>
      <c r="E74" s="1081">
        <f>'4.4 гр птиц утки'!E74</f>
        <v>19</v>
      </c>
      <c r="F74" s="1081">
        <v>0</v>
      </c>
      <c r="G74" s="1081">
        <v>28</v>
      </c>
      <c r="H74" s="1081">
        <v>28</v>
      </c>
      <c r="I74" s="1081">
        <v>0</v>
      </c>
      <c r="J74" s="1175">
        <f t="shared" si="0"/>
        <v>0</v>
      </c>
    </row>
    <row r="75" spans="1:10" s="1117" customFormat="1" ht="13.9" customHeight="1" x14ac:dyDescent="0.25">
      <c r="A75" s="1528"/>
      <c r="B75" s="1529"/>
      <c r="C75" s="906" t="s">
        <v>402</v>
      </c>
      <c r="D75" s="1081">
        <f>'4.4 гр птиц утки'!D75</f>
        <v>1</v>
      </c>
      <c r="E75" s="1081">
        <f>'4.4 гр птиц утки'!E75</f>
        <v>1</v>
      </c>
      <c r="F75" s="1081">
        <v>0</v>
      </c>
      <c r="G75" s="1081">
        <v>1</v>
      </c>
      <c r="H75" s="1081">
        <v>1</v>
      </c>
      <c r="I75" s="1081">
        <v>0</v>
      </c>
      <c r="J75" s="1175">
        <f t="shared" si="0"/>
        <v>0</v>
      </c>
    </row>
    <row r="76" spans="1:10" s="1117" customFormat="1" ht="13.9" customHeight="1" x14ac:dyDescent="0.25">
      <c r="A76" s="1528"/>
      <c r="B76" s="1529"/>
      <c r="C76" s="906" t="s">
        <v>689</v>
      </c>
      <c r="D76" s="1081">
        <f>'4.4 гр птиц утки'!D76</f>
        <v>16</v>
      </c>
      <c r="E76" s="1081">
        <f>'4.4 гр птиц утки'!E76</f>
        <v>16</v>
      </c>
      <c r="F76" s="1081">
        <v>0</v>
      </c>
      <c r="G76" s="1081">
        <v>38</v>
      </c>
      <c r="H76" s="1081">
        <v>38</v>
      </c>
      <c r="I76" s="1081">
        <v>0</v>
      </c>
      <c r="J76" s="1175">
        <f t="shared" si="0"/>
        <v>0</v>
      </c>
    </row>
    <row r="77" spans="1:10" s="1117" customFormat="1" ht="13.9" customHeight="1" x14ac:dyDescent="0.25">
      <c r="A77" s="1528"/>
      <c r="B77" s="1529"/>
      <c r="C77" s="906" t="s">
        <v>984</v>
      </c>
      <c r="D77" s="1081">
        <f>'4.4 гр птиц утки'!D77</f>
        <v>9</v>
      </c>
      <c r="E77" s="1081">
        <f>'4.4 гр птиц утки'!E77</f>
        <v>9</v>
      </c>
      <c r="F77" s="1081">
        <v>0</v>
      </c>
      <c r="G77" s="1081">
        <v>6</v>
      </c>
      <c r="H77" s="1081">
        <v>6</v>
      </c>
      <c r="I77" s="1081">
        <v>0</v>
      </c>
      <c r="J77" s="1175">
        <f t="shared" si="0"/>
        <v>0</v>
      </c>
    </row>
    <row r="78" spans="1:10" s="1117" customFormat="1" ht="13.9" customHeight="1" x14ac:dyDescent="0.25">
      <c r="A78" s="1528">
        <v>20</v>
      </c>
      <c r="B78" s="1528" t="s">
        <v>303</v>
      </c>
      <c r="C78" s="906" t="s">
        <v>798</v>
      </c>
      <c r="D78" s="1081">
        <f>'4.4 гр птиц утки'!D78</f>
        <v>20</v>
      </c>
      <c r="E78" s="1081">
        <f>'4.4 гр птиц утки'!E78</f>
        <v>20</v>
      </c>
      <c r="F78" s="1081">
        <v>0</v>
      </c>
      <c r="G78" s="1081">
        <v>52</v>
      </c>
      <c r="H78" s="1081">
        <v>50</v>
      </c>
      <c r="I78" s="1081">
        <v>0</v>
      </c>
      <c r="J78" s="1175">
        <f t="shared" si="0"/>
        <v>0</v>
      </c>
    </row>
    <row r="79" spans="1:10" s="1117" customFormat="1" ht="13.9" customHeight="1" x14ac:dyDescent="0.25">
      <c r="A79" s="1528"/>
      <c r="B79" s="1528"/>
      <c r="C79" s="906" t="s">
        <v>752</v>
      </c>
      <c r="D79" s="1081">
        <f>'4.4 гр птиц утки'!D79</f>
        <v>59</v>
      </c>
      <c r="E79" s="1081">
        <f>'4.4 гр птиц утки'!E79</f>
        <v>58</v>
      </c>
      <c r="F79" s="1081">
        <v>0</v>
      </c>
      <c r="G79" s="1081">
        <v>81</v>
      </c>
      <c r="H79" s="1081">
        <v>75</v>
      </c>
      <c r="I79" s="1081">
        <v>0</v>
      </c>
      <c r="J79" s="1175">
        <f t="shared" ref="J79:J142" si="1">F79+I79</f>
        <v>0</v>
      </c>
    </row>
    <row r="80" spans="1:10" s="1117" customFormat="1" ht="13.9" customHeight="1" x14ac:dyDescent="0.25">
      <c r="A80" s="1528"/>
      <c r="B80" s="1528"/>
      <c r="C80" s="906" t="s">
        <v>799</v>
      </c>
      <c r="D80" s="1081">
        <f>'4.4 гр птиц утки'!D80</f>
        <v>12</v>
      </c>
      <c r="E80" s="1081">
        <f>'4.4 гр птиц утки'!E80</f>
        <v>12</v>
      </c>
      <c r="F80" s="1081">
        <v>0</v>
      </c>
      <c r="G80" s="1081">
        <v>2</v>
      </c>
      <c r="H80" s="1081">
        <v>2</v>
      </c>
      <c r="I80" s="1081">
        <v>0</v>
      </c>
      <c r="J80" s="1175">
        <f t="shared" si="1"/>
        <v>0</v>
      </c>
    </row>
    <row r="81" spans="1:10" s="1117" customFormat="1" ht="13.9" customHeight="1" x14ac:dyDescent="0.25">
      <c r="A81" s="1528"/>
      <c r="B81" s="1528"/>
      <c r="C81" s="906" t="s">
        <v>753</v>
      </c>
      <c r="D81" s="1081">
        <f>'4.4 гр птиц утки'!D81</f>
        <v>86</v>
      </c>
      <c r="E81" s="1081">
        <f>'4.4 гр птиц утки'!E81</f>
        <v>84</v>
      </c>
      <c r="F81" s="1081">
        <v>0</v>
      </c>
      <c r="G81" s="1081">
        <v>379</v>
      </c>
      <c r="H81" s="1081">
        <v>368</v>
      </c>
      <c r="I81" s="1081">
        <v>0</v>
      </c>
      <c r="J81" s="1175">
        <f t="shared" si="1"/>
        <v>0</v>
      </c>
    </row>
    <row r="82" spans="1:10" s="1117" customFormat="1" ht="13.9" customHeight="1" x14ac:dyDescent="0.25">
      <c r="A82" s="1528"/>
      <c r="B82" s="1528"/>
      <c r="C82" s="906" t="s">
        <v>754</v>
      </c>
      <c r="D82" s="1081">
        <f>'4.4 гр птиц утки'!D82</f>
        <v>852</v>
      </c>
      <c r="E82" s="1081">
        <f>'4.4 гр птиц утки'!E82</f>
        <v>584</v>
      </c>
      <c r="F82" s="1081">
        <v>0</v>
      </c>
      <c r="G82" s="1081">
        <v>275</v>
      </c>
      <c r="H82" s="1081">
        <v>181</v>
      </c>
      <c r="I82" s="1081">
        <v>6</v>
      </c>
      <c r="J82" s="1175">
        <f t="shared" si="1"/>
        <v>6</v>
      </c>
    </row>
    <row r="83" spans="1:10" s="1117" customFormat="1" ht="13.9" customHeight="1" x14ac:dyDescent="0.25">
      <c r="A83" s="1528"/>
      <c r="B83" s="1528"/>
      <c r="C83" s="906" t="s">
        <v>589</v>
      </c>
      <c r="D83" s="1081">
        <f>'4.4 гр птиц утки'!D83</f>
        <v>200</v>
      </c>
      <c r="E83" s="1081">
        <f>'4.4 гр птиц утки'!E83</f>
        <v>148</v>
      </c>
      <c r="F83" s="1081">
        <v>0</v>
      </c>
      <c r="G83" s="1081">
        <v>200</v>
      </c>
      <c r="H83" s="1081">
        <f>'4.4 гр птиц утки'!H83</f>
        <v>191</v>
      </c>
      <c r="I83" s="1081">
        <v>0</v>
      </c>
      <c r="J83" s="1175">
        <f t="shared" si="1"/>
        <v>0</v>
      </c>
    </row>
    <row r="84" spans="1:10" s="1117" customFormat="1" ht="13.9" customHeight="1" x14ac:dyDescent="0.25">
      <c r="A84" s="1528">
        <v>21</v>
      </c>
      <c r="B84" s="1529" t="s">
        <v>304</v>
      </c>
      <c r="C84" s="906" t="s">
        <v>692</v>
      </c>
      <c r="D84" s="1081">
        <f>'4.4 гр птиц утки'!D84</f>
        <v>81</v>
      </c>
      <c r="E84" s="1081">
        <f>'4.4 гр птиц утки'!E84</f>
        <v>81</v>
      </c>
      <c r="F84" s="1081">
        <v>0</v>
      </c>
      <c r="G84" s="1081">
        <v>21</v>
      </c>
      <c r="H84" s="1081">
        <v>21</v>
      </c>
      <c r="I84" s="1081">
        <v>0</v>
      </c>
      <c r="J84" s="1175">
        <f t="shared" si="1"/>
        <v>0</v>
      </c>
    </row>
    <row r="85" spans="1:10" s="1117" customFormat="1" ht="13.9" customHeight="1" x14ac:dyDescent="0.25">
      <c r="A85" s="1528"/>
      <c r="B85" s="1529"/>
      <c r="C85" s="906" t="s">
        <v>755</v>
      </c>
      <c r="D85" s="1081">
        <f>'4.4 гр птиц утки'!D85</f>
        <v>0</v>
      </c>
      <c r="E85" s="1081">
        <f>'4.4 гр птиц утки'!E85</f>
        <v>0</v>
      </c>
      <c r="F85" s="1081">
        <v>0</v>
      </c>
      <c r="G85" s="1081">
        <v>17</v>
      </c>
      <c r="H85" s="1081">
        <v>17</v>
      </c>
      <c r="I85" s="1081">
        <v>0</v>
      </c>
      <c r="J85" s="1175">
        <f t="shared" si="1"/>
        <v>0</v>
      </c>
    </row>
    <row r="86" spans="1:10" s="1117" customFormat="1" ht="13.9" customHeight="1" x14ac:dyDescent="0.25">
      <c r="A86" s="1528"/>
      <c r="B86" s="1529"/>
      <c r="C86" s="906" t="s">
        <v>589</v>
      </c>
      <c r="D86" s="1081">
        <f>'4.4 гр птиц утки'!D86</f>
        <v>105</v>
      </c>
      <c r="E86" s="1081">
        <f>'4.4 гр птиц утки'!E86</f>
        <v>66</v>
      </c>
      <c r="F86" s="1081">
        <v>0</v>
      </c>
      <c r="G86" s="1081">
        <v>69</v>
      </c>
      <c r="H86" s="1081">
        <f>'4.4 гр птиц утки'!H86</f>
        <v>12</v>
      </c>
      <c r="I86" s="1081">
        <v>0</v>
      </c>
      <c r="J86" s="1175">
        <f t="shared" si="1"/>
        <v>0</v>
      </c>
    </row>
    <row r="87" spans="1:10" s="1117" customFormat="1" ht="15" customHeight="1" x14ac:dyDescent="0.25">
      <c r="A87" s="1528">
        <v>22</v>
      </c>
      <c r="B87" s="1529" t="s">
        <v>305</v>
      </c>
      <c r="C87" s="1183" t="s">
        <v>756</v>
      </c>
      <c r="D87" s="1081">
        <f>'4.4 гр птиц утки'!D87</f>
        <v>0</v>
      </c>
      <c r="E87" s="1081">
        <f>'4.4 гр птиц утки'!E87</f>
        <v>0</v>
      </c>
      <c r="F87" s="1081">
        <v>0</v>
      </c>
      <c r="G87" s="1081">
        <v>4</v>
      </c>
      <c r="H87" s="1081">
        <v>4</v>
      </c>
      <c r="I87" s="1081">
        <v>0</v>
      </c>
      <c r="J87" s="1175">
        <f t="shared" si="1"/>
        <v>0</v>
      </c>
    </row>
    <row r="88" spans="1:10" s="1117" customFormat="1" ht="15" customHeight="1" x14ac:dyDescent="0.25">
      <c r="A88" s="1528"/>
      <c r="B88" s="1529"/>
      <c r="C88" s="1187" t="s">
        <v>687</v>
      </c>
      <c r="D88" s="1081">
        <f>'4.4 гр птиц утки'!D88</f>
        <v>0</v>
      </c>
      <c r="E88" s="1081">
        <f>'4.4 гр птиц утки'!E88</f>
        <v>0</v>
      </c>
      <c r="F88" s="1081">
        <v>0</v>
      </c>
      <c r="G88" s="1081">
        <v>0</v>
      </c>
      <c r="H88" s="1081">
        <v>0</v>
      </c>
      <c r="I88" s="1081">
        <v>0</v>
      </c>
      <c r="J88" s="1175">
        <f t="shared" si="1"/>
        <v>0</v>
      </c>
    </row>
    <row r="89" spans="1:10" s="1117" customFormat="1" ht="15" x14ac:dyDescent="0.25">
      <c r="A89" s="1528"/>
      <c r="B89" s="1529"/>
      <c r="C89" s="1183" t="s">
        <v>1458</v>
      </c>
      <c r="D89" s="1081">
        <f>'4.4 гр птиц утки'!D89</f>
        <v>26</v>
      </c>
      <c r="E89" s="1081">
        <f>'4.4 гр птиц утки'!E89</f>
        <v>26</v>
      </c>
      <c r="F89" s="1081">
        <v>0</v>
      </c>
      <c r="G89" s="1081">
        <v>32</v>
      </c>
      <c r="H89" s="1081">
        <v>32</v>
      </c>
      <c r="I89" s="1081">
        <v>0</v>
      </c>
      <c r="J89" s="1175">
        <f t="shared" si="1"/>
        <v>0</v>
      </c>
    </row>
    <row r="90" spans="1:10" s="1117" customFormat="1" ht="13.9" customHeight="1" x14ac:dyDescent="0.25">
      <c r="A90" s="1528">
        <v>23</v>
      </c>
      <c r="B90" s="1529" t="s">
        <v>306</v>
      </c>
      <c r="C90" s="906" t="s">
        <v>693</v>
      </c>
      <c r="D90" s="1081">
        <f>'4.4 гр птиц утки'!D90</f>
        <v>8</v>
      </c>
      <c r="E90" s="1081">
        <f>'4.4 гр птиц утки'!E90</f>
        <v>8</v>
      </c>
      <c r="F90" s="1081">
        <v>0</v>
      </c>
      <c r="G90" s="1081">
        <v>23</v>
      </c>
      <c r="H90" s="1081">
        <v>23</v>
      </c>
      <c r="I90" s="1081">
        <v>6</v>
      </c>
      <c r="J90" s="1175">
        <f t="shared" si="1"/>
        <v>6</v>
      </c>
    </row>
    <row r="91" spans="1:10" s="1117" customFormat="1" ht="13.9" customHeight="1" x14ac:dyDescent="0.25">
      <c r="A91" s="1528"/>
      <c r="B91" s="1529"/>
      <c r="C91" s="906" t="s">
        <v>758</v>
      </c>
      <c r="D91" s="1081">
        <f>'4.4 гр птиц утки'!D91</f>
        <v>6</v>
      </c>
      <c r="E91" s="1081">
        <f>'4.4 гр птиц утки'!E91</f>
        <v>6</v>
      </c>
      <c r="F91" s="1081">
        <v>0</v>
      </c>
      <c r="G91" s="1081">
        <v>1</v>
      </c>
      <c r="H91" s="1081">
        <v>1</v>
      </c>
      <c r="I91" s="1081">
        <v>0</v>
      </c>
      <c r="J91" s="1175">
        <f t="shared" si="1"/>
        <v>0</v>
      </c>
    </row>
    <row r="92" spans="1:10" s="1117" customFormat="1" ht="13.9" customHeight="1" x14ac:dyDescent="0.25">
      <c r="A92" s="1528"/>
      <c r="B92" s="1529"/>
      <c r="C92" s="906" t="s">
        <v>797</v>
      </c>
      <c r="D92" s="1081">
        <f>'4.4 гр птиц утки'!D92</f>
        <v>0</v>
      </c>
      <c r="E92" s="1081">
        <f>'4.4 гр птиц утки'!E92</f>
        <v>0</v>
      </c>
      <c r="F92" s="1081">
        <v>0</v>
      </c>
      <c r="G92" s="1081">
        <v>0</v>
      </c>
      <c r="H92" s="1081">
        <v>0</v>
      </c>
      <c r="I92" s="1081">
        <v>0</v>
      </c>
      <c r="J92" s="1175">
        <f t="shared" si="1"/>
        <v>0</v>
      </c>
    </row>
    <row r="93" spans="1:10" s="1117" customFormat="1" ht="13.9" customHeight="1" x14ac:dyDescent="0.25">
      <c r="A93" s="1528">
        <v>24</v>
      </c>
      <c r="B93" s="1529" t="s">
        <v>307</v>
      </c>
      <c r="C93" s="906" t="s">
        <v>696</v>
      </c>
      <c r="D93" s="1081">
        <f>'4.4 гр птиц утки'!D93</f>
        <v>0</v>
      </c>
      <c r="E93" s="1081">
        <f>'4.4 гр птиц утки'!E93</f>
        <v>0</v>
      </c>
      <c r="F93" s="1081">
        <v>0</v>
      </c>
      <c r="G93" s="1081">
        <v>72</v>
      </c>
      <c r="H93" s="1081">
        <v>56</v>
      </c>
      <c r="I93" s="1081">
        <v>0</v>
      </c>
      <c r="J93" s="1175">
        <f t="shared" si="1"/>
        <v>0</v>
      </c>
    </row>
    <row r="94" spans="1:10" s="1117" customFormat="1" ht="13.9" customHeight="1" x14ac:dyDescent="0.25">
      <c r="A94" s="1528"/>
      <c r="B94" s="1529"/>
      <c r="C94" s="906" t="s">
        <v>694</v>
      </c>
      <c r="D94" s="1081">
        <f>'4.4 гр птиц утки'!D94</f>
        <v>81</v>
      </c>
      <c r="E94" s="1081">
        <f>'4.4 гр птиц утки'!E94</f>
        <v>69</v>
      </c>
      <c r="F94" s="1081">
        <v>5</v>
      </c>
      <c r="G94" s="1081">
        <v>207</v>
      </c>
      <c r="H94" s="1081">
        <v>184</v>
      </c>
      <c r="I94" s="1081">
        <v>62</v>
      </c>
      <c r="J94" s="1175">
        <f t="shared" si="1"/>
        <v>67</v>
      </c>
    </row>
    <row r="95" spans="1:10" s="1117" customFormat="1" ht="13.9" customHeight="1" x14ac:dyDescent="0.25">
      <c r="A95" s="1528"/>
      <c r="B95" s="1529"/>
      <c r="C95" s="906" t="s">
        <v>759</v>
      </c>
      <c r="D95" s="1081">
        <f>'4.4 гр птиц утки'!D95</f>
        <v>82</v>
      </c>
      <c r="E95" s="1081">
        <f>'4.4 гр птиц утки'!E95</f>
        <v>79</v>
      </c>
      <c r="F95" s="1081">
        <v>0</v>
      </c>
      <c r="G95" s="1081">
        <v>146</v>
      </c>
      <c r="H95" s="1081">
        <v>142</v>
      </c>
      <c r="I95" s="1081">
        <v>3</v>
      </c>
      <c r="J95" s="1175">
        <f t="shared" si="1"/>
        <v>3</v>
      </c>
    </row>
    <row r="96" spans="1:10" s="1117" customFormat="1" ht="13.9" customHeight="1" x14ac:dyDescent="0.25">
      <c r="A96" s="1528"/>
      <c r="B96" s="1529"/>
      <c r="C96" s="906" t="s">
        <v>408</v>
      </c>
      <c r="D96" s="1081">
        <f>'4.4 гр птиц утки'!D96</f>
        <v>0</v>
      </c>
      <c r="E96" s="1081">
        <f>'4.4 гр птиц утки'!E96</f>
        <v>0</v>
      </c>
      <c r="F96" s="1081">
        <v>0</v>
      </c>
      <c r="G96" s="1081">
        <v>9</v>
      </c>
      <c r="H96" s="1081">
        <v>9</v>
      </c>
      <c r="I96" s="1081">
        <v>0</v>
      </c>
      <c r="J96" s="1175">
        <f t="shared" si="1"/>
        <v>0</v>
      </c>
    </row>
    <row r="97" spans="1:10" s="1117" customFormat="1" ht="13.9" customHeight="1" x14ac:dyDescent="0.25">
      <c r="A97" s="1528"/>
      <c r="B97" s="1529"/>
      <c r="C97" s="906" t="s">
        <v>329</v>
      </c>
      <c r="D97" s="1081">
        <f>'4.4 гр птиц утки'!D97</f>
        <v>0</v>
      </c>
      <c r="E97" s="1081">
        <f>'4.4 гр птиц утки'!E97</f>
        <v>0</v>
      </c>
      <c r="F97" s="1081">
        <v>0</v>
      </c>
      <c r="G97" s="1081">
        <v>0</v>
      </c>
      <c r="H97" s="1081">
        <v>0</v>
      </c>
      <c r="I97" s="1081">
        <v>0</v>
      </c>
      <c r="J97" s="1175">
        <f t="shared" si="1"/>
        <v>0</v>
      </c>
    </row>
    <row r="98" spans="1:10" s="1117" customFormat="1" ht="13.9" customHeight="1" x14ac:dyDescent="0.25">
      <c r="A98" s="1528"/>
      <c r="B98" s="1529"/>
      <c r="C98" s="906" t="s">
        <v>695</v>
      </c>
      <c r="D98" s="1081">
        <f>'4.4 гр птиц утки'!D98</f>
        <v>20</v>
      </c>
      <c r="E98" s="1081">
        <f>'4.4 гр птиц утки'!E98</f>
        <v>20</v>
      </c>
      <c r="F98" s="1081">
        <v>0</v>
      </c>
      <c r="G98" s="1081">
        <v>76</v>
      </c>
      <c r="H98" s="1081">
        <v>76</v>
      </c>
      <c r="I98" s="1081">
        <v>0</v>
      </c>
      <c r="J98" s="1175">
        <f t="shared" si="1"/>
        <v>0</v>
      </c>
    </row>
    <row r="99" spans="1:10" s="1117" customFormat="1" ht="13.9" customHeight="1" x14ac:dyDescent="0.25">
      <c r="A99" s="1528"/>
      <c r="B99" s="1529"/>
      <c r="C99" s="906" t="s">
        <v>589</v>
      </c>
      <c r="D99" s="1081">
        <f>'4.4 гр птиц утки'!D99</f>
        <v>79</v>
      </c>
      <c r="E99" s="1081">
        <f>'4.4 гр птиц утки'!E99</f>
        <v>58</v>
      </c>
      <c r="F99" s="1081">
        <v>0</v>
      </c>
      <c r="G99" s="1081">
        <v>46</v>
      </c>
      <c r="H99" s="1081">
        <f>'4.4 гр птиц утки'!H99</f>
        <v>42</v>
      </c>
      <c r="I99" s="1081">
        <v>0</v>
      </c>
      <c r="J99" s="1175">
        <f t="shared" si="1"/>
        <v>0</v>
      </c>
    </row>
    <row r="100" spans="1:10" s="1117" customFormat="1" ht="13.9" customHeight="1" x14ac:dyDescent="0.25">
      <c r="A100" s="1528">
        <v>25</v>
      </c>
      <c r="B100" s="1529" t="s">
        <v>308</v>
      </c>
      <c r="C100" s="906" t="s">
        <v>404</v>
      </c>
      <c r="D100" s="1081">
        <f>'4.4 гр птиц утки'!D100</f>
        <v>19</v>
      </c>
      <c r="E100" s="1081">
        <f>'4.4 гр птиц утки'!E100</f>
        <v>19</v>
      </c>
      <c r="F100" s="1081">
        <v>0</v>
      </c>
      <c r="G100" s="1081">
        <v>36</v>
      </c>
      <c r="H100" s="1081">
        <v>36</v>
      </c>
      <c r="I100" s="1081">
        <v>0</v>
      </c>
      <c r="J100" s="1175">
        <f t="shared" si="1"/>
        <v>0</v>
      </c>
    </row>
    <row r="101" spans="1:10" s="1117" customFormat="1" ht="13.9" customHeight="1" x14ac:dyDescent="0.25">
      <c r="A101" s="1528"/>
      <c r="B101" s="1529"/>
      <c r="C101" s="906" t="s">
        <v>589</v>
      </c>
      <c r="D101" s="1081">
        <f>'4.4 гр птиц утки'!D101</f>
        <v>47</v>
      </c>
      <c r="E101" s="1081">
        <f>'4.4 гр птиц утки'!E101</f>
        <v>33</v>
      </c>
      <c r="F101" s="1081">
        <v>0</v>
      </c>
      <c r="G101" s="1081">
        <v>84</v>
      </c>
      <c r="H101" s="1081">
        <f>'4.4 гр птиц утки'!H101</f>
        <v>68</v>
      </c>
      <c r="I101" s="1081">
        <v>0</v>
      </c>
      <c r="J101" s="1175">
        <f t="shared" si="1"/>
        <v>0</v>
      </c>
    </row>
    <row r="102" spans="1:10" s="1117" customFormat="1" ht="13.9" customHeight="1" x14ac:dyDescent="0.25">
      <c r="A102" s="1528">
        <v>26</v>
      </c>
      <c r="B102" s="1529" t="s">
        <v>309</v>
      </c>
      <c r="C102" s="906" t="s">
        <v>801</v>
      </c>
      <c r="D102" s="1081">
        <f>'4.4 гр птиц утки'!D102</f>
        <v>20</v>
      </c>
      <c r="E102" s="1081">
        <f>'4.4 гр птиц утки'!E102</f>
        <v>20</v>
      </c>
      <c r="F102" s="1081">
        <v>0</v>
      </c>
      <c r="G102" s="1081">
        <v>20</v>
      </c>
      <c r="H102" s="1081">
        <v>20</v>
      </c>
      <c r="I102" s="1081">
        <v>0</v>
      </c>
      <c r="J102" s="1175">
        <f t="shared" si="1"/>
        <v>0</v>
      </c>
    </row>
    <row r="103" spans="1:10" s="1117" customFormat="1" ht="13.9" customHeight="1" x14ac:dyDescent="0.25">
      <c r="A103" s="1528"/>
      <c r="B103" s="1529"/>
      <c r="C103" s="906" t="s">
        <v>596</v>
      </c>
      <c r="D103" s="1081">
        <f>'4.4 гр птиц утки'!D103</f>
        <v>0</v>
      </c>
      <c r="E103" s="1081">
        <f>'4.4 гр птиц утки'!E103</f>
        <v>0</v>
      </c>
      <c r="F103" s="1081">
        <v>0</v>
      </c>
      <c r="G103" s="1081">
        <v>17</v>
      </c>
      <c r="H103" s="1081">
        <v>17</v>
      </c>
      <c r="I103" s="1081">
        <v>0</v>
      </c>
      <c r="J103" s="1175">
        <f t="shared" si="1"/>
        <v>0</v>
      </c>
    </row>
    <row r="104" spans="1:10" s="1117" customFormat="1" ht="13.9" customHeight="1" x14ac:dyDescent="0.25">
      <c r="A104" s="1528"/>
      <c r="B104" s="1529"/>
      <c r="C104" s="906" t="s">
        <v>407</v>
      </c>
      <c r="D104" s="1081">
        <f>'4.4 гр птиц утки'!D104</f>
        <v>13</v>
      </c>
      <c r="E104" s="1081">
        <f>'4.4 гр птиц утки'!E104</f>
        <v>13</v>
      </c>
      <c r="F104" s="1081">
        <v>0</v>
      </c>
      <c r="G104" s="1081">
        <v>16</v>
      </c>
      <c r="H104" s="1081">
        <v>16</v>
      </c>
      <c r="I104" s="1081">
        <v>0</v>
      </c>
      <c r="J104" s="1175">
        <f t="shared" si="1"/>
        <v>0</v>
      </c>
    </row>
    <row r="105" spans="1:10" s="1117" customFormat="1" ht="13.9" customHeight="1" x14ac:dyDescent="0.25">
      <c r="A105" s="1528"/>
      <c r="B105" s="1529"/>
      <c r="C105" s="906" t="s">
        <v>597</v>
      </c>
      <c r="D105" s="1081">
        <f>'4.4 гр птиц утки'!D105</f>
        <v>110</v>
      </c>
      <c r="E105" s="1081">
        <f>'4.4 гр птиц утки'!E105</f>
        <v>105</v>
      </c>
      <c r="F105" s="1081">
        <v>0</v>
      </c>
      <c r="G105" s="1081">
        <v>139</v>
      </c>
      <c r="H105" s="1081">
        <v>133</v>
      </c>
      <c r="I105" s="1081">
        <v>0</v>
      </c>
      <c r="J105" s="1175">
        <f t="shared" si="1"/>
        <v>0</v>
      </c>
    </row>
    <row r="106" spans="1:10" s="1117" customFormat="1" ht="13.9" customHeight="1" x14ac:dyDescent="0.25">
      <c r="A106" s="1528"/>
      <c r="B106" s="1529"/>
      <c r="C106" s="906" t="s">
        <v>797</v>
      </c>
      <c r="D106" s="1081">
        <f>'4.4 гр птиц утки'!D106</f>
        <v>0</v>
      </c>
      <c r="E106" s="1081">
        <f>'4.4 гр птиц утки'!E106</f>
        <v>0</v>
      </c>
      <c r="F106" s="1081">
        <v>0</v>
      </c>
      <c r="G106" s="1081">
        <v>0</v>
      </c>
      <c r="H106" s="1081">
        <v>0</v>
      </c>
      <c r="I106" s="1081">
        <v>0</v>
      </c>
      <c r="J106" s="1175">
        <f t="shared" si="1"/>
        <v>0</v>
      </c>
    </row>
    <row r="107" spans="1:10" s="1117" customFormat="1" ht="13.9" customHeight="1" x14ac:dyDescent="0.25">
      <c r="A107" s="1528"/>
      <c r="B107" s="1529"/>
      <c r="C107" s="906" t="s">
        <v>697</v>
      </c>
      <c r="D107" s="1081">
        <f>'4.4 гр птиц утки'!D107</f>
        <v>0</v>
      </c>
      <c r="E107" s="1081">
        <f>'4.4 гр птиц утки'!E107</f>
        <v>0</v>
      </c>
      <c r="F107" s="1081">
        <v>0</v>
      </c>
      <c r="G107" s="1081">
        <v>0</v>
      </c>
      <c r="H107" s="1081">
        <v>0</v>
      </c>
      <c r="I107" s="1081">
        <v>0</v>
      </c>
      <c r="J107" s="1175">
        <f t="shared" si="1"/>
        <v>0</v>
      </c>
    </row>
    <row r="108" spans="1:10" s="1117" customFormat="1" ht="13.9" customHeight="1" x14ac:dyDescent="0.25">
      <c r="A108" s="1528"/>
      <c r="B108" s="1529"/>
      <c r="C108" s="906" t="s">
        <v>760</v>
      </c>
      <c r="D108" s="1081">
        <f>'4.4 гр птиц утки'!D108</f>
        <v>5</v>
      </c>
      <c r="E108" s="1081">
        <f>'4.4 гр птиц утки'!E108</f>
        <v>5</v>
      </c>
      <c r="F108" s="1081">
        <v>0</v>
      </c>
      <c r="G108" s="1081">
        <v>10</v>
      </c>
      <c r="H108" s="1081">
        <v>10</v>
      </c>
      <c r="I108" s="1081">
        <v>0</v>
      </c>
      <c r="J108" s="1175">
        <f t="shared" si="1"/>
        <v>0</v>
      </c>
    </row>
    <row r="109" spans="1:10" s="1117" customFormat="1" ht="13.9" customHeight="1" x14ac:dyDescent="0.25">
      <c r="A109" s="1528"/>
      <c r="B109" s="1529"/>
      <c r="C109" s="906" t="s">
        <v>918</v>
      </c>
      <c r="D109" s="1081">
        <f>'4.4 гр птиц утки'!D109</f>
        <v>6</v>
      </c>
      <c r="E109" s="1081">
        <f>'4.4 гр птиц утки'!E109</f>
        <v>6</v>
      </c>
      <c r="F109" s="1081">
        <v>0</v>
      </c>
      <c r="G109" s="1081">
        <v>0</v>
      </c>
      <c r="H109" s="1081">
        <v>0</v>
      </c>
      <c r="I109" s="1081">
        <v>0</v>
      </c>
      <c r="J109" s="1175">
        <f t="shared" si="1"/>
        <v>0</v>
      </c>
    </row>
    <row r="110" spans="1:10" s="1117" customFormat="1" ht="13.9" customHeight="1" x14ac:dyDescent="0.25">
      <c r="A110" s="1528"/>
      <c r="B110" s="1529"/>
      <c r="C110" s="1187" t="s">
        <v>767</v>
      </c>
      <c r="D110" s="1081">
        <f>'4.4 гр птиц утки'!D110</f>
        <v>0</v>
      </c>
      <c r="E110" s="1081">
        <f>'4.4 гр птиц утки'!E110</f>
        <v>0</v>
      </c>
      <c r="F110" s="1081">
        <v>0</v>
      </c>
      <c r="G110" s="1081">
        <v>0</v>
      </c>
      <c r="H110" s="1081">
        <v>0</v>
      </c>
      <c r="I110" s="1081">
        <v>0</v>
      </c>
      <c r="J110" s="1175">
        <f t="shared" si="1"/>
        <v>0</v>
      </c>
    </row>
    <row r="111" spans="1:10" s="1117" customFormat="1" ht="13.9" customHeight="1" x14ac:dyDescent="0.25">
      <c r="A111" s="1528"/>
      <c r="B111" s="1529"/>
      <c r="C111" s="906" t="s">
        <v>589</v>
      </c>
      <c r="D111" s="1081">
        <f>'4.4 гр птиц утки'!D111</f>
        <v>332</v>
      </c>
      <c r="E111" s="1081">
        <f>'4.4 гр птиц утки'!E111</f>
        <v>268</v>
      </c>
      <c r="F111" s="1081">
        <v>0</v>
      </c>
      <c r="G111" s="1081">
        <v>278</v>
      </c>
      <c r="H111" s="1081">
        <f>'4.4 гр птиц утки'!H111</f>
        <v>254</v>
      </c>
      <c r="I111" s="1081">
        <v>0</v>
      </c>
      <c r="J111" s="1175">
        <f t="shared" si="1"/>
        <v>0</v>
      </c>
    </row>
    <row r="112" spans="1:10" s="1117" customFormat="1" ht="15.75" x14ac:dyDescent="0.25">
      <c r="A112" s="1178">
        <v>27</v>
      </c>
      <c r="B112" s="1179" t="s">
        <v>310</v>
      </c>
      <c r="C112" s="906" t="s">
        <v>589</v>
      </c>
      <c r="D112" s="1081">
        <f>'4.4 гр птиц утки'!D112</f>
        <v>197</v>
      </c>
      <c r="E112" s="1081">
        <f>'4.4 гр птиц утки'!E112</f>
        <v>147</v>
      </c>
      <c r="F112" s="1081">
        <v>2</v>
      </c>
      <c r="G112" s="1081">
        <v>258</v>
      </c>
      <c r="H112" s="1081">
        <f>'4.4 гр птиц утки'!H112</f>
        <v>249</v>
      </c>
      <c r="I112" s="1081">
        <v>0</v>
      </c>
      <c r="J112" s="1175">
        <f t="shared" si="1"/>
        <v>2</v>
      </c>
    </row>
    <row r="113" spans="1:10" s="1117" customFormat="1" ht="13.9" customHeight="1" x14ac:dyDescent="0.25">
      <c r="A113" s="1528">
        <v>28</v>
      </c>
      <c r="B113" s="1529" t="s">
        <v>311</v>
      </c>
      <c r="C113" s="906" t="s">
        <v>698</v>
      </c>
      <c r="D113" s="1081">
        <f>'4.4 гр птиц утки'!D113</f>
        <v>250</v>
      </c>
      <c r="E113" s="1081">
        <f>'4.4 гр птиц утки'!E113</f>
        <v>250</v>
      </c>
      <c r="F113" s="1081">
        <v>0</v>
      </c>
      <c r="G113" s="1081">
        <v>210</v>
      </c>
      <c r="H113" s="1081">
        <v>210</v>
      </c>
      <c r="I113" s="1081">
        <v>0</v>
      </c>
      <c r="J113" s="1175">
        <f t="shared" si="1"/>
        <v>0</v>
      </c>
    </row>
    <row r="114" spans="1:10" s="1117" customFormat="1" ht="13.9" customHeight="1" x14ac:dyDescent="0.25">
      <c r="A114" s="1528"/>
      <c r="B114" s="1529"/>
      <c r="C114" s="906" t="s">
        <v>598</v>
      </c>
      <c r="D114" s="1081">
        <f>'4.4 гр птиц утки'!D114</f>
        <v>0</v>
      </c>
      <c r="E114" s="1081">
        <f>'4.4 гр птиц утки'!E114</f>
        <v>0</v>
      </c>
      <c r="F114" s="1081">
        <v>0</v>
      </c>
      <c r="G114" s="1081">
        <v>424</v>
      </c>
      <c r="H114" s="1081">
        <v>402</v>
      </c>
      <c r="I114" s="1081">
        <v>0</v>
      </c>
      <c r="J114" s="1175">
        <f t="shared" si="1"/>
        <v>0</v>
      </c>
    </row>
    <row r="115" spans="1:10" s="1117" customFormat="1" ht="13.9" customHeight="1" x14ac:dyDescent="0.25">
      <c r="A115" s="1528"/>
      <c r="B115" s="1529"/>
      <c r="C115" s="906" t="s">
        <v>761</v>
      </c>
      <c r="D115" s="1081">
        <f>'4.4 гр птиц утки'!D115</f>
        <v>127</v>
      </c>
      <c r="E115" s="1081">
        <f>'4.4 гр птиц утки'!E115</f>
        <v>79</v>
      </c>
      <c r="F115" s="1081">
        <v>0</v>
      </c>
      <c r="G115" s="1081">
        <v>47</v>
      </c>
      <c r="H115" s="1081">
        <v>32</v>
      </c>
      <c r="I115" s="1081">
        <v>12</v>
      </c>
      <c r="J115" s="1175">
        <f t="shared" si="1"/>
        <v>12</v>
      </c>
    </row>
    <row r="116" spans="1:10" s="1117" customFormat="1" ht="13.9" customHeight="1" x14ac:dyDescent="0.25">
      <c r="A116" s="1528"/>
      <c r="B116" s="1529"/>
      <c r="C116" s="906" t="s">
        <v>800</v>
      </c>
      <c r="D116" s="1081">
        <f>'4.4 гр птиц утки'!D116</f>
        <v>14</v>
      </c>
      <c r="E116" s="1081">
        <f>'4.4 гр птиц утки'!E116</f>
        <v>14</v>
      </c>
      <c r="F116" s="1081">
        <v>0</v>
      </c>
      <c r="G116" s="1081">
        <v>68</v>
      </c>
      <c r="H116" s="1081">
        <v>68</v>
      </c>
      <c r="I116" s="1081">
        <v>0</v>
      </c>
      <c r="J116" s="1175">
        <f t="shared" si="1"/>
        <v>0</v>
      </c>
    </row>
    <row r="117" spans="1:10" s="1117" customFormat="1" ht="13.9" customHeight="1" x14ac:dyDescent="0.25">
      <c r="A117" s="1528">
        <v>29</v>
      </c>
      <c r="B117" s="1529" t="s">
        <v>312</v>
      </c>
      <c r="C117" s="906" t="s">
        <v>762</v>
      </c>
      <c r="D117" s="1081">
        <f>'4.4 гр птиц утки'!D117</f>
        <v>1</v>
      </c>
      <c r="E117" s="1081">
        <f>'4.4 гр птиц утки'!E117</f>
        <v>1</v>
      </c>
      <c r="F117" s="1081">
        <v>0</v>
      </c>
      <c r="G117" s="1081">
        <v>2</v>
      </c>
      <c r="H117" s="1081">
        <v>2</v>
      </c>
      <c r="I117" s="1081">
        <v>0</v>
      </c>
      <c r="J117" s="1175">
        <f t="shared" si="1"/>
        <v>0</v>
      </c>
    </row>
    <row r="118" spans="1:10" s="1117" customFormat="1" ht="13.9" customHeight="1" x14ac:dyDescent="0.25">
      <c r="A118" s="1528"/>
      <c r="B118" s="1529"/>
      <c r="C118" s="906" t="s">
        <v>763</v>
      </c>
      <c r="D118" s="1081">
        <f>'4.4 гр птиц утки'!D118</f>
        <v>0</v>
      </c>
      <c r="E118" s="1081">
        <f>'4.4 гр птиц утки'!E118</f>
        <v>0</v>
      </c>
      <c r="F118" s="1081">
        <v>0</v>
      </c>
      <c r="G118" s="1081">
        <v>10</v>
      </c>
      <c r="H118" s="1081">
        <v>10</v>
      </c>
      <c r="I118" s="1081">
        <v>0</v>
      </c>
      <c r="J118" s="1175">
        <f t="shared" si="1"/>
        <v>0</v>
      </c>
    </row>
    <row r="119" spans="1:10" s="1117" customFormat="1" ht="13.9" customHeight="1" x14ac:dyDescent="0.25">
      <c r="A119" s="1528"/>
      <c r="B119" s="1529"/>
      <c r="C119" s="906" t="s">
        <v>699</v>
      </c>
      <c r="D119" s="1081">
        <f>'4.4 гр птиц утки'!D119</f>
        <v>0</v>
      </c>
      <c r="E119" s="1081">
        <f>'4.4 гр птиц утки'!E119</f>
        <v>0</v>
      </c>
      <c r="F119" s="1081">
        <v>0</v>
      </c>
      <c r="G119" s="1081">
        <v>0</v>
      </c>
      <c r="H119" s="1081">
        <v>0</v>
      </c>
      <c r="I119" s="1081">
        <v>0</v>
      </c>
      <c r="J119" s="1175">
        <f t="shared" si="1"/>
        <v>0</v>
      </c>
    </row>
    <row r="120" spans="1:10" s="1117" customFormat="1" ht="13.9" customHeight="1" x14ac:dyDescent="0.25">
      <c r="A120" s="1528"/>
      <c r="B120" s="1529"/>
      <c r="C120" s="906" t="s">
        <v>589</v>
      </c>
      <c r="D120" s="1081">
        <f>'4.4 гр птиц утки'!D120</f>
        <v>76</v>
      </c>
      <c r="E120" s="1081">
        <f>'4.4 гр птиц утки'!E120</f>
        <v>52</v>
      </c>
      <c r="F120" s="1081">
        <v>0</v>
      </c>
      <c r="G120" s="1081">
        <v>84</v>
      </c>
      <c r="H120" s="1081">
        <f>'4.4 гр птиц утки'!H120</f>
        <v>83</v>
      </c>
      <c r="I120" s="1081">
        <v>0</v>
      </c>
      <c r="J120" s="1175">
        <f t="shared" si="1"/>
        <v>0</v>
      </c>
    </row>
    <row r="121" spans="1:10" s="1117" customFormat="1" ht="13.9" customHeight="1" x14ac:dyDescent="0.25">
      <c r="A121" s="1528">
        <v>30</v>
      </c>
      <c r="B121" s="1529" t="s">
        <v>313</v>
      </c>
      <c r="C121" s="906" t="s">
        <v>764</v>
      </c>
      <c r="D121" s="1081">
        <f>'4.4 гр птиц утки'!D121</f>
        <v>168</v>
      </c>
      <c r="E121" s="1081">
        <f>'4.4 гр птиц утки'!E121</f>
        <v>168</v>
      </c>
      <c r="F121" s="1081">
        <v>0</v>
      </c>
      <c r="G121" s="1081">
        <v>198</v>
      </c>
      <c r="H121" s="1081">
        <v>198</v>
      </c>
      <c r="I121" s="1081">
        <v>18</v>
      </c>
      <c r="J121" s="1175">
        <f t="shared" si="1"/>
        <v>18</v>
      </c>
    </row>
    <row r="122" spans="1:10" s="1117" customFormat="1" ht="13.9" customHeight="1" x14ac:dyDescent="0.25">
      <c r="A122" s="1528"/>
      <c r="B122" s="1529"/>
      <c r="C122" s="906" t="s">
        <v>701</v>
      </c>
      <c r="D122" s="1081">
        <f>'4.4 гр птиц утки'!D122</f>
        <v>9</v>
      </c>
      <c r="E122" s="1081">
        <f>'4.4 гр птиц утки'!E122</f>
        <v>9</v>
      </c>
      <c r="F122" s="1081">
        <v>0</v>
      </c>
      <c r="G122" s="1081">
        <v>15</v>
      </c>
      <c r="H122" s="1081">
        <v>15</v>
      </c>
      <c r="I122" s="1081">
        <v>10</v>
      </c>
      <c r="J122" s="1175">
        <f t="shared" si="1"/>
        <v>10</v>
      </c>
    </row>
    <row r="123" spans="1:10" s="1117" customFormat="1" ht="13.9" customHeight="1" x14ac:dyDescent="0.25">
      <c r="A123" s="1528"/>
      <c r="B123" s="1529"/>
      <c r="C123" s="906" t="s">
        <v>700</v>
      </c>
      <c r="D123" s="1081">
        <f>'4.4 гр птиц утки'!D123</f>
        <v>13</v>
      </c>
      <c r="E123" s="1081">
        <f>'4.4 гр птиц утки'!E123</f>
        <v>13</v>
      </c>
      <c r="F123" s="1081">
        <v>0</v>
      </c>
      <c r="G123" s="1081"/>
      <c r="H123" s="1081"/>
      <c r="I123" s="1081"/>
      <c r="J123" s="1175">
        <f t="shared" si="1"/>
        <v>0</v>
      </c>
    </row>
    <row r="124" spans="1:10" s="1117" customFormat="1" ht="13.9" customHeight="1" x14ac:dyDescent="0.25">
      <c r="A124" s="1528"/>
      <c r="B124" s="1529"/>
      <c r="C124" s="906" t="s">
        <v>652</v>
      </c>
      <c r="D124" s="1081">
        <f>'4.4 гр птиц утки'!D124</f>
        <v>6</v>
      </c>
      <c r="E124" s="1081">
        <f>'4.4 гр птиц утки'!E124</f>
        <v>6</v>
      </c>
      <c r="F124" s="1081">
        <v>0</v>
      </c>
      <c r="G124" s="1081">
        <v>20</v>
      </c>
      <c r="H124" s="1081">
        <v>20</v>
      </c>
      <c r="I124" s="1081">
        <v>4</v>
      </c>
      <c r="J124" s="1175">
        <f t="shared" si="1"/>
        <v>4</v>
      </c>
    </row>
    <row r="125" spans="1:10" s="1117" customFormat="1" ht="13.9" customHeight="1" x14ac:dyDescent="0.25">
      <c r="A125" s="1528"/>
      <c r="B125" s="1529"/>
      <c r="C125" s="906" t="s">
        <v>589</v>
      </c>
      <c r="D125" s="1081">
        <f>'4.4 гр птиц утки'!D125</f>
        <v>282</v>
      </c>
      <c r="E125" s="1081">
        <f>'4.4 гр птиц утки'!E125</f>
        <v>106</v>
      </c>
      <c r="F125" s="1081">
        <v>0</v>
      </c>
      <c r="G125" s="1081">
        <v>120</v>
      </c>
      <c r="H125" s="1081">
        <f>'4.4 гр птиц утки'!H125</f>
        <v>105</v>
      </c>
      <c r="I125" s="1081">
        <v>0</v>
      </c>
      <c r="J125" s="1175">
        <f t="shared" si="1"/>
        <v>0</v>
      </c>
    </row>
    <row r="126" spans="1:10" s="1117" customFormat="1" ht="13.9" customHeight="1" x14ac:dyDescent="0.25">
      <c r="A126" s="1528">
        <v>31</v>
      </c>
      <c r="B126" s="1529" t="s">
        <v>314</v>
      </c>
      <c r="C126" s="906" t="s">
        <v>700</v>
      </c>
      <c r="D126" s="1081">
        <f>'4.4 гр птиц утки'!D126</f>
        <v>0</v>
      </c>
      <c r="E126" s="1081">
        <f>'4.4 гр птиц утки'!E126</f>
        <v>0</v>
      </c>
      <c r="F126" s="1081">
        <v>0</v>
      </c>
      <c r="G126" s="1081"/>
      <c r="H126" s="1081"/>
      <c r="I126" s="1175"/>
      <c r="J126" s="1175">
        <f t="shared" si="1"/>
        <v>0</v>
      </c>
    </row>
    <row r="127" spans="1:10" s="1117" customFormat="1" ht="13.9" customHeight="1" x14ac:dyDescent="0.25">
      <c r="A127" s="1528"/>
      <c r="B127" s="1529"/>
      <c r="C127" s="906" t="s">
        <v>409</v>
      </c>
      <c r="D127" s="1081">
        <f>'4.4 гр птиц утки'!D127</f>
        <v>14</v>
      </c>
      <c r="E127" s="1081">
        <f>'4.4 гр птиц утки'!E127</f>
        <v>14</v>
      </c>
      <c r="F127" s="1081">
        <v>0</v>
      </c>
      <c r="G127" s="1081">
        <v>14</v>
      </c>
      <c r="H127" s="1081">
        <v>14</v>
      </c>
      <c r="I127" s="1175">
        <v>0</v>
      </c>
      <c r="J127" s="1175">
        <f t="shared" si="1"/>
        <v>0</v>
      </c>
    </row>
    <row r="128" spans="1:10" s="1117" customFormat="1" ht="13.9" customHeight="1" x14ac:dyDescent="0.25">
      <c r="A128" s="1528"/>
      <c r="B128" s="1529"/>
      <c r="C128" s="906" t="s">
        <v>589</v>
      </c>
      <c r="D128" s="1081">
        <f>'4.4 гр птиц утки'!D128</f>
        <v>310</v>
      </c>
      <c r="E128" s="1081">
        <f>'4.4 гр птиц утки'!E128</f>
        <v>211</v>
      </c>
      <c r="F128" s="1081">
        <v>0</v>
      </c>
      <c r="G128" s="1081">
        <v>106</v>
      </c>
      <c r="H128" s="1081">
        <f>'4.4 гр птиц утки'!H128</f>
        <v>101</v>
      </c>
      <c r="I128" s="1081">
        <v>0</v>
      </c>
      <c r="J128" s="1175">
        <f t="shared" si="1"/>
        <v>0</v>
      </c>
    </row>
    <row r="129" spans="1:10" s="1117" customFormat="1" ht="13.9" customHeight="1" x14ac:dyDescent="0.25">
      <c r="A129" s="1528">
        <v>32</v>
      </c>
      <c r="B129" s="1529" t="s">
        <v>315</v>
      </c>
      <c r="C129" s="906" t="s">
        <v>765</v>
      </c>
      <c r="D129" s="1081">
        <f>'4.4 гр птиц утки'!D129</f>
        <v>5</v>
      </c>
      <c r="E129" s="1081">
        <f>'4.4 гр птиц утки'!E129</f>
        <v>5</v>
      </c>
      <c r="F129" s="1081">
        <v>0</v>
      </c>
      <c r="G129" s="1081">
        <v>6</v>
      </c>
      <c r="H129" s="1081">
        <v>6</v>
      </c>
      <c r="I129" s="1081">
        <v>0</v>
      </c>
      <c r="J129" s="1175">
        <f t="shared" si="1"/>
        <v>0</v>
      </c>
    </row>
    <row r="130" spans="1:10" s="1117" customFormat="1" ht="13.9" customHeight="1" x14ac:dyDescent="0.25">
      <c r="A130" s="1528"/>
      <c r="B130" s="1529"/>
      <c r="C130" s="906" t="s">
        <v>702</v>
      </c>
      <c r="D130" s="1081">
        <f>'4.4 гр птиц утки'!D130</f>
        <v>0</v>
      </c>
      <c r="E130" s="1081">
        <f>'4.4 гр птиц утки'!E130</f>
        <v>0</v>
      </c>
      <c r="F130" s="1081">
        <v>0</v>
      </c>
      <c r="G130" s="1081">
        <v>0</v>
      </c>
      <c r="H130" s="1081">
        <v>0</v>
      </c>
      <c r="I130" s="1081">
        <v>0</v>
      </c>
      <c r="J130" s="1175">
        <f t="shared" si="1"/>
        <v>0</v>
      </c>
    </row>
    <row r="131" spans="1:10" s="1117" customFormat="1" ht="13.9" customHeight="1" x14ac:dyDescent="0.25">
      <c r="A131" s="1528"/>
      <c r="B131" s="1529"/>
      <c r="C131" s="1187" t="s">
        <v>1537</v>
      </c>
      <c r="D131" s="1081">
        <f>'4.4 гр птиц утки'!D131</f>
        <v>7</v>
      </c>
      <c r="E131" s="1081">
        <f>'4.4 гр птиц утки'!E131</f>
        <v>7</v>
      </c>
      <c r="F131" s="1081">
        <v>0</v>
      </c>
      <c r="G131" s="1081">
        <v>0</v>
      </c>
      <c r="H131" s="1081">
        <v>0</v>
      </c>
      <c r="I131" s="1081">
        <v>0</v>
      </c>
      <c r="J131" s="1175">
        <f t="shared" si="1"/>
        <v>0</v>
      </c>
    </row>
    <row r="132" spans="1:10" s="1117" customFormat="1" ht="13.9" customHeight="1" x14ac:dyDescent="0.25">
      <c r="A132" s="1528"/>
      <c r="B132" s="1529"/>
      <c r="C132" s="1187" t="s">
        <v>747</v>
      </c>
      <c r="D132" s="1081">
        <f>'4.4 гр птиц утки'!D132</f>
        <v>0</v>
      </c>
      <c r="E132" s="1081">
        <f>'4.4 гр птиц утки'!E132</f>
        <v>0</v>
      </c>
      <c r="F132" s="1081">
        <v>0</v>
      </c>
      <c r="G132" s="1081">
        <v>0</v>
      </c>
      <c r="H132" s="1081">
        <v>0</v>
      </c>
      <c r="I132" s="1081">
        <v>0</v>
      </c>
      <c r="J132" s="1175">
        <f t="shared" si="1"/>
        <v>0</v>
      </c>
    </row>
    <row r="133" spans="1:10" s="1117" customFormat="1" ht="13.9" customHeight="1" x14ac:dyDescent="0.25">
      <c r="A133" s="1528"/>
      <c r="B133" s="1529"/>
      <c r="C133" s="906" t="s">
        <v>589</v>
      </c>
      <c r="D133" s="1081">
        <f>'4.4 гр птиц утки'!D133</f>
        <v>411</v>
      </c>
      <c r="E133" s="1081">
        <f>'4.4 гр птиц утки'!E133</f>
        <v>348</v>
      </c>
      <c r="F133" s="1081">
        <v>0</v>
      </c>
      <c r="G133" s="1081">
        <v>304</v>
      </c>
      <c r="H133" s="1081">
        <f>'4.4 гр птиц утки'!H133</f>
        <v>293</v>
      </c>
      <c r="I133" s="1081">
        <v>0</v>
      </c>
      <c r="J133" s="1175">
        <f t="shared" si="1"/>
        <v>0</v>
      </c>
    </row>
    <row r="134" spans="1:10" s="1117" customFormat="1" ht="13.9" customHeight="1" x14ac:dyDescent="0.25">
      <c r="A134" s="1528">
        <v>33</v>
      </c>
      <c r="B134" s="1529" t="s">
        <v>316</v>
      </c>
      <c r="C134" s="906" t="s">
        <v>599</v>
      </c>
      <c r="D134" s="1081">
        <f>'4.4 гр птиц утки'!D134</f>
        <v>192</v>
      </c>
      <c r="E134" s="1081">
        <f>'4.4 гр птиц утки'!E134</f>
        <v>190</v>
      </c>
      <c r="F134" s="1081">
        <v>0</v>
      </c>
      <c r="G134" s="1081">
        <v>208</v>
      </c>
      <c r="H134" s="1081">
        <v>197</v>
      </c>
      <c r="I134" s="1081">
        <v>2</v>
      </c>
      <c r="J134" s="1175">
        <f t="shared" si="1"/>
        <v>2</v>
      </c>
    </row>
    <row r="135" spans="1:10" s="1117" customFormat="1" ht="13.9" customHeight="1" x14ac:dyDescent="0.25">
      <c r="A135" s="1528"/>
      <c r="B135" s="1529"/>
      <c r="C135" s="906" t="s">
        <v>329</v>
      </c>
      <c r="D135" s="1081">
        <f>'4.4 гр птиц утки'!D135</f>
        <v>13</v>
      </c>
      <c r="E135" s="1081">
        <f>'4.4 гр птиц утки'!E135</f>
        <v>13</v>
      </c>
      <c r="F135" s="1081">
        <v>0</v>
      </c>
      <c r="G135" s="1081">
        <v>21</v>
      </c>
      <c r="H135" s="1081">
        <v>21</v>
      </c>
      <c r="I135" s="1081">
        <v>0</v>
      </c>
      <c r="J135" s="1175">
        <f t="shared" si="1"/>
        <v>0</v>
      </c>
    </row>
    <row r="136" spans="1:10" s="1117" customFormat="1" ht="13.9" customHeight="1" x14ac:dyDescent="0.25">
      <c r="A136" s="1528"/>
      <c r="B136" s="1529"/>
      <c r="C136" s="906" t="s">
        <v>406</v>
      </c>
      <c r="D136" s="1081">
        <f>'4.4 гр птиц утки'!D136</f>
        <v>13</v>
      </c>
      <c r="E136" s="1081">
        <f>'4.4 гр птиц утки'!E136</f>
        <v>13</v>
      </c>
      <c r="F136" s="1081">
        <v>0</v>
      </c>
      <c r="G136" s="1081">
        <v>11</v>
      </c>
      <c r="H136" s="1081">
        <v>11</v>
      </c>
      <c r="I136" s="1081">
        <v>0</v>
      </c>
      <c r="J136" s="1175">
        <f t="shared" si="1"/>
        <v>0</v>
      </c>
    </row>
    <row r="137" spans="1:10" s="1117" customFormat="1" ht="13.9" customHeight="1" x14ac:dyDescent="0.25">
      <c r="A137" s="1528"/>
      <c r="B137" s="1529"/>
      <c r="C137" s="906" t="s">
        <v>797</v>
      </c>
      <c r="D137" s="1081">
        <f>'4.4 гр птиц утки'!D137</f>
        <v>0</v>
      </c>
      <c r="E137" s="1081">
        <f>'4.4 гр птиц утки'!E137</f>
        <v>0</v>
      </c>
      <c r="F137" s="1081">
        <v>0</v>
      </c>
      <c r="G137" s="1081">
        <v>0</v>
      </c>
      <c r="H137" s="1081">
        <v>0</v>
      </c>
      <c r="I137" s="1081">
        <v>0</v>
      </c>
      <c r="J137" s="1175">
        <f t="shared" si="1"/>
        <v>0</v>
      </c>
    </row>
    <row r="138" spans="1:10" s="1117" customFormat="1" ht="13.9" customHeight="1" x14ac:dyDescent="0.25">
      <c r="A138" s="1528"/>
      <c r="B138" s="1529"/>
      <c r="C138" s="1187" t="s">
        <v>767</v>
      </c>
      <c r="D138" s="1081">
        <f>'4.4 гр птиц утки'!D138</f>
        <v>0</v>
      </c>
      <c r="E138" s="1081">
        <f>'4.4 гр птиц утки'!E138</f>
        <v>0</v>
      </c>
      <c r="F138" s="1081">
        <v>0</v>
      </c>
      <c r="G138" s="1081">
        <v>0</v>
      </c>
      <c r="H138" s="1081">
        <v>0</v>
      </c>
      <c r="I138" s="1081">
        <v>0</v>
      </c>
      <c r="J138" s="1175">
        <f t="shared" si="1"/>
        <v>0</v>
      </c>
    </row>
    <row r="139" spans="1:10" s="1117" customFormat="1" ht="13.9" customHeight="1" x14ac:dyDescent="0.25">
      <c r="A139" s="1528">
        <v>34</v>
      </c>
      <c r="B139" s="1529" t="s">
        <v>317</v>
      </c>
      <c r="C139" s="906" t="s">
        <v>600</v>
      </c>
      <c r="D139" s="1081">
        <f>'4.4 гр птиц утки'!D139</f>
        <v>0</v>
      </c>
      <c r="E139" s="1081">
        <f>'4.4 гр птиц утки'!E139</f>
        <v>0</v>
      </c>
      <c r="F139" s="1081">
        <v>0</v>
      </c>
      <c r="G139" s="1081">
        <v>0</v>
      </c>
      <c r="H139" s="1081">
        <v>0</v>
      </c>
      <c r="I139" s="1081">
        <v>0</v>
      </c>
      <c r="J139" s="1175">
        <f t="shared" si="1"/>
        <v>0</v>
      </c>
    </row>
    <row r="140" spans="1:10" s="1117" customFormat="1" ht="13.9" customHeight="1" x14ac:dyDescent="0.25">
      <c r="A140" s="1528"/>
      <c r="B140" s="1529"/>
      <c r="C140" s="906" t="s">
        <v>1538</v>
      </c>
      <c r="D140" s="1081">
        <f>'4.4 гр птиц утки'!D140</f>
        <v>0</v>
      </c>
      <c r="E140" s="1081">
        <f>'4.4 гр птиц утки'!E140</f>
        <v>0</v>
      </c>
      <c r="F140" s="1081">
        <v>0</v>
      </c>
      <c r="G140" s="1081">
        <v>0</v>
      </c>
      <c r="H140" s="1081">
        <v>0</v>
      </c>
      <c r="I140" s="1081">
        <v>0</v>
      </c>
      <c r="J140" s="1175">
        <f t="shared" si="1"/>
        <v>0</v>
      </c>
    </row>
    <row r="141" spans="1:10" s="1117" customFormat="1" ht="13.9" customHeight="1" x14ac:dyDescent="0.25">
      <c r="A141" s="1528"/>
      <c r="B141" s="1529"/>
      <c r="C141" s="906" t="s">
        <v>413</v>
      </c>
      <c r="D141" s="1081">
        <f>'4.4 гр птиц утки'!D141</f>
        <v>0</v>
      </c>
      <c r="E141" s="1081">
        <f>'4.4 гр птиц утки'!E141</f>
        <v>0</v>
      </c>
      <c r="F141" s="1081">
        <v>0</v>
      </c>
      <c r="G141" s="1081">
        <v>87</v>
      </c>
      <c r="H141" s="1081">
        <v>87</v>
      </c>
      <c r="I141" s="1081">
        <v>0</v>
      </c>
      <c r="J141" s="1175">
        <f t="shared" si="1"/>
        <v>0</v>
      </c>
    </row>
    <row r="142" spans="1:10" s="1117" customFormat="1" ht="13.9" customHeight="1" x14ac:dyDescent="0.25">
      <c r="A142" s="1528"/>
      <c r="B142" s="1529"/>
      <c r="C142" s="1187" t="s">
        <v>696</v>
      </c>
      <c r="D142" s="1081">
        <f>'4.4 гр птиц утки'!D142</f>
        <v>0</v>
      </c>
      <c r="E142" s="1081">
        <f>'4.4 гр птиц утки'!E142</f>
        <v>0</v>
      </c>
      <c r="F142" s="1081">
        <v>0</v>
      </c>
      <c r="G142" s="1081">
        <v>0</v>
      </c>
      <c r="H142" s="1081">
        <v>0</v>
      </c>
      <c r="I142" s="1081">
        <v>0</v>
      </c>
      <c r="J142" s="1175">
        <f t="shared" si="1"/>
        <v>0</v>
      </c>
    </row>
    <row r="143" spans="1:10" s="1117" customFormat="1" ht="13.9" customHeight="1" x14ac:dyDescent="0.25">
      <c r="A143" s="1528"/>
      <c r="B143" s="1529"/>
      <c r="C143" s="1187" t="s">
        <v>801</v>
      </c>
      <c r="D143" s="1081">
        <f>'4.4 гр птиц утки'!D143</f>
        <v>0</v>
      </c>
      <c r="E143" s="1081">
        <f>'4.4 гр птиц утки'!E143</f>
        <v>0</v>
      </c>
      <c r="F143" s="1081">
        <v>0</v>
      </c>
      <c r="G143" s="1081">
        <v>0</v>
      </c>
      <c r="H143" s="1081">
        <v>0</v>
      </c>
      <c r="I143" s="1081">
        <v>0</v>
      </c>
      <c r="J143" s="1175">
        <f t="shared" ref="J143:J169" si="2">F143+I143</f>
        <v>0</v>
      </c>
    </row>
    <row r="144" spans="1:10" s="1117" customFormat="1" ht="13.9" customHeight="1" x14ac:dyDescent="0.25">
      <c r="A144" s="1528"/>
      <c r="B144" s="1529"/>
      <c r="C144" s="906" t="s">
        <v>767</v>
      </c>
      <c r="D144" s="1081">
        <f>'4.4 гр птиц утки'!D144</f>
        <v>0</v>
      </c>
      <c r="E144" s="1081">
        <f>'4.4 гр птиц утки'!E144</f>
        <v>0</v>
      </c>
      <c r="F144" s="1081">
        <v>0</v>
      </c>
      <c r="G144" s="1081">
        <v>0</v>
      </c>
      <c r="H144" s="1081">
        <v>0</v>
      </c>
      <c r="I144" s="1081">
        <v>0</v>
      </c>
      <c r="J144" s="1175">
        <f t="shared" si="2"/>
        <v>0</v>
      </c>
    </row>
    <row r="145" spans="1:10" s="1117" customFormat="1" ht="13.9" customHeight="1" x14ac:dyDescent="0.25">
      <c r="A145" s="1528"/>
      <c r="B145" s="1529"/>
      <c r="C145" s="906" t="s">
        <v>589</v>
      </c>
      <c r="D145" s="1081">
        <f>'4.4 гр птиц утки'!D145</f>
        <v>450</v>
      </c>
      <c r="E145" s="1081">
        <f>'4.4 гр птиц утки'!E145</f>
        <v>315</v>
      </c>
      <c r="F145" s="1081">
        <v>0</v>
      </c>
      <c r="G145" s="1081">
        <v>311</v>
      </c>
      <c r="H145" s="1081">
        <f>'4.4 гр птиц утки'!H145</f>
        <v>284</v>
      </c>
      <c r="I145" s="1081">
        <v>0</v>
      </c>
      <c r="J145" s="1175">
        <f t="shared" si="2"/>
        <v>0</v>
      </c>
    </row>
    <row r="146" spans="1:10" s="1117" customFormat="1" ht="13.9" customHeight="1" x14ac:dyDescent="0.25">
      <c r="A146" s="1528">
        <v>35</v>
      </c>
      <c r="B146" s="1529" t="s">
        <v>318</v>
      </c>
      <c r="C146" s="906" t="s">
        <v>797</v>
      </c>
      <c r="D146" s="1081">
        <f>'4.4 гр птиц утки'!D146</f>
        <v>0</v>
      </c>
      <c r="E146" s="1081">
        <f>'4.4 гр птиц утки'!E146</f>
        <v>0</v>
      </c>
      <c r="F146" s="1081">
        <v>0</v>
      </c>
      <c r="G146" s="1081">
        <v>66</v>
      </c>
      <c r="H146" s="1081">
        <v>60</v>
      </c>
      <c r="I146" s="1081">
        <v>0</v>
      </c>
      <c r="J146" s="1175">
        <f t="shared" si="2"/>
        <v>0</v>
      </c>
    </row>
    <row r="147" spans="1:10" s="1117" customFormat="1" ht="13.9" customHeight="1" x14ac:dyDescent="0.25">
      <c r="A147" s="1528"/>
      <c r="B147" s="1529"/>
      <c r="C147" s="906" t="s">
        <v>328</v>
      </c>
      <c r="D147" s="1081">
        <f>'4.4 гр птиц утки'!D147</f>
        <v>0</v>
      </c>
      <c r="E147" s="1081">
        <f>'4.4 гр птиц утки'!E147</f>
        <v>0</v>
      </c>
      <c r="F147" s="1081">
        <v>0</v>
      </c>
      <c r="G147" s="1081">
        <v>0</v>
      </c>
      <c r="H147" s="1081">
        <v>0</v>
      </c>
      <c r="I147" s="1081">
        <v>0</v>
      </c>
      <c r="J147" s="1175">
        <f t="shared" si="2"/>
        <v>0</v>
      </c>
    </row>
    <row r="148" spans="1:10" s="1117" customFormat="1" ht="13.9" customHeight="1" x14ac:dyDescent="0.25">
      <c r="A148" s="1528"/>
      <c r="B148" s="1529"/>
      <c r="C148" s="1187" t="s">
        <v>767</v>
      </c>
      <c r="D148" s="1081">
        <f>'4.4 гр птиц утки'!D148</f>
        <v>0</v>
      </c>
      <c r="E148" s="1081">
        <f>'4.4 гр птиц утки'!E148</f>
        <v>0</v>
      </c>
      <c r="F148" s="1081">
        <v>0</v>
      </c>
      <c r="G148" s="1081">
        <v>0</v>
      </c>
      <c r="H148" s="1081">
        <v>0</v>
      </c>
      <c r="I148" s="1081">
        <v>0</v>
      </c>
      <c r="J148" s="1175">
        <f t="shared" si="2"/>
        <v>0</v>
      </c>
    </row>
    <row r="149" spans="1:10" s="1117" customFormat="1" ht="13.9" customHeight="1" x14ac:dyDescent="0.25">
      <c r="A149" s="1528">
        <v>36</v>
      </c>
      <c r="B149" s="1529" t="s">
        <v>319</v>
      </c>
      <c r="C149" s="906" t="s">
        <v>768</v>
      </c>
      <c r="D149" s="1081">
        <f>'4.4 гр птиц утки'!D149</f>
        <v>9</v>
      </c>
      <c r="E149" s="1081">
        <f>'4.4 гр птиц утки'!E149</f>
        <v>9</v>
      </c>
      <c r="F149" s="1081">
        <v>0</v>
      </c>
      <c r="G149" s="1081">
        <v>25</v>
      </c>
      <c r="H149" s="1081">
        <v>25</v>
      </c>
      <c r="I149" s="1081">
        <v>0</v>
      </c>
      <c r="J149" s="1175">
        <f t="shared" si="2"/>
        <v>0</v>
      </c>
    </row>
    <row r="150" spans="1:10" s="1117" customFormat="1" ht="13.9" customHeight="1" x14ac:dyDescent="0.25">
      <c r="A150" s="1528"/>
      <c r="B150" s="1529"/>
      <c r="C150" s="906" t="s">
        <v>589</v>
      </c>
      <c r="D150" s="1081">
        <f>'4.4 гр птиц утки'!D150</f>
        <v>322</v>
      </c>
      <c r="E150" s="1081">
        <f>'4.4 гр птиц утки'!E150</f>
        <v>263</v>
      </c>
      <c r="F150" s="1081">
        <v>0</v>
      </c>
      <c r="G150" s="1081">
        <v>222</v>
      </c>
      <c r="H150" s="1081">
        <f>'4.4 гр птиц утки'!H150</f>
        <v>206</v>
      </c>
      <c r="I150" s="1081">
        <v>0</v>
      </c>
      <c r="J150" s="1175">
        <f t="shared" si="2"/>
        <v>0</v>
      </c>
    </row>
    <row r="151" spans="1:10" s="1117" customFormat="1" ht="13.9" customHeight="1" x14ac:dyDescent="0.25">
      <c r="A151" s="1528">
        <v>37</v>
      </c>
      <c r="B151" s="1529" t="s">
        <v>320</v>
      </c>
      <c r="C151" s="906" t="s">
        <v>769</v>
      </c>
      <c r="D151" s="1081">
        <f>'4.4 гр птиц утки'!D151</f>
        <v>119</v>
      </c>
      <c r="E151" s="1081">
        <f>'4.4 гр птиц утки'!E151</f>
        <v>118</v>
      </c>
      <c r="F151" s="1081">
        <v>0</v>
      </c>
      <c r="G151" s="1081">
        <v>156</v>
      </c>
      <c r="H151" s="1081">
        <v>145</v>
      </c>
      <c r="I151" s="1081">
        <v>0</v>
      </c>
      <c r="J151" s="1175">
        <f t="shared" si="2"/>
        <v>0</v>
      </c>
    </row>
    <row r="152" spans="1:10" s="1117" customFormat="1" ht="13.9" customHeight="1" x14ac:dyDescent="0.2">
      <c r="A152" s="1528"/>
      <c r="B152" s="1529"/>
      <c r="C152" s="1180" t="s">
        <v>589</v>
      </c>
      <c r="D152" s="1081">
        <f>'4.4 гр птиц утки'!D152</f>
        <v>335</v>
      </c>
      <c r="E152" s="1081">
        <f>'4.4 гр птиц утки'!E152</f>
        <v>314</v>
      </c>
      <c r="F152" s="1081">
        <v>0</v>
      </c>
      <c r="G152" s="1081">
        <v>105</v>
      </c>
      <c r="H152" s="1081">
        <f>'4.4 гр птиц утки'!H152</f>
        <v>101</v>
      </c>
      <c r="I152" s="1081">
        <v>0</v>
      </c>
      <c r="J152" s="1175">
        <f t="shared" si="2"/>
        <v>0</v>
      </c>
    </row>
    <row r="153" spans="1:10" s="1117" customFormat="1" ht="13.9" customHeight="1" x14ac:dyDescent="0.25">
      <c r="A153" s="1528">
        <v>38</v>
      </c>
      <c r="B153" s="1529" t="s">
        <v>321</v>
      </c>
      <c r="C153" s="906" t="s">
        <v>770</v>
      </c>
      <c r="D153" s="1081">
        <f>'4.4 гр птиц утки'!D153</f>
        <v>78</v>
      </c>
      <c r="E153" s="1081">
        <f>'4.4 гр птиц утки'!E153</f>
        <v>77</v>
      </c>
      <c r="F153" s="1081">
        <v>0</v>
      </c>
      <c r="G153" s="1081">
        <v>76</v>
      </c>
      <c r="H153" s="1081">
        <v>76</v>
      </c>
      <c r="I153" s="1081">
        <v>9</v>
      </c>
      <c r="J153" s="1175">
        <f t="shared" si="2"/>
        <v>9</v>
      </c>
    </row>
    <row r="154" spans="1:10" s="1117" customFormat="1" ht="13.9" customHeight="1" x14ac:dyDescent="0.25">
      <c r="A154" s="1528"/>
      <c r="B154" s="1529"/>
      <c r="C154" s="906" t="s">
        <v>665</v>
      </c>
      <c r="D154" s="1081">
        <f>'4.4 гр птиц утки'!D154</f>
        <v>0</v>
      </c>
      <c r="E154" s="1081">
        <f>'4.4 гр птиц утки'!E154</f>
        <v>0</v>
      </c>
      <c r="F154" s="1081">
        <v>0</v>
      </c>
      <c r="G154" s="1081">
        <v>0</v>
      </c>
      <c r="H154" s="1081">
        <v>0</v>
      </c>
      <c r="I154" s="1081">
        <v>0</v>
      </c>
      <c r="J154" s="1175">
        <f t="shared" si="2"/>
        <v>0</v>
      </c>
    </row>
    <row r="155" spans="1:10" s="1117" customFormat="1" ht="13.9" customHeight="1" x14ac:dyDescent="0.25">
      <c r="A155" s="1528"/>
      <c r="B155" s="1529"/>
      <c r="C155" s="906" t="s">
        <v>703</v>
      </c>
      <c r="D155" s="1081">
        <f>'4.4 гр птиц утки'!D155</f>
        <v>0</v>
      </c>
      <c r="E155" s="1081">
        <f>'4.4 гр птиц утки'!E155</f>
        <v>0</v>
      </c>
      <c r="F155" s="1081">
        <v>0</v>
      </c>
      <c r="G155" s="1081">
        <v>0</v>
      </c>
      <c r="H155" s="1081">
        <v>0</v>
      </c>
      <c r="I155" s="1081">
        <v>0</v>
      </c>
      <c r="J155" s="1175">
        <f t="shared" si="2"/>
        <v>0</v>
      </c>
    </row>
    <row r="156" spans="1:10" s="1117" customFormat="1" ht="13.9" customHeight="1" x14ac:dyDescent="0.25">
      <c r="A156" s="1528"/>
      <c r="B156" s="1529"/>
      <c r="C156" s="906" t="s">
        <v>1155</v>
      </c>
      <c r="D156" s="1081">
        <f>'4.4 гр птиц утки'!D156</f>
        <v>0</v>
      </c>
      <c r="E156" s="1081">
        <f>'4.4 гр птиц утки'!E156</f>
        <v>0</v>
      </c>
      <c r="F156" s="1081">
        <v>0</v>
      </c>
      <c r="G156" s="1081">
        <v>0</v>
      </c>
      <c r="H156" s="1081">
        <v>0</v>
      </c>
      <c r="I156" s="1081">
        <v>0</v>
      </c>
      <c r="J156" s="1175">
        <f t="shared" si="2"/>
        <v>0</v>
      </c>
    </row>
    <row r="157" spans="1:10" s="1117" customFormat="1" ht="13.9" customHeight="1" x14ac:dyDescent="0.25">
      <c r="A157" s="1528"/>
      <c r="B157" s="1529"/>
      <c r="C157" s="906" t="s">
        <v>589</v>
      </c>
      <c r="D157" s="1081">
        <f>'4.4 гр птиц утки'!D157</f>
        <v>126</v>
      </c>
      <c r="E157" s="1081">
        <f>'4.4 гр птиц утки'!E157</f>
        <v>101</v>
      </c>
      <c r="F157" s="1081">
        <v>0</v>
      </c>
      <c r="G157" s="1081">
        <v>109</v>
      </c>
      <c r="H157" s="1081">
        <f>'4.4 гр птиц утки'!H157</f>
        <v>84</v>
      </c>
      <c r="I157" s="1081">
        <v>0</v>
      </c>
      <c r="J157" s="1175">
        <f t="shared" si="2"/>
        <v>0</v>
      </c>
    </row>
    <row r="158" spans="1:10" s="1117" customFormat="1" ht="13.9" customHeight="1" x14ac:dyDescent="0.25">
      <c r="A158" s="1528">
        <v>39</v>
      </c>
      <c r="B158" s="1529" t="s">
        <v>322</v>
      </c>
      <c r="C158" s="906" t="s">
        <v>400</v>
      </c>
      <c r="D158" s="1081">
        <f>'4.4 гр птиц утки'!D158</f>
        <v>154</v>
      </c>
      <c r="E158" s="1081">
        <f>'4.4 гр птиц утки'!E158</f>
        <v>150</v>
      </c>
      <c r="F158" s="1081">
        <v>0</v>
      </c>
      <c r="G158" s="1081">
        <v>190</v>
      </c>
      <c r="H158" s="1081">
        <v>180</v>
      </c>
      <c r="I158" s="1081">
        <v>52</v>
      </c>
      <c r="J158" s="1175">
        <f t="shared" si="2"/>
        <v>52</v>
      </c>
    </row>
    <row r="159" spans="1:10" s="1117" customFormat="1" ht="13.9" customHeight="1" x14ac:dyDescent="0.25">
      <c r="A159" s="1528"/>
      <c r="B159" s="1529"/>
      <c r="C159" s="906" t="s">
        <v>704</v>
      </c>
      <c r="D159" s="1081">
        <f>'4.4 гр птиц утки'!D159</f>
        <v>26</v>
      </c>
      <c r="E159" s="1081">
        <f>'4.4 гр птиц утки'!E159</f>
        <v>26</v>
      </c>
      <c r="F159" s="1081">
        <v>0</v>
      </c>
      <c r="G159" s="1081">
        <v>14</v>
      </c>
      <c r="H159" s="1081">
        <v>14</v>
      </c>
      <c r="I159" s="1081">
        <v>0</v>
      </c>
      <c r="J159" s="1175">
        <f t="shared" si="2"/>
        <v>0</v>
      </c>
    </row>
    <row r="160" spans="1:10" s="1117" customFormat="1" ht="13.9" customHeight="1" x14ac:dyDescent="0.25">
      <c r="A160" s="1528"/>
      <c r="B160" s="1529"/>
      <c r="C160" s="906" t="s">
        <v>589</v>
      </c>
      <c r="D160" s="1081">
        <f>'4.4 гр птиц утки'!D160</f>
        <v>738</v>
      </c>
      <c r="E160" s="1081">
        <f>'4.4 гр птиц утки'!E160</f>
        <v>684</v>
      </c>
      <c r="F160" s="1081">
        <v>0</v>
      </c>
      <c r="G160" s="1081">
        <v>566</v>
      </c>
      <c r="H160" s="1081">
        <f>'4.4 гр птиц утки'!H160</f>
        <v>562</v>
      </c>
      <c r="I160" s="1081">
        <v>0</v>
      </c>
      <c r="J160" s="1175">
        <f t="shared" si="2"/>
        <v>0</v>
      </c>
    </row>
    <row r="161" spans="1:10" s="1117" customFormat="1" ht="15" x14ac:dyDescent="0.25">
      <c r="A161" s="1528">
        <v>40</v>
      </c>
      <c r="B161" s="1529" t="s">
        <v>323</v>
      </c>
      <c r="C161" s="1187" t="s">
        <v>767</v>
      </c>
      <c r="D161" s="1081">
        <f>'4.4 гр птиц утки'!D161</f>
        <v>0</v>
      </c>
      <c r="E161" s="1081">
        <f>'4.4 гр птиц утки'!E161</f>
        <v>0</v>
      </c>
      <c r="F161" s="1081">
        <v>0</v>
      </c>
      <c r="G161" s="1081">
        <v>0</v>
      </c>
      <c r="H161" s="1081">
        <v>0</v>
      </c>
      <c r="I161" s="1081">
        <v>0</v>
      </c>
      <c r="J161" s="1175">
        <f t="shared" si="2"/>
        <v>0</v>
      </c>
    </row>
    <row r="162" spans="1:10" s="1117" customFormat="1" ht="13.9" customHeight="1" x14ac:dyDescent="0.25">
      <c r="A162" s="1528"/>
      <c r="B162" s="1528"/>
      <c r="C162" s="906" t="s">
        <v>797</v>
      </c>
      <c r="D162" s="1081">
        <f>'4.4 гр птиц утки'!D162</f>
        <v>0</v>
      </c>
      <c r="E162" s="1081">
        <f>'4.4 гр птиц утки'!E162</f>
        <v>0</v>
      </c>
      <c r="F162" s="1081">
        <v>0</v>
      </c>
      <c r="G162" s="1081">
        <v>0</v>
      </c>
      <c r="H162" s="1081">
        <v>0</v>
      </c>
      <c r="I162" s="1081">
        <v>0</v>
      </c>
      <c r="J162" s="1175">
        <f t="shared" si="2"/>
        <v>0</v>
      </c>
    </row>
    <row r="163" spans="1:10" s="1117" customFormat="1" ht="13.9" customHeight="1" x14ac:dyDescent="0.25">
      <c r="A163" s="1528">
        <v>41</v>
      </c>
      <c r="B163" s="1529" t="s">
        <v>324</v>
      </c>
      <c r="C163" s="906" t="s">
        <v>771</v>
      </c>
      <c r="D163" s="1081">
        <f>'4.4 гр птиц утки'!D163</f>
        <v>16</v>
      </c>
      <c r="E163" s="1081">
        <f>'4.4 гр птиц утки'!E163</f>
        <v>16</v>
      </c>
      <c r="F163" s="1081">
        <v>0</v>
      </c>
      <c r="G163" s="1081">
        <v>23</v>
      </c>
      <c r="H163" s="1081">
        <v>23</v>
      </c>
      <c r="I163" s="1081">
        <v>0</v>
      </c>
      <c r="J163" s="1175">
        <f t="shared" si="2"/>
        <v>0</v>
      </c>
    </row>
    <row r="164" spans="1:10" s="1117" customFormat="1" ht="13.9" customHeight="1" x14ac:dyDescent="0.25">
      <c r="A164" s="1528"/>
      <c r="B164" s="1529"/>
      <c r="C164" s="906" t="s">
        <v>598</v>
      </c>
      <c r="D164" s="1081">
        <f>'4.4 гр птиц утки'!D164</f>
        <v>11</v>
      </c>
      <c r="E164" s="1081">
        <f>'4.4 гр птиц утки'!E164</f>
        <v>11</v>
      </c>
      <c r="F164" s="1081">
        <v>0</v>
      </c>
      <c r="G164" s="1081">
        <v>0</v>
      </c>
      <c r="H164" s="1081">
        <v>0</v>
      </c>
      <c r="I164" s="1081">
        <v>0</v>
      </c>
      <c r="J164" s="1175">
        <f t="shared" si="2"/>
        <v>0</v>
      </c>
    </row>
    <row r="165" spans="1:10" s="1117" customFormat="1" ht="13.9" customHeight="1" x14ac:dyDescent="0.25">
      <c r="A165" s="1528"/>
      <c r="B165" s="1529"/>
      <c r="C165" s="906" t="s">
        <v>589</v>
      </c>
      <c r="D165" s="1081">
        <f>'4.4 гр птиц утки'!D165</f>
        <v>75</v>
      </c>
      <c r="E165" s="1081">
        <f>'4.4 гр птиц утки'!E165</f>
        <v>39</v>
      </c>
      <c r="F165" s="1081">
        <v>0</v>
      </c>
      <c r="G165" s="1081">
        <v>118</v>
      </c>
      <c r="H165" s="1081">
        <f>'4.4 гр птиц утки'!H165</f>
        <v>104</v>
      </c>
      <c r="I165" s="1081">
        <v>0</v>
      </c>
      <c r="J165" s="1175">
        <f t="shared" si="2"/>
        <v>0</v>
      </c>
    </row>
    <row r="166" spans="1:10" s="1117" customFormat="1" ht="13.9" customHeight="1" x14ac:dyDescent="0.25">
      <c r="A166" s="1528">
        <v>42</v>
      </c>
      <c r="B166" s="1529" t="s">
        <v>325</v>
      </c>
      <c r="C166" s="906" t="s">
        <v>682</v>
      </c>
      <c r="D166" s="1081">
        <f>'4.4 гр птиц утки'!D166</f>
        <v>79</v>
      </c>
      <c r="E166" s="1081">
        <f>'4.4 гр птиц утки'!E166</f>
        <v>68</v>
      </c>
      <c r="F166" s="1081">
        <v>0</v>
      </c>
      <c r="G166" s="1081">
        <v>50</v>
      </c>
      <c r="H166" s="1081">
        <v>50</v>
      </c>
      <c r="I166" s="1081">
        <v>11</v>
      </c>
      <c r="J166" s="1175">
        <f t="shared" si="2"/>
        <v>11</v>
      </c>
    </row>
    <row r="167" spans="1:10" s="1117" customFormat="1" ht="15" x14ac:dyDescent="0.25">
      <c r="A167" s="1528"/>
      <c r="B167" s="1529"/>
      <c r="C167" s="906" t="s">
        <v>589</v>
      </c>
      <c r="D167" s="1081">
        <f>'4.4 гр птиц утки'!D167</f>
        <v>425</v>
      </c>
      <c r="E167" s="1081">
        <f>'4.4 гр птиц утки'!E167</f>
        <v>401</v>
      </c>
      <c r="F167" s="1081">
        <v>0</v>
      </c>
      <c r="G167" s="1081">
        <v>589</v>
      </c>
      <c r="H167" s="1081">
        <f>'4.4 гр птиц утки'!H167</f>
        <v>397</v>
      </c>
      <c r="I167" s="1081">
        <v>0</v>
      </c>
      <c r="J167" s="1175">
        <f t="shared" si="2"/>
        <v>0</v>
      </c>
    </row>
    <row r="168" spans="1:10" s="1117" customFormat="1" ht="15.75" x14ac:dyDescent="0.25">
      <c r="A168" s="1178">
        <v>43</v>
      </c>
      <c r="B168" s="1179" t="s">
        <v>326</v>
      </c>
      <c r="C168" s="906" t="s">
        <v>589</v>
      </c>
      <c r="D168" s="1081">
        <f>'4.4 гр птиц утки'!D168</f>
        <v>110</v>
      </c>
      <c r="E168" s="1081">
        <f>'4.4 гр птиц утки'!E168</f>
        <v>95</v>
      </c>
      <c r="F168" s="1081">
        <v>5</v>
      </c>
      <c r="G168" s="1081">
        <v>132</v>
      </c>
      <c r="H168" s="1081">
        <f>'4.4 гр птиц утки'!H168</f>
        <v>128</v>
      </c>
      <c r="I168" s="1081">
        <v>0</v>
      </c>
      <c r="J168" s="1175">
        <f t="shared" si="2"/>
        <v>5</v>
      </c>
    </row>
    <row r="169" spans="1:10" s="442" customFormat="1" ht="15" customHeight="1" x14ac:dyDescent="0.25">
      <c r="A169" s="1455" t="s">
        <v>21</v>
      </c>
      <c r="B169" s="1455"/>
      <c r="C169" s="1455"/>
      <c r="D169" s="707">
        <f t="shared" ref="D169:I169" si="3">SUM(D14:D168)</f>
        <v>13322</v>
      </c>
      <c r="E169" s="707">
        <f t="shared" si="3"/>
        <v>11127</v>
      </c>
      <c r="F169" s="707">
        <f t="shared" si="3"/>
        <v>57</v>
      </c>
      <c r="G169" s="707">
        <f t="shared" si="3"/>
        <v>11672</v>
      </c>
      <c r="H169" s="707">
        <f t="shared" si="3"/>
        <v>10676</v>
      </c>
      <c r="I169" s="707">
        <f t="shared" si="3"/>
        <v>285</v>
      </c>
      <c r="J169" s="711">
        <f t="shared" si="2"/>
        <v>342</v>
      </c>
    </row>
    <row r="170" spans="1:10" s="681" customFormat="1" ht="15" customHeight="1" x14ac:dyDescent="0.25">
      <c r="A170" s="877" t="s">
        <v>1658</v>
      </c>
      <c r="B170" s="690"/>
      <c r="C170" s="690"/>
      <c r="D170" s="692"/>
      <c r="E170" s="692"/>
      <c r="F170" s="692"/>
      <c r="G170" s="879"/>
      <c r="H170" s="879"/>
      <c r="I170" s="879"/>
      <c r="J170" s="879"/>
    </row>
    <row r="171" spans="1:10" s="681" customFormat="1" ht="15" customHeight="1" x14ac:dyDescent="0.25">
      <c r="A171" s="877" t="s">
        <v>1660</v>
      </c>
      <c r="B171" s="690"/>
      <c r="C171" s="690"/>
      <c r="D171" s="692"/>
      <c r="E171" s="692"/>
      <c r="F171" s="692"/>
      <c r="G171" s="879"/>
      <c r="H171" s="879"/>
      <c r="I171" s="879"/>
      <c r="J171" s="879"/>
    </row>
    <row r="172" spans="1:10" s="442" customFormat="1" ht="13.15" customHeight="1" x14ac:dyDescent="0.35">
      <c r="A172" s="1530" t="s">
        <v>1500</v>
      </c>
      <c r="B172" s="1437"/>
      <c r="C172" s="1437"/>
      <c r="D172" s="1437"/>
      <c r="E172" s="1437"/>
      <c r="F172" s="1437"/>
      <c r="G172" s="1437"/>
      <c r="H172" s="1437"/>
      <c r="I172" s="1437"/>
      <c r="J172" s="1437"/>
    </row>
    <row r="173" spans="1:10" s="442" customFormat="1" ht="19.149999999999999" customHeight="1" x14ac:dyDescent="0.2">
      <c r="A173" s="163"/>
      <c r="B173" s="163" t="s">
        <v>643</v>
      </c>
      <c r="C173" s="164" t="s">
        <v>602</v>
      </c>
      <c r="E173" s="165"/>
      <c r="G173" s="166" t="s">
        <v>604</v>
      </c>
      <c r="J173" s="163" t="s">
        <v>601</v>
      </c>
    </row>
    <row r="174" spans="1:10" s="442" customFormat="1" ht="13.15" customHeight="1" x14ac:dyDescent="0.2">
      <c r="A174" s="168" t="s">
        <v>562</v>
      </c>
      <c r="C174" s="168" t="s">
        <v>1829</v>
      </c>
      <c r="D174" s="163"/>
      <c r="E174" s="438"/>
      <c r="F174" s="438"/>
      <c r="G174" s="438"/>
      <c r="H174" s="438"/>
    </row>
    <row r="175" spans="1:10" s="442" customFormat="1" ht="13.15" customHeight="1" x14ac:dyDescent="0.2">
      <c r="A175" s="443" t="s">
        <v>555</v>
      </c>
      <c r="B175" s="438"/>
      <c r="C175" s="1531" t="s">
        <v>556</v>
      </c>
      <c r="D175" s="1531"/>
      <c r="E175" s="1531"/>
      <c r="F175" s="1531"/>
      <c r="G175" s="1531"/>
      <c r="H175" s="1531"/>
    </row>
    <row r="176" spans="1:10" s="442" customFormat="1" ht="13.15" customHeight="1" x14ac:dyDescent="0.2">
      <c r="A176" s="443"/>
      <c r="B176" s="438"/>
      <c r="C176" s="443"/>
      <c r="D176" s="438"/>
      <c r="E176" s="438"/>
      <c r="F176" s="438"/>
      <c r="G176" s="438"/>
      <c r="H176" s="438"/>
    </row>
    <row r="177" s="442" customFormat="1" ht="13.15" customHeight="1" x14ac:dyDescent="0.2"/>
    <row r="178" s="442" customFormat="1" ht="13.15" customHeight="1" x14ac:dyDescent="0.2"/>
    <row r="179" s="442" customFormat="1" x14ac:dyDescent="0.2"/>
    <row r="180" s="442" customFormat="1" x14ac:dyDescent="0.2"/>
    <row r="181" s="442" customFormat="1" x14ac:dyDescent="0.2"/>
    <row r="182" s="442" customFormat="1" x14ac:dyDescent="0.2"/>
    <row r="183" s="442" customFormat="1" x14ac:dyDescent="0.2"/>
    <row r="184" s="442" customFormat="1" ht="27" customHeight="1" x14ac:dyDescent="0.2"/>
    <row r="185" s="442" customFormat="1" ht="13.15" customHeight="1" x14ac:dyDescent="0.2"/>
    <row r="186" s="442" customFormat="1" ht="27.6" customHeight="1" x14ac:dyDescent="0.2"/>
    <row r="187" s="442" customFormat="1" x14ac:dyDescent="0.2"/>
    <row r="188" s="442" customFormat="1" x14ac:dyDescent="0.2"/>
    <row r="189" s="442" customFormat="1" x14ac:dyDescent="0.2"/>
    <row r="190" s="442" customFormat="1" ht="26.45" customHeight="1" x14ac:dyDescent="0.2"/>
    <row r="191" s="442" customFormat="1" ht="25.9" customHeight="1" x14ac:dyDescent="0.2"/>
    <row r="192" s="442" customFormat="1" ht="27" customHeight="1" x14ac:dyDescent="0.2"/>
    <row r="193" s="442" customFormat="1" ht="13.15" customHeight="1" x14ac:dyDescent="0.2"/>
    <row r="194" s="442" customFormat="1" ht="13.15" customHeight="1" x14ac:dyDescent="0.2"/>
    <row r="195" s="442" customFormat="1" ht="14.45" customHeight="1" x14ac:dyDescent="0.2"/>
    <row r="196" s="442" customFormat="1" x14ac:dyDescent="0.2"/>
    <row r="197" s="442" customFormat="1" x14ac:dyDescent="0.2"/>
    <row r="198" s="442" customFormat="1" x14ac:dyDescent="0.2"/>
    <row r="199" s="442" customFormat="1" x14ac:dyDescent="0.2"/>
    <row r="200" s="442" customFormat="1" x14ac:dyDescent="0.2"/>
    <row r="201" s="442" customFormat="1" ht="27" customHeight="1" x14ac:dyDescent="0.2"/>
    <row r="202" s="442" customFormat="1" x14ac:dyDescent="0.2"/>
    <row r="203" s="442" customFormat="1" x14ac:dyDescent="0.2"/>
    <row r="204" s="442" customFormat="1" x14ac:dyDescent="0.2"/>
    <row r="205" s="442" customFormat="1" ht="29.45" customHeight="1" x14ac:dyDescent="0.2"/>
    <row r="206" s="442" customFormat="1" ht="50.45" customHeight="1" x14ac:dyDescent="0.2"/>
    <row r="207" s="442" customFormat="1" ht="20.45" customHeight="1" x14ac:dyDescent="0.2"/>
    <row r="208" s="442" customFormat="1" ht="13.15" customHeight="1" x14ac:dyDescent="0.2"/>
    <row r="209" s="442" customFormat="1" ht="13.15" customHeight="1" x14ac:dyDescent="0.2"/>
    <row r="210" s="442" customFormat="1" ht="13.15" customHeight="1" x14ac:dyDescent="0.2"/>
    <row r="211" s="442" customFormat="1" ht="13.15" customHeight="1" x14ac:dyDescent="0.2"/>
    <row r="212" s="442" customFormat="1" ht="13.15" customHeight="1" x14ac:dyDescent="0.2"/>
    <row r="213" s="442" customFormat="1" ht="13.15" customHeight="1" x14ac:dyDescent="0.2"/>
    <row r="214" s="442" customFormat="1" ht="13.15" customHeight="1" x14ac:dyDescent="0.2"/>
    <row r="215" s="442" customFormat="1" ht="13.15" customHeight="1" x14ac:dyDescent="0.2"/>
    <row r="216" s="442" customFormat="1" ht="13.15" customHeight="1" x14ac:dyDescent="0.2"/>
    <row r="217" s="442" customFormat="1" ht="13.15" customHeight="1" x14ac:dyDescent="0.2"/>
    <row r="218" s="442" customFormat="1" ht="13.15" customHeight="1" x14ac:dyDescent="0.2"/>
    <row r="219" s="442" customFormat="1" ht="13.15" customHeight="1" x14ac:dyDescent="0.2"/>
    <row r="220" s="442" customFormat="1" ht="13.15" customHeight="1" x14ac:dyDescent="0.2"/>
    <row r="221" s="442" customFormat="1" ht="13.15" customHeight="1" x14ac:dyDescent="0.2"/>
    <row r="222" s="442" customFormat="1" ht="13.15" customHeight="1" x14ac:dyDescent="0.2"/>
    <row r="223" s="442" customFormat="1" ht="13.15" customHeight="1" x14ac:dyDescent="0.2"/>
    <row r="224" s="442" customFormat="1" ht="27" customHeight="1" x14ac:dyDescent="0.2"/>
    <row r="225" s="442" customFormat="1" ht="13.15" customHeight="1" x14ac:dyDescent="0.2"/>
    <row r="226" s="442" customFormat="1" ht="13.15" customHeight="1" x14ac:dyDescent="0.2"/>
    <row r="227" s="442" customFormat="1" ht="13.15" customHeight="1" x14ac:dyDescent="0.2"/>
    <row r="228" s="442" customFormat="1" ht="13.15" customHeight="1" x14ac:dyDescent="0.2"/>
    <row r="229" s="442" customFormat="1" ht="13.15" customHeight="1" x14ac:dyDescent="0.2"/>
    <row r="230" s="442" customFormat="1" ht="13.15" customHeight="1" x14ac:dyDescent="0.2"/>
    <row r="231" s="442" customFormat="1" ht="13.15" customHeight="1" x14ac:dyDescent="0.2"/>
    <row r="232" s="442" customFormat="1" ht="13.15" customHeight="1" x14ac:dyDescent="0.2"/>
    <row r="233" s="442" customFormat="1" ht="13.15" customHeight="1" x14ac:dyDescent="0.2"/>
    <row r="234" s="442" customFormat="1" ht="13.15" customHeight="1" x14ac:dyDescent="0.2"/>
    <row r="235" s="442" customFormat="1" ht="13.15" customHeight="1" x14ac:dyDescent="0.2"/>
    <row r="236" s="442" customFormat="1" ht="13.15" customHeight="1" x14ac:dyDescent="0.2"/>
    <row r="237" s="442" customFormat="1" ht="13.15" customHeight="1" x14ac:dyDescent="0.2"/>
    <row r="238" s="442" customFormat="1" ht="13.15" customHeight="1" x14ac:dyDescent="0.2"/>
    <row r="239" s="442" customFormat="1" ht="13.15" customHeight="1" x14ac:dyDescent="0.2"/>
    <row r="240" s="442" customFormat="1" ht="13.15" customHeight="1" x14ac:dyDescent="0.2"/>
    <row r="241" s="442" customFormat="1" ht="13.15" customHeight="1" x14ac:dyDescent="0.2"/>
    <row r="242" s="442" customFormat="1" ht="13.15" customHeight="1" x14ac:dyDescent="0.2"/>
    <row r="243" s="442" customFormat="1" ht="13.15" customHeight="1" x14ac:dyDescent="0.2"/>
    <row r="244" s="442" customFormat="1" ht="13.15" customHeight="1" x14ac:dyDescent="0.2"/>
    <row r="245" s="442" customFormat="1" ht="13.15" customHeight="1" x14ac:dyDescent="0.2"/>
    <row r="246" s="442" customFormat="1" ht="13.15" customHeight="1" x14ac:dyDescent="0.2"/>
    <row r="247" s="442" customFormat="1" ht="13.15" customHeight="1" x14ac:dyDescent="0.2"/>
    <row r="248" s="442" customFormat="1" ht="13.15" customHeight="1" x14ac:dyDescent="0.2"/>
    <row r="249" s="442" customFormat="1" ht="13.15" customHeight="1" x14ac:dyDescent="0.2"/>
    <row r="250" s="442" customFormat="1" ht="13.15" customHeight="1" x14ac:dyDescent="0.2"/>
    <row r="251" s="442" customFormat="1" ht="13.15" customHeight="1" x14ac:dyDescent="0.2"/>
    <row r="252" s="442" customFormat="1" ht="13.15" customHeight="1" x14ac:dyDescent="0.2"/>
    <row r="253" s="442" customFormat="1" ht="13.15" customHeight="1" x14ac:dyDescent="0.2"/>
    <row r="254" s="442" customFormat="1" ht="13.15" customHeight="1" x14ac:dyDescent="0.2"/>
    <row r="255" s="442" customFormat="1" ht="13.15" customHeight="1" x14ac:dyDescent="0.2"/>
    <row r="256" s="442" customFormat="1" ht="13.15" customHeight="1" x14ac:dyDescent="0.2"/>
    <row r="257" s="442" customFormat="1" ht="13.15" customHeight="1" x14ac:dyDescent="0.2"/>
    <row r="258" s="442" customFormat="1" ht="13.15" customHeight="1" x14ac:dyDescent="0.2"/>
    <row r="259" s="442" customFormat="1" ht="13.15" customHeight="1" x14ac:dyDescent="0.2"/>
    <row r="260" s="442" customFormat="1" ht="13.15" customHeight="1" x14ac:dyDescent="0.2"/>
    <row r="261" s="442" customFormat="1" ht="13.15" customHeight="1" x14ac:dyDescent="0.2"/>
    <row r="262" s="442" customFormat="1" ht="13.15" customHeight="1" x14ac:dyDescent="0.2"/>
    <row r="263" s="442" customFormat="1" ht="13.15" customHeight="1" x14ac:dyDescent="0.2"/>
    <row r="264" s="442" customFormat="1" ht="13.15" customHeight="1" x14ac:dyDescent="0.2"/>
    <row r="265" s="442" customFormat="1" ht="13.15" customHeight="1" x14ac:dyDescent="0.2"/>
    <row r="266" s="442" customFormat="1" ht="13.15" customHeight="1" x14ac:dyDescent="0.2"/>
    <row r="267" s="442" customFormat="1" ht="13.15" customHeight="1" x14ac:dyDescent="0.2"/>
    <row r="268" s="442" customFormat="1" ht="13.15" customHeight="1" x14ac:dyDescent="0.2"/>
    <row r="269" s="442" customFormat="1" ht="13.15" customHeight="1" x14ac:dyDescent="0.2"/>
    <row r="270" s="442" customFormat="1" x14ac:dyDescent="0.2"/>
    <row r="271" s="442" customFormat="1" x14ac:dyDescent="0.2"/>
    <row r="272" s="442" customFormat="1" x14ac:dyDescent="0.2"/>
    <row r="273" s="442" customFormat="1" x14ac:dyDescent="0.2"/>
    <row r="274" s="442" customFormat="1" x14ac:dyDescent="0.2"/>
    <row r="275" s="442" customFormat="1" ht="27" customHeight="1" x14ac:dyDescent="0.2"/>
    <row r="276" s="442" customFormat="1" ht="13.15" customHeight="1" x14ac:dyDescent="0.2"/>
    <row r="277" s="442" customFormat="1" ht="27.6" customHeight="1" x14ac:dyDescent="0.2"/>
    <row r="278" s="442" customFormat="1" x14ac:dyDescent="0.2"/>
    <row r="279" s="442" customFormat="1" x14ac:dyDescent="0.2"/>
    <row r="280" s="442" customFormat="1" x14ac:dyDescent="0.2"/>
    <row r="281" s="442" customFormat="1" ht="26.45" customHeight="1" x14ac:dyDescent="0.2"/>
    <row r="282" s="442" customFormat="1" ht="25.9" customHeight="1" x14ac:dyDescent="0.2"/>
    <row r="283" s="442" customFormat="1" ht="27" customHeight="1" x14ac:dyDescent="0.2"/>
    <row r="284" s="442" customFormat="1" ht="26.45" customHeight="1" x14ac:dyDescent="0.2"/>
    <row r="285" s="442" customFormat="1" x14ac:dyDescent="0.2"/>
    <row r="286" s="442" customFormat="1" x14ac:dyDescent="0.2"/>
    <row r="287" s="442" customFormat="1" x14ac:dyDescent="0.2"/>
    <row r="288" s="442" customFormat="1" x14ac:dyDescent="0.2"/>
    <row r="289" s="442" customFormat="1" x14ac:dyDescent="0.2"/>
    <row r="290" s="442" customFormat="1" x14ac:dyDescent="0.2"/>
    <row r="291" s="442" customFormat="1" x14ac:dyDescent="0.2"/>
    <row r="292" s="442" customFormat="1" x14ac:dyDescent="0.2"/>
    <row r="293" s="442" customFormat="1" ht="25.9" customHeight="1" x14ac:dyDescent="0.2"/>
    <row r="294" s="442" customFormat="1" x14ac:dyDescent="0.2"/>
    <row r="295" s="442" customFormat="1" x14ac:dyDescent="0.2"/>
    <row r="296" s="442" customFormat="1" x14ac:dyDescent="0.2"/>
    <row r="297" s="442" customFormat="1" ht="27.6" customHeight="1" x14ac:dyDescent="0.2"/>
    <row r="298" s="442" customFormat="1" ht="51.6" customHeight="1" x14ac:dyDescent="0.2"/>
    <row r="299" s="442" customFormat="1" x14ac:dyDescent="0.2"/>
    <row r="300" s="442" customFormat="1" x14ac:dyDescent="0.2"/>
    <row r="301" s="442" customFormat="1" x14ac:dyDescent="0.2"/>
    <row r="302" s="442" customFormat="1" x14ac:dyDescent="0.2"/>
    <row r="303" s="442" customFormat="1" x14ac:dyDescent="0.2"/>
    <row r="304" s="442" customFormat="1" x14ac:dyDescent="0.2"/>
    <row r="305" s="442" customFormat="1" x14ac:dyDescent="0.2"/>
    <row r="306" s="442" customFormat="1" x14ac:dyDescent="0.2"/>
    <row r="307" s="442" customFormat="1" x14ac:dyDescent="0.2"/>
    <row r="308" s="442" customFormat="1" x14ac:dyDescent="0.2"/>
    <row r="309" s="442" customFormat="1" x14ac:dyDescent="0.2"/>
    <row r="310" s="442" customFormat="1" x14ac:dyDescent="0.2"/>
    <row r="311" s="442" customFormat="1" x14ac:dyDescent="0.2"/>
    <row r="312" s="442" customFormat="1" x14ac:dyDescent="0.2"/>
    <row r="313" s="442" customFormat="1" x14ac:dyDescent="0.2"/>
    <row r="314" s="442" customFormat="1" x14ac:dyDescent="0.2"/>
    <row r="315" s="442" customFormat="1" x14ac:dyDescent="0.2"/>
    <row r="316" s="442" customFormat="1" x14ac:dyDescent="0.2"/>
    <row r="317" s="442" customFormat="1" x14ac:dyDescent="0.2"/>
    <row r="318" s="442" customFormat="1" x14ac:dyDescent="0.2"/>
    <row r="319" s="442" customFormat="1" x14ac:dyDescent="0.2"/>
    <row r="320" s="442" customFormat="1" x14ac:dyDescent="0.2"/>
    <row r="321" s="442" customFormat="1" x14ac:dyDescent="0.2"/>
    <row r="322" s="442" customFormat="1" x14ac:dyDescent="0.2"/>
    <row r="323" s="442" customFormat="1" x14ac:dyDescent="0.2"/>
    <row r="324" s="442" customFormat="1" x14ac:dyDescent="0.2"/>
    <row r="325" s="442" customFormat="1" x14ac:dyDescent="0.2"/>
    <row r="326" s="442" customFormat="1" x14ac:dyDescent="0.2"/>
    <row r="327" s="442" customFormat="1" x14ac:dyDescent="0.2"/>
    <row r="328" s="442" customFormat="1" x14ac:dyDescent="0.2"/>
    <row r="329" s="442" customFormat="1" x14ac:dyDescent="0.2"/>
    <row r="330" s="442" customFormat="1" x14ac:dyDescent="0.2"/>
    <row r="331" s="442" customFormat="1" x14ac:dyDescent="0.2"/>
    <row r="332" s="442" customFormat="1" x14ac:dyDescent="0.2"/>
    <row r="333" s="442" customFormat="1" x14ac:dyDescent="0.2"/>
    <row r="334" s="442" customFormat="1" x14ac:dyDescent="0.2"/>
    <row r="335" s="442" customFormat="1" x14ac:dyDescent="0.2"/>
    <row r="336" s="442" customFormat="1" x14ac:dyDescent="0.2"/>
    <row r="337" s="442" customFormat="1" x14ac:dyDescent="0.2"/>
    <row r="338" s="442" customFormat="1" x14ac:dyDescent="0.2"/>
    <row r="339" s="442" customFormat="1" x14ac:dyDescent="0.2"/>
    <row r="340" s="442" customFormat="1" x14ac:dyDescent="0.2"/>
    <row r="341" s="442" customFormat="1" x14ac:dyDescent="0.2"/>
    <row r="342" s="442" customFormat="1" x14ac:dyDescent="0.2"/>
    <row r="343" s="442" customFormat="1" x14ac:dyDescent="0.2"/>
    <row r="344" s="442" customFormat="1" x14ac:dyDescent="0.2"/>
    <row r="345" s="442" customFormat="1" x14ac:dyDescent="0.2"/>
    <row r="346" s="442" customFormat="1" x14ac:dyDescent="0.2"/>
    <row r="347" s="442" customFormat="1" x14ac:dyDescent="0.2"/>
    <row r="348" s="442" customFormat="1" x14ac:dyDescent="0.2"/>
    <row r="349" s="442" customFormat="1" x14ac:dyDescent="0.2"/>
    <row r="350" s="442" customFormat="1" x14ac:dyDescent="0.2"/>
    <row r="351" s="442" customFormat="1" x14ac:dyDescent="0.2"/>
    <row r="352" s="442" customFormat="1" x14ac:dyDescent="0.2"/>
    <row r="353" s="442" customFormat="1" x14ac:dyDescent="0.2"/>
    <row r="354" s="442" customFormat="1" x14ac:dyDescent="0.2"/>
    <row r="355" s="442" customFormat="1" x14ac:dyDescent="0.2"/>
    <row r="356" s="442" customFormat="1" x14ac:dyDescent="0.2"/>
    <row r="357" s="442" customFormat="1" x14ac:dyDescent="0.2"/>
    <row r="358" s="442" customFormat="1" x14ac:dyDescent="0.2"/>
    <row r="359" s="442" customFormat="1" x14ac:dyDescent="0.2"/>
    <row r="360" s="442" customFormat="1" x14ac:dyDescent="0.2"/>
    <row r="361" s="442" customFormat="1" x14ac:dyDescent="0.2"/>
    <row r="362" s="442" customFormat="1" x14ac:dyDescent="0.2"/>
    <row r="363" s="442" customFormat="1" x14ac:dyDescent="0.2"/>
    <row r="364" s="442" customFormat="1" x14ac:dyDescent="0.2"/>
    <row r="365" s="442" customFormat="1" x14ac:dyDescent="0.2"/>
    <row r="366" s="442" customFormat="1" x14ac:dyDescent="0.2"/>
    <row r="367" s="442" customFormat="1" ht="13.15" customHeight="1" x14ac:dyDescent="0.2"/>
    <row r="368" s="442" customFormat="1" x14ac:dyDescent="0.2"/>
    <row r="369" s="442" customFormat="1" ht="26.45" customHeight="1" x14ac:dyDescent="0.2"/>
    <row r="370" s="442" customFormat="1" x14ac:dyDescent="0.2"/>
    <row r="371" s="442" customFormat="1" x14ac:dyDescent="0.2"/>
    <row r="372" s="442" customFormat="1" x14ac:dyDescent="0.2"/>
    <row r="373" s="442" customFormat="1" ht="25.9" customHeight="1" x14ac:dyDescent="0.2"/>
    <row r="374" s="442" customFormat="1" ht="26.45" customHeight="1" x14ac:dyDescent="0.2"/>
    <row r="375" s="442" customFormat="1" x14ac:dyDescent="0.2"/>
    <row r="376" s="442" customFormat="1" x14ac:dyDescent="0.2"/>
    <row r="377" s="442" customFormat="1" x14ac:dyDescent="0.2"/>
    <row r="378" s="442" customFormat="1" x14ac:dyDescent="0.2"/>
    <row r="379" s="442" customFormat="1" x14ac:dyDescent="0.2"/>
    <row r="380" s="442" customFormat="1" x14ac:dyDescent="0.2"/>
    <row r="381" s="442" customFormat="1" x14ac:dyDescent="0.2"/>
    <row r="382" s="442" customFormat="1" x14ac:dyDescent="0.2"/>
    <row r="383" s="442" customFormat="1" ht="26.45" customHeight="1" x14ac:dyDescent="0.2"/>
    <row r="384" s="442" customFormat="1" x14ac:dyDescent="0.2"/>
    <row r="385" s="442" customFormat="1" x14ac:dyDescent="0.2"/>
    <row r="386" s="442" customFormat="1" x14ac:dyDescent="0.2"/>
    <row r="387" s="442" customFormat="1" ht="27" customHeight="1" x14ac:dyDescent="0.2"/>
    <row r="388" s="442" customFormat="1" ht="53.45" customHeight="1" x14ac:dyDescent="0.2"/>
    <row r="389" s="442" customFormat="1" ht="19.149999999999999" customHeight="1" x14ac:dyDescent="0.2"/>
    <row r="390" s="442" customFormat="1" x14ac:dyDescent="0.2"/>
    <row r="391" s="442" customFormat="1" x14ac:dyDescent="0.2"/>
    <row r="392" s="442" customFormat="1" x14ac:dyDescent="0.2"/>
    <row r="393" s="442" customFormat="1" x14ac:dyDescent="0.2"/>
    <row r="394" s="442" customFormat="1" x14ac:dyDescent="0.2"/>
    <row r="395" s="442" customFormat="1" x14ac:dyDescent="0.2"/>
    <row r="396" s="442" customFormat="1" x14ac:dyDescent="0.2"/>
    <row r="397" s="442" customFormat="1" x14ac:dyDescent="0.2"/>
    <row r="398" s="442" customFormat="1" x14ac:dyDescent="0.2"/>
    <row r="399" s="442" customFormat="1" x14ac:dyDescent="0.2"/>
    <row r="400" s="442" customFormat="1" x14ac:dyDescent="0.2"/>
    <row r="401" s="442" customFormat="1" x14ac:dyDescent="0.2"/>
    <row r="402" s="442" customFormat="1" x14ac:dyDescent="0.2"/>
    <row r="403" s="442" customFormat="1" x14ac:dyDescent="0.2"/>
    <row r="404" s="442" customFormat="1" x14ac:dyDescent="0.2"/>
    <row r="405" s="442" customFormat="1" x14ac:dyDescent="0.2"/>
    <row r="406" s="442" customFormat="1" x14ac:dyDescent="0.2"/>
    <row r="407" s="442" customFormat="1" x14ac:dyDescent="0.2"/>
    <row r="408" s="442" customFormat="1" x14ac:dyDescent="0.2"/>
    <row r="409" s="442" customFormat="1" x14ac:dyDescent="0.2"/>
    <row r="410" s="442" customFormat="1" x14ac:dyDescent="0.2"/>
    <row r="411" s="442" customFormat="1" x14ac:dyDescent="0.2"/>
    <row r="412" s="442" customFormat="1" x14ac:dyDescent="0.2"/>
    <row r="413" s="442" customFormat="1" x14ac:dyDescent="0.2"/>
    <row r="414" s="442" customFormat="1" x14ac:dyDescent="0.2"/>
    <row r="415" s="442" customFormat="1" x14ac:dyDescent="0.2"/>
    <row r="416" s="442" customFormat="1" x14ac:dyDescent="0.2"/>
    <row r="417" s="442" customFormat="1" x14ac:dyDescent="0.2"/>
    <row r="418" s="442" customFormat="1" x14ac:dyDescent="0.2"/>
    <row r="419" s="442" customFormat="1" x14ac:dyDescent="0.2"/>
    <row r="420" s="442" customFormat="1" x14ac:dyDescent="0.2"/>
    <row r="421" s="442" customFormat="1" x14ac:dyDescent="0.2"/>
    <row r="422" s="442" customFormat="1" x14ac:dyDescent="0.2"/>
    <row r="423" s="442" customFormat="1" x14ac:dyDescent="0.2"/>
    <row r="424" s="442" customFormat="1" x14ac:dyDescent="0.2"/>
    <row r="425" s="442" customFormat="1" x14ac:dyDescent="0.2"/>
    <row r="426" s="442" customFormat="1" x14ac:dyDescent="0.2"/>
    <row r="427" s="442" customFormat="1" x14ac:dyDescent="0.2"/>
    <row r="428" s="442" customFormat="1" x14ac:dyDescent="0.2"/>
    <row r="429" s="442" customFormat="1" x14ac:dyDescent="0.2"/>
    <row r="430" s="442" customFormat="1" x14ac:dyDescent="0.2"/>
    <row r="431" s="442" customFormat="1" x14ac:dyDescent="0.2"/>
    <row r="432" s="442" customFormat="1" x14ac:dyDescent="0.2"/>
    <row r="433" s="442" customFormat="1" x14ac:dyDescent="0.2"/>
    <row r="434" s="442" customFormat="1" x14ac:dyDescent="0.2"/>
    <row r="435" s="442" customFormat="1" x14ac:dyDescent="0.2"/>
    <row r="436" s="442" customFormat="1" x14ac:dyDescent="0.2"/>
    <row r="437" s="442" customFormat="1" x14ac:dyDescent="0.2"/>
    <row r="438" s="442" customFormat="1" x14ac:dyDescent="0.2"/>
    <row r="439" s="442" customFormat="1" x14ac:dyDescent="0.2"/>
    <row r="440" s="442" customFormat="1" x14ac:dyDescent="0.2"/>
    <row r="441" s="442" customFormat="1" x14ac:dyDescent="0.2"/>
    <row r="442" s="442" customFormat="1" x14ac:dyDescent="0.2"/>
    <row r="443" s="442" customFormat="1" x14ac:dyDescent="0.2"/>
    <row r="444" s="442" customFormat="1" x14ac:dyDescent="0.2"/>
    <row r="445" s="442" customFormat="1" x14ac:dyDescent="0.2"/>
    <row r="446" s="442" customFormat="1" x14ac:dyDescent="0.2"/>
    <row r="447" s="442" customFormat="1" x14ac:dyDescent="0.2"/>
    <row r="448" s="442" customFormat="1" x14ac:dyDescent="0.2"/>
    <row r="449" s="442" customFormat="1" x14ac:dyDescent="0.2"/>
    <row r="450" s="442" customFormat="1" x14ac:dyDescent="0.2"/>
    <row r="451" s="442" customFormat="1" x14ac:dyDescent="0.2"/>
    <row r="452" s="442" customFormat="1" x14ac:dyDescent="0.2"/>
    <row r="453" s="442" customFormat="1" x14ac:dyDescent="0.2"/>
    <row r="454" s="442" customFormat="1" x14ac:dyDescent="0.2"/>
    <row r="455" s="442" customFormat="1" x14ac:dyDescent="0.2"/>
    <row r="456" s="442" customFormat="1" x14ac:dyDescent="0.2"/>
    <row r="457" s="442" customFormat="1" ht="13.15" customHeight="1" x14ac:dyDescent="0.2"/>
    <row r="458" s="442" customFormat="1" x14ac:dyDescent="0.2"/>
    <row r="459" s="442" customFormat="1" ht="26.45" customHeight="1" x14ac:dyDescent="0.2"/>
    <row r="460" s="442" customFormat="1" x14ac:dyDescent="0.2"/>
    <row r="461" s="442" customFormat="1" x14ac:dyDescent="0.2"/>
    <row r="462" s="442" customFormat="1" x14ac:dyDescent="0.2"/>
    <row r="463" s="442" customFormat="1" ht="26.45" customHeight="1" x14ac:dyDescent="0.2"/>
    <row r="464" s="442" customFormat="1" ht="25.9" customHeight="1" x14ac:dyDescent="0.2"/>
    <row r="465" s="442" customFormat="1" x14ac:dyDescent="0.2"/>
    <row r="466" s="442" customFormat="1" x14ac:dyDescent="0.2"/>
    <row r="467" s="442" customFormat="1" x14ac:dyDescent="0.2"/>
    <row r="468" s="442" customFormat="1" x14ac:dyDescent="0.2"/>
    <row r="469" s="442" customFormat="1" x14ac:dyDescent="0.2"/>
    <row r="470" s="442" customFormat="1" x14ac:dyDescent="0.2"/>
    <row r="471" s="442" customFormat="1" x14ac:dyDescent="0.2"/>
    <row r="472" s="442" customFormat="1" x14ac:dyDescent="0.2"/>
    <row r="473" s="442" customFormat="1" ht="25.9" customHeight="1" x14ac:dyDescent="0.2"/>
    <row r="474" s="442" customFormat="1" x14ac:dyDescent="0.2"/>
    <row r="475" s="442" customFormat="1" x14ac:dyDescent="0.2"/>
    <row r="476" s="442" customFormat="1" x14ac:dyDescent="0.2"/>
    <row r="477" s="442" customFormat="1" ht="31.9" customHeight="1" x14ac:dyDescent="0.2"/>
    <row r="478" s="442" customFormat="1" ht="52.9" customHeight="1" x14ac:dyDescent="0.2"/>
    <row r="479" s="442" customFormat="1" ht="18.600000000000001" customHeight="1" x14ac:dyDescent="0.2"/>
    <row r="480" s="442" customFormat="1" x14ac:dyDescent="0.2"/>
    <row r="481" s="442" customFormat="1" x14ac:dyDescent="0.2"/>
    <row r="482" s="442" customFormat="1" x14ac:dyDescent="0.2"/>
    <row r="483" s="442" customFormat="1" x14ac:dyDescent="0.2"/>
    <row r="484" s="442" customFormat="1" x14ac:dyDescent="0.2"/>
    <row r="485" s="442" customFormat="1" x14ac:dyDescent="0.2"/>
    <row r="486" s="442" customFormat="1" x14ac:dyDescent="0.2"/>
    <row r="487" s="442" customFormat="1" x14ac:dyDescent="0.2"/>
    <row r="488" s="442" customFormat="1" x14ac:dyDescent="0.2"/>
    <row r="489" s="442" customFormat="1" x14ac:dyDescent="0.2"/>
    <row r="490" s="442" customFormat="1" x14ac:dyDescent="0.2"/>
    <row r="491" s="442" customFormat="1" x14ac:dyDescent="0.2"/>
    <row r="492" s="442" customFormat="1" x14ac:dyDescent="0.2"/>
    <row r="493" s="442" customFormat="1" x14ac:dyDescent="0.2"/>
    <row r="494" s="442" customFormat="1" x14ac:dyDescent="0.2"/>
    <row r="495" s="442" customFormat="1" x14ac:dyDescent="0.2"/>
    <row r="496" s="442" customFormat="1" x14ac:dyDescent="0.2"/>
    <row r="497" s="442" customFormat="1" x14ac:dyDescent="0.2"/>
    <row r="498" s="442" customFormat="1" x14ac:dyDescent="0.2"/>
    <row r="499" s="442" customFormat="1" x14ac:dyDescent="0.2"/>
    <row r="500" s="442" customFormat="1" x14ac:dyDescent="0.2"/>
    <row r="501" s="442" customFormat="1" x14ac:dyDescent="0.2"/>
    <row r="502" s="442" customFormat="1" x14ac:dyDescent="0.2"/>
    <row r="503" s="442" customFormat="1" x14ac:dyDescent="0.2"/>
    <row r="504" s="442" customFormat="1" x14ac:dyDescent="0.2"/>
    <row r="505" s="442" customFormat="1" x14ac:dyDescent="0.2"/>
    <row r="506" s="442" customFormat="1" x14ac:dyDescent="0.2"/>
    <row r="507" s="442" customFormat="1" x14ac:dyDescent="0.2"/>
    <row r="508" s="442" customFormat="1" x14ac:dyDescent="0.2"/>
    <row r="509" s="442" customFormat="1" x14ac:dyDescent="0.2"/>
    <row r="510" s="442" customFormat="1" x14ac:dyDescent="0.2"/>
    <row r="511" s="442" customFormat="1" x14ac:dyDescent="0.2"/>
    <row r="512" s="442" customFormat="1" x14ac:dyDescent="0.2"/>
    <row r="513" s="442" customFormat="1" x14ac:dyDescent="0.2"/>
    <row r="514" s="442" customFormat="1" x14ac:dyDescent="0.2"/>
    <row r="515" s="442" customFormat="1" x14ac:dyDescent="0.2"/>
    <row r="516" s="442" customFormat="1" x14ac:dyDescent="0.2"/>
    <row r="517" s="442" customFormat="1" x14ac:dyDescent="0.2"/>
    <row r="518" s="442" customFormat="1" x14ac:dyDescent="0.2"/>
    <row r="519" s="442" customFormat="1" x14ac:dyDescent="0.2"/>
    <row r="520" s="442" customFormat="1" x14ac:dyDescent="0.2"/>
    <row r="521" s="442" customFormat="1" x14ac:dyDescent="0.2"/>
    <row r="522" s="442" customFormat="1" x14ac:dyDescent="0.2"/>
    <row r="523" s="442" customFormat="1" x14ac:dyDescent="0.2"/>
    <row r="524" s="442" customFormat="1" x14ac:dyDescent="0.2"/>
    <row r="525" s="442" customFormat="1" x14ac:dyDescent="0.2"/>
    <row r="526" s="442" customFormat="1" x14ac:dyDescent="0.2"/>
    <row r="527" s="442" customFormat="1" x14ac:dyDescent="0.2"/>
    <row r="528" s="442" customFormat="1" x14ac:dyDescent="0.2"/>
    <row r="529" s="442" customFormat="1" x14ac:dyDescent="0.2"/>
    <row r="530" s="442" customFormat="1" x14ac:dyDescent="0.2"/>
    <row r="531" s="442" customFormat="1" x14ac:dyDescent="0.2"/>
    <row r="532" s="442" customFormat="1" x14ac:dyDescent="0.2"/>
    <row r="533" s="442" customFormat="1" x14ac:dyDescent="0.2"/>
    <row r="534" s="442" customFormat="1" x14ac:dyDescent="0.2"/>
    <row r="535" s="442" customFormat="1" x14ac:dyDescent="0.2"/>
    <row r="536" s="442" customFormat="1" x14ac:dyDescent="0.2"/>
    <row r="537" s="442" customFormat="1" x14ac:dyDescent="0.2"/>
    <row r="538" s="442" customFormat="1" x14ac:dyDescent="0.2"/>
    <row r="539" s="442" customFormat="1" x14ac:dyDescent="0.2"/>
    <row r="540" s="442" customFormat="1" x14ac:dyDescent="0.2"/>
    <row r="541" s="442" customFormat="1" x14ac:dyDescent="0.2"/>
    <row r="542" s="442" customFormat="1" x14ac:dyDescent="0.2"/>
    <row r="543" s="442" customFormat="1" x14ac:dyDescent="0.2"/>
    <row r="544" s="442" customFormat="1" x14ac:dyDescent="0.2"/>
    <row r="545" s="442" customFormat="1" x14ac:dyDescent="0.2"/>
    <row r="546" s="442" customFormat="1" x14ac:dyDescent="0.2"/>
    <row r="547" s="442" customFormat="1" ht="13.15" customHeight="1" x14ac:dyDescent="0.2"/>
    <row r="548" s="442" customFormat="1" x14ac:dyDescent="0.2"/>
    <row r="549" s="442" customFormat="1" ht="26.45" customHeight="1" x14ac:dyDescent="0.2"/>
    <row r="550" s="442" customFormat="1" x14ac:dyDescent="0.2"/>
    <row r="551" s="442" customFormat="1" x14ac:dyDescent="0.2"/>
    <row r="552" s="442" customFormat="1" x14ac:dyDescent="0.2"/>
    <row r="553" s="442" customFormat="1" ht="26.45" customHeight="1" x14ac:dyDescent="0.2"/>
    <row r="554" s="442" customFormat="1" ht="26.45" customHeight="1" x14ac:dyDescent="0.2"/>
    <row r="555" s="442" customFormat="1" x14ac:dyDescent="0.2"/>
    <row r="556" s="442" customFormat="1" x14ac:dyDescent="0.2"/>
    <row r="557" s="442" customFormat="1" x14ac:dyDescent="0.2"/>
    <row r="558" s="442" customFormat="1" x14ac:dyDescent="0.2"/>
    <row r="559" s="442" customFormat="1" x14ac:dyDescent="0.2"/>
    <row r="560" s="442" customFormat="1" x14ac:dyDescent="0.2"/>
    <row r="561" s="442" customFormat="1" x14ac:dyDescent="0.2"/>
    <row r="562" s="442" customFormat="1" x14ac:dyDescent="0.2"/>
    <row r="563" s="442" customFormat="1" ht="25.9" customHeight="1" x14ac:dyDescent="0.2"/>
    <row r="564" s="442" customFormat="1" x14ac:dyDescent="0.2"/>
    <row r="565" s="442" customFormat="1" x14ac:dyDescent="0.2"/>
    <row r="566" s="442" customFormat="1" x14ac:dyDescent="0.2"/>
    <row r="567" s="442" customFormat="1" ht="35.450000000000003" customHeight="1" x14ac:dyDescent="0.2"/>
    <row r="568" s="442" customFormat="1" ht="56.45" customHeight="1" x14ac:dyDescent="0.2"/>
    <row r="569" s="442" customFormat="1" ht="16.899999999999999" customHeight="1" x14ac:dyDescent="0.2"/>
    <row r="570" s="442" customFormat="1" x14ac:dyDescent="0.2"/>
    <row r="571" s="442" customFormat="1" x14ac:dyDescent="0.2"/>
    <row r="572" s="442" customFormat="1" x14ac:dyDescent="0.2"/>
    <row r="573" s="442" customFormat="1" x14ac:dyDescent="0.2"/>
    <row r="574" s="442" customFormat="1" x14ac:dyDescent="0.2"/>
    <row r="575" s="442" customFormat="1" x14ac:dyDescent="0.2"/>
    <row r="576" s="442" customFormat="1" x14ac:dyDescent="0.2"/>
    <row r="577" s="442" customFormat="1" x14ac:dyDescent="0.2"/>
    <row r="578" s="442" customFormat="1" x14ac:dyDescent="0.2"/>
    <row r="579" s="442" customFormat="1" x14ac:dyDescent="0.2"/>
    <row r="580" s="442" customFormat="1" x14ac:dyDescent="0.2"/>
    <row r="581" s="442" customFormat="1" x14ac:dyDescent="0.2"/>
    <row r="582" s="442" customFormat="1" x14ac:dyDescent="0.2"/>
    <row r="583" s="442" customFormat="1" x14ac:dyDescent="0.2"/>
    <row r="584" s="442" customFormat="1" x14ac:dyDescent="0.2"/>
    <row r="585" s="442" customFormat="1" x14ac:dyDescent="0.2"/>
    <row r="586" s="442" customFormat="1" x14ac:dyDescent="0.2"/>
    <row r="587" s="442" customFormat="1" x14ac:dyDescent="0.2"/>
    <row r="588" s="442" customFormat="1" x14ac:dyDescent="0.2"/>
    <row r="589" s="442" customFormat="1" x14ac:dyDescent="0.2"/>
    <row r="590" s="442" customFormat="1" x14ac:dyDescent="0.2"/>
    <row r="591" s="442" customFormat="1" x14ac:dyDescent="0.2"/>
    <row r="592" s="442" customFormat="1" x14ac:dyDescent="0.2"/>
    <row r="593" s="442" customFormat="1" x14ac:dyDescent="0.2"/>
    <row r="594" s="442" customFormat="1" x14ac:dyDescent="0.2"/>
    <row r="595" s="442" customFormat="1" x14ac:dyDescent="0.2"/>
    <row r="596" s="442" customFormat="1" x14ac:dyDescent="0.2"/>
    <row r="597" s="442" customFormat="1" x14ac:dyDescent="0.2"/>
    <row r="598" s="442" customFormat="1" x14ac:dyDescent="0.2"/>
    <row r="599" s="442" customFormat="1" x14ac:dyDescent="0.2"/>
    <row r="600" s="442" customFormat="1" x14ac:dyDescent="0.2"/>
    <row r="601" s="442" customFormat="1" x14ac:dyDescent="0.2"/>
    <row r="602" s="442" customFormat="1" x14ac:dyDescent="0.2"/>
    <row r="603" s="442" customFormat="1" x14ac:dyDescent="0.2"/>
    <row r="604" s="442" customFormat="1" x14ac:dyDescent="0.2"/>
    <row r="605" s="442" customFormat="1" x14ac:dyDescent="0.2"/>
    <row r="606" s="442" customFormat="1" x14ac:dyDescent="0.2"/>
    <row r="607" s="442" customFormat="1" x14ac:dyDescent="0.2"/>
    <row r="608" s="442" customFormat="1" x14ac:dyDescent="0.2"/>
    <row r="609" s="442" customFormat="1" x14ac:dyDescent="0.2"/>
    <row r="610" s="442" customFormat="1" x14ac:dyDescent="0.2"/>
    <row r="611" s="442" customFormat="1" x14ac:dyDescent="0.2"/>
    <row r="612" s="442" customFormat="1" x14ac:dyDescent="0.2"/>
    <row r="613" s="442" customFormat="1" x14ac:dyDescent="0.2"/>
    <row r="614" s="442" customFormat="1" x14ac:dyDescent="0.2"/>
    <row r="615" s="442" customFormat="1" x14ac:dyDescent="0.2"/>
    <row r="616" s="442" customFormat="1" x14ac:dyDescent="0.2"/>
    <row r="617" s="442" customFormat="1" x14ac:dyDescent="0.2"/>
    <row r="618" s="442" customFormat="1" x14ac:dyDescent="0.2"/>
    <row r="619" s="442" customFormat="1" x14ac:dyDescent="0.2"/>
    <row r="620" s="442" customFormat="1" x14ac:dyDescent="0.2"/>
    <row r="621" s="442" customFormat="1" x14ac:dyDescent="0.2"/>
    <row r="622" s="442" customFormat="1" x14ac:dyDescent="0.2"/>
    <row r="623" s="442" customFormat="1" x14ac:dyDescent="0.2"/>
    <row r="624" s="442" customFormat="1" x14ac:dyDescent="0.2"/>
    <row r="625" s="442" customFormat="1" x14ac:dyDescent="0.2"/>
    <row r="626" s="442" customFormat="1" x14ac:dyDescent="0.2"/>
    <row r="627" s="442" customFormat="1" x14ac:dyDescent="0.2"/>
    <row r="628" s="442" customFormat="1" x14ac:dyDescent="0.2"/>
    <row r="629" s="442" customFormat="1" x14ac:dyDescent="0.2"/>
    <row r="630" s="442" customFormat="1" x14ac:dyDescent="0.2"/>
    <row r="631" s="442" customFormat="1" x14ac:dyDescent="0.2"/>
    <row r="632" s="442" customFormat="1" x14ac:dyDescent="0.2"/>
    <row r="633" s="442" customFormat="1" x14ac:dyDescent="0.2"/>
    <row r="634" s="442" customFormat="1" x14ac:dyDescent="0.2"/>
    <row r="635" s="442" customFormat="1" x14ac:dyDescent="0.2"/>
    <row r="636" s="442" customFormat="1" x14ac:dyDescent="0.2"/>
    <row r="637" s="442" customFormat="1" ht="13.15" customHeight="1" x14ac:dyDescent="0.2"/>
    <row r="638" s="442" customFormat="1" x14ac:dyDescent="0.2"/>
    <row r="639" s="442" customFormat="1" ht="26.45" customHeight="1" x14ac:dyDescent="0.2"/>
    <row r="640" s="442" customFormat="1" x14ac:dyDescent="0.2"/>
    <row r="641" s="442" customFormat="1" x14ac:dyDescent="0.2"/>
    <row r="642" s="442" customFormat="1" x14ac:dyDescent="0.2"/>
    <row r="643" s="442" customFormat="1" ht="25.9" customHeight="1" x14ac:dyDescent="0.2"/>
    <row r="644" s="442" customFormat="1" ht="25.9" customHeight="1" x14ac:dyDescent="0.2"/>
    <row r="645" s="442" customFormat="1" x14ac:dyDescent="0.2"/>
    <row r="646" s="442" customFormat="1" x14ac:dyDescent="0.2"/>
    <row r="647" s="442" customFormat="1" x14ac:dyDescent="0.2"/>
    <row r="648" s="442" customFormat="1" x14ac:dyDescent="0.2"/>
    <row r="649" s="442" customFormat="1" x14ac:dyDescent="0.2"/>
    <row r="650" s="442" customFormat="1" x14ac:dyDescent="0.2"/>
    <row r="651" s="442" customFormat="1" x14ac:dyDescent="0.2"/>
    <row r="652" s="442" customFormat="1" x14ac:dyDescent="0.2"/>
    <row r="653" s="442" customFormat="1" ht="25.9" customHeight="1" x14ac:dyDescent="0.2"/>
    <row r="654" s="442" customFormat="1" x14ac:dyDescent="0.2"/>
    <row r="655" s="442" customFormat="1" x14ac:dyDescent="0.2"/>
    <row r="656" s="442" customFormat="1" x14ac:dyDescent="0.2"/>
    <row r="657" s="442" customFormat="1" ht="27" customHeight="1" x14ac:dyDescent="0.2"/>
    <row r="658" s="442" customFormat="1" ht="55.9" customHeight="1" x14ac:dyDescent="0.2"/>
    <row r="659" s="442" customFormat="1" ht="18" customHeight="1" x14ac:dyDescent="0.2"/>
    <row r="660" s="442" customFormat="1" x14ac:dyDescent="0.2"/>
    <row r="661" s="442" customFormat="1" x14ac:dyDescent="0.2"/>
    <row r="662" s="442" customFormat="1" x14ac:dyDescent="0.2"/>
    <row r="663" s="442" customFormat="1" x14ac:dyDescent="0.2"/>
    <row r="664" s="442" customFormat="1" x14ac:dyDescent="0.2"/>
    <row r="665" s="442" customFormat="1" x14ac:dyDescent="0.2"/>
    <row r="666" s="442" customFormat="1" x14ac:dyDescent="0.2"/>
    <row r="667" s="442" customFormat="1" x14ac:dyDescent="0.2"/>
    <row r="668" s="442" customFormat="1" x14ac:dyDescent="0.2"/>
    <row r="669" s="442" customFormat="1" x14ac:dyDescent="0.2"/>
    <row r="670" s="442" customFormat="1" x14ac:dyDescent="0.2"/>
    <row r="671" s="442" customFormat="1" x14ac:dyDescent="0.2"/>
    <row r="672" s="442" customFormat="1" x14ac:dyDescent="0.2"/>
    <row r="673" s="442" customFormat="1" x14ac:dyDescent="0.2"/>
    <row r="674" s="442" customFormat="1" x14ac:dyDescent="0.2"/>
    <row r="675" s="442" customFormat="1" x14ac:dyDescent="0.2"/>
    <row r="676" s="442" customFormat="1" x14ac:dyDescent="0.2"/>
    <row r="677" s="442" customFormat="1" x14ac:dyDescent="0.2"/>
    <row r="678" s="442" customFormat="1" x14ac:dyDescent="0.2"/>
    <row r="679" s="442" customFormat="1" x14ac:dyDescent="0.2"/>
    <row r="680" s="442" customFormat="1" x14ac:dyDescent="0.2"/>
    <row r="681" s="442" customFormat="1" x14ac:dyDescent="0.2"/>
    <row r="682" s="442" customFormat="1" x14ac:dyDescent="0.2"/>
    <row r="683" s="442" customFormat="1" x14ac:dyDescent="0.2"/>
    <row r="684" s="442" customFormat="1" x14ac:dyDescent="0.2"/>
    <row r="685" s="442" customFormat="1" x14ac:dyDescent="0.2"/>
    <row r="686" s="442" customFormat="1" x14ac:dyDescent="0.2"/>
    <row r="687" s="442" customFormat="1" x14ac:dyDescent="0.2"/>
    <row r="688" s="442" customFormat="1" x14ac:dyDescent="0.2"/>
    <row r="689" s="442" customFormat="1" x14ac:dyDescent="0.2"/>
    <row r="690" s="442" customFormat="1" x14ac:dyDescent="0.2"/>
    <row r="691" s="442" customFormat="1" x14ac:dyDescent="0.2"/>
    <row r="692" s="442" customFormat="1" x14ac:dyDescent="0.2"/>
    <row r="693" s="442" customFormat="1" x14ac:dyDescent="0.2"/>
    <row r="694" s="442" customFormat="1" x14ac:dyDescent="0.2"/>
    <row r="695" s="442" customFormat="1" x14ac:dyDescent="0.2"/>
    <row r="696" s="442" customFormat="1" x14ac:dyDescent="0.2"/>
    <row r="697" s="442" customFormat="1" x14ac:dyDescent="0.2"/>
    <row r="698" s="442" customFormat="1" x14ac:dyDescent="0.2"/>
    <row r="699" s="442" customFormat="1" x14ac:dyDescent="0.2"/>
    <row r="700" s="442" customFormat="1" x14ac:dyDescent="0.2"/>
    <row r="701" s="442" customFormat="1" x14ac:dyDescent="0.2"/>
    <row r="702" s="442" customFormat="1" x14ac:dyDescent="0.2"/>
    <row r="703" s="442" customFormat="1" x14ac:dyDescent="0.2"/>
    <row r="704" s="442" customFormat="1" x14ac:dyDescent="0.2"/>
    <row r="705" s="442" customFormat="1" x14ac:dyDescent="0.2"/>
    <row r="706" s="442" customFormat="1" x14ac:dyDescent="0.2"/>
    <row r="707" s="442" customFormat="1" x14ac:dyDescent="0.2"/>
    <row r="708" s="442" customFormat="1" x14ac:dyDescent="0.2"/>
    <row r="709" s="442" customFormat="1" x14ac:dyDescent="0.2"/>
    <row r="710" s="442" customFormat="1" x14ac:dyDescent="0.2"/>
    <row r="711" s="442" customFormat="1" x14ac:dyDescent="0.2"/>
    <row r="712" s="442" customFormat="1" x14ac:dyDescent="0.2"/>
    <row r="713" s="442" customFormat="1" x14ac:dyDescent="0.2"/>
    <row r="714" s="442" customFormat="1" x14ac:dyDescent="0.2"/>
    <row r="715" s="442" customFormat="1" x14ac:dyDescent="0.2"/>
    <row r="716" s="442" customFormat="1" x14ac:dyDescent="0.2"/>
    <row r="717" s="442" customFormat="1" x14ac:dyDescent="0.2"/>
    <row r="718" s="442" customFormat="1" x14ac:dyDescent="0.2"/>
    <row r="719" s="442" customFormat="1" x14ac:dyDescent="0.2"/>
    <row r="720" s="442" customFormat="1" x14ac:dyDescent="0.2"/>
    <row r="721" s="442" customFormat="1" x14ac:dyDescent="0.2"/>
    <row r="722" s="442" customFormat="1" x14ac:dyDescent="0.2"/>
    <row r="723" s="442" customFormat="1" x14ac:dyDescent="0.2"/>
    <row r="724" s="442" customFormat="1" x14ac:dyDescent="0.2"/>
    <row r="725" s="442" customFormat="1" x14ac:dyDescent="0.2"/>
    <row r="726" s="442" customFormat="1" x14ac:dyDescent="0.2"/>
    <row r="727" s="442" customFormat="1" ht="13.15" customHeight="1" x14ac:dyDescent="0.2"/>
    <row r="728" s="442" customFormat="1" x14ac:dyDescent="0.2"/>
    <row r="729" s="442" customFormat="1" ht="25.9" customHeight="1" x14ac:dyDescent="0.2"/>
    <row r="730" s="442" customFormat="1" x14ac:dyDescent="0.2"/>
    <row r="731" s="442" customFormat="1" x14ac:dyDescent="0.2"/>
    <row r="732" s="442" customFormat="1" x14ac:dyDescent="0.2"/>
    <row r="733" s="442" customFormat="1" ht="26.45" customHeight="1" x14ac:dyDescent="0.2"/>
    <row r="734" s="442" customFormat="1" ht="25.9" customHeight="1" x14ac:dyDescent="0.2"/>
    <row r="735" s="442" customFormat="1" x14ac:dyDescent="0.2"/>
    <row r="736" s="442" customFormat="1" x14ac:dyDescent="0.2"/>
    <row r="737" s="442" customFormat="1" x14ac:dyDescent="0.2"/>
    <row r="738" s="442" customFormat="1" x14ac:dyDescent="0.2"/>
    <row r="739" s="442" customFormat="1" x14ac:dyDescent="0.2"/>
    <row r="740" s="442" customFormat="1" x14ac:dyDescent="0.2"/>
    <row r="741" s="442" customFormat="1" x14ac:dyDescent="0.2"/>
    <row r="742" s="442" customFormat="1" x14ac:dyDescent="0.2"/>
    <row r="743" s="442" customFormat="1" x14ac:dyDescent="0.2"/>
    <row r="744" s="442" customFormat="1" x14ac:dyDescent="0.2"/>
  </sheetData>
  <autoFilter ref="C14:C175"/>
  <mergeCells count="98">
    <mergeCell ref="A7:J7"/>
    <mergeCell ref="A23:A24"/>
    <mergeCell ref="B23:B24"/>
    <mergeCell ref="D10:F10"/>
    <mergeCell ref="G10:I10"/>
    <mergeCell ref="J10:J12"/>
    <mergeCell ref="D11:E11"/>
    <mergeCell ref="F11:F12"/>
    <mergeCell ref="G11:H11"/>
    <mergeCell ref="I11:I12"/>
    <mergeCell ref="A19:A22"/>
    <mergeCell ref="B19:B22"/>
    <mergeCell ref="A8:C8"/>
    <mergeCell ref="A10:A12"/>
    <mergeCell ref="B10:C12"/>
    <mergeCell ref="B13:C13"/>
    <mergeCell ref="I1:J1"/>
    <mergeCell ref="A2:J2"/>
    <mergeCell ref="A3:J3"/>
    <mergeCell ref="A4:J4"/>
    <mergeCell ref="A6:J6"/>
    <mergeCell ref="A14:A16"/>
    <mergeCell ref="B14:B16"/>
    <mergeCell ref="A17:A18"/>
    <mergeCell ref="B17:B18"/>
    <mergeCell ref="A25:A30"/>
    <mergeCell ref="B25:B30"/>
    <mergeCell ref="A31:A32"/>
    <mergeCell ref="B31:B32"/>
    <mergeCell ref="A33:A37"/>
    <mergeCell ref="B33:B37"/>
    <mergeCell ref="A39:A44"/>
    <mergeCell ref="B39:B44"/>
    <mergeCell ref="A46:A47"/>
    <mergeCell ref="B46:B47"/>
    <mergeCell ref="A48:A51"/>
    <mergeCell ref="B48:B51"/>
    <mergeCell ref="A52:A54"/>
    <mergeCell ref="B52:B54"/>
    <mergeCell ref="A55:A56"/>
    <mergeCell ref="B55:B56"/>
    <mergeCell ref="A57:A59"/>
    <mergeCell ref="B57:B59"/>
    <mergeCell ref="A60:A66"/>
    <mergeCell ref="B60:B66"/>
    <mergeCell ref="A67:A68"/>
    <mergeCell ref="B67:B68"/>
    <mergeCell ref="A69:A71"/>
    <mergeCell ref="B69:B71"/>
    <mergeCell ref="A72:A77"/>
    <mergeCell ref="B72:B77"/>
    <mergeCell ref="A78:A83"/>
    <mergeCell ref="B78:B83"/>
    <mergeCell ref="A84:A86"/>
    <mergeCell ref="B84:B86"/>
    <mergeCell ref="A87:A89"/>
    <mergeCell ref="B87:B89"/>
    <mergeCell ref="A90:A92"/>
    <mergeCell ref="B90:B92"/>
    <mergeCell ref="A93:A99"/>
    <mergeCell ref="B93:B99"/>
    <mergeCell ref="A100:A101"/>
    <mergeCell ref="B100:B101"/>
    <mergeCell ref="A102:A111"/>
    <mergeCell ref="B102:B111"/>
    <mergeCell ref="A113:A116"/>
    <mergeCell ref="B113:B116"/>
    <mergeCell ref="A117:A120"/>
    <mergeCell ref="B117:B120"/>
    <mergeCell ref="A121:A125"/>
    <mergeCell ref="B121:B125"/>
    <mergeCell ref="A126:A128"/>
    <mergeCell ref="B126:B128"/>
    <mergeCell ref="A129:A133"/>
    <mergeCell ref="B129:B133"/>
    <mergeCell ref="A134:A138"/>
    <mergeCell ref="B134:B138"/>
    <mergeCell ref="A139:A145"/>
    <mergeCell ref="B139:B145"/>
    <mergeCell ref="A146:A148"/>
    <mergeCell ref="B146:B148"/>
    <mergeCell ref="A149:A150"/>
    <mergeCell ref="B149:B150"/>
    <mergeCell ref="A151:A152"/>
    <mergeCell ref="B151:B152"/>
    <mergeCell ref="A153:A157"/>
    <mergeCell ref="B153:B157"/>
    <mergeCell ref="A158:A160"/>
    <mergeCell ref="B158:B160"/>
    <mergeCell ref="A161:A162"/>
    <mergeCell ref="B161:B162"/>
    <mergeCell ref="A163:A165"/>
    <mergeCell ref="B163:B165"/>
    <mergeCell ref="A172:J172"/>
    <mergeCell ref="C175:H175"/>
    <mergeCell ref="A166:A167"/>
    <mergeCell ref="B166:B167"/>
    <mergeCell ref="A169:C169"/>
  </mergeCells>
  <pageMargins left="0.98425196850393704" right="0.59055118110236227" top="0.59055118110236227" bottom="0.39370078740157483" header="0.31496062992125984" footer="0.31496062992125984"/>
  <pageSetup paperSize="9" scale="61" fitToHeight="0" orientation="portrait" r:id="rId1"/>
  <rowBreaks count="1" manualBreakCount="1">
    <brk id="85" max="9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B1:K736"/>
  <sheetViews>
    <sheetView view="pageBreakPreview" topLeftCell="B1" zoomScaleSheetLayoutView="100" workbookViewId="0">
      <pane xSplit="3" ySplit="14" topLeftCell="E165" activePane="bottomRight" state="frozen"/>
      <selection activeCell="B1" sqref="B1"/>
      <selection pane="topRight" activeCell="E1" sqref="E1"/>
      <selection pane="bottomLeft" activeCell="B15" sqref="B15"/>
      <selection pane="bottomRight" activeCell="B4" sqref="A4:XFD4"/>
    </sheetView>
  </sheetViews>
  <sheetFormatPr defaultColWidth="8.85546875" defaultRowHeight="12.75" x14ac:dyDescent="0.2"/>
  <cols>
    <col min="1" max="1" width="8.85546875" style="429"/>
    <col min="2" max="2" width="4.5703125" style="429" customWidth="1"/>
    <col min="3" max="3" width="20.28515625" style="429" customWidth="1"/>
    <col min="4" max="4" width="39.140625" style="429" customWidth="1"/>
    <col min="5" max="5" width="10" style="429" customWidth="1"/>
    <col min="6" max="6" width="11.28515625" style="429" customWidth="1"/>
    <col min="7" max="7" width="9.28515625" style="429" customWidth="1"/>
    <col min="8" max="8" width="9" style="429" customWidth="1"/>
    <col min="9" max="9" width="11.140625" style="429" customWidth="1"/>
    <col min="10" max="10" width="9.7109375" style="429" customWidth="1"/>
    <col min="11" max="11" width="13.140625" style="429" customWidth="1"/>
    <col min="12" max="16384" width="8.85546875" style="429"/>
  </cols>
  <sheetData>
    <row r="1" spans="2:11" ht="14.45" customHeight="1" x14ac:dyDescent="0.2">
      <c r="J1" s="1281" t="s">
        <v>194</v>
      </c>
      <c r="K1" s="1281"/>
    </row>
    <row r="2" spans="2:11" x14ac:dyDescent="0.2">
      <c r="B2" s="1302" t="s">
        <v>0</v>
      </c>
      <c r="C2" s="1302"/>
      <c r="D2" s="1302"/>
      <c r="E2" s="1302"/>
      <c r="F2" s="1302"/>
      <c r="G2" s="1302"/>
      <c r="H2" s="1302"/>
      <c r="I2" s="1302"/>
      <c r="J2" s="1302"/>
      <c r="K2" s="1302"/>
    </row>
    <row r="3" spans="2:11" x14ac:dyDescent="0.2">
      <c r="B3" s="1302" t="s">
        <v>1215</v>
      </c>
      <c r="C3" s="1302"/>
      <c r="D3" s="1302"/>
      <c r="E3" s="1302"/>
      <c r="F3" s="1302"/>
      <c r="G3" s="1302"/>
      <c r="H3" s="1302"/>
      <c r="I3" s="1302"/>
      <c r="J3" s="1302"/>
      <c r="K3" s="1302"/>
    </row>
    <row r="4" spans="2:11" s="1117" customFormat="1" x14ac:dyDescent="0.2">
      <c r="B4" s="1304" t="s">
        <v>1532</v>
      </c>
      <c r="C4" s="1304"/>
      <c r="D4" s="1304"/>
      <c r="E4" s="1304"/>
      <c r="F4" s="1304"/>
      <c r="G4" s="1304"/>
      <c r="H4" s="1304"/>
      <c r="I4" s="1304"/>
      <c r="J4" s="1304"/>
      <c r="K4" s="1304"/>
    </row>
    <row r="5" spans="2:11" x14ac:dyDescent="0.2">
      <c r="B5" s="22"/>
      <c r="C5" s="22"/>
      <c r="D5" s="22"/>
      <c r="E5" s="22"/>
      <c r="F5" s="22"/>
      <c r="G5" s="22"/>
      <c r="H5" s="22"/>
    </row>
    <row r="6" spans="2:11" x14ac:dyDescent="0.2">
      <c r="B6" s="1299" t="s">
        <v>370</v>
      </c>
      <c r="C6" s="1299"/>
      <c r="D6" s="1299"/>
      <c r="E6" s="1299"/>
      <c r="F6" s="1299"/>
      <c r="G6" s="1299"/>
      <c r="H6" s="1299"/>
      <c r="I6" s="1299"/>
      <c r="J6" s="1299"/>
      <c r="K6" s="1299"/>
    </row>
    <row r="7" spans="2:11" ht="27" customHeight="1" x14ac:dyDescent="0.2">
      <c r="B7" s="1300" t="s">
        <v>804</v>
      </c>
      <c r="C7" s="1300"/>
      <c r="D7" s="1299"/>
      <c r="E7" s="1299"/>
      <c r="F7" s="1299"/>
      <c r="G7" s="1299"/>
      <c r="H7" s="1299"/>
      <c r="I7" s="1299"/>
      <c r="J7" s="1299"/>
      <c r="K7" s="1299"/>
    </row>
    <row r="8" spans="2:11" x14ac:dyDescent="0.2">
      <c r="B8" s="431"/>
      <c r="C8" s="431"/>
      <c r="D8" s="431"/>
      <c r="E8" s="431"/>
      <c r="F8" s="431"/>
      <c r="G8" s="431"/>
      <c r="H8" s="431"/>
      <c r="I8" s="431"/>
      <c r="J8" s="431"/>
    </row>
    <row r="9" spans="2:11" x14ac:dyDescent="0.2">
      <c r="B9" s="1526" t="s">
        <v>650</v>
      </c>
      <c r="C9" s="1526"/>
      <c r="D9" s="1526"/>
      <c r="E9" s="22"/>
      <c r="F9" s="22"/>
      <c r="G9" s="22"/>
      <c r="H9" s="22"/>
    </row>
    <row r="11" spans="2:11" ht="24" customHeight="1" x14ac:dyDescent="0.2">
      <c r="B11" s="1284" t="s">
        <v>357</v>
      </c>
      <c r="C11" s="1419" t="s">
        <v>181</v>
      </c>
      <c r="D11" s="1547"/>
      <c r="E11" s="1284" t="s">
        <v>188</v>
      </c>
      <c r="F11" s="1284"/>
      <c r="G11" s="1284"/>
      <c r="H11" s="1284" t="s">
        <v>189</v>
      </c>
      <c r="I11" s="1284"/>
      <c r="J11" s="1284"/>
      <c r="K11" s="1284" t="s">
        <v>190</v>
      </c>
    </row>
    <row r="12" spans="2:11" ht="43.9" customHeight="1" x14ac:dyDescent="0.2">
      <c r="B12" s="1284"/>
      <c r="C12" s="1548"/>
      <c r="D12" s="1549"/>
      <c r="E12" s="1284" t="s">
        <v>191</v>
      </c>
      <c r="F12" s="1284"/>
      <c r="G12" s="1284" t="s">
        <v>1017</v>
      </c>
      <c r="H12" s="1284" t="s">
        <v>191</v>
      </c>
      <c r="I12" s="1284"/>
      <c r="J12" s="1284" t="s">
        <v>1017</v>
      </c>
      <c r="K12" s="1284"/>
    </row>
    <row r="13" spans="2:11" x14ac:dyDescent="0.2">
      <c r="B13" s="1284"/>
      <c r="C13" s="1550"/>
      <c r="D13" s="1551"/>
      <c r="E13" s="426" t="s">
        <v>192</v>
      </c>
      <c r="F13" s="426" t="s">
        <v>193</v>
      </c>
      <c r="G13" s="1284"/>
      <c r="H13" s="426" t="s">
        <v>192</v>
      </c>
      <c r="I13" s="426" t="s">
        <v>193</v>
      </c>
      <c r="J13" s="1284"/>
      <c r="K13" s="1284"/>
    </row>
    <row r="14" spans="2:11" ht="15" x14ac:dyDescent="0.2">
      <c r="B14" s="34">
        <v>1</v>
      </c>
      <c r="C14" s="1545">
        <v>2</v>
      </c>
      <c r="D14" s="1547"/>
      <c r="E14" s="34">
        <v>3</v>
      </c>
      <c r="F14" s="34">
        <v>4</v>
      </c>
      <c r="G14" s="34">
        <v>5</v>
      </c>
      <c r="H14" s="34">
        <v>6</v>
      </c>
      <c r="I14" s="34">
        <v>7</v>
      </c>
      <c r="J14" s="34">
        <v>8</v>
      </c>
      <c r="K14" s="34">
        <v>9</v>
      </c>
    </row>
    <row r="15" spans="2:11" ht="13.9" customHeight="1" x14ac:dyDescent="0.25">
      <c r="B15" s="1538">
        <v>1</v>
      </c>
      <c r="C15" s="1539" t="s">
        <v>284</v>
      </c>
      <c r="D15" s="873" t="s">
        <v>587</v>
      </c>
      <c r="E15" s="716">
        <f>'4.4 гр птиц утки'!D14</f>
        <v>144</v>
      </c>
      <c r="F15" s="716">
        <f>'4.4 гр птиц утки'!E14</f>
        <v>144</v>
      </c>
      <c r="G15" s="716">
        <v>0</v>
      </c>
      <c r="H15" s="716">
        <v>212</v>
      </c>
      <c r="I15" s="702">
        <v>190</v>
      </c>
      <c r="J15" s="716">
        <v>0</v>
      </c>
      <c r="K15" s="711">
        <f>G15+J15</f>
        <v>0</v>
      </c>
    </row>
    <row r="16" spans="2:11" s="1117" customFormat="1" ht="13.9" customHeight="1" x14ac:dyDescent="0.25">
      <c r="B16" s="1538"/>
      <c r="C16" s="1539"/>
      <c r="D16" s="906" t="s">
        <v>919</v>
      </c>
      <c r="E16" s="1081">
        <f>'4.4 гр птиц утки'!D15</f>
        <v>0</v>
      </c>
      <c r="F16" s="1081">
        <f>'4.4 гр птиц утки'!E15</f>
        <v>0</v>
      </c>
      <c r="G16" s="1081">
        <v>0</v>
      </c>
      <c r="H16" s="1081">
        <v>0</v>
      </c>
      <c r="I16" s="1081">
        <v>0</v>
      </c>
      <c r="J16" s="1081">
        <v>0</v>
      </c>
      <c r="K16" s="1175">
        <f t="shared" ref="K16:K79" si="0">G16+J16</f>
        <v>0</v>
      </c>
    </row>
    <row r="17" spans="2:11" s="1117" customFormat="1" ht="13.9" customHeight="1" x14ac:dyDescent="0.25">
      <c r="B17" s="1538"/>
      <c r="C17" s="1539"/>
      <c r="D17" s="906" t="s">
        <v>589</v>
      </c>
      <c r="E17" s="1081">
        <f>'4.4 гр птиц утки'!D16</f>
        <v>205</v>
      </c>
      <c r="F17" s="1081">
        <f>'4.4 гр птиц утки'!E16</f>
        <v>192</v>
      </c>
      <c r="G17" s="1081">
        <v>0</v>
      </c>
      <c r="H17" s="1081">
        <v>138</v>
      </c>
      <c r="I17" s="1081">
        <f>'4.4 гр птиц утки'!H16</f>
        <v>131</v>
      </c>
      <c r="J17" s="1081">
        <v>0</v>
      </c>
      <c r="K17" s="1175">
        <f t="shared" si="0"/>
        <v>0</v>
      </c>
    </row>
    <row r="18" spans="2:11" s="1117" customFormat="1" ht="13.9" customHeight="1" x14ac:dyDescent="0.25">
      <c r="B18" s="1535">
        <v>2</v>
      </c>
      <c r="C18" s="1529" t="s">
        <v>285</v>
      </c>
      <c r="D18" s="906" t="s">
        <v>740</v>
      </c>
      <c r="E18" s="1081">
        <f>'4.4 гр птиц утки'!D17</f>
        <v>14</v>
      </c>
      <c r="F18" s="1081">
        <f>'4.4 гр птиц утки'!E17</f>
        <v>14</v>
      </c>
      <c r="G18" s="1081">
        <v>0</v>
      </c>
      <c r="H18" s="1081">
        <v>35</v>
      </c>
      <c r="I18" s="1081">
        <v>35</v>
      </c>
      <c r="J18" s="1081">
        <v>0</v>
      </c>
      <c r="K18" s="1175">
        <f t="shared" si="0"/>
        <v>0</v>
      </c>
    </row>
    <row r="19" spans="2:11" s="1117" customFormat="1" ht="13.9" customHeight="1" x14ac:dyDescent="0.25">
      <c r="B19" s="1535"/>
      <c r="C19" s="1529"/>
      <c r="D19" s="906" t="s">
        <v>589</v>
      </c>
      <c r="E19" s="1081">
        <f>'4.4 гр птиц утки'!D18</f>
        <v>204</v>
      </c>
      <c r="F19" s="1081">
        <f>'4.4 гр птиц утки'!E18</f>
        <v>160</v>
      </c>
      <c r="G19" s="1081">
        <v>0</v>
      </c>
      <c r="H19" s="1081">
        <v>300</v>
      </c>
      <c r="I19" s="1081">
        <f>'4.4 гр птиц утки'!H18</f>
        <v>289</v>
      </c>
      <c r="J19" s="1081">
        <v>0</v>
      </c>
      <c r="K19" s="1175">
        <f t="shared" si="0"/>
        <v>0</v>
      </c>
    </row>
    <row r="20" spans="2:11" s="1117" customFormat="1" ht="13.9" customHeight="1" x14ac:dyDescent="0.25">
      <c r="B20" s="1535">
        <v>3</v>
      </c>
      <c r="C20" s="1529" t="s">
        <v>286</v>
      </c>
      <c r="D20" s="906" t="s">
        <v>680</v>
      </c>
      <c r="E20" s="1081">
        <f>'4.4 гр птиц утки'!D19</f>
        <v>70</v>
      </c>
      <c r="F20" s="1081">
        <f>'4.4 гр птиц утки'!E19</f>
        <v>70</v>
      </c>
      <c r="G20" s="1081">
        <v>0</v>
      </c>
      <c r="H20" s="1081">
        <v>52</v>
      </c>
      <c r="I20" s="1081">
        <v>52</v>
      </c>
      <c r="J20" s="1081">
        <v>0</v>
      </c>
      <c r="K20" s="1175">
        <f t="shared" si="0"/>
        <v>0</v>
      </c>
    </row>
    <row r="21" spans="2:11" s="1117" customFormat="1" ht="13.9" customHeight="1" x14ac:dyDescent="0.25">
      <c r="B21" s="1535"/>
      <c r="C21" s="1529"/>
      <c r="D21" s="906" t="s">
        <v>401</v>
      </c>
      <c r="E21" s="1081">
        <f>'4.4 гр птиц утки'!D20</f>
        <v>15</v>
      </c>
      <c r="F21" s="1081">
        <f>'4.4 гр птиц утки'!E20</f>
        <v>14</v>
      </c>
      <c r="G21" s="1081">
        <v>0</v>
      </c>
      <c r="H21" s="1081">
        <v>17</v>
      </c>
      <c r="I21" s="1081">
        <v>17</v>
      </c>
      <c r="J21" s="1081">
        <v>0</v>
      </c>
      <c r="K21" s="1175">
        <f t="shared" si="0"/>
        <v>0</v>
      </c>
    </row>
    <row r="22" spans="2:11" s="1117" customFormat="1" ht="13.9" customHeight="1" x14ac:dyDescent="0.25">
      <c r="B22" s="1535"/>
      <c r="C22" s="1529"/>
      <c r="D22" s="906" t="s">
        <v>747</v>
      </c>
      <c r="E22" s="1081">
        <f>'4.4 гр птиц утки'!D21</f>
        <v>0</v>
      </c>
      <c r="F22" s="1081">
        <f>'4.4 гр птиц утки'!E21</f>
        <v>0</v>
      </c>
      <c r="G22" s="1081">
        <v>0</v>
      </c>
      <c r="H22" s="1081">
        <v>0</v>
      </c>
      <c r="I22" s="1081">
        <v>0</v>
      </c>
      <c r="J22" s="1081">
        <v>0</v>
      </c>
      <c r="K22" s="1175">
        <f t="shared" si="0"/>
        <v>0</v>
      </c>
    </row>
    <row r="23" spans="2:11" s="1117" customFormat="1" ht="13.9" customHeight="1" x14ac:dyDescent="0.25">
      <c r="B23" s="1535"/>
      <c r="C23" s="1529"/>
      <c r="D23" s="906" t="s">
        <v>589</v>
      </c>
      <c r="E23" s="1081">
        <f>'4.4 гр птиц утки'!D22</f>
        <v>79</v>
      </c>
      <c r="F23" s="1081">
        <f>'4.4 гр птиц утки'!E22</f>
        <v>34</v>
      </c>
      <c r="G23" s="1081">
        <v>0</v>
      </c>
      <c r="H23" s="1081">
        <v>71</v>
      </c>
      <c r="I23" s="1081">
        <f>'4.4 гр птиц утки'!H22</f>
        <v>66</v>
      </c>
      <c r="J23" s="1081">
        <v>0</v>
      </c>
      <c r="K23" s="1175">
        <f t="shared" si="0"/>
        <v>0</v>
      </c>
    </row>
    <row r="24" spans="2:11" s="1117" customFormat="1" ht="15" customHeight="1" x14ac:dyDescent="0.2">
      <c r="B24" s="1535">
        <v>4</v>
      </c>
      <c r="C24" s="1529" t="s">
        <v>287</v>
      </c>
      <c r="D24" s="1176" t="s">
        <v>681</v>
      </c>
      <c r="E24" s="1081">
        <f>'4.4 гр птиц утки'!D23</f>
        <v>437</v>
      </c>
      <c r="F24" s="1081">
        <f>'4.4 гр птиц утки'!E23</f>
        <v>431</v>
      </c>
      <c r="G24" s="1081">
        <v>0</v>
      </c>
      <c r="H24" s="1081">
        <v>740</v>
      </c>
      <c r="I24" s="1081">
        <v>729</v>
      </c>
      <c r="J24" s="1081">
        <v>118</v>
      </c>
      <c r="K24" s="1175">
        <f t="shared" si="0"/>
        <v>118</v>
      </c>
    </row>
    <row r="25" spans="2:11" s="1117" customFormat="1" ht="15" x14ac:dyDescent="0.2">
      <c r="B25" s="1535"/>
      <c r="C25" s="1535"/>
      <c r="D25" s="1176" t="s">
        <v>938</v>
      </c>
      <c r="E25" s="1081">
        <f>'4.4 гр птиц утки'!D24</f>
        <v>0</v>
      </c>
      <c r="F25" s="1081">
        <f>'4.4 гр птиц утки'!E24</f>
        <v>0</v>
      </c>
      <c r="G25" s="1081">
        <v>0</v>
      </c>
      <c r="H25" s="1081">
        <v>0</v>
      </c>
      <c r="I25" s="1081">
        <v>0</v>
      </c>
      <c r="J25" s="1081">
        <v>0</v>
      </c>
      <c r="K25" s="1175">
        <f t="shared" si="0"/>
        <v>0</v>
      </c>
    </row>
    <row r="26" spans="2:11" s="1117" customFormat="1" ht="12.75" customHeight="1" x14ac:dyDescent="0.2">
      <c r="B26" s="1535">
        <v>5</v>
      </c>
      <c r="C26" s="1529" t="s">
        <v>288</v>
      </c>
      <c r="D26" s="907" t="s">
        <v>795</v>
      </c>
      <c r="E26" s="1081">
        <f>'4.4 гр птиц утки'!D25</f>
        <v>362</v>
      </c>
      <c r="F26" s="1081">
        <f>'4.4 гр птиц утки'!E25</f>
        <v>335</v>
      </c>
      <c r="G26" s="1081">
        <v>0</v>
      </c>
      <c r="H26" s="1081">
        <v>36</v>
      </c>
      <c r="I26" s="1081">
        <v>36</v>
      </c>
      <c r="J26" s="1081">
        <v>24</v>
      </c>
      <c r="K26" s="1175">
        <f t="shared" si="0"/>
        <v>24</v>
      </c>
    </row>
    <row r="27" spans="2:11" s="1117" customFormat="1" ht="15" x14ac:dyDescent="0.25">
      <c r="B27" s="1535"/>
      <c r="C27" s="1535"/>
      <c r="D27" s="906" t="s">
        <v>739</v>
      </c>
      <c r="E27" s="1081">
        <f>'4.4 гр птиц утки'!D26</f>
        <v>10</v>
      </c>
      <c r="F27" s="1081">
        <f>'4.4 гр птиц утки'!E26</f>
        <v>10</v>
      </c>
      <c r="G27" s="1081">
        <v>0</v>
      </c>
      <c r="H27" s="1081">
        <v>0</v>
      </c>
      <c r="I27" s="1081">
        <v>0</v>
      </c>
      <c r="J27" s="1081">
        <v>0</v>
      </c>
      <c r="K27" s="1175">
        <f t="shared" si="0"/>
        <v>0</v>
      </c>
    </row>
    <row r="28" spans="2:11" s="1117" customFormat="1" ht="15" x14ac:dyDescent="0.25">
      <c r="B28" s="1535"/>
      <c r="C28" s="1535"/>
      <c r="D28" s="906" t="s">
        <v>1020</v>
      </c>
      <c r="E28" s="1081">
        <f>'4.4 гр птиц утки'!D27</f>
        <v>0</v>
      </c>
      <c r="F28" s="1081">
        <f>'4.4 гр птиц утки'!E27</f>
        <v>0</v>
      </c>
      <c r="G28" s="1081">
        <v>0</v>
      </c>
      <c r="H28" s="1081">
        <v>31</v>
      </c>
      <c r="I28" s="1081">
        <v>31</v>
      </c>
      <c r="J28" s="1081">
        <v>75</v>
      </c>
      <c r="K28" s="1175">
        <f t="shared" si="0"/>
        <v>75</v>
      </c>
    </row>
    <row r="29" spans="2:11" s="1117" customFormat="1" ht="15" x14ac:dyDescent="0.25">
      <c r="B29" s="1535"/>
      <c r="C29" s="1535"/>
      <c r="D29" s="906" t="s">
        <v>682</v>
      </c>
      <c r="E29" s="1081">
        <f>'4.4 гр птиц утки'!D28</f>
        <v>0</v>
      </c>
      <c r="F29" s="1081">
        <f>'4.4 гр птиц утки'!E28</f>
        <v>0</v>
      </c>
      <c r="G29" s="1081">
        <v>0</v>
      </c>
      <c r="H29" s="1081">
        <v>0</v>
      </c>
      <c r="I29" s="1081">
        <v>0</v>
      </c>
      <c r="J29" s="1081">
        <v>0</v>
      </c>
      <c r="K29" s="1175">
        <f t="shared" si="0"/>
        <v>0</v>
      </c>
    </row>
    <row r="30" spans="2:11" s="1117" customFormat="1" ht="15" x14ac:dyDescent="0.25">
      <c r="B30" s="1535"/>
      <c r="C30" s="1535"/>
      <c r="D30" s="906" t="s">
        <v>922</v>
      </c>
      <c r="E30" s="1081">
        <f>'4.4 гр птиц утки'!D29</f>
        <v>0</v>
      </c>
      <c r="F30" s="1081">
        <f>'4.4 гр птиц утки'!E29</f>
        <v>0</v>
      </c>
      <c r="G30" s="1081">
        <v>0</v>
      </c>
      <c r="H30" s="1081">
        <v>0</v>
      </c>
      <c r="I30" s="1081">
        <v>0</v>
      </c>
      <c r="J30" s="1081">
        <v>0</v>
      </c>
      <c r="K30" s="1175">
        <f t="shared" si="0"/>
        <v>0</v>
      </c>
    </row>
    <row r="31" spans="2:11" s="1117" customFormat="1" ht="14.45" customHeight="1" x14ac:dyDescent="0.25">
      <c r="B31" s="1535"/>
      <c r="C31" s="1535"/>
      <c r="D31" s="906" t="s">
        <v>589</v>
      </c>
      <c r="E31" s="1081">
        <f>'4.4 гр птиц утки'!D30</f>
        <v>697</v>
      </c>
      <c r="F31" s="1081">
        <f>'4.4 гр птиц утки'!E30</f>
        <v>412</v>
      </c>
      <c r="G31" s="1081">
        <v>0</v>
      </c>
      <c r="H31" s="1081">
        <v>431</v>
      </c>
      <c r="I31" s="1081">
        <f>'4.4 гр птиц утки'!H30</f>
        <v>402</v>
      </c>
      <c r="J31" s="1081">
        <v>0</v>
      </c>
      <c r="K31" s="1175">
        <f t="shared" si="0"/>
        <v>0</v>
      </c>
    </row>
    <row r="32" spans="2:11" s="1117" customFormat="1" ht="13.9" customHeight="1" x14ac:dyDescent="0.25">
      <c r="B32" s="1537">
        <v>6</v>
      </c>
      <c r="C32" s="1529" t="s">
        <v>289</v>
      </c>
      <c r="D32" s="906" t="s">
        <v>683</v>
      </c>
      <c r="E32" s="1081">
        <f>'4.4 гр птиц утки'!D31</f>
        <v>4</v>
      </c>
      <c r="F32" s="1081">
        <f>'4.4 гр птиц утки'!E31</f>
        <v>4</v>
      </c>
      <c r="G32" s="1081">
        <v>0</v>
      </c>
      <c r="H32" s="1081">
        <v>2</v>
      </c>
      <c r="I32" s="1081">
        <v>2</v>
      </c>
      <c r="J32" s="1081">
        <v>0</v>
      </c>
      <c r="K32" s="1175">
        <f t="shared" si="0"/>
        <v>0</v>
      </c>
    </row>
    <row r="33" spans="2:11" s="1117" customFormat="1" ht="13.9" customHeight="1" x14ac:dyDescent="0.25">
      <c r="B33" s="1537"/>
      <c r="C33" s="1529"/>
      <c r="D33" s="906" t="s">
        <v>589</v>
      </c>
      <c r="E33" s="1081">
        <f>'4.4 гр птиц утки'!D32</f>
        <v>823</v>
      </c>
      <c r="F33" s="1081">
        <f>'4.4 гр птиц утки'!E32</f>
        <v>701</v>
      </c>
      <c r="G33" s="1081">
        <v>0</v>
      </c>
      <c r="H33" s="1081">
        <v>208</v>
      </c>
      <c r="I33" s="1081">
        <f>'4.4 гр птиц утки'!H32</f>
        <v>199</v>
      </c>
      <c r="J33" s="1081">
        <v>0</v>
      </c>
      <c r="K33" s="1175">
        <f t="shared" si="0"/>
        <v>0</v>
      </c>
    </row>
    <row r="34" spans="2:11" s="1117" customFormat="1" ht="13.9" customHeight="1" x14ac:dyDescent="0.25">
      <c r="B34" s="1535">
        <v>7</v>
      </c>
      <c r="C34" s="1529" t="s">
        <v>290</v>
      </c>
      <c r="D34" s="906" t="s">
        <v>742</v>
      </c>
      <c r="E34" s="1081">
        <f>'4.4 гр птиц утки'!D33</f>
        <v>2</v>
      </c>
      <c r="F34" s="1081">
        <f>'4.4 гр птиц утки'!E33</f>
        <v>2</v>
      </c>
      <c r="G34" s="1081">
        <v>0</v>
      </c>
      <c r="H34" s="1081">
        <v>10</v>
      </c>
      <c r="I34" s="1081">
        <v>10</v>
      </c>
      <c r="J34" s="1081">
        <v>0</v>
      </c>
      <c r="K34" s="1175">
        <f t="shared" si="0"/>
        <v>0</v>
      </c>
    </row>
    <row r="35" spans="2:11" s="1117" customFormat="1" ht="13.9" customHeight="1" x14ac:dyDescent="0.25">
      <c r="B35" s="1535"/>
      <c r="C35" s="1529"/>
      <c r="D35" s="906" t="s">
        <v>796</v>
      </c>
      <c r="E35" s="1081">
        <f>'4.4 гр птиц утки'!D34</f>
        <v>19</v>
      </c>
      <c r="F35" s="1081">
        <f>'4.4 гр птиц утки'!E34</f>
        <v>19</v>
      </c>
      <c r="G35" s="1081">
        <v>0</v>
      </c>
      <c r="H35" s="1081">
        <v>17</v>
      </c>
      <c r="I35" s="1081">
        <v>17</v>
      </c>
      <c r="J35" s="1081">
        <v>0</v>
      </c>
      <c r="K35" s="1175">
        <f t="shared" si="0"/>
        <v>0</v>
      </c>
    </row>
    <row r="36" spans="2:11" s="1117" customFormat="1" ht="13.9" customHeight="1" x14ac:dyDescent="0.25">
      <c r="B36" s="1535"/>
      <c r="C36" s="1529"/>
      <c r="D36" s="906" t="s">
        <v>590</v>
      </c>
      <c r="E36" s="1081">
        <f>'4.4 гр птиц утки'!D35</f>
        <v>7</v>
      </c>
      <c r="F36" s="1081">
        <f>'4.4 гр птиц утки'!E35</f>
        <v>7</v>
      </c>
      <c r="G36" s="1081">
        <v>0</v>
      </c>
      <c r="H36" s="1081">
        <v>44</v>
      </c>
      <c r="I36" s="1081">
        <v>44</v>
      </c>
      <c r="J36" s="1081">
        <v>0</v>
      </c>
      <c r="K36" s="1175">
        <f t="shared" si="0"/>
        <v>0</v>
      </c>
    </row>
    <row r="37" spans="2:11" s="1117" customFormat="1" ht="13.9" customHeight="1" x14ac:dyDescent="0.25">
      <c r="B37" s="1535"/>
      <c r="C37" s="1529"/>
      <c r="D37" s="906" t="s">
        <v>684</v>
      </c>
      <c r="E37" s="1081">
        <f>'4.4 гр птиц утки'!D36</f>
        <v>0</v>
      </c>
      <c r="F37" s="1081">
        <f>'4.4 гр птиц утки'!E36</f>
        <v>0</v>
      </c>
      <c r="G37" s="1081">
        <v>0</v>
      </c>
      <c r="H37" s="1081">
        <v>22</v>
      </c>
      <c r="I37" s="1081">
        <v>22</v>
      </c>
      <c r="J37" s="1081">
        <v>0</v>
      </c>
      <c r="K37" s="1175">
        <f t="shared" si="0"/>
        <v>0</v>
      </c>
    </row>
    <row r="38" spans="2:11" s="1117" customFormat="1" ht="13.9" customHeight="1" x14ac:dyDescent="0.25">
      <c r="B38" s="1535"/>
      <c r="C38" s="1529"/>
      <c r="D38" s="906" t="s">
        <v>589</v>
      </c>
      <c r="E38" s="1081">
        <f>'4.4 гр птиц утки'!D37</f>
        <v>214</v>
      </c>
      <c r="F38" s="1081">
        <f>'4.4 гр птиц утки'!E37</f>
        <v>195</v>
      </c>
      <c r="G38" s="1081">
        <v>0</v>
      </c>
      <c r="H38" s="1081">
        <v>226</v>
      </c>
      <c r="I38" s="1081">
        <f>'4.4 гр птиц утки'!H37</f>
        <v>221</v>
      </c>
      <c r="J38" s="1081">
        <v>0</v>
      </c>
      <c r="K38" s="1175">
        <f t="shared" si="0"/>
        <v>0</v>
      </c>
    </row>
    <row r="39" spans="2:11" s="1117" customFormat="1" ht="15.75" x14ac:dyDescent="0.25">
      <c r="B39" s="1178">
        <v>8</v>
      </c>
      <c r="C39" s="1179" t="s">
        <v>291</v>
      </c>
      <c r="D39" s="906" t="s">
        <v>743</v>
      </c>
      <c r="E39" s="1081">
        <f>'4.4 гр птиц утки'!D38</f>
        <v>227</v>
      </c>
      <c r="F39" s="1081">
        <f>'4.4 гр птиц утки'!E38</f>
        <v>221</v>
      </c>
      <c r="G39" s="1081">
        <v>0</v>
      </c>
      <c r="H39" s="1081">
        <v>112</v>
      </c>
      <c r="I39" s="1081">
        <v>107</v>
      </c>
      <c r="J39" s="1081">
        <v>39</v>
      </c>
      <c r="K39" s="1175">
        <f t="shared" si="0"/>
        <v>39</v>
      </c>
    </row>
    <row r="40" spans="2:11" s="1117" customFormat="1" ht="13.9" customHeight="1" x14ac:dyDescent="0.25">
      <c r="B40" s="1535">
        <v>9</v>
      </c>
      <c r="C40" s="1529" t="s">
        <v>292</v>
      </c>
      <c r="D40" s="906" t="s">
        <v>744</v>
      </c>
      <c r="E40" s="1081">
        <f>'4.4 гр птиц утки'!D39</f>
        <v>39</v>
      </c>
      <c r="F40" s="1081">
        <f>'4.4 гр птиц утки'!E39</f>
        <v>38</v>
      </c>
      <c r="G40" s="1081">
        <v>0</v>
      </c>
      <c r="H40" s="1081">
        <v>57</v>
      </c>
      <c r="I40" s="1081">
        <v>57</v>
      </c>
      <c r="J40" s="1081">
        <v>0</v>
      </c>
      <c r="K40" s="1175">
        <f t="shared" si="0"/>
        <v>0</v>
      </c>
    </row>
    <row r="41" spans="2:11" s="1117" customFormat="1" ht="13.9" customHeight="1" x14ac:dyDescent="0.25">
      <c r="B41" s="1535"/>
      <c r="C41" s="1529"/>
      <c r="D41" s="906" t="s">
        <v>685</v>
      </c>
      <c r="E41" s="1081">
        <f>'4.4 гр птиц утки'!D40</f>
        <v>59</v>
      </c>
      <c r="F41" s="1081">
        <f>'4.4 гр птиц утки'!E40</f>
        <v>59</v>
      </c>
      <c r="G41" s="1081">
        <v>0</v>
      </c>
      <c r="H41" s="1081">
        <v>42</v>
      </c>
      <c r="I41" s="1081">
        <v>42</v>
      </c>
      <c r="J41" s="1081">
        <v>5</v>
      </c>
      <c r="K41" s="1175">
        <f t="shared" si="0"/>
        <v>5</v>
      </c>
    </row>
    <row r="42" spans="2:11" s="1117" customFormat="1" ht="13.9" customHeight="1" x14ac:dyDescent="0.25">
      <c r="B42" s="1535"/>
      <c r="C42" s="1529"/>
      <c r="D42" s="906" t="s">
        <v>797</v>
      </c>
      <c r="E42" s="1081">
        <f>'4.4 гр птиц утки'!D41</f>
        <v>0</v>
      </c>
      <c r="F42" s="1081">
        <f>'4.4 гр птиц утки'!E41</f>
        <v>0</v>
      </c>
      <c r="G42" s="1081">
        <v>0</v>
      </c>
      <c r="H42" s="1081">
        <v>0</v>
      </c>
      <c r="I42" s="1081">
        <v>0</v>
      </c>
      <c r="J42" s="1081">
        <v>0</v>
      </c>
      <c r="K42" s="1175">
        <f t="shared" si="0"/>
        <v>0</v>
      </c>
    </row>
    <row r="43" spans="2:11" s="1117" customFormat="1" ht="13.9" customHeight="1" x14ac:dyDescent="0.25">
      <c r="B43" s="1535"/>
      <c r="C43" s="1529"/>
      <c r="D43" s="906" t="s">
        <v>983</v>
      </c>
      <c r="E43" s="1081">
        <f>'4.4 гр птиц утки'!D42</f>
        <v>78</v>
      </c>
      <c r="F43" s="1081">
        <f>'4.4 гр птиц утки'!E42</f>
        <v>78</v>
      </c>
      <c r="G43" s="1081">
        <v>0</v>
      </c>
      <c r="H43" s="1081">
        <v>14</v>
      </c>
      <c r="I43" s="1081">
        <v>14</v>
      </c>
      <c r="J43" s="1081">
        <v>0</v>
      </c>
      <c r="K43" s="1175">
        <f t="shared" si="0"/>
        <v>0</v>
      </c>
    </row>
    <row r="44" spans="2:11" s="1117" customFormat="1" ht="13.9" customHeight="1" x14ac:dyDescent="0.25">
      <c r="B44" s="1535"/>
      <c r="C44" s="1529"/>
      <c r="D44" s="1187" t="s">
        <v>939</v>
      </c>
      <c r="E44" s="1081">
        <f>'4.4 гр птиц утки'!D43</f>
        <v>0</v>
      </c>
      <c r="F44" s="1081">
        <f>'4.4 гр птиц утки'!E43</f>
        <v>0</v>
      </c>
      <c r="G44" s="1081">
        <v>0</v>
      </c>
      <c r="H44" s="1081">
        <v>0</v>
      </c>
      <c r="I44" s="1081">
        <v>0</v>
      </c>
      <c r="J44" s="1081">
        <v>0</v>
      </c>
      <c r="K44" s="1175">
        <f t="shared" si="0"/>
        <v>0</v>
      </c>
    </row>
    <row r="45" spans="2:11" s="1117" customFormat="1" ht="13.9" customHeight="1" x14ac:dyDescent="0.25">
      <c r="B45" s="1535"/>
      <c r="C45" s="1529"/>
      <c r="D45" s="906" t="s">
        <v>589</v>
      </c>
      <c r="E45" s="1081">
        <f>'4.4 гр птиц утки'!D44</f>
        <v>347</v>
      </c>
      <c r="F45" s="1081">
        <f>'4.4 гр птиц утки'!E44</f>
        <v>212</v>
      </c>
      <c r="G45" s="1081">
        <v>0</v>
      </c>
      <c r="H45" s="1081">
        <v>199</v>
      </c>
      <c r="I45" s="1081">
        <f>'4.4 гр птиц утки'!H44</f>
        <v>143</v>
      </c>
      <c r="J45" s="1081">
        <v>0</v>
      </c>
      <c r="K45" s="1175">
        <f t="shared" si="0"/>
        <v>0</v>
      </c>
    </row>
    <row r="46" spans="2:11" s="1117" customFormat="1" ht="15.75" x14ac:dyDescent="0.2">
      <c r="B46" s="1186">
        <v>10</v>
      </c>
      <c r="C46" s="1179" t="s">
        <v>293</v>
      </c>
      <c r="D46" s="1180" t="s">
        <v>745</v>
      </c>
      <c r="E46" s="1081">
        <f>'4.4 гр птиц утки'!D45</f>
        <v>446</v>
      </c>
      <c r="F46" s="1081">
        <f>'4.4 гр птиц утки'!E45</f>
        <v>446</v>
      </c>
      <c r="G46" s="1081">
        <v>0</v>
      </c>
      <c r="H46" s="1081">
        <v>39</v>
      </c>
      <c r="I46" s="1081">
        <v>39</v>
      </c>
      <c r="J46" s="1081">
        <v>0</v>
      </c>
      <c r="K46" s="1175">
        <f t="shared" si="0"/>
        <v>0</v>
      </c>
    </row>
    <row r="47" spans="2:11" s="1117" customFormat="1" ht="13.9" customHeight="1" x14ac:dyDescent="0.25">
      <c r="B47" s="1535">
        <v>11</v>
      </c>
      <c r="C47" s="1529" t="s">
        <v>294</v>
      </c>
      <c r="D47" s="906" t="s">
        <v>746</v>
      </c>
      <c r="E47" s="1081">
        <f>'4.4 гр птиц утки'!D46</f>
        <v>1</v>
      </c>
      <c r="F47" s="1081">
        <f>'4.4 гр птиц утки'!E46</f>
        <v>1</v>
      </c>
      <c r="G47" s="1081">
        <v>0</v>
      </c>
      <c r="H47" s="1081">
        <v>0</v>
      </c>
      <c r="I47" s="1081">
        <v>0</v>
      </c>
      <c r="J47" s="1081">
        <v>0</v>
      </c>
      <c r="K47" s="1175">
        <f t="shared" si="0"/>
        <v>0</v>
      </c>
    </row>
    <row r="48" spans="2:11" s="1117" customFormat="1" ht="13.9" customHeight="1" x14ac:dyDescent="0.25">
      <c r="B48" s="1535"/>
      <c r="C48" s="1529"/>
      <c r="D48" s="906" t="s">
        <v>589</v>
      </c>
      <c r="E48" s="1081">
        <f>'4.4 гр птиц утки'!D47</f>
        <v>72</v>
      </c>
      <c r="F48" s="1081">
        <f>'4.4 гр птиц утки'!E47</f>
        <v>69</v>
      </c>
      <c r="G48" s="1081">
        <v>0</v>
      </c>
      <c r="H48" s="1081">
        <v>116</v>
      </c>
      <c r="I48" s="1081">
        <f>'4.4 гр птиц утки'!H47</f>
        <v>98</v>
      </c>
      <c r="J48" s="1081">
        <v>0</v>
      </c>
      <c r="K48" s="1175">
        <f t="shared" si="0"/>
        <v>0</v>
      </c>
    </row>
    <row r="49" spans="2:11" s="1117" customFormat="1" ht="13.9" customHeight="1" x14ac:dyDescent="0.25">
      <c r="B49" s="1537">
        <v>12</v>
      </c>
      <c r="C49" s="1529" t="s">
        <v>295</v>
      </c>
      <c r="D49" s="1181" t="s">
        <v>589</v>
      </c>
      <c r="E49" s="1081">
        <f>'4.4 гр птиц утки'!D48</f>
        <v>223</v>
      </c>
      <c r="F49" s="1081">
        <f>'4.4 гр птиц утки'!E48</f>
        <v>178</v>
      </c>
      <c r="G49" s="1081">
        <v>0</v>
      </c>
      <c r="H49" s="1081">
        <v>137</v>
      </c>
      <c r="I49" s="1081">
        <f>'4.4 гр птиц утки'!H48</f>
        <v>125</v>
      </c>
      <c r="J49" s="1081">
        <v>0</v>
      </c>
      <c r="K49" s="1175">
        <f t="shared" si="0"/>
        <v>0</v>
      </c>
    </row>
    <row r="50" spans="2:11" s="1117" customFormat="1" ht="13.9" customHeight="1" x14ac:dyDescent="0.25">
      <c r="B50" s="1537"/>
      <c r="C50" s="1529"/>
      <c r="D50" s="906" t="s">
        <v>591</v>
      </c>
      <c r="E50" s="1081">
        <f>'4.4 гр птиц утки'!D49</f>
        <v>0</v>
      </c>
      <c r="F50" s="1081">
        <f>'4.4 гр птиц утки'!E49</f>
        <v>0</v>
      </c>
      <c r="G50" s="1081">
        <v>0</v>
      </c>
      <c r="H50" s="1081">
        <v>0</v>
      </c>
      <c r="I50" s="1081">
        <v>0</v>
      </c>
      <c r="J50" s="1081">
        <v>0</v>
      </c>
      <c r="K50" s="1175">
        <f t="shared" si="0"/>
        <v>0</v>
      </c>
    </row>
    <row r="51" spans="2:11" s="1117" customFormat="1" ht="13.9" customHeight="1" x14ac:dyDescent="0.25">
      <c r="B51" s="1537"/>
      <c r="C51" s="1529"/>
      <c r="D51" s="906" t="s">
        <v>592</v>
      </c>
      <c r="E51" s="1081">
        <f>'4.4 гр птиц утки'!D50</f>
        <v>37</v>
      </c>
      <c r="F51" s="1081">
        <f>'4.4 гр птиц утки'!E50</f>
        <v>37</v>
      </c>
      <c r="G51" s="1081">
        <v>0</v>
      </c>
      <c r="H51" s="1081">
        <v>1</v>
      </c>
      <c r="I51" s="1081">
        <v>1</v>
      </c>
      <c r="J51" s="1081">
        <v>0</v>
      </c>
      <c r="K51" s="1175">
        <f t="shared" si="0"/>
        <v>0</v>
      </c>
    </row>
    <row r="52" spans="2:11" s="1117" customFormat="1" ht="13.9" customHeight="1" x14ac:dyDescent="0.25">
      <c r="B52" s="1537"/>
      <c r="C52" s="1529"/>
      <c r="D52" s="906" t="s">
        <v>797</v>
      </c>
      <c r="E52" s="1081">
        <f>'4.4 гр птиц утки'!D51</f>
        <v>0</v>
      </c>
      <c r="F52" s="1081">
        <f>'4.4 гр птиц утки'!E51</f>
        <v>0</v>
      </c>
      <c r="G52" s="1081">
        <v>0</v>
      </c>
      <c r="H52" s="1081">
        <v>0</v>
      </c>
      <c r="I52" s="1081">
        <v>0</v>
      </c>
      <c r="J52" s="1081">
        <v>0</v>
      </c>
      <c r="K52" s="1175">
        <f t="shared" si="0"/>
        <v>0</v>
      </c>
    </row>
    <row r="53" spans="2:11" s="1117" customFormat="1" ht="13.9" customHeight="1" x14ac:dyDescent="0.25">
      <c r="B53" s="1535">
        <v>13</v>
      </c>
      <c r="C53" s="1529" t="s">
        <v>296</v>
      </c>
      <c r="D53" s="906" t="s">
        <v>748</v>
      </c>
      <c r="E53" s="1081">
        <f>'4.4 гр птиц утки'!D52</f>
        <v>18</v>
      </c>
      <c r="F53" s="1081">
        <f>'4.4 гр птиц утки'!E52</f>
        <v>18</v>
      </c>
      <c r="G53" s="1081">
        <v>0</v>
      </c>
      <c r="H53" s="1081">
        <v>69</v>
      </c>
      <c r="I53" s="1081">
        <v>69</v>
      </c>
      <c r="J53" s="1081">
        <v>2</v>
      </c>
      <c r="K53" s="1175">
        <f t="shared" si="0"/>
        <v>2</v>
      </c>
    </row>
    <row r="54" spans="2:11" s="1117" customFormat="1" ht="13.9" customHeight="1" x14ac:dyDescent="0.25">
      <c r="B54" s="1535"/>
      <c r="C54" s="1529"/>
      <c r="D54" s="906" t="s">
        <v>412</v>
      </c>
      <c r="E54" s="1081">
        <f>'4.4 гр птиц утки'!D53</f>
        <v>7</v>
      </c>
      <c r="F54" s="1081">
        <f>'4.4 гр птиц утки'!E53</f>
        <v>7</v>
      </c>
      <c r="G54" s="1081">
        <v>0</v>
      </c>
      <c r="H54" s="1081">
        <v>0</v>
      </c>
      <c r="I54" s="1081">
        <v>0</v>
      </c>
      <c r="J54" s="1081">
        <v>0</v>
      </c>
      <c r="K54" s="1175">
        <f t="shared" si="0"/>
        <v>0</v>
      </c>
    </row>
    <row r="55" spans="2:11" s="1117" customFormat="1" ht="13.9" customHeight="1" x14ac:dyDescent="0.25">
      <c r="B55" s="1535"/>
      <c r="C55" s="1529"/>
      <c r="D55" s="906" t="s">
        <v>589</v>
      </c>
      <c r="E55" s="1081">
        <f>'4.4 гр птиц утки'!D54</f>
        <v>21</v>
      </c>
      <c r="F55" s="1081">
        <f>'4.4 гр птиц утки'!E54</f>
        <v>15</v>
      </c>
      <c r="G55" s="1081">
        <v>0</v>
      </c>
      <c r="H55" s="1081">
        <v>42</v>
      </c>
      <c r="I55" s="1081">
        <f>'4.4 гр птиц утки'!H54</f>
        <v>39</v>
      </c>
      <c r="J55" s="1081">
        <v>0</v>
      </c>
      <c r="K55" s="1175">
        <f t="shared" si="0"/>
        <v>0</v>
      </c>
    </row>
    <row r="56" spans="2:11" s="1117" customFormat="1" ht="13.9" customHeight="1" x14ac:dyDescent="0.25">
      <c r="B56" s="1535">
        <v>14</v>
      </c>
      <c r="C56" s="1529" t="s">
        <v>297</v>
      </c>
      <c r="D56" s="906" t="s">
        <v>749</v>
      </c>
      <c r="E56" s="1081">
        <f>'4.4 гр птиц утки'!D55</f>
        <v>135</v>
      </c>
      <c r="F56" s="1081">
        <f>'4.4 гр птиц утки'!E55</f>
        <v>134</v>
      </c>
      <c r="G56" s="1081">
        <v>0</v>
      </c>
      <c r="H56" s="1081">
        <v>79</v>
      </c>
      <c r="I56" s="1081">
        <v>77</v>
      </c>
      <c r="J56" s="1081">
        <v>2</v>
      </c>
      <c r="K56" s="1175">
        <f t="shared" si="0"/>
        <v>2</v>
      </c>
    </row>
    <row r="57" spans="2:11" s="1117" customFormat="1" ht="13.9" customHeight="1" x14ac:dyDescent="0.25">
      <c r="B57" s="1535"/>
      <c r="C57" s="1529"/>
      <c r="D57" s="906" t="s">
        <v>403</v>
      </c>
      <c r="E57" s="1081">
        <f>'4.4 гр птиц утки'!D56</f>
        <v>0</v>
      </c>
      <c r="F57" s="1081">
        <f>'4.4 гр птиц утки'!E56</f>
        <v>0</v>
      </c>
      <c r="G57" s="1081">
        <v>0</v>
      </c>
      <c r="H57" s="1081">
        <v>0</v>
      </c>
      <c r="I57" s="1081">
        <v>0</v>
      </c>
      <c r="J57" s="1081">
        <v>0</v>
      </c>
      <c r="K57" s="1175">
        <f t="shared" si="0"/>
        <v>0</v>
      </c>
    </row>
    <row r="58" spans="2:11" s="1117" customFormat="1" ht="13.9" customHeight="1" x14ac:dyDescent="0.25">
      <c r="B58" s="1535">
        <v>15</v>
      </c>
      <c r="C58" s="1529" t="s">
        <v>363</v>
      </c>
      <c r="D58" s="906" t="s">
        <v>750</v>
      </c>
      <c r="E58" s="1081">
        <f>'4.4 гр птиц утки'!D57</f>
        <v>50</v>
      </c>
      <c r="F58" s="1081">
        <f>'4.4 гр птиц утки'!E57</f>
        <v>50</v>
      </c>
      <c r="G58" s="1081">
        <v>0</v>
      </c>
      <c r="H58" s="1081">
        <v>137</v>
      </c>
      <c r="I58" s="1081">
        <v>121</v>
      </c>
      <c r="J58" s="1081">
        <v>0</v>
      </c>
      <c r="K58" s="1175">
        <f t="shared" si="0"/>
        <v>0</v>
      </c>
    </row>
    <row r="59" spans="2:11" s="1117" customFormat="1" ht="13.9" customHeight="1" x14ac:dyDescent="0.25">
      <c r="B59" s="1535"/>
      <c r="C59" s="1529"/>
      <c r="D59" s="906" t="s">
        <v>687</v>
      </c>
      <c r="E59" s="1081">
        <f>'4.4 гр птиц утки'!D58</f>
        <v>0</v>
      </c>
      <c r="F59" s="1081">
        <f>'4.4 гр птиц утки'!E58</f>
        <v>0</v>
      </c>
      <c r="G59" s="1081">
        <v>0</v>
      </c>
      <c r="H59" s="1081">
        <v>5</v>
      </c>
      <c r="I59" s="1081">
        <v>5</v>
      </c>
      <c r="J59" s="1081">
        <v>0</v>
      </c>
      <c r="K59" s="1175">
        <f t="shared" si="0"/>
        <v>0</v>
      </c>
    </row>
    <row r="60" spans="2:11" s="1117" customFormat="1" ht="13.9" customHeight="1" x14ac:dyDescent="0.25">
      <c r="B60" s="1535"/>
      <c r="C60" s="1529"/>
      <c r="D60" s="906" t="s">
        <v>593</v>
      </c>
      <c r="E60" s="1081">
        <f>'4.4 гр птиц утки'!D59</f>
        <v>0</v>
      </c>
      <c r="F60" s="1081">
        <f>'4.4 гр птиц утки'!E59</f>
        <v>0</v>
      </c>
      <c r="G60" s="1081">
        <v>0</v>
      </c>
      <c r="H60" s="1081">
        <v>0</v>
      </c>
      <c r="I60" s="1081">
        <v>0</v>
      </c>
      <c r="J60" s="1081">
        <v>0</v>
      </c>
      <c r="K60" s="1175">
        <f t="shared" si="0"/>
        <v>0</v>
      </c>
    </row>
    <row r="61" spans="2:11" s="1117" customFormat="1" ht="13.9" customHeight="1" x14ac:dyDescent="0.25">
      <c r="B61" s="1537">
        <v>16</v>
      </c>
      <c r="C61" s="1528" t="s">
        <v>299</v>
      </c>
      <c r="D61" s="1182" t="s">
        <v>410</v>
      </c>
      <c r="E61" s="1081">
        <f>'4.4 гр птиц утки'!D60</f>
        <v>71</v>
      </c>
      <c r="F61" s="1081">
        <f>'4.4 гр птиц утки'!E60</f>
        <v>60</v>
      </c>
      <c r="G61" s="1081">
        <v>0</v>
      </c>
      <c r="H61" s="1081">
        <v>53</v>
      </c>
      <c r="I61" s="1081">
        <v>48</v>
      </c>
      <c r="J61" s="1081">
        <v>0</v>
      </c>
      <c r="K61" s="1175">
        <f t="shared" si="0"/>
        <v>0</v>
      </c>
    </row>
    <row r="62" spans="2:11" s="1117" customFormat="1" ht="13.9" customHeight="1" x14ac:dyDescent="0.25">
      <c r="B62" s="1537"/>
      <c r="C62" s="1528"/>
      <c r="D62" s="1182" t="s">
        <v>411</v>
      </c>
      <c r="E62" s="1081">
        <f>'4.4 гр птиц утки'!D61</f>
        <v>46</v>
      </c>
      <c r="F62" s="1081">
        <f>'4.4 гр птиц утки'!E61</f>
        <v>45</v>
      </c>
      <c r="G62" s="1081">
        <v>0</v>
      </c>
      <c r="H62" s="1081">
        <v>35</v>
      </c>
      <c r="I62" s="1081">
        <v>33</v>
      </c>
      <c r="J62" s="1081">
        <v>0</v>
      </c>
      <c r="K62" s="1175">
        <f t="shared" si="0"/>
        <v>0</v>
      </c>
    </row>
    <row r="63" spans="2:11" s="1117" customFormat="1" ht="13.9" customHeight="1" x14ac:dyDescent="0.25">
      <c r="B63" s="1537"/>
      <c r="C63" s="1528"/>
      <c r="D63" s="1182" t="s">
        <v>916</v>
      </c>
      <c r="E63" s="1081">
        <f>'4.4 гр птиц утки'!D62</f>
        <v>46</v>
      </c>
      <c r="F63" s="1081">
        <f>'4.4 гр птиц утки'!E62</f>
        <v>45</v>
      </c>
      <c r="G63" s="1081">
        <v>0</v>
      </c>
      <c r="H63" s="1081">
        <v>35</v>
      </c>
      <c r="I63" s="1081">
        <v>33</v>
      </c>
      <c r="J63" s="1081">
        <v>0</v>
      </c>
      <c r="K63" s="1175">
        <f t="shared" si="0"/>
        <v>0</v>
      </c>
    </row>
    <row r="64" spans="2:11" s="1117" customFormat="1" ht="13.9" customHeight="1" x14ac:dyDescent="0.25">
      <c r="B64" s="1537"/>
      <c r="C64" s="1528"/>
      <c r="D64" s="1182" t="s">
        <v>797</v>
      </c>
      <c r="E64" s="1081">
        <f>'4.4 гр птиц утки'!D63</f>
        <v>0</v>
      </c>
      <c r="F64" s="1081">
        <f>'4.4 гр птиц утки'!E63</f>
        <v>0</v>
      </c>
      <c r="G64" s="1081">
        <v>0</v>
      </c>
      <c r="H64" s="1081">
        <v>0</v>
      </c>
      <c r="I64" s="1081">
        <v>0</v>
      </c>
      <c r="J64" s="1081">
        <v>0</v>
      </c>
      <c r="K64" s="1175">
        <f t="shared" si="0"/>
        <v>0</v>
      </c>
    </row>
    <row r="65" spans="2:11" s="1117" customFormat="1" ht="13.9" customHeight="1" x14ac:dyDescent="0.25">
      <c r="B65" s="1537"/>
      <c r="C65" s="1528"/>
      <c r="D65" s="1182" t="s">
        <v>688</v>
      </c>
      <c r="E65" s="1081">
        <f>'4.4 гр птиц утки'!D64</f>
        <v>10</v>
      </c>
      <c r="F65" s="1081">
        <f>'4.4 гр птиц утки'!E64</f>
        <v>10</v>
      </c>
      <c r="G65" s="1081">
        <v>0</v>
      </c>
      <c r="H65" s="1081">
        <v>10</v>
      </c>
      <c r="I65" s="1081">
        <v>10</v>
      </c>
      <c r="J65" s="1081">
        <v>0</v>
      </c>
      <c r="K65" s="1175">
        <f t="shared" si="0"/>
        <v>0</v>
      </c>
    </row>
    <row r="66" spans="2:11" s="1117" customFormat="1" ht="13.9" customHeight="1" x14ac:dyDescent="0.25">
      <c r="B66" s="1537"/>
      <c r="C66" s="1528"/>
      <c r="D66" s="1182" t="s">
        <v>915</v>
      </c>
      <c r="E66" s="1081">
        <f>'4.4 гр птиц утки'!D65</f>
        <v>30</v>
      </c>
      <c r="F66" s="1081">
        <f>'4.4 гр птиц утки'!E65</f>
        <v>30</v>
      </c>
      <c r="G66" s="1081">
        <v>0</v>
      </c>
      <c r="H66" s="1081">
        <v>84</v>
      </c>
      <c r="I66" s="1081">
        <v>84</v>
      </c>
      <c r="J66" s="1081">
        <v>0</v>
      </c>
      <c r="K66" s="1175">
        <f t="shared" si="0"/>
        <v>0</v>
      </c>
    </row>
    <row r="67" spans="2:11" s="1117" customFormat="1" ht="13.9" customHeight="1" x14ac:dyDescent="0.25">
      <c r="B67" s="1537"/>
      <c r="C67" s="1528"/>
      <c r="D67" s="1182" t="s">
        <v>589</v>
      </c>
      <c r="E67" s="1081">
        <f>'4.4 гр птиц утки'!D66</f>
        <v>142</v>
      </c>
      <c r="F67" s="1081">
        <f>'4.4 гр птиц утки'!E66</f>
        <v>199</v>
      </c>
      <c r="G67" s="1081">
        <v>0</v>
      </c>
      <c r="H67" s="1081">
        <v>134</v>
      </c>
      <c r="I67" s="1081">
        <f>'4.4 гр птиц утки'!H66</f>
        <v>66</v>
      </c>
      <c r="J67" s="1081">
        <v>0</v>
      </c>
      <c r="K67" s="1175">
        <f t="shared" si="0"/>
        <v>0</v>
      </c>
    </row>
    <row r="68" spans="2:11" s="1117" customFormat="1" ht="13.9" customHeight="1" x14ac:dyDescent="0.25">
      <c r="B68" s="1535">
        <v>17</v>
      </c>
      <c r="C68" s="1529" t="s">
        <v>300</v>
      </c>
      <c r="D68" s="1182" t="s">
        <v>414</v>
      </c>
      <c r="E68" s="1081">
        <f>'4.4 гр птиц утки'!D67</f>
        <v>0</v>
      </c>
      <c r="F68" s="1081">
        <f>'4.4 гр птиц утки'!E67</f>
        <v>0</v>
      </c>
      <c r="G68" s="1081">
        <v>0</v>
      </c>
      <c r="H68" s="1081">
        <v>0</v>
      </c>
      <c r="I68" s="1081">
        <v>0</v>
      </c>
      <c r="J68" s="1081">
        <v>0</v>
      </c>
      <c r="K68" s="1175">
        <f t="shared" si="0"/>
        <v>0</v>
      </c>
    </row>
    <row r="69" spans="2:11" s="1117" customFormat="1" ht="13.9" customHeight="1" x14ac:dyDescent="0.25">
      <c r="B69" s="1535"/>
      <c r="C69" s="1529"/>
      <c r="D69" s="906" t="s">
        <v>589</v>
      </c>
      <c r="E69" s="1081">
        <f>'4.4 гр птиц утки'!D68</f>
        <v>141</v>
      </c>
      <c r="F69" s="1081">
        <f>'4.4 гр птиц утки'!E68</f>
        <v>86</v>
      </c>
      <c r="G69" s="1081">
        <v>0</v>
      </c>
      <c r="H69" s="1081">
        <v>77</v>
      </c>
      <c r="I69" s="1081">
        <f>'4.4 гр птиц утки'!H68</f>
        <v>72</v>
      </c>
      <c r="J69" s="1081">
        <v>0</v>
      </c>
      <c r="K69" s="1175">
        <f t="shared" si="0"/>
        <v>0</v>
      </c>
    </row>
    <row r="70" spans="2:11" s="1117" customFormat="1" ht="13.9" customHeight="1" x14ac:dyDescent="0.25">
      <c r="B70" s="1535">
        <v>18</v>
      </c>
      <c r="C70" s="1529" t="s">
        <v>594</v>
      </c>
      <c r="D70" s="906" t="s">
        <v>751</v>
      </c>
      <c r="E70" s="1081">
        <f>'4.4 гр птиц утки'!D69</f>
        <v>34</v>
      </c>
      <c r="F70" s="1081">
        <f>'4.4 гр птиц утки'!E69</f>
        <v>34</v>
      </c>
      <c r="G70" s="1081">
        <v>0</v>
      </c>
      <c r="H70" s="1081">
        <v>31</v>
      </c>
      <c r="I70" s="1081">
        <v>31</v>
      </c>
      <c r="J70" s="1081">
        <v>0</v>
      </c>
      <c r="K70" s="1175">
        <f t="shared" si="0"/>
        <v>0</v>
      </c>
    </row>
    <row r="71" spans="2:11" s="1117" customFormat="1" ht="13.9" customHeight="1" x14ac:dyDescent="0.25">
      <c r="B71" s="1535"/>
      <c r="C71" s="1529"/>
      <c r="D71" s="906" t="s">
        <v>595</v>
      </c>
      <c r="E71" s="1081">
        <f>'4.4 гр птиц утки'!D70</f>
        <v>11</v>
      </c>
      <c r="F71" s="1081">
        <f>'4.4 гр птиц утки'!E70</f>
        <v>11</v>
      </c>
      <c r="G71" s="1081">
        <v>0</v>
      </c>
      <c r="H71" s="1081">
        <v>37</v>
      </c>
      <c r="I71" s="1081">
        <v>34</v>
      </c>
      <c r="J71" s="1081">
        <v>0</v>
      </c>
      <c r="K71" s="1175">
        <f t="shared" si="0"/>
        <v>0</v>
      </c>
    </row>
    <row r="72" spans="2:11" s="1117" customFormat="1" ht="13.9" customHeight="1" x14ac:dyDescent="0.25">
      <c r="B72" s="1535"/>
      <c r="C72" s="1529"/>
      <c r="D72" s="906" t="s">
        <v>589</v>
      </c>
      <c r="E72" s="1081">
        <f>'4.4 гр птиц утки'!D71</f>
        <v>198</v>
      </c>
      <c r="F72" s="1081">
        <f>'4.4 гр птиц утки'!E71</f>
        <v>102</v>
      </c>
      <c r="G72" s="1081">
        <v>0</v>
      </c>
      <c r="H72" s="1081">
        <v>169</v>
      </c>
      <c r="I72" s="1081">
        <f>'4.4 гр птиц утки'!H71</f>
        <v>143</v>
      </c>
      <c r="J72" s="1081">
        <v>0</v>
      </c>
      <c r="K72" s="1175">
        <f t="shared" si="0"/>
        <v>0</v>
      </c>
    </row>
    <row r="73" spans="2:11" s="1117" customFormat="1" ht="13.9" customHeight="1" x14ac:dyDescent="0.25">
      <c r="B73" s="1535">
        <v>19</v>
      </c>
      <c r="C73" s="1529" t="s">
        <v>302</v>
      </c>
      <c r="D73" s="906" t="s">
        <v>690</v>
      </c>
      <c r="E73" s="1081">
        <f>'4.4 гр птиц утки'!D72</f>
        <v>32</v>
      </c>
      <c r="F73" s="1081">
        <f>'4.4 гр птиц утки'!E72</f>
        <v>32</v>
      </c>
      <c r="G73" s="1081">
        <v>0</v>
      </c>
      <c r="H73" s="1081">
        <v>13</v>
      </c>
      <c r="I73" s="1081">
        <v>13</v>
      </c>
      <c r="J73" s="1081">
        <v>0</v>
      </c>
      <c r="K73" s="1175">
        <f t="shared" si="0"/>
        <v>0</v>
      </c>
    </row>
    <row r="74" spans="2:11" s="1117" customFormat="1" ht="13.9" customHeight="1" x14ac:dyDescent="0.25">
      <c r="B74" s="1535"/>
      <c r="C74" s="1529"/>
      <c r="D74" s="906" t="s">
        <v>691</v>
      </c>
      <c r="E74" s="1081">
        <f>'4.4 гр птиц утки'!D73</f>
        <v>0</v>
      </c>
      <c r="F74" s="1081">
        <f>'4.4 гр птиц утки'!E73</f>
        <v>0</v>
      </c>
      <c r="G74" s="1081">
        <v>0</v>
      </c>
      <c r="H74" s="1081">
        <v>3</v>
      </c>
      <c r="I74" s="1081">
        <v>3</v>
      </c>
      <c r="J74" s="1081">
        <v>0</v>
      </c>
      <c r="K74" s="1175">
        <f t="shared" si="0"/>
        <v>0</v>
      </c>
    </row>
    <row r="75" spans="2:11" s="1117" customFormat="1" ht="13.9" customHeight="1" x14ac:dyDescent="0.25">
      <c r="B75" s="1535"/>
      <c r="C75" s="1529"/>
      <c r="D75" s="906" t="s">
        <v>707</v>
      </c>
      <c r="E75" s="1081">
        <f>'4.4 гр птиц утки'!D74</f>
        <v>19</v>
      </c>
      <c r="F75" s="1081">
        <f>'4.4 гр птиц утки'!E74</f>
        <v>19</v>
      </c>
      <c r="G75" s="1081">
        <v>0</v>
      </c>
      <c r="H75" s="1081">
        <v>28</v>
      </c>
      <c r="I75" s="1081">
        <v>28</v>
      </c>
      <c r="J75" s="1081">
        <v>0</v>
      </c>
      <c r="K75" s="1175">
        <f t="shared" si="0"/>
        <v>0</v>
      </c>
    </row>
    <row r="76" spans="2:11" s="1117" customFormat="1" ht="13.9" customHeight="1" x14ac:dyDescent="0.25">
      <c r="B76" s="1535"/>
      <c r="C76" s="1529"/>
      <c r="D76" s="906" t="s">
        <v>402</v>
      </c>
      <c r="E76" s="1081">
        <f>'4.4 гр птиц утки'!D75</f>
        <v>1</v>
      </c>
      <c r="F76" s="1081">
        <f>'4.4 гр птиц утки'!E75</f>
        <v>1</v>
      </c>
      <c r="G76" s="1081">
        <v>0</v>
      </c>
      <c r="H76" s="1081">
        <v>1</v>
      </c>
      <c r="I76" s="1081">
        <v>1</v>
      </c>
      <c r="J76" s="1081">
        <v>0</v>
      </c>
      <c r="K76" s="1175">
        <f t="shared" si="0"/>
        <v>0</v>
      </c>
    </row>
    <row r="77" spans="2:11" s="1117" customFormat="1" ht="13.9" customHeight="1" x14ac:dyDescent="0.25">
      <c r="B77" s="1535"/>
      <c r="C77" s="1529"/>
      <c r="D77" s="906" t="s">
        <v>689</v>
      </c>
      <c r="E77" s="1081">
        <f>'4.4 гр птиц утки'!D76</f>
        <v>16</v>
      </c>
      <c r="F77" s="1081">
        <f>'4.4 гр птиц утки'!E76</f>
        <v>16</v>
      </c>
      <c r="G77" s="1081">
        <v>0</v>
      </c>
      <c r="H77" s="1081">
        <v>38</v>
      </c>
      <c r="I77" s="1081">
        <v>38</v>
      </c>
      <c r="J77" s="1081">
        <v>0</v>
      </c>
      <c r="K77" s="1175">
        <f t="shared" si="0"/>
        <v>0</v>
      </c>
    </row>
    <row r="78" spans="2:11" s="1117" customFormat="1" ht="13.9" customHeight="1" x14ac:dyDescent="0.25">
      <c r="B78" s="1535"/>
      <c r="C78" s="1529"/>
      <c r="D78" s="906" t="s">
        <v>984</v>
      </c>
      <c r="E78" s="1081">
        <f>'4.4 гр птиц утки'!D77</f>
        <v>9</v>
      </c>
      <c r="F78" s="1081">
        <f>'4.4 гр птиц утки'!E77</f>
        <v>9</v>
      </c>
      <c r="G78" s="1081">
        <v>0</v>
      </c>
      <c r="H78" s="1081">
        <v>6</v>
      </c>
      <c r="I78" s="1081">
        <v>6</v>
      </c>
      <c r="J78" s="1081">
        <v>0</v>
      </c>
      <c r="K78" s="1175">
        <f t="shared" si="0"/>
        <v>0</v>
      </c>
    </row>
    <row r="79" spans="2:11" s="1117" customFormat="1" ht="13.9" customHeight="1" x14ac:dyDescent="0.25">
      <c r="B79" s="1535">
        <v>20</v>
      </c>
      <c r="C79" s="1528" t="s">
        <v>303</v>
      </c>
      <c r="D79" s="906" t="s">
        <v>798</v>
      </c>
      <c r="E79" s="1081">
        <f>'4.4 гр птиц утки'!D78</f>
        <v>20</v>
      </c>
      <c r="F79" s="1081">
        <f>'4.4 гр птиц утки'!E78</f>
        <v>20</v>
      </c>
      <c r="G79" s="1081">
        <v>0</v>
      </c>
      <c r="H79" s="1081">
        <v>52</v>
      </c>
      <c r="I79" s="1081">
        <v>50</v>
      </c>
      <c r="J79" s="1081">
        <v>20</v>
      </c>
      <c r="K79" s="1175">
        <f t="shared" si="0"/>
        <v>20</v>
      </c>
    </row>
    <row r="80" spans="2:11" s="1117" customFormat="1" ht="13.9" customHeight="1" x14ac:dyDescent="0.25">
      <c r="B80" s="1535"/>
      <c r="C80" s="1528"/>
      <c r="D80" s="906" t="s">
        <v>752</v>
      </c>
      <c r="E80" s="1081">
        <f>'4.4 гр птиц утки'!D79</f>
        <v>59</v>
      </c>
      <c r="F80" s="1081">
        <f>'4.4 гр птиц утки'!E79</f>
        <v>58</v>
      </c>
      <c r="G80" s="1081">
        <v>11</v>
      </c>
      <c r="H80" s="1081">
        <v>81</v>
      </c>
      <c r="I80" s="1081">
        <v>75</v>
      </c>
      <c r="J80" s="1081">
        <v>37</v>
      </c>
      <c r="K80" s="1175">
        <f t="shared" ref="K80:K143" si="1">G80+J80</f>
        <v>48</v>
      </c>
    </row>
    <row r="81" spans="2:11" s="1117" customFormat="1" ht="13.9" customHeight="1" x14ac:dyDescent="0.25">
      <c r="B81" s="1535"/>
      <c r="C81" s="1528"/>
      <c r="D81" s="906" t="s">
        <v>799</v>
      </c>
      <c r="E81" s="1081">
        <f>'4.4 гр птиц утки'!D80</f>
        <v>12</v>
      </c>
      <c r="F81" s="1081">
        <f>'4.4 гр птиц утки'!E80</f>
        <v>12</v>
      </c>
      <c r="G81" s="1081">
        <v>0</v>
      </c>
      <c r="H81" s="1081">
        <v>2</v>
      </c>
      <c r="I81" s="1081">
        <v>2</v>
      </c>
      <c r="J81" s="1081">
        <v>0</v>
      </c>
      <c r="K81" s="1175">
        <f t="shared" si="1"/>
        <v>0</v>
      </c>
    </row>
    <row r="82" spans="2:11" s="1117" customFormat="1" ht="13.9" customHeight="1" x14ac:dyDescent="0.25">
      <c r="B82" s="1535"/>
      <c r="C82" s="1528"/>
      <c r="D82" s="906" t="s">
        <v>753</v>
      </c>
      <c r="E82" s="1081">
        <f>'4.4 гр птиц утки'!D81</f>
        <v>86</v>
      </c>
      <c r="F82" s="1081">
        <f>'4.4 гр птиц утки'!E81</f>
        <v>84</v>
      </c>
      <c r="G82" s="1081">
        <v>39</v>
      </c>
      <c r="H82" s="1081">
        <v>379</v>
      </c>
      <c r="I82" s="1081">
        <v>368</v>
      </c>
      <c r="J82" s="1081">
        <v>170</v>
      </c>
      <c r="K82" s="1175">
        <f t="shared" si="1"/>
        <v>209</v>
      </c>
    </row>
    <row r="83" spans="2:11" s="1117" customFormat="1" ht="13.9" customHeight="1" x14ac:dyDescent="0.25">
      <c r="B83" s="1535"/>
      <c r="C83" s="1528"/>
      <c r="D83" s="906" t="s">
        <v>754</v>
      </c>
      <c r="E83" s="1081">
        <f>'4.4 гр птиц утки'!D82</f>
        <v>852</v>
      </c>
      <c r="F83" s="1081">
        <f>'4.4 гр птиц утки'!E82</f>
        <v>584</v>
      </c>
      <c r="G83" s="1081">
        <v>0</v>
      </c>
      <c r="H83" s="1081">
        <v>275</v>
      </c>
      <c r="I83" s="1081">
        <v>181</v>
      </c>
      <c r="J83" s="1081">
        <v>0</v>
      </c>
      <c r="K83" s="1175">
        <f t="shared" si="1"/>
        <v>0</v>
      </c>
    </row>
    <row r="84" spans="2:11" s="1117" customFormat="1" ht="13.9" customHeight="1" x14ac:dyDescent="0.25">
      <c r="B84" s="1535"/>
      <c r="C84" s="1528"/>
      <c r="D84" s="906" t="s">
        <v>589</v>
      </c>
      <c r="E84" s="1081">
        <f>'4.4 гр птиц утки'!D83</f>
        <v>200</v>
      </c>
      <c r="F84" s="1081">
        <f>'4.4 гр птиц утки'!E83</f>
        <v>148</v>
      </c>
      <c r="G84" s="1081">
        <v>0</v>
      </c>
      <c r="H84" s="1081">
        <v>200</v>
      </c>
      <c r="I84" s="1081">
        <f>'4.4 гр птиц утки'!H83</f>
        <v>191</v>
      </c>
      <c r="J84" s="1081">
        <v>0</v>
      </c>
      <c r="K84" s="1175">
        <f t="shared" si="1"/>
        <v>0</v>
      </c>
    </row>
    <row r="85" spans="2:11" s="1117" customFormat="1" ht="13.9" customHeight="1" x14ac:dyDescent="0.25">
      <c r="B85" s="1535">
        <v>21</v>
      </c>
      <c r="C85" s="1529" t="s">
        <v>304</v>
      </c>
      <c r="D85" s="906" t="s">
        <v>692</v>
      </c>
      <c r="E85" s="1081">
        <f>'4.4 гр птиц утки'!D84</f>
        <v>81</v>
      </c>
      <c r="F85" s="1081">
        <f>'4.4 гр птиц утки'!E84</f>
        <v>81</v>
      </c>
      <c r="G85" s="1081">
        <v>0</v>
      </c>
      <c r="H85" s="1081">
        <v>21</v>
      </c>
      <c r="I85" s="1081">
        <v>21</v>
      </c>
      <c r="J85" s="1081">
        <v>0</v>
      </c>
      <c r="K85" s="1175">
        <f t="shared" si="1"/>
        <v>0</v>
      </c>
    </row>
    <row r="86" spans="2:11" s="1117" customFormat="1" ht="13.9" customHeight="1" x14ac:dyDescent="0.25">
      <c r="B86" s="1535"/>
      <c r="C86" s="1529"/>
      <c r="D86" s="906" t="s">
        <v>755</v>
      </c>
      <c r="E86" s="1081">
        <f>'4.4 гр птиц утки'!D85</f>
        <v>0</v>
      </c>
      <c r="F86" s="1081">
        <f>'4.4 гр птиц утки'!E85</f>
        <v>0</v>
      </c>
      <c r="G86" s="1081">
        <v>0</v>
      </c>
      <c r="H86" s="1081">
        <v>17</v>
      </c>
      <c r="I86" s="1081">
        <v>17</v>
      </c>
      <c r="J86" s="1081">
        <v>0</v>
      </c>
      <c r="K86" s="1175">
        <f t="shared" si="1"/>
        <v>0</v>
      </c>
    </row>
    <row r="87" spans="2:11" s="1117" customFormat="1" ht="13.9" customHeight="1" x14ac:dyDescent="0.25">
      <c r="B87" s="1535"/>
      <c r="C87" s="1529"/>
      <c r="D87" s="906" t="s">
        <v>589</v>
      </c>
      <c r="E87" s="1081">
        <f>'4.4 гр птиц утки'!D86</f>
        <v>105</v>
      </c>
      <c r="F87" s="1081">
        <f>'4.4 гр птиц утки'!E86</f>
        <v>66</v>
      </c>
      <c r="G87" s="1081">
        <v>0</v>
      </c>
      <c r="H87" s="1081">
        <v>69</v>
      </c>
      <c r="I87" s="1081">
        <f>'4.4 гр птиц утки'!H86</f>
        <v>12</v>
      </c>
      <c r="J87" s="1081">
        <v>0</v>
      </c>
      <c r="K87" s="1175">
        <f t="shared" si="1"/>
        <v>0</v>
      </c>
    </row>
    <row r="88" spans="2:11" s="1117" customFormat="1" ht="15" customHeight="1" x14ac:dyDescent="0.25">
      <c r="B88" s="1535">
        <v>22</v>
      </c>
      <c r="C88" s="1529" t="s">
        <v>305</v>
      </c>
      <c r="D88" s="1183" t="s">
        <v>756</v>
      </c>
      <c r="E88" s="1081">
        <f>'4.4 гр птиц утки'!D87</f>
        <v>0</v>
      </c>
      <c r="F88" s="1081">
        <f>'4.4 гр птиц утки'!E87</f>
        <v>0</v>
      </c>
      <c r="G88" s="1081">
        <v>0</v>
      </c>
      <c r="H88" s="1081">
        <v>4</v>
      </c>
      <c r="I88" s="1081">
        <v>4</v>
      </c>
      <c r="J88" s="1081">
        <v>0</v>
      </c>
      <c r="K88" s="1175">
        <f t="shared" si="1"/>
        <v>0</v>
      </c>
    </row>
    <row r="89" spans="2:11" s="1117" customFormat="1" ht="15" customHeight="1" x14ac:dyDescent="0.25">
      <c r="B89" s="1535"/>
      <c r="C89" s="1529"/>
      <c r="D89" s="1187" t="s">
        <v>687</v>
      </c>
      <c r="E89" s="1081">
        <f>'4.4 гр птиц утки'!D88</f>
        <v>0</v>
      </c>
      <c r="F89" s="1081">
        <f>'4.4 гр птиц утки'!E88</f>
        <v>0</v>
      </c>
      <c r="G89" s="1081">
        <v>0</v>
      </c>
      <c r="H89" s="1081">
        <v>0</v>
      </c>
      <c r="I89" s="1081">
        <v>0</v>
      </c>
      <c r="J89" s="1081">
        <v>0</v>
      </c>
      <c r="K89" s="1175">
        <f t="shared" si="1"/>
        <v>0</v>
      </c>
    </row>
    <row r="90" spans="2:11" s="1117" customFormat="1" ht="15" x14ac:dyDescent="0.25">
      <c r="B90" s="1535"/>
      <c r="C90" s="1529"/>
      <c r="D90" s="1183" t="s">
        <v>1458</v>
      </c>
      <c r="E90" s="1081">
        <f>'4.4 гр птиц утки'!D89</f>
        <v>26</v>
      </c>
      <c r="F90" s="1081">
        <f>'4.4 гр птиц утки'!E89</f>
        <v>26</v>
      </c>
      <c r="G90" s="1081">
        <v>0</v>
      </c>
      <c r="H90" s="1081">
        <v>32</v>
      </c>
      <c r="I90" s="1081">
        <v>32</v>
      </c>
      <c r="J90" s="1081">
        <v>0</v>
      </c>
      <c r="K90" s="1175">
        <f t="shared" si="1"/>
        <v>0</v>
      </c>
    </row>
    <row r="91" spans="2:11" s="1117" customFormat="1" ht="13.9" customHeight="1" x14ac:dyDescent="0.25">
      <c r="B91" s="1535">
        <v>23</v>
      </c>
      <c r="C91" s="1529" t="s">
        <v>306</v>
      </c>
      <c r="D91" s="906" t="s">
        <v>693</v>
      </c>
      <c r="E91" s="1081">
        <f>'4.4 гр птиц утки'!D90</f>
        <v>8</v>
      </c>
      <c r="F91" s="1081">
        <f>'4.4 гр птиц утки'!E90</f>
        <v>8</v>
      </c>
      <c r="G91" s="1081">
        <v>0</v>
      </c>
      <c r="H91" s="1081">
        <v>23</v>
      </c>
      <c r="I91" s="1081">
        <v>23</v>
      </c>
      <c r="J91" s="1081">
        <v>16</v>
      </c>
      <c r="K91" s="1175">
        <f t="shared" si="1"/>
        <v>16</v>
      </c>
    </row>
    <row r="92" spans="2:11" s="1117" customFormat="1" ht="13.9" customHeight="1" x14ac:dyDescent="0.25">
      <c r="B92" s="1535"/>
      <c r="C92" s="1529"/>
      <c r="D92" s="906" t="s">
        <v>758</v>
      </c>
      <c r="E92" s="1081">
        <f>'4.4 гр птиц утки'!D91</f>
        <v>6</v>
      </c>
      <c r="F92" s="1081">
        <f>'4.4 гр птиц утки'!E91</f>
        <v>6</v>
      </c>
      <c r="G92" s="1081">
        <v>0</v>
      </c>
      <c r="H92" s="1081">
        <v>1</v>
      </c>
      <c r="I92" s="1081">
        <v>1</v>
      </c>
      <c r="J92" s="1081">
        <v>2</v>
      </c>
      <c r="K92" s="1175">
        <f t="shared" si="1"/>
        <v>2</v>
      </c>
    </row>
    <row r="93" spans="2:11" s="1117" customFormat="1" ht="13.9" customHeight="1" x14ac:dyDescent="0.25">
      <c r="B93" s="1535"/>
      <c r="C93" s="1529"/>
      <c r="D93" s="906" t="s">
        <v>797</v>
      </c>
      <c r="E93" s="1081">
        <f>'4.4 гр птиц утки'!D92</f>
        <v>0</v>
      </c>
      <c r="F93" s="1081">
        <f>'4.4 гр птиц утки'!E92</f>
        <v>0</v>
      </c>
      <c r="G93" s="1081">
        <v>0</v>
      </c>
      <c r="H93" s="1081">
        <v>0</v>
      </c>
      <c r="I93" s="1081">
        <v>0</v>
      </c>
      <c r="J93" s="1081">
        <v>0</v>
      </c>
      <c r="K93" s="1175">
        <f t="shared" si="1"/>
        <v>0</v>
      </c>
    </row>
    <row r="94" spans="2:11" s="1117" customFormat="1" ht="13.9" customHeight="1" x14ac:dyDescent="0.25">
      <c r="B94" s="1535">
        <v>24</v>
      </c>
      <c r="C94" s="1529" t="s">
        <v>307</v>
      </c>
      <c r="D94" s="906" t="s">
        <v>696</v>
      </c>
      <c r="E94" s="1081">
        <f>'4.4 гр птиц утки'!D93</f>
        <v>0</v>
      </c>
      <c r="F94" s="1081">
        <f>'4.4 гр птиц утки'!E93</f>
        <v>0</v>
      </c>
      <c r="G94" s="1081">
        <v>0</v>
      </c>
      <c r="H94" s="1081">
        <v>72</v>
      </c>
      <c r="I94" s="1081">
        <v>56</v>
      </c>
      <c r="J94" s="1081">
        <v>0</v>
      </c>
      <c r="K94" s="1175">
        <f t="shared" si="1"/>
        <v>0</v>
      </c>
    </row>
    <row r="95" spans="2:11" s="1117" customFormat="1" ht="13.9" customHeight="1" x14ac:dyDescent="0.25">
      <c r="B95" s="1535"/>
      <c r="C95" s="1529"/>
      <c r="D95" s="906" t="s">
        <v>694</v>
      </c>
      <c r="E95" s="1081">
        <f>'4.4 гр птиц утки'!D94</f>
        <v>81</v>
      </c>
      <c r="F95" s="1081">
        <f>'4.4 гр птиц утки'!E94</f>
        <v>69</v>
      </c>
      <c r="G95" s="1081">
        <v>0</v>
      </c>
      <c r="H95" s="1081">
        <v>207</v>
      </c>
      <c r="I95" s="1081">
        <v>184</v>
      </c>
      <c r="J95" s="1081">
        <v>0</v>
      </c>
      <c r="K95" s="1175">
        <f t="shared" si="1"/>
        <v>0</v>
      </c>
    </row>
    <row r="96" spans="2:11" s="1117" customFormat="1" ht="13.9" customHeight="1" x14ac:dyDescent="0.25">
      <c r="B96" s="1535"/>
      <c r="C96" s="1529"/>
      <c r="D96" s="906" t="s">
        <v>759</v>
      </c>
      <c r="E96" s="1081">
        <f>'4.4 гр птиц утки'!D95</f>
        <v>82</v>
      </c>
      <c r="F96" s="1081">
        <f>'4.4 гр птиц утки'!E95</f>
        <v>79</v>
      </c>
      <c r="G96" s="1081">
        <v>4</v>
      </c>
      <c r="H96" s="1081">
        <v>146</v>
      </c>
      <c r="I96" s="1081">
        <v>142</v>
      </c>
      <c r="J96" s="1081">
        <v>1</v>
      </c>
      <c r="K96" s="1175">
        <f t="shared" si="1"/>
        <v>5</v>
      </c>
    </row>
    <row r="97" spans="2:11" s="1117" customFormat="1" ht="13.9" customHeight="1" x14ac:dyDescent="0.25">
      <c r="B97" s="1535"/>
      <c r="C97" s="1529"/>
      <c r="D97" s="906" t="s">
        <v>408</v>
      </c>
      <c r="E97" s="1081">
        <f>'4.4 гр птиц утки'!D96</f>
        <v>0</v>
      </c>
      <c r="F97" s="1081">
        <f>'4.4 гр птиц утки'!E96</f>
        <v>0</v>
      </c>
      <c r="G97" s="1081">
        <v>0</v>
      </c>
      <c r="H97" s="1081">
        <v>9</v>
      </c>
      <c r="I97" s="1081">
        <v>9</v>
      </c>
      <c r="J97" s="1081">
        <v>0</v>
      </c>
      <c r="K97" s="1175">
        <f t="shared" si="1"/>
        <v>0</v>
      </c>
    </row>
    <row r="98" spans="2:11" s="1117" customFormat="1" ht="13.9" customHeight="1" x14ac:dyDescent="0.25">
      <c r="B98" s="1535"/>
      <c r="C98" s="1529"/>
      <c r="D98" s="906" t="s">
        <v>329</v>
      </c>
      <c r="E98" s="1081">
        <f>'4.4 гр птиц утки'!D97</f>
        <v>0</v>
      </c>
      <c r="F98" s="1081">
        <f>'4.4 гр птиц утки'!E97</f>
        <v>0</v>
      </c>
      <c r="G98" s="1081">
        <v>0</v>
      </c>
      <c r="H98" s="1081">
        <v>0</v>
      </c>
      <c r="I98" s="1081">
        <v>0</v>
      </c>
      <c r="J98" s="1081">
        <v>0</v>
      </c>
      <c r="K98" s="1175">
        <f t="shared" si="1"/>
        <v>0</v>
      </c>
    </row>
    <row r="99" spans="2:11" s="1117" customFormat="1" ht="13.9" customHeight="1" x14ac:dyDescent="0.25">
      <c r="B99" s="1535"/>
      <c r="C99" s="1529"/>
      <c r="D99" s="906" t="s">
        <v>695</v>
      </c>
      <c r="E99" s="1081">
        <f>'4.4 гр птиц утки'!D98</f>
        <v>20</v>
      </c>
      <c r="F99" s="1081">
        <f>'4.4 гр птиц утки'!E98</f>
        <v>20</v>
      </c>
      <c r="G99" s="1081">
        <v>0</v>
      </c>
      <c r="H99" s="1081">
        <v>76</v>
      </c>
      <c r="I99" s="1081">
        <v>76</v>
      </c>
      <c r="J99" s="1081">
        <v>0</v>
      </c>
      <c r="K99" s="1175">
        <f t="shared" si="1"/>
        <v>0</v>
      </c>
    </row>
    <row r="100" spans="2:11" s="1117" customFormat="1" ht="13.9" customHeight="1" x14ac:dyDescent="0.25">
      <c r="B100" s="1535"/>
      <c r="C100" s="1529"/>
      <c r="D100" s="906" t="s">
        <v>589</v>
      </c>
      <c r="E100" s="1081">
        <f>'4.4 гр птиц утки'!D99</f>
        <v>79</v>
      </c>
      <c r="F100" s="1081">
        <f>'4.4 гр птиц утки'!E99</f>
        <v>58</v>
      </c>
      <c r="G100" s="1081">
        <v>0</v>
      </c>
      <c r="H100" s="1081">
        <v>46</v>
      </c>
      <c r="I100" s="1081">
        <f>'4.4 гр птиц утки'!H99</f>
        <v>42</v>
      </c>
      <c r="J100" s="1081">
        <v>0</v>
      </c>
      <c r="K100" s="1175">
        <f t="shared" si="1"/>
        <v>0</v>
      </c>
    </row>
    <row r="101" spans="2:11" s="1117" customFormat="1" ht="13.9" customHeight="1" x14ac:dyDescent="0.25">
      <c r="B101" s="1535">
        <v>25</v>
      </c>
      <c r="C101" s="1529" t="s">
        <v>308</v>
      </c>
      <c r="D101" s="906" t="s">
        <v>404</v>
      </c>
      <c r="E101" s="1081">
        <f>'4.4 гр птиц утки'!D100</f>
        <v>19</v>
      </c>
      <c r="F101" s="1081">
        <f>'4.4 гр птиц утки'!E100</f>
        <v>19</v>
      </c>
      <c r="G101" s="1081">
        <v>0</v>
      </c>
      <c r="H101" s="1081">
        <v>36</v>
      </c>
      <c r="I101" s="1081">
        <v>36</v>
      </c>
      <c r="J101" s="1081">
        <v>0</v>
      </c>
      <c r="K101" s="1175">
        <f t="shared" si="1"/>
        <v>0</v>
      </c>
    </row>
    <row r="102" spans="2:11" s="1117" customFormat="1" ht="13.9" customHeight="1" x14ac:dyDescent="0.25">
      <c r="B102" s="1535"/>
      <c r="C102" s="1529"/>
      <c r="D102" s="906" t="s">
        <v>589</v>
      </c>
      <c r="E102" s="1081">
        <f>'4.4 гр птиц утки'!D101</f>
        <v>47</v>
      </c>
      <c r="F102" s="1081">
        <f>'4.4 гр птиц утки'!E101</f>
        <v>33</v>
      </c>
      <c r="G102" s="1081">
        <v>0</v>
      </c>
      <c r="H102" s="1081">
        <v>84</v>
      </c>
      <c r="I102" s="1081">
        <f>'4.4 гр птиц утки'!H101</f>
        <v>68</v>
      </c>
      <c r="J102" s="1081">
        <v>0</v>
      </c>
      <c r="K102" s="1175">
        <f t="shared" si="1"/>
        <v>0</v>
      </c>
    </row>
    <row r="103" spans="2:11" s="1117" customFormat="1" ht="13.9" customHeight="1" x14ac:dyDescent="0.25">
      <c r="B103" s="1535">
        <v>26</v>
      </c>
      <c r="C103" s="1529" t="s">
        <v>309</v>
      </c>
      <c r="D103" s="906" t="s">
        <v>801</v>
      </c>
      <c r="E103" s="1081">
        <f>'4.4 гр птиц утки'!D102</f>
        <v>20</v>
      </c>
      <c r="F103" s="1081">
        <f>'4.4 гр птиц утки'!E102</f>
        <v>20</v>
      </c>
      <c r="G103" s="1081">
        <v>0</v>
      </c>
      <c r="H103" s="1081">
        <v>20</v>
      </c>
      <c r="I103" s="1081">
        <v>20</v>
      </c>
      <c r="J103" s="1081">
        <v>0</v>
      </c>
      <c r="K103" s="1175">
        <f t="shared" si="1"/>
        <v>0</v>
      </c>
    </row>
    <row r="104" spans="2:11" s="1117" customFormat="1" ht="13.9" customHeight="1" x14ac:dyDescent="0.25">
      <c r="B104" s="1535"/>
      <c r="C104" s="1529"/>
      <c r="D104" s="906" t="s">
        <v>596</v>
      </c>
      <c r="E104" s="1081">
        <f>'4.4 гр птиц утки'!D103</f>
        <v>0</v>
      </c>
      <c r="F104" s="1081">
        <f>'4.4 гр птиц утки'!E103</f>
        <v>0</v>
      </c>
      <c r="G104" s="1081">
        <v>0</v>
      </c>
      <c r="H104" s="1081">
        <v>17</v>
      </c>
      <c r="I104" s="1081">
        <v>17</v>
      </c>
      <c r="J104" s="1081">
        <v>0</v>
      </c>
      <c r="K104" s="1175">
        <f t="shared" si="1"/>
        <v>0</v>
      </c>
    </row>
    <row r="105" spans="2:11" s="1117" customFormat="1" ht="13.9" customHeight="1" x14ac:dyDescent="0.25">
      <c r="B105" s="1535"/>
      <c r="C105" s="1529"/>
      <c r="D105" s="906" t="s">
        <v>407</v>
      </c>
      <c r="E105" s="1081">
        <f>'4.4 гр птиц утки'!D104</f>
        <v>13</v>
      </c>
      <c r="F105" s="1081">
        <f>'4.4 гр птиц утки'!E104</f>
        <v>13</v>
      </c>
      <c r="G105" s="1081">
        <v>0</v>
      </c>
      <c r="H105" s="1081">
        <v>16</v>
      </c>
      <c r="I105" s="1081">
        <v>16</v>
      </c>
      <c r="J105" s="1081">
        <v>0</v>
      </c>
      <c r="K105" s="1175">
        <f t="shared" si="1"/>
        <v>0</v>
      </c>
    </row>
    <row r="106" spans="2:11" s="1117" customFormat="1" ht="13.9" customHeight="1" x14ac:dyDescent="0.25">
      <c r="B106" s="1535"/>
      <c r="C106" s="1529"/>
      <c r="D106" s="906" t="s">
        <v>597</v>
      </c>
      <c r="E106" s="1081">
        <f>'4.4 гр птиц утки'!D105</f>
        <v>110</v>
      </c>
      <c r="F106" s="1081">
        <f>'4.4 гр птиц утки'!E105</f>
        <v>105</v>
      </c>
      <c r="G106" s="1081">
        <v>0</v>
      </c>
      <c r="H106" s="1081">
        <v>139</v>
      </c>
      <c r="I106" s="1081">
        <v>133</v>
      </c>
      <c r="J106" s="1081">
        <v>0</v>
      </c>
      <c r="K106" s="1175">
        <f t="shared" si="1"/>
        <v>0</v>
      </c>
    </row>
    <row r="107" spans="2:11" s="1117" customFormat="1" ht="13.9" customHeight="1" x14ac:dyDescent="0.25">
      <c r="B107" s="1535"/>
      <c r="C107" s="1529"/>
      <c r="D107" s="906" t="s">
        <v>797</v>
      </c>
      <c r="E107" s="1081">
        <f>'4.4 гр птиц утки'!D106</f>
        <v>0</v>
      </c>
      <c r="F107" s="1081">
        <f>'4.4 гр птиц утки'!E106</f>
        <v>0</v>
      </c>
      <c r="G107" s="1081">
        <v>0</v>
      </c>
      <c r="H107" s="1081">
        <v>0</v>
      </c>
      <c r="I107" s="1081">
        <v>0</v>
      </c>
      <c r="J107" s="1081">
        <v>0</v>
      </c>
      <c r="K107" s="1175">
        <f t="shared" si="1"/>
        <v>0</v>
      </c>
    </row>
    <row r="108" spans="2:11" s="1117" customFormat="1" ht="13.9" customHeight="1" x14ac:dyDescent="0.25">
      <c r="B108" s="1535"/>
      <c r="C108" s="1529"/>
      <c r="D108" s="906" t="s">
        <v>697</v>
      </c>
      <c r="E108" s="1081">
        <f>'4.4 гр птиц утки'!D107</f>
        <v>0</v>
      </c>
      <c r="F108" s="1081">
        <f>'4.4 гр птиц утки'!E107</f>
        <v>0</v>
      </c>
      <c r="G108" s="1081">
        <v>0</v>
      </c>
      <c r="H108" s="1081">
        <v>0</v>
      </c>
      <c r="I108" s="1081">
        <v>0</v>
      </c>
      <c r="J108" s="1081">
        <v>0</v>
      </c>
      <c r="K108" s="1175">
        <f t="shared" si="1"/>
        <v>0</v>
      </c>
    </row>
    <row r="109" spans="2:11" s="1117" customFormat="1" ht="13.9" customHeight="1" x14ac:dyDescent="0.25">
      <c r="B109" s="1535"/>
      <c r="C109" s="1529"/>
      <c r="D109" s="906" t="s">
        <v>760</v>
      </c>
      <c r="E109" s="1081">
        <f>'4.4 гр птиц утки'!D108</f>
        <v>5</v>
      </c>
      <c r="F109" s="1081">
        <f>'4.4 гр птиц утки'!E108</f>
        <v>5</v>
      </c>
      <c r="G109" s="1081">
        <v>0</v>
      </c>
      <c r="H109" s="1081">
        <v>10</v>
      </c>
      <c r="I109" s="1081">
        <v>10</v>
      </c>
      <c r="J109" s="1081">
        <v>0</v>
      </c>
      <c r="K109" s="1175">
        <f t="shared" si="1"/>
        <v>0</v>
      </c>
    </row>
    <row r="110" spans="2:11" s="1117" customFormat="1" ht="13.9" customHeight="1" x14ac:dyDescent="0.25">
      <c r="B110" s="1535"/>
      <c r="C110" s="1529"/>
      <c r="D110" s="906" t="s">
        <v>918</v>
      </c>
      <c r="E110" s="1081">
        <f>'4.4 гр птиц утки'!D109</f>
        <v>6</v>
      </c>
      <c r="F110" s="1081">
        <f>'4.4 гр птиц утки'!E109</f>
        <v>6</v>
      </c>
      <c r="G110" s="1081">
        <v>0</v>
      </c>
      <c r="H110" s="1081">
        <v>0</v>
      </c>
      <c r="I110" s="1081">
        <v>0</v>
      </c>
      <c r="J110" s="1081">
        <v>0</v>
      </c>
      <c r="K110" s="1175">
        <f t="shared" si="1"/>
        <v>0</v>
      </c>
    </row>
    <row r="111" spans="2:11" s="1117" customFormat="1" ht="13.9" customHeight="1" x14ac:dyDescent="0.25">
      <c r="B111" s="1535"/>
      <c r="C111" s="1529"/>
      <c r="D111" s="1187" t="s">
        <v>767</v>
      </c>
      <c r="E111" s="1081">
        <f>'4.4 гр птиц утки'!D110</f>
        <v>0</v>
      </c>
      <c r="F111" s="1081">
        <f>'4.4 гр птиц утки'!E110</f>
        <v>0</v>
      </c>
      <c r="G111" s="1081">
        <v>0</v>
      </c>
      <c r="H111" s="1081">
        <v>0</v>
      </c>
      <c r="I111" s="1081">
        <v>0</v>
      </c>
      <c r="J111" s="1081">
        <v>0</v>
      </c>
      <c r="K111" s="1175">
        <f t="shared" si="1"/>
        <v>0</v>
      </c>
    </row>
    <row r="112" spans="2:11" s="1117" customFormat="1" ht="13.9" customHeight="1" x14ac:dyDescent="0.25">
      <c r="B112" s="1535"/>
      <c r="C112" s="1529"/>
      <c r="D112" s="906" t="s">
        <v>589</v>
      </c>
      <c r="E112" s="1081">
        <f>'4.4 гр птиц утки'!D111</f>
        <v>332</v>
      </c>
      <c r="F112" s="1081">
        <f>'4.4 гр птиц утки'!E111</f>
        <v>268</v>
      </c>
      <c r="G112" s="1081">
        <v>0</v>
      </c>
      <c r="H112" s="1081">
        <v>278</v>
      </c>
      <c r="I112" s="1081">
        <f>'4.4 гр птиц утки'!H111</f>
        <v>254</v>
      </c>
      <c r="J112" s="1081">
        <v>0</v>
      </c>
      <c r="K112" s="1175">
        <f t="shared" si="1"/>
        <v>0</v>
      </c>
    </row>
    <row r="113" spans="2:11" s="1117" customFormat="1" ht="15.75" x14ac:dyDescent="0.25">
      <c r="B113" s="1186">
        <v>27</v>
      </c>
      <c r="C113" s="1179" t="s">
        <v>310</v>
      </c>
      <c r="D113" s="906" t="s">
        <v>589</v>
      </c>
      <c r="E113" s="1081">
        <f>'4.4 гр птиц утки'!D112</f>
        <v>197</v>
      </c>
      <c r="F113" s="1081">
        <f>'4.4 гр птиц утки'!E112</f>
        <v>147</v>
      </c>
      <c r="G113" s="1081">
        <v>0</v>
      </c>
      <c r="H113" s="1081">
        <v>258</v>
      </c>
      <c r="I113" s="1081">
        <f>'4.4 гр птиц утки'!H112</f>
        <v>249</v>
      </c>
      <c r="J113" s="1081">
        <v>0</v>
      </c>
      <c r="K113" s="1175">
        <f t="shared" si="1"/>
        <v>0</v>
      </c>
    </row>
    <row r="114" spans="2:11" s="1117" customFormat="1" ht="13.9" customHeight="1" x14ac:dyDescent="0.25">
      <c r="B114" s="1535">
        <v>28</v>
      </c>
      <c r="C114" s="1529" t="s">
        <v>311</v>
      </c>
      <c r="D114" s="906" t="s">
        <v>698</v>
      </c>
      <c r="E114" s="1081">
        <f>'4.4 гр птиц утки'!D113</f>
        <v>250</v>
      </c>
      <c r="F114" s="1081">
        <f>'4.4 гр птиц утки'!E113</f>
        <v>250</v>
      </c>
      <c r="G114" s="1081">
        <v>0</v>
      </c>
      <c r="H114" s="1081">
        <v>210</v>
      </c>
      <c r="I114" s="1081">
        <v>210</v>
      </c>
      <c r="J114" s="1081">
        <v>0</v>
      </c>
      <c r="K114" s="1175">
        <f t="shared" si="1"/>
        <v>0</v>
      </c>
    </row>
    <row r="115" spans="2:11" s="1117" customFormat="1" ht="13.9" customHeight="1" x14ac:dyDescent="0.25">
      <c r="B115" s="1535"/>
      <c r="C115" s="1529"/>
      <c r="D115" s="906" t="s">
        <v>598</v>
      </c>
      <c r="E115" s="1081">
        <f>'4.4 гр птиц утки'!D114</f>
        <v>0</v>
      </c>
      <c r="F115" s="1081">
        <f>'4.4 гр птиц утки'!E114</f>
        <v>0</v>
      </c>
      <c r="G115" s="1081">
        <v>0</v>
      </c>
      <c r="H115" s="1081">
        <v>424</v>
      </c>
      <c r="I115" s="1081">
        <v>402</v>
      </c>
      <c r="J115" s="1081">
        <v>0</v>
      </c>
      <c r="K115" s="1175">
        <f t="shared" si="1"/>
        <v>0</v>
      </c>
    </row>
    <row r="116" spans="2:11" s="1117" customFormat="1" ht="13.9" customHeight="1" x14ac:dyDescent="0.25">
      <c r="B116" s="1535"/>
      <c r="C116" s="1529"/>
      <c r="D116" s="906" t="s">
        <v>761</v>
      </c>
      <c r="E116" s="1081">
        <f>'4.4 гр птиц утки'!D115</f>
        <v>127</v>
      </c>
      <c r="F116" s="1081">
        <f>'4.4 гр птиц утки'!E115</f>
        <v>79</v>
      </c>
      <c r="G116" s="1081">
        <v>0</v>
      </c>
      <c r="H116" s="1081">
        <v>47</v>
      </c>
      <c r="I116" s="1081">
        <v>32</v>
      </c>
      <c r="J116" s="1081">
        <v>0</v>
      </c>
      <c r="K116" s="1175">
        <f t="shared" si="1"/>
        <v>0</v>
      </c>
    </row>
    <row r="117" spans="2:11" s="1117" customFormat="1" ht="13.9" customHeight="1" x14ac:dyDescent="0.25">
      <c r="B117" s="1535"/>
      <c r="C117" s="1529"/>
      <c r="D117" s="906" t="s">
        <v>800</v>
      </c>
      <c r="E117" s="1081">
        <f>'4.4 гр птиц утки'!D116</f>
        <v>14</v>
      </c>
      <c r="F117" s="1081">
        <f>'4.4 гр птиц утки'!E116</f>
        <v>14</v>
      </c>
      <c r="G117" s="1081">
        <v>0</v>
      </c>
      <c r="H117" s="1081">
        <v>68</v>
      </c>
      <c r="I117" s="1081">
        <v>68</v>
      </c>
      <c r="J117" s="1081">
        <v>0</v>
      </c>
      <c r="K117" s="1175">
        <f t="shared" si="1"/>
        <v>0</v>
      </c>
    </row>
    <row r="118" spans="2:11" s="1117" customFormat="1" ht="13.9" customHeight="1" x14ac:dyDescent="0.25">
      <c r="B118" s="1535">
        <v>29</v>
      </c>
      <c r="C118" s="1529" t="s">
        <v>312</v>
      </c>
      <c r="D118" s="906" t="s">
        <v>762</v>
      </c>
      <c r="E118" s="1081">
        <f>'4.4 гр птиц утки'!D117</f>
        <v>1</v>
      </c>
      <c r="F118" s="1081">
        <f>'4.4 гр птиц утки'!E117</f>
        <v>1</v>
      </c>
      <c r="G118" s="1081">
        <v>0</v>
      </c>
      <c r="H118" s="1081">
        <v>2</v>
      </c>
      <c r="I118" s="1081">
        <v>2</v>
      </c>
      <c r="J118" s="1081">
        <v>3</v>
      </c>
      <c r="K118" s="1175">
        <f t="shared" si="1"/>
        <v>3</v>
      </c>
    </row>
    <row r="119" spans="2:11" s="1117" customFormat="1" ht="13.9" customHeight="1" x14ac:dyDescent="0.25">
      <c r="B119" s="1535"/>
      <c r="C119" s="1529"/>
      <c r="D119" s="906" t="s">
        <v>763</v>
      </c>
      <c r="E119" s="1081">
        <f>'4.4 гр птиц утки'!D118</f>
        <v>0</v>
      </c>
      <c r="F119" s="1081">
        <f>'4.4 гр птиц утки'!E118</f>
        <v>0</v>
      </c>
      <c r="G119" s="1081">
        <v>0</v>
      </c>
      <c r="H119" s="1081">
        <v>10</v>
      </c>
      <c r="I119" s="1081">
        <v>10</v>
      </c>
      <c r="J119" s="1081">
        <v>0</v>
      </c>
      <c r="K119" s="1175">
        <f t="shared" si="1"/>
        <v>0</v>
      </c>
    </row>
    <row r="120" spans="2:11" s="1117" customFormat="1" ht="13.9" customHeight="1" x14ac:dyDescent="0.25">
      <c r="B120" s="1535"/>
      <c r="C120" s="1529"/>
      <c r="D120" s="906" t="s">
        <v>699</v>
      </c>
      <c r="E120" s="1081">
        <f>'4.4 гр птиц утки'!D119</f>
        <v>0</v>
      </c>
      <c r="F120" s="1081">
        <f>'4.4 гр птиц утки'!E119</f>
        <v>0</v>
      </c>
      <c r="G120" s="1081">
        <v>0</v>
      </c>
      <c r="H120" s="1081">
        <v>0</v>
      </c>
      <c r="I120" s="1081">
        <v>0</v>
      </c>
      <c r="J120" s="1081">
        <v>0</v>
      </c>
      <c r="K120" s="1175">
        <f t="shared" si="1"/>
        <v>0</v>
      </c>
    </row>
    <row r="121" spans="2:11" s="1117" customFormat="1" ht="13.9" customHeight="1" x14ac:dyDescent="0.25">
      <c r="B121" s="1535"/>
      <c r="C121" s="1529"/>
      <c r="D121" s="906" t="s">
        <v>589</v>
      </c>
      <c r="E121" s="1081">
        <f>'4.4 гр птиц утки'!D120</f>
        <v>76</v>
      </c>
      <c r="F121" s="1081">
        <f>'4.4 гр птиц утки'!E120</f>
        <v>52</v>
      </c>
      <c r="G121" s="1081">
        <v>0</v>
      </c>
      <c r="H121" s="1081">
        <v>84</v>
      </c>
      <c r="I121" s="1081">
        <f>'4.4 гр птиц утки'!H120</f>
        <v>83</v>
      </c>
      <c r="J121" s="1081">
        <v>0</v>
      </c>
      <c r="K121" s="1175">
        <f t="shared" si="1"/>
        <v>0</v>
      </c>
    </row>
    <row r="122" spans="2:11" s="1117" customFormat="1" ht="13.9" customHeight="1" x14ac:dyDescent="0.25">
      <c r="B122" s="1535">
        <v>30</v>
      </c>
      <c r="C122" s="1529" t="s">
        <v>313</v>
      </c>
      <c r="D122" s="906" t="s">
        <v>764</v>
      </c>
      <c r="E122" s="1081">
        <f>'4.4 гр птиц утки'!D121</f>
        <v>168</v>
      </c>
      <c r="F122" s="1081">
        <f>'4.4 гр птиц утки'!E121</f>
        <v>168</v>
      </c>
      <c r="G122" s="1081">
        <v>0</v>
      </c>
      <c r="H122" s="1081">
        <v>198</v>
      </c>
      <c r="I122" s="1081">
        <v>198</v>
      </c>
      <c r="J122" s="1081">
        <v>0</v>
      </c>
      <c r="K122" s="1175">
        <f t="shared" si="1"/>
        <v>0</v>
      </c>
    </row>
    <row r="123" spans="2:11" s="1117" customFormat="1" ht="13.9" customHeight="1" x14ac:dyDescent="0.25">
      <c r="B123" s="1535"/>
      <c r="C123" s="1529"/>
      <c r="D123" s="906" t="s">
        <v>701</v>
      </c>
      <c r="E123" s="1081">
        <f>'4.4 гр птиц утки'!D122</f>
        <v>9</v>
      </c>
      <c r="F123" s="1081">
        <f>'4.4 гр птиц утки'!E122</f>
        <v>9</v>
      </c>
      <c r="G123" s="1081">
        <v>0</v>
      </c>
      <c r="H123" s="1081">
        <v>15</v>
      </c>
      <c r="I123" s="1081">
        <v>15</v>
      </c>
      <c r="J123" s="1081">
        <v>0</v>
      </c>
      <c r="K123" s="1175">
        <f t="shared" si="1"/>
        <v>0</v>
      </c>
    </row>
    <row r="124" spans="2:11" s="1117" customFormat="1" ht="13.9" customHeight="1" x14ac:dyDescent="0.25">
      <c r="B124" s="1535"/>
      <c r="C124" s="1529"/>
      <c r="D124" s="906" t="s">
        <v>700</v>
      </c>
      <c r="E124" s="1081">
        <f>'4.4 гр птиц утки'!D123</f>
        <v>13</v>
      </c>
      <c r="F124" s="1081">
        <f>'4.4 гр птиц утки'!E123</f>
        <v>13</v>
      </c>
      <c r="G124" s="1081">
        <v>0</v>
      </c>
      <c r="H124" s="1081"/>
      <c r="I124" s="1081"/>
      <c r="J124" s="1081"/>
      <c r="K124" s="1175">
        <f t="shared" si="1"/>
        <v>0</v>
      </c>
    </row>
    <row r="125" spans="2:11" s="1117" customFormat="1" ht="13.9" customHeight="1" x14ac:dyDescent="0.25">
      <c r="B125" s="1535"/>
      <c r="C125" s="1529"/>
      <c r="D125" s="906" t="s">
        <v>652</v>
      </c>
      <c r="E125" s="1081">
        <f>'4.4 гр птиц утки'!D124</f>
        <v>6</v>
      </c>
      <c r="F125" s="1081">
        <f>'4.4 гр птиц утки'!E124</f>
        <v>6</v>
      </c>
      <c r="G125" s="1081">
        <v>0</v>
      </c>
      <c r="H125" s="1081">
        <v>20</v>
      </c>
      <c r="I125" s="1081">
        <v>20</v>
      </c>
      <c r="J125" s="1081">
        <v>0</v>
      </c>
      <c r="K125" s="1175">
        <f t="shared" si="1"/>
        <v>0</v>
      </c>
    </row>
    <row r="126" spans="2:11" s="1117" customFormat="1" ht="13.9" customHeight="1" x14ac:dyDescent="0.25">
      <c r="B126" s="1535"/>
      <c r="C126" s="1529"/>
      <c r="D126" s="906" t="s">
        <v>589</v>
      </c>
      <c r="E126" s="1081">
        <f>'4.4 гр птиц утки'!D125</f>
        <v>282</v>
      </c>
      <c r="F126" s="1081">
        <f>'4.4 гр птиц утки'!E125</f>
        <v>106</v>
      </c>
      <c r="G126" s="1081">
        <v>0</v>
      </c>
      <c r="H126" s="1081">
        <v>120</v>
      </c>
      <c r="I126" s="1081">
        <f>'4.4 гр птиц утки'!H125</f>
        <v>105</v>
      </c>
      <c r="J126" s="1081">
        <v>0</v>
      </c>
      <c r="K126" s="1175">
        <f t="shared" si="1"/>
        <v>0</v>
      </c>
    </row>
    <row r="127" spans="2:11" s="1117" customFormat="1" ht="13.9" customHeight="1" x14ac:dyDescent="0.25">
      <c r="B127" s="1535">
        <v>31</v>
      </c>
      <c r="C127" s="1529" t="s">
        <v>314</v>
      </c>
      <c r="D127" s="906" t="s">
        <v>700</v>
      </c>
      <c r="E127" s="1081">
        <f>'4.4 гр птиц утки'!D126</f>
        <v>0</v>
      </c>
      <c r="F127" s="1081">
        <f>'4.4 гр птиц утки'!E126</f>
        <v>0</v>
      </c>
      <c r="G127" s="1081">
        <v>0</v>
      </c>
      <c r="H127" s="1081"/>
      <c r="I127" s="1081"/>
      <c r="J127" s="1081"/>
      <c r="K127" s="1175">
        <f t="shared" si="1"/>
        <v>0</v>
      </c>
    </row>
    <row r="128" spans="2:11" s="1117" customFormat="1" ht="13.9" customHeight="1" x14ac:dyDescent="0.25">
      <c r="B128" s="1535"/>
      <c r="C128" s="1529"/>
      <c r="D128" s="906" t="s">
        <v>409</v>
      </c>
      <c r="E128" s="1081">
        <f>'4.4 гр птиц утки'!D127</f>
        <v>14</v>
      </c>
      <c r="F128" s="1081">
        <f>'4.4 гр птиц утки'!E127</f>
        <v>14</v>
      </c>
      <c r="G128" s="1081">
        <v>0</v>
      </c>
      <c r="H128" s="1081">
        <v>14</v>
      </c>
      <c r="I128" s="1081">
        <v>14</v>
      </c>
      <c r="J128" s="1081">
        <v>0</v>
      </c>
      <c r="K128" s="1175">
        <f t="shared" si="1"/>
        <v>0</v>
      </c>
    </row>
    <row r="129" spans="2:11" s="1117" customFormat="1" ht="13.9" customHeight="1" x14ac:dyDescent="0.25">
      <c r="B129" s="1535"/>
      <c r="C129" s="1529"/>
      <c r="D129" s="906" t="s">
        <v>589</v>
      </c>
      <c r="E129" s="1081">
        <f>'4.4 гр птиц утки'!D128</f>
        <v>310</v>
      </c>
      <c r="F129" s="1081">
        <f>'4.4 гр птиц утки'!E128</f>
        <v>211</v>
      </c>
      <c r="G129" s="1081">
        <v>0</v>
      </c>
      <c r="H129" s="1081">
        <v>106</v>
      </c>
      <c r="I129" s="1081">
        <f>'4.4 гр птиц утки'!H128</f>
        <v>101</v>
      </c>
      <c r="J129" s="1081">
        <v>0</v>
      </c>
      <c r="K129" s="1175">
        <f t="shared" si="1"/>
        <v>0</v>
      </c>
    </row>
    <row r="130" spans="2:11" s="1117" customFormat="1" ht="13.9" customHeight="1" x14ac:dyDescent="0.25">
      <c r="B130" s="1535">
        <v>32</v>
      </c>
      <c r="C130" s="1529" t="s">
        <v>315</v>
      </c>
      <c r="D130" s="906" t="s">
        <v>765</v>
      </c>
      <c r="E130" s="1081">
        <f>'4.4 гр птиц утки'!D129</f>
        <v>5</v>
      </c>
      <c r="F130" s="1081">
        <f>'4.4 гр птиц утки'!E129</f>
        <v>5</v>
      </c>
      <c r="G130" s="1081">
        <v>0</v>
      </c>
      <c r="H130" s="1081">
        <v>6</v>
      </c>
      <c r="I130" s="1081">
        <v>6</v>
      </c>
      <c r="J130" s="1081">
        <v>0</v>
      </c>
      <c r="K130" s="1175">
        <f t="shared" si="1"/>
        <v>0</v>
      </c>
    </row>
    <row r="131" spans="2:11" s="1117" customFormat="1" ht="13.9" customHeight="1" x14ac:dyDescent="0.25">
      <c r="B131" s="1535"/>
      <c r="C131" s="1529"/>
      <c r="D131" s="906" t="s">
        <v>702</v>
      </c>
      <c r="E131" s="1081">
        <f>'4.4 гр птиц утки'!D130</f>
        <v>0</v>
      </c>
      <c r="F131" s="1081">
        <f>'4.4 гр птиц утки'!E130</f>
        <v>0</v>
      </c>
      <c r="G131" s="1081">
        <v>0</v>
      </c>
      <c r="H131" s="1081">
        <v>0</v>
      </c>
      <c r="I131" s="1081">
        <v>0</v>
      </c>
      <c r="J131" s="1081">
        <v>0</v>
      </c>
      <c r="K131" s="1175">
        <f t="shared" si="1"/>
        <v>0</v>
      </c>
    </row>
    <row r="132" spans="2:11" s="1117" customFormat="1" ht="13.9" customHeight="1" x14ac:dyDescent="0.25">
      <c r="B132" s="1535"/>
      <c r="C132" s="1529"/>
      <c r="D132" s="1187" t="s">
        <v>1537</v>
      </c>
      <c r="E132" s="1081">
        <f>'4.4 гр птиц утки'!D131</f>
        <v>7</v>
      </c>
      <c r="F132" s="1081">
        <f>'4.4 гр птиц утки'!E131</f>
        <v>7</v>
      </c>
      <c r="G132" s="1081">
        <v>0</v>
      </c>
      <c r="H132" s="1081">
        <v>0</v>
      </c>
      <c r="I132" s="1081">
        <v>0</v>
      </c>
      <c r="J132" s="1081">
        <v>0</v>
      </c>
      <c r="K132" s="1175">
        <f t="shared" si="1"/>
        <v>0</v>
      </c>
    </row>
    <row r="133" spans="2:11" s="1117" customFormat="1" ht="13.9" customHeight="1" x14ac:dyDescent="0.25">
      <c r="B133" s="1535"/>
      <c r="C133" s="1529"/>
      <c r="D133" s="1187" t="s">
        <v>747</v>
      </c>
      <c r="E133" s="1081">
        <f>'4.4 гр птиц утки'!D132</f>
        <v>0</v>
      </c>
      <c r="F133" s="1081">
        <f>'4.4 гр птиц утки'!E132</f>
        <v>0</v>
      </c>
      <c r="G133" s="1081">
        <v>0</v>
      </c>
      <c r="H133" s="1081">
        <v>0</v>
      </c>
      <c r="I133" s="1081">
        <v>0</v>
      </c>
      <c r="J133" s="1081">
        <v>0</v>
      </c>
      <c r="K133" s="1175">
        <f t="shared" si="1"/>
        <v>0</v>
      </c>
    </row>
    <row r="134" spans="2:11" s="1117" customFormat="1" ht="13.9" customHeight="1" x14ac:dyDescent="0.25">
      <c r="B134" s="1535"/>
      <c r="C134" s="1529"/>
      <c r="D134" s="906" t="s">
        <v>589</v>
      </c>
      <c r="E134" s="1081">
        <f>'4.4 гр птиц утки'!D133</f>
        <v>411</v>
      </c>
      <c r="F134" s="1081">
        <f>'4.4 гр птиц утки'!E133</f>
        <v>348</v>
      </c>
      <c r="G134" s="1081">
        <v>0</v>
      </c>
      <c r="H134" s="1081">
        <v>304</v>
      </c>
      <c r="I134" s="1081">
        <f>'4.4 гр птиц утки'!H133</f>
        <v>293</v>
      </c>
      <c r="J134" s="1081">
        <v>0</v>
      </c>
      <c r="K134" s="1175">
        <f t="shared" si="1"/>
        <v>0</v>
      </c>
    </row>
    <row r="135" spans="2:11" s="1117" customFormat="1" ht="13.9" customHeight="1" x14ac:dyDescent="0.25">
      <c r="B135" s="1535">
        <v>33</v>
      </c>
      <c r="C135" s="1529" t="s">
        <v>316</v>
      </c>
      <c r="D135" s="906" t="s">
        <v>599</v>
      </c>
      <c r="E135" s="1081">
        <f>'4.4 гр птиц утки'!D134</f>
        <v>192</v>
      </c>
      <c r="F135" s="1081">
        <f>'4.4 гр птиц утки'!E134</f>
        <v>190</v>
      </c>
      <c r="G135" s="1081">
        <v>63</v>
      </c>
      <c r="H135" s="1081">
        <v>208</v>
      </c>
      <c r="I135" s="1081">
        <v>197</v>
      </c>
      <c r="J135" s="1081">
        <v>17</v>
      </c>
      <c r="K135" s="1175">
        <f t="shared" si="1"/>
        <v>80</v>
      </c>
    </row>
    <row r="136" spans="2:11" s="1117" customFormat="1" ht="13.9" customHeight="1" x14ac:dyDescent="0.25">
      <c r="B136" s="1535"/>
      <c r="C136" s="1529"/>
      <c r="D136" s="906" t="s">
        <v>329</v>
      </c>
      <c r="E136" s="1081">
        <f>'4.4 гр птиц утки'!D135</f>
        <v>13</v>
      </c>
      <c r="F136" s="1081">
        <f>'4.4 гр птиц утки'!E135</f>
        <v>13</v>
      </c>
      <c r="G136" s="1081">
        <v>0</v>
      </c>
      <c r="H136" s="1081">
        <v>21</v>
      </c>
      <c r="I136" s="1081">
        <v>21</v>
      </c>
      <c r="J136" s="1081">
        <v>0</v>
      </c>
      <c r="K136" s="1175">
        <f t="shared" si="1"/>
        <v>0</v>
      </c>
    </row>
    <row r="137" spans="2:11" s="1117" customFormat="1" ht="13.9" customHeight="1" x14ac:dyDescent="0.25">
      <c r="B137" s="1535"/>
      <c r="C137" s="1529"/>
      <c r="D137" s="906" t="s">
        <v>406</v>
      </c>
      <c r="E137" s="1081">
        <f>'4.4 гр птиц утки'!D136</f>
        <v>13</v>
      </c>
      <c r="F137" s="1081">
        <f>'4.4 гр птиц утки'!E136</f>
        <v>13</v>
      </c>
      <c r="G137" s="1081">
        <v>0</v>
      </c>
      <c r="H137" s="1081">
        <v>11</v>
      </c>
      <c r="I137" s="1081">
        <v>11</v>
      </c>
      <c r="J137" s="1081">
        <v>0</v>
      </c>
      <c r="K137" s="1175">
        <f t="shared" si="1"/>
        <v>0</v>
      </c>
    </row>
    <row r="138" spans="2:11" s="1117" customFormat="1" ht="13.9" customHeight="1" x14ac:dyDescent="0.25">
      <c r="B138" s="1535"/>
      <c r="C138" s="1529"/>
      <c r="D138" s="906" t="s">
        <v>797</v>
      </c>
      <c r="E138" s="1081">
        <f>'4.4 гр птиц утки'!D137</f>
        <v>0</v>
      </c>
      <c r="F138" s="1081">
        <f>'4.4 гр птиц утки'!E137</f>
        <v>0</v>
      </c>
      <c r="G138" s="1081">
        <v>0</v>
      </c>
      <c r="H138" s="1081">
        <v>0</v>
      </c>
      <c r="I138" s="1081">
        <v>0</v>
      </c>
      <c r="J138" s="1081">
        <v>0</v>
      </c>
      <c r="K138" s="1175">
        <f t="shared" si="1"/>
        <v>0</v>
      </c>
    </row>
    <row r="139" spans="2:11" s="1117" customFormat="1" ht="13.9" customHeight="1" x14ac:dyDescent="0.25">
      <c r="B139" s="1535"/>
      <c r="C139" s="1529"/>
      <c r="D139" s="1187" t="s">
        <v>767</v>
      </c>
      <c r="E139" s="1081">
        <f>'4.4 гр птиц утки'!D138</f>
        <v>0</v>
      </c>
      <c r="F139" s="1081">
        <f>'4.4 гр птиц утки'!E138</f>
        <v>0</v>
      </c>
      <c r="G139" s="1081">
        <v>0</v>
      </c>
      <c r="H139" s="1081">
        <v>0</v>
      </c>
      <c r="I139" s="1081">
        <v>0</v>
      </c>
      <c r="J139" s="1081">
        <v>0</v>
      </c>
      <c r="K139" s="1175">
        <f t="shared" si="1"/>
        <v>0</v>
      </c>
    </row>
    <row r="140" spans="2:11" s="1117" customFormat="1" ht="13.9" customHeight="1" x14ac:dyDescent="0.25">
      <c r="B140" s="1535">
        <v>34</v>
      </c>
      <c r="C140" s="1529" t="s">
        <v>317</v>
      </c>
      <c r="D140" s="906" t="s">
        <v>600</v>
      </c>
      <c r="E140" s="1081">
        <f>'4.4 гр птиц утки'!D139</f>
        <v>0</v>
      </c>
      <c r="F140" s="1081">
        <f>'4.4 гр птиц утки'!E139</f>
        <v>0</v>
      </c>
      <c r="G140" s="1081">
        <v>0</v>
      </c>
      <c r="H140" s="1081">
        <v>0</v>
      </c>
      <c r="I140" s="1081">
        <v>0</v>
      </c>
      <c r="J140" s="1081">
        <v>0</v>
      </c>
      <c r="K140" s="1175">
        <f t="shared" si="1"/>
        <v>0</v>
      </c>
    </row>
    <row r="141" spans="2:11" s="1117" customFormat="1" ht="13.9" customHeight="1" x14ac:dyDescent="0.25">
      <c r="B141" s="1535"/>
      <c r="C141" s="1529"/>
      <c r="D141" s="906" t="s">
        <v>1538</v>
      </c>
      <c r="E141" s="1081">
        <f>'4.4 гр птиц утки'!D140</f>
        <v>0</v>
      </c>
      <c r="F141" s="1081">
        <f>'4.4 гр птиц утки'!E140</f>
        <v>0</v>
      </c>
      <c r="G141" s="1081">
        <v>0</v>
      </c>
      <c r="H141" s="1081">
        <v>0</v>
      </c>
      <c r="I141" s="1081">
        <v>0</v>
      </c>
      <c r="J141" s="1081">
        <v>0</v>
      </c>
      <c r="K141" s="1175">
        <f t="shared" si="1"/>
        <v>0</v>
      </c>
    </row>
    <row r="142" spans="2:11" s="1117" customFormat="1" ht="13.9" customHeight="1" x14ac:dyDescent="0.25">
      <c r="B142" s="1535"/>
      <c r="C142" s="1529"/>
      <c r="D142" s="906" t="s">
        <v>413</v>
      </c>
      <c r="E142" s="1081">
        <f>'4.4 гр птиц утки'!D141</f>
        <v>0</v>
      </c>
      <c r="F142" s="1081">
        <f>'4.4 гр птиц утки'!E141</f>
        <v>0</v>
      </c>
      <c r="G142" s="1081">
        <v>0</v>
      </c>
      <c r="H142" s="1081">
        <v>87</v>
      </c>
      <c r="I142" s="1081">
        <v>87</v>
      </c>
      <c r="J142" s="1081">
        <v>0</v>
      </c>
      <c r="K142" s="1175">
        <f t="shared" si="1"/>
        <v>0</v>
      </c>
    </row>
    <row r="143" spans="2:11" s="1117" customFormat="1" ht="13.9" customHeight="1" x14ac:dyDescent="0.25">
      <c r="B143" s="1535"/>
      <c r="C143" s="1529"/>
      <c r="D143" s="1187" t="s">
        <v>696</v>
      </c>
      <c r="E143" s="1081">
        <f>'4.4 гр птиц утки'!D142</f>
        <v>0</v>
      </c>
      <c r="F143" s="1081">
        <f>'4.4 гр птиц утки'!E142</f>
        <v>0</v>
      </c>
      <c r="G143" s="1081">
        <v>0</v>
      </c>
      <c r="H143" s="1081">
        <v>0</v>
      </c>
      <c r="I143" s="1081">
        <v>0</v>
      </c>
      <c r="J143" s="1081">
        <v>0</v>
      </c>
      <c r="K143" s="1175">
        <f t="shared" si="1"/>
        <v>0</v>
      </c>
    </row>
    <row r="144" spans="2:11" s="1117" customFormat="1" ht="13.9" customHeight="1" x14ac:dyDescent="0.25">
      <c r="B144" s="1535"/>
      <c r="C144" s="1529"/>
      <c r="D144" s="1187" t="s">
        <v>801</v>
      </c>
      <c r="E144" s="1081">
        <f>'4.4 гр птиц утки'!D143</f>
        <v>0</v>
      </c>
      <c r="F144" s="1081">
        <f>'4.4 гр птиц утки'!E143</f>
        <v>0</v>
      </c>
      <c r="G144" s="1081">
        <v>0</v>
      </c>
      <c r="H144" s="1081">
        <v>0</v>
      </c>
      <c r="I144" s="1081">
        <v>0</v>
      </c>
      <c r="J144" s="1081">
        <v>0</v>
      </c>
      <c r="K144" s="1175">
        <f t="shared" ref="K144:K170" si="2">G144+J144</f>
        <v>0</v>
      </c>
    </row>
    <row r="145" spans="2:11" s="1117" customFormat="1" ht="13.9" customHeight="1" x14ac:dyDescent="0.25">
      <c r="B145" s="1535"/>
      <c r="C145" s="1529"/>
      <c r="D145" s="906" t="s">
        <v>767</v>
      </c>
      <c r="E145" s="1081">
        <f>'4.4 гр птиц утки'!D144</f>
        <v>0</v>
      </c>
      <c r="F145" s="1081">
        <f>'4.4 гр птиц утки'!E144</f>
        <v>0</v>
      </c>
      <c r="G145" s="1081">
        <v>0</v>
      </c>
      <c r="H145" s="1081">
        <v>0</v>
      </c>
      <c r="I145" s="1081">
        <v>0</v>
      </c>
      <c r="J145" s="1081">
        <v>0</v>
      </c>
      <c r="K145" s="1175">
        <f t="shared" si="2"/>
        <v>0</v>
      </c>
    </row>
    <row r="146" spans="2:11" s="1117" customFormat="1" ht="13.9" customHeight="1" x14ac:dyDescent="0.25">
      <c r="B146" s="1535"/>
      <c r="C146" s="1529"/>
      <c r="D146" s="906" t="s">
        <v>589</v>
      </c>
      <c r="E146" s="1081">
        <f>'4.4 гр птиц утки'!D145</f>
        <v>450</v>
      </c>
      <c r="F146" s="1081">
        <f>'4.4 гр птиц утки'!E145</f>
        <v>315</v>
      </c>
      <c r="G146" s="1081">
        <v>0</v>
      </c>
      <c r="H146" s="1081">
        <v>311</v>
      </c>
      <c r="I146" s="1081">
        <f>'4.4 гр птиц утки'!H145</f>
        <v>284</v>
      </c>
      <c r="J146" s="1081">
        <v>0</v>
      </c>
      <c r="K146" s="1175">
        <f t="shared" si="2"/>
        <v>0</v>
      </c>
    </row>
    <row r="147" spans="2:11" s="1117" customFormat="1" ht="13.9" customHeight="1" x14ac:dyDescent="0.25">
      <c r="B147" s="1535">
        <v>35</v>
      </c>
      <c r="C147" s="1529" t="s">
        <v>318</v>
      </c>
      <c r="D147" s="906" t="s">
        <v>797</v>
      </c>
      <c r="E147" s="1081">
        <f>'4.4 гр птиц утки'!D146</f>
        <v>0</v>
      </c>
      <c r="F147" s="1081">
        <f>'4.4 гр птиц утки'!E146</f>
        <v>0</v>
      </c>
      <c r="G147" s="1081">
        <v>0</v>
      </c>
      <c r="H147" s="1081">
        <v>66</v>
      </c>
      <c r="I147" s="1081">
        <v>60</v>
      </c>
      <c r="J147" s="1081">
        <v>0</v>
      </c>
      <c r="K147" s="1175">
        <f t="shared" si="2"/>
        <v>0</v>
      </c>
    </row>
    <row r="148" spans="2:11" s="1117" customFormat="1" ht="13.9" customHeight="1" x14ac:dyDescent="0.25">
      <c r="B148" s="1535"/>
      <c r="C148" s="1529"/>
      <c r="D148" s="906" t="s">
        <v>328</v>
      </c>
      <c r="E148" s="1081">
        <f>'4.4 гр птиц утки'!D147</f>
        <v>0</v>
      </c>
      <c r="F148" s="1081">
        <f>'4.4 гр птиц утки'!E147</f>
        <v>0</v>
      </c>
      <c r="G148" s="1081">
        <v>0</v>
      </c>
      <c r="H148" s="1081">
        <v>0</v>
      </c>
      <c r="I148" s="1081">
        <v>0</v>
      </c>
      <c r="J148" s="1081">
        <v>0</v>
      </c>
      <c r="K148" s="1175">
        <f t="shared" si="2"/>
        <v>0</v>
      </c>
    </row>
    <row r="149" spans="2:11" s="1117" customFormat="1" ht="13.9" customHeight="1" x14ac:dyDescent="0.25">
      <c r="B149" s="1535"/>
      <c r="C149" s="1529"/>
      <c r="D149" s="1187" t="s">
        <v>767</v>
      </c>
      <c r="E149" s="1081">
        <f>'4.4 гр птиц утки'!D148</f>
        <v>0</v>
      </c>
      <c r="F149" s="1081">
        <f>'4.4 гр птиц утки'!E148</f>
        <v>0</v>
      </c>
      <c r="G149" s="1081">
        <v>0</v>
      </c>
      <c r="H149" s="1081">
        <v>0</v>
      </c>
      <c r="I149" s="1081">
        <v>0</v>
      </c>
      <c r="J149" s="1081">
        <v>0</v>
      </c>
      <c r="K149" s="1175">
        <f t="shared" si="2"/>
        <v>0</v>
      </c>
    </row>
    <row r="150" spans="2:11" s="1117" customFormat="1" ht="13.9" customHeight="1" x14ac:dyDescent="0.25">
      <c r="B150" s="1535">
        <v>36</v>
      </c>
      <c r="C150" s="1529" t="s">
        <v>319</v>
      </c>
      <c r="D150" s="906" t="s">
        <v>768</v>
      </c>
      <c r="E150" s="1081">
        <f>'4.4 гр птиц утки'!D149</f>
        <v>9</v>
      </c>
      <c r="F150" s="1081">
        <f>'4.4 гр птиц утки'!E149</f>
        <v>9</v>
      </c>
      <c r="G150" s="1081">
        <v>0</v>
      </c>
      <c r="H150" s="1081">
        <v>25</v>
      </c>
      <c r="I150" s="1081">
        <v>25</v>
      </c>
      <c r="J150" s="1081">
        <v>0</v>
      </c>
      <c r="K150" s="1175">
        <f t="shared" si="2"/>
        <v>0</v>
      </c>
    </row>
    <row r="151" spans="2:11" s="1117" customFormat="1" ht="13.9" customHeight="1" x14ac:dyDescent="0.25">
      <c r="B151" s="1535"/>
      <c r="C151" s="1529"/>
      <c r="D151" s="906" t="s">
        <v>589</v>
      </c>
      <c r="E151" s="1081">
        <f>'4.4 гр птиц утки'!D150</f>
        <v>322</v>
      </c>
      <c r="F151" s="1081">
        <f>'4.4 гр птиц утки'!E150</f>
        <v>263</v>
      </c>
      <c r="G151" s="1081">
        <v>0</v>
      </c>
      <c r="H151" s="1081">
        <v>222</v>
      </c>
      <c r="I151" s="1081">
        <f>'4.4 гр птиц утки'!H150</f>
        <v>206</v>
      </c>
      <c r="J151" s="1081">
        <v>0</v>
      </c>
      <c r="K151" s="1175">
        <f t="shared" si="2"/>
        <v>0</v>
      </c>
    </row>
    <row r="152" spans="2:11" s="1117" customFormat="1" ht="13.9" customHeight="1" x14ac:dyDescent="0.25">
      <c r="B152" s="1535">
        <v>37</v>
      </c>
      <c r="C152" s="1529" t="s">
        <v>320</v>
      </c>
      <c r="D152" s="906" t="s">
        <v>769</v>
      </c>
      <c r="E152" s="1081">
        <f>'4.4 гр птиц утки'!D151</f>
        <v>119</v>
      </c>
      <c r="F152" s="1081">
        <f>'4.4 гр птиц утки'!E151</f>
        <v>118</v>
      </c>
      <c r="G152" s="1081">
        <v>0</v>
      </c>
      <c r="H152" s="1081">
        <v>156</v>
      </c>
      <c r="I152" s="1081">
        <v>145</v>
      </c>
      <c r="J152" s="1081">
        <v>154</v>
      </c>
      <c r="K152" s="1175">
        <f t="shared" si="2"/>
        <v>154</v>
      </c>
    </row>
    <row r="153" spans="2:11" s="1117" customFormat="1" ht="13.9" customHeight="1" x14ac:dyDescent="0.2">
      <c r="B153" s="1535"/>
      <c r="C153" s="1529"/>
      <c r="D153" s="1180" t="s">
        <v>589</v>
      </c>
      <c r="E153" s="1081">
        <f>'4.4 гр птиц утки'!D152</f>
        <v>335</v>
      </c>
      <c r="F153" s="1081">
        <f>'4.4 гр птиц утки'!E152</f>
        <v>314</v>
      </c>
      <c r="G153" s="1081">
        <v>0</v>
      </c>
      <c r="H153" s="1081">
        <v>105</v>
      </c>
      <c r="I153" s="1081">
        <f>'4.4 гр птиц утки'!H152</f>
        <v>101</v>
      </c>
      <c r="J153" s="1081">
        <v>0</v>
      </c>
      <c r="K153" s="1175">
        <f t="shared" si="2"/>
        <v>0</v>
      </c>
    </row>
    <row r="154" spans="2:11" s="1117" customFormat="1" ht="13.9" customHeight="1" x14ac:dyDescent="0.25">
      <c r="B154" s="1535">
        <v>38</v>
      </c>
      <c r="C154" s="1529" t="s">
        <v>321</v>
      </c>
      <c r="D154" s="906" t="s">
        <v>770</v>
      </c>
      <c r="E154" s="1081">
        <f>'4.4 гр птиц утки'!D153</f>
        <v>78</v>
      </c>
      <c r="F154" s="1081">
        <f>'4.4 гр птиц утки'!E153</f>
        <v>77</v>
      </c>
      <c r="G154" s="1081">
        <v>0</v>
      </c>
      <c r="H154" s="1081">
        <v>76</v>
      </c>
      <c r="I154" s="1081">
        <v>76</v>
      </c>
      <c r="J154" s="1081">
        <v>3</v>
      </c>
      <c r="K154" s="1175">
        <f t="shared" si="2"/>
        <v>3</v>
      </c>
    </row>
    <row r="155" spans="2:11" s="1117" customFormat="1" ht="13.9" customHeight="1" x14ac:dyDescent="0.25">
      <c r="B155" s="1535"/>
      <c r="C155" s="1529"/>
      <c r="D155" s="906" t="s">
        <v>665</v>
      </c>
      <c r="E155" s="1081">
        <f>'4.4 гр птиц утки'!D154</f>
        <v>0</v>
      </c>
      <c r="F155" s="1081">
        <f>'4.4 гр птиц утки'!E154</f>
        <v>0</v>
      </c>
      <c r="G155" s="1081">
        <v>0</v>
      </c>
      <c r="H155" s="1081">
        <v>0</v>
      </c>
      <c r="I155" s="1081">
        <v>0</v>
      </c>
      <c r="J155" s="1081">
        <v>0</v>
      </c>
      <c r="K155" s="1175">
        <f t="shared" si="2"/>
        <v>0</v>
      </c>
    </row>
    <row r="156" spans="2:11" s="1117" customFormat="1" ht="13.9" customHeight="1" x14ac:dyDescent="0.25">
      <c r="B156" s="1535"/>
      <c r="C156" s="1529"/>
      <c r="D156" s="906" t="s">
        <v>703</v>
      </c>
      <c r="E156" s="1081">
        <f>'4.4 гр птиц утки'!D155</f>
        <v>0</v>
      </c>
      <c r="F156" s="1081">
        <f>'4.4 гр птиц утки'!E155</f>
        <v>0</v>
      </c>
      <c r="G156" s="1081">
        <v>0</v>
      </c>
      <c r="H156" s="1081">
        <v>0</v>
      </c>
      <c r="I156" s="1081">
        <v>0</v>
      </c>
      <c r="J156" s="1081">
        <v>0</v>
      </c>
      <c r="K156" s="1175">
        <f t="shared" si="2"/>
        <v>0</v>
      </c>
    </row>
    <row r="157" spans="2:11" s="1117" customFormat="1" ht="13.9" customHeight="1" x14ac:dyDescent="0.25">
      <c r="B157" s="1535"/>
      <c r="C157" s="1529"/>
      <c r="D157" s="906" t="s">
        <v>1155</v>
      </c>
      <c r="E157" s="1081">
        <f>'4.4 гр птиц утки'!D156</f>
        <v>0</v>
      </c>
      <c r="F157" s="1081">
        <f>'4.4 гр птиц утки'!E156</f>
        <v>0</v>
      </c>
      <c r="G157" s="1081">
        <v>0</v>
      </c>
      <c r="H157" s="1081">
        <v>0</v>
      </c>
      <c r="I157" s="1081">
        <v>0</v>
      </c>
      <c r="J157" s="1081">
        <v>0</v>
      </c>
      <c r="K157" s="1175">
        <f t="shared" si="2"/>
        <v>0</v>
      </c>
    </row>
    <row r="158" spans="2:11" s="1117" customFormat="1" ht="13.9" customHeight="1" x14ac:dyDescent="0.25">
      <c r="B158" s="1535"/>
      <c r="C158" s="1529"/>
      <c r="D158" s="906" t="s">
        <v>589</v>
      </c>
      <c r="E158" s="1081">
        <f>'4.4 гр птиц утки'!D157</f>
        <v>126</v>
      </c>
      <c r="F158" s="1081">
        <f>'4.4 гр птиц утки'!E157</f>
        <v>101</v>
      </c>
      <c r="G158" s="1081">
        <v>0</v>
      </c>
      <c r="H158" s="1081">
        <v>109</v>
      </c>
      <c r="I158" s="1081">
        <f>'4.4 гр птиц утки'!H157</f>
        <v>84</v>
      </c>
      <c r="J158" s="1081">
        <v>0</v>
      </c>
      <c r="K158" s="1175">
        <f t="shared" si="2"/>
        <v>0</v>
      </c>
    </row>
    <row r="159" spans="2:11" s="1117" customFormat="1" ht="13.9" customHeight="1" x14ac:dyDescent="0.25">
      <c r="B159" s="1535">
        <v>39</v>
      </c>
      <c r="C159" s="1529" t="s">
        <v>322</v>
      </c>
      <c r="D159" s="906" t="s">
        <v>400</v>
      </c>
      <c r="E159" s="1081">
        <f>'4.4 гр птиц утки'!D158</f>
        <v>154</v>
      </c>
      <c r="F159" s="1081">
        <f>'4.4 гр птиц утки'!E158</f>
        <v>150</v>
      </c>
      <c r="G159" s="1081">
        <v>0</v>
      </c>
      <c r="H159" s="1081">
        <v>190</v>
      </c>
      <c r="I159" s="1081">
        <v>180</v>
      </c>
      <c r="J159" s="1081">
        <v>28</v>
      </c>
      <c r="K159" s="1175">
        <f t="shared" si="2"/>
        <v>28</v>
      </c>
    </row>
    <row r="160" spans="2:11" s="1117" customFormat="1" ht="13.9" customHeight="1" x14ac:dyDescent="0.25">
      <c r="B160" s="1535"/>
      <c r="C160" s="1529"/>
      <c r="D160" s="906" t="s">
        <v>704</v>
      </c>
      <c r="E160" s="1081">
        <f>'4.4 гр птиц утки'!D159</f>
        <v>26</v>
      </c>
      <c r="F160" s="1081">
        <f>'4.4 гр птиц утки'!E159</f>
        <v>26</v>
      </c>
      <c r="G160" s="1081">
        <v>0</v>
      </c>
      <c r="H160" s="1081">
        <v>14</v>
      </c>
      <c r="I160" s="1081">
        <v>14</v>
      </c>
      <c r="J160" s="1081">
        <v>0</v>
      </c>
      <c r="K160" s="1175">
        <f t="shared" si="2"/>
        <v>0</v>
      </c>
    </row>
    <row r="161" spans="2:11" s="1117" customFormat="1" ht="13.9" customHeight="1" x14ac:dyDescent="0.25">
      <c r="B161" s="1535"/>
      <c r="C161" s="1529"/>
      <c r="D161" s="906" t="s">
        <v>589</v>
      </c>
      <c r="E161" s="1081">
        <f>'4.4 гр птиц утки'!D160</f>
        <v>738</v>
      </c>
      <c r="F161" s="1081">
        <f>'4.4 гр птиц утки'!E160</f>
        <v>684</v>
      </c>
      <c r="G161" s="1081">
        <v>0</v>
      </c>
      <c r="H161" s="1081">
        <v>566</v>
      </c>
      <c r="I161" s="1081">
        <f>'4.4 гр птиц утки'!H160</f>
        <v>562</v>
      </c>
      <c r="J161" s="1081">
        <v>0</v>
      </c>
      <c r="K161" s="1175">
        <f t="shared" si="2"/>
        <v>0</v>
      </c>
    </row>
    <row r="162" spans="2:11" s="1117" customFormat="1" ht="15" x14ac:dyDescent="0.25">
      <c r="B162" s="1535">
        <v>40</v>
      </c>
      <c r="C162" s="1529" t="s">
        <v>323</v>
      </c>
      <c r="D162" s="1187" t="s">
        <v>767</v>
      </c>
      <c r="E162" s="1081">
        <f>'4.4 гр птиц утки'!D161</f>
        <v>0</v>
      </c>
      <c r="F162" s="1081">
        <f>'4.4 гр птиц утки'!E161</f>
        <v>0</v>
      </c>
      <c r="G162" s="1081">
        <v>0</v>
      </c>
      <c r="H162" s="1081">
        <v>0</v>
      </c>
      <c r="I162" s="1081">
        <v>0</v>
      </c>
      <c r="J162" s="1081">
        <v>0</v>
      </c>
      <c r="K162" s="1175">
        <f t="shared" si="2"/>
        <v>0</v>
      </c>
    </row>
    <row r="163" spans="2:11" s="1117" customFormat="1" ht="13.9" customHeight="1" x14ac:dyDescent="0.25">
      <c r="B163" s="1535"/>
      <c r="C163" s="1535"/>
      <c r="D163" s="906" t="s">
        <v>797</v>
      </c>
      <c r="E163" s="1081">
        <f>'4.4 гр птиц утки'!D162</f>
        <v>0</v>
      </c>
      <c r="F163" s="1081">
        <f>'4.4 гр птиц утки'!E162</f>
        <v>0</v>
      </c>
      <c r="G163" s="1081">
        <v>0</v>
      </c>
      <c r="H163" s="1081">
        <v>0</v>
      </c>
      <c r="I163" s="1081">
        <v>0</v>
      </c>
      <c r="J163" s="1081">
        <v>0</v>
      </c>
      <c r="K163" s="1175">
        <f t="shared" si="2"/>
        <v>0</v>
      </c>
    </row>
    <row r="164" spans="2:11" s="1117" customFormat="1" ht="13.9" customHeight="1" x14ac:dyDescent="0.25">
      <c r="B164" s="1535">
        <v>41</v>
      </c>
      <c r="C164" s="1529" t="s">
        <v>324</v>
      </c>
      <c r="D164" s="906" t="s">
        <v>771</v>
      </c>
      <c r="E164" s="1081">
        <f>'4.4 гр птиц утки'!D163</f>
        <v>16</v>
      </c>
      <c r="F164" s="1081">
        <f>'4.4 гр птиц утки'!E163</f>
        <v>16</v>
      </c>
      <c r="G164" s="1081">
        <v>0</v>
      </c>
      <c r="H164" s="1081">
        <v>23</v>
      </c>
      <c r="I164" s="1081">
        <v>23</v>
      </c>
      <c r="J164" s="1081">
        <v>18</v>
      </c>
      <c r="K164" s="1175">
        <f t="shared" si="2"/>
        <v>18</v>
      </c>
    </row>
    <row r="165" spans="2:11" s="1117" customFormat="1" ht="13.9" customHeight="1" x14ac:dyDescent="0.25">
      <c r="B165" s="1535"/>
      <c r="C165" s="1529"/>
      <c r="D165" s="906" t="s">
        <v>598</v>
      </c>
      <c r="E165" s="1081">
        <f>'4.4 гр птиц утки'!D164</f>
        <v>11</v>
      </c>
      <c r="F165" s="1081">
        <f>'4.4 гр птиц утки'!E164</f>
        <v>11</v>
      </c>
      <c r="G165" s="1081">
        <v>0</v>
      </c>
      <c r="H165" s="1081">
        <v>0</v>
      </c>
      <c r="I165" s="1081">
        <v>0</v>
      </c>
      <c r="J165" s="1081">
        <v>0</v>
      </c>
      <c r="K165" s="1175">
        <f t="shared" si="2"/>
        <v>0</v>
      </c>
    </row>
    <row r="166" spans="2:11" s="1117" customFormat="1" ht="13.9" customHeight="1" x14ac:dyDescent="0.25">
      <c r="B166" s="1535"/>
      <c r="C166" s="1529"/>
      <c r="D166" s="906" t="s">
        <v>589</v>
      </c>
      <c r="E166" s="1081">
        <f>'4.4 гр птиц утки'!D165</f>
        <v>75</v>
      </c>
      <c r="F166" s="1081">
        <f>'4.4 гр птиц утки'!E165</f>
        <v>39</v>
      </c>
      <c r="G166" s="1081">
        <v>0</v>
      </c>
      <c r="H166" s="1081">
        <v>118</v>
      </c>
      <c r="I166" s="1081">
        <f>'4.4 гр птиц утки'!H165</f>
        <v>104</v>
      </c>
      <c r="J166" s="1081">
        <v>0</v>
      </c>
      <c r="K166" s="1175">
        <f t="shared" si="2"/>
        <v>0</v>
      </c>
    </row>
    <row r="167" spans="2:11" s="1117" customFormat="1" ht="13.9" customHeight="1" x14ac:dyDescent="0.25">
      <c r="B167" s="1535">
        <v>42</v>
      </c>
      <c r="C167" s="1529" t="s">
        <v>325</v>
      </c>
      <c r="D167" s="906" t="s">
        <v>682</v>
      </c>
      <c r="E167" s="1081">
        <f>'4.4 гр птиц утки'!D166</f>
        <v>79</v>
      </c>
      <c r="F167" s="1081">
        <f>'4.4 гр птиц утки'!E166</f>
        <v>68</v>
      </c>
      <c r="G167" s="1081">
        <v>0</v>
      </c>
      <c r="H167" s="1081">
        <v>50</v>
      </c>
      <c r="I167" s="1081">
        <v>50</v>
      </c>
      <c r="J167" s="1081">
        <v>0</v>
      </c>
      <c r="K167" s="1175">
        <f t="shared" si="2"/>
        <v>0</v>
      </c>
    </row>
    <row r="168" spans="2:11" s="1117" customFormat="1" ht="15" x14ac:dyDescent="0.25">
      <c r="B168" s="1535"/>
      <c r="C168" s="1529"/>
      <c r="D168" s="906" t="s">
        <v>589</v>
      </c>
      <c r="E168" s="1081">
        <f>'4.4 гр птиц утки'!D167</f>
        <v>425</v>
      </c>
      <c r="F168" s="1081">
        <f>'4.4 гр птиц утки'!E167</f>
        <v>401</v>
      </c>
      <c r="G168" s="1081">
        <v>0</v>
      </c>
      <c r="H168" s="1081">
        <v>589</v>
      </c>
      <c r="I168" s="1081">
        <f>'4.4 гр птиц утки'!H167</f>
        <v>397</v>
      </c>
      <c r="J168" s="1081">
        <v>0</v>
      </c>
      <c r="K168" s="1175">
        <f t="shared" si="2"/>
        <v>0</v>
      </c>
    </row>
    <row r="169" spans="2:11" s="1117" customFormat="1" ht="15.75" x14ac:dyDescent="0.25">
      <c r="B169" s="1186">
        <v>43</v>
      </c>
      <c r="C169" s="1179" t="s">
        <v>326</v>
      </c>
      <c r="D169" s="906" t="s">
        <v>589</v>
      </c>
      <c r="E169" s="1081">
        <f>'4.4 гр птиц утки'!D168</f>
        <v>110</v>
      </c>
      <c r="F169" s="1081">
        <f>'4.4 гр птиц утки'!E168</f>
        <v>95</v>
      </c>
      <c r="G169" s="1081">
        <v>0</v>
      </c>
      <c r="H169" s="1081">
        <v>132</v>
      </c>
      <c r="I169" s="1081">
        <f>'4.4 гр птиц утки'!H168</f>
        <v>128</v>
      </c>
      <c r="J169" s="1081">
        <v>0</v>
      </c>
      <c r="K169" s="1175">
        <f t="shared" si="2"/>
        <v>0</v>
      </c>
    </row>
    <row r="170" spans="2:11" ht="13.15" customHeight="1" x14ac:dyDescent="0.25">
      <c r="B170" s="1536" t="s">
        <v>21</v>
      </c>
      <c r="C170" s="1536"/>
      <c r="D170" s="1536"/>
      <c r="E170" s="707">
        <f t="shared" ref="E170:J170" si="3">SUM(E15:E169)</f>
        <v>13322</v>
      </c>
      <c r="F170" s="707">
        <f t="shared" si="3"/>
        <v>11127</v>
      </c>
      <c r="G170" s="707">
        <f t="shared" si="3"/>
        <v>117</v>
      </c>
      <c r="H170" s="707">
        <f t="shared" si="3"/>
        <v>11672</v>
      </c>
      <c r="I170" s="707">
        <f t="shared" si="3"/>
        <v>10676</v>
      </c>
      <c r="J170" s="707">
        <f t="shared" si="3"/>
        <v>734</v>
      </c>
      <c r="K170" s="711">
        <f t="shared" si="2"/>
        <v>851</v>
      </c>
    </row>
    <row r="171" spans="2:11" s="679" customFormat="1" ht="13.15" customHeight="1" x14ac:dyDescent="0.25">
      <c r="B171" s="894" t="s">
        <v>1658</v>
      </c>
      <c r="C171" s="687"/>
      <c r="D171" s="893"/>
      <c r="E171" s="692"/>
      <c r="F171" s="692"/>
      <c r="G171" s="692"/>
      <c r="H171" s="879"/>
      <c r="I171" s="879"/>
      <c r="J171" s="879"/>
      <c r="K171" s="879"/>
    </row>
    <row r="172" spans="2:11" s="679" customFormat="1" ht="13.15" customHeight="1" x14ac:dyDescent="0.25">
      <c r="B172" s="894" t="s">
        <v>1660</v>
      </c>
      <c r="C172" s="687"/>
      <c r="D172" s="893"/>
      <c r="E172" s="692"/>
      <c r="F172" s="692"/>
      <c r="G172" s="692"/>
      <c r="H172" s="879"/>
      <c r="I172" s="879"/>
      <c r="J172" s="879"/>
      <c r="K172" s="879"/>
    </row>
    <row r="173" spans="2:11" s="679" customFormat="1" ht="13.15" customHeight="1" x14ac:dyDescent="0.25">
      <c r="B173" s="894"/>
      <c r="C173" s="687"/>
      <c r="D173" s="893"/>
      <c r="E173" s="692"/>
      <c r="F173" s="692"/>
      <c r="G173" s="692"/>
      <c r="H173" s="879"/>
      <c r="I173" s="879"/>
      <c r="J173" s="879"/>
      <c r="K173" s="879"/>
    </row>
    <row r="174" spans="2:11" ht="13.5" customHeight="1" x14ac:dyDescent="0.35">
      <c r="B174" s="1311" t="s">
        <v>1501</v>
      </c>
      <c r="C174" s="1294"/>
      <c r="D174" s="1294"/>
      <c r="E174" s="1294"/>
      <c r="F174" s="1294"/>
      <c r="G174" s="1294"/>
      <c r="H174" s="1294"/>
      <c r="I174" s="1294"/>
      <c r="J174" s="1294"/>
      <c r="K174" s="1294"/>
    </row>
    <row r="175" spans="2:11" ht="19.149999999999999" customHeight="1" x14ac:dyDescent="0.2">
      <c r="B175" s="436"/>
      <c r="C175" s="436" t="s">
        <v>643</v>
      </c>
      <c r="D175" s="56" t="s">
        <v>602</v>
      </c>
      <c r="F175" s="62"/>
      <c r="H175" s="434" t="s">
        <v>604</v>
      </c>
      <c r="K175" s="436" t="s">
        <v>601</v>
      </c>
    </row>
    <row r="176" spans="2:11" ht="13.15" customHeight="1" x14ac:dyDescent="0.2">
      <c r="B176" s="430" t="s">
        <v>562</v>
      </c>
      <c r="D176" s="168" t="s">
        <v>1829</v>
      </c>
      <c r="E176" s="436"/>
      <c r="F176" s="425"/>
      <c r="G176" s="425"/>
      <c r="H176" s="425"/>
      <c r="I176" s="425"/>
    </row>
    <row r="177" spans="2:9" ht="13.15" customHeight="1" x14ac:dyDescent="0.2">
      <c r="B177" s="428" t="s">
        <v>555</v>
      </c>
      <c r="C177" s="425"/>
      <c r="D177" s="1293" t="s">
        <v>556</v>
      </c>
      <c r="E177" s="1293"/>
      <c r="F177" s="1293"/>
      <c r="G177" s="1293"/>
      <c r="H177" s="1293"/>
      <c r="I177" s="1293"/>
    </row>
    <row r="178" spans="2:9" ht="13.15" customHeight="1" x14ac:dyDescent="0.2">
      <c r="B178" s="428"/>
      <c r="C178" s="425"/>
      <c r="D178" s="428"/>
      <c r="E178" s="425"/>
      <c r="F178" s="425"/>
      <c r="G178" s="425"/>
      <c r="H178" s="425"/>
      <c r="I178" s="425"/>
    </row>
    <row r="179" spans="2:9" ht="13.15" customHeight="1" x14ac:dyDescent="0.2"/>
    <row r="180" spans="2:9" ht="13.15" customHeight="1" x14ac:dyDescent="0.2"/>
    <row r="186" spans="2:9" ht="27" customHeight="1" x14ac:dyDescent="0.2"/>
    <row r="187" spans="2:9" ht="13.15" customHeight="1" x14ac:dyDescent="0.2"/>
    <row r="188" spans="2:9" ht="27.6" customHeight="1" x14ac:dyDescent="0.2"/>
    <row r="192" spans="2:9" ht="26.45" customHeight="1" x14ac:dyDescent="0.2"/>
    <row r="193" ht="25.9" customHeight="1" x14ac:dyDescent="0.2"/>
    <row r="194" ht="27" customHeight="1" x14ac:dyDescent="0.2"/>
    <row r="195" ht="13.15" customHeight="1" x14ac:dyDescent="0.2"/>
    <row r="196" ht="13.15" customHeight="1" x14ac:dyDescent="0.2"/>
    <row r="197" ht="14.45" customHeight="1" x14ac:dyDescent="0.2"/>
    <row r="203" ht="27" customHeight="1" x14ac:dyDescent="0.2"/>
    <row r="207" ht="29.45" customHeight="1" x14ac:dyDescent="0.2"/>
    <row r="208" ht="50.45" customHeight="1" x14ac:dyDescent="0.2"/>
    <row r="209" ht="20.45" customHeight="1" x14ac:dyDescent="0.2"/>
    <row r="210" ht="13.15" customHeight="1" x14ac:dyDescent="0.2"/>
    <row r="211" ht="13.15" customHeight="1" x14ac:dyDescent="0.2"/>
    <row r="212" ht="13.15" customHeight="1" x14ac:dyDescent="0.2"/>
    <row r="213" ht="13.15" customHeight="1" x14ac:dyDescent="0.2"/>
    <row r="214" ht="13.15" customHeight="1" x14ac:dyDescent="0.2"/>
    <row r="215" ht="13.1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27" customHeight="1" x14ac:dyDescent="0.2"/>
    <row r="227" ht="13.15" customHeight="1" x14ac:dyDescent="0.2"/>
    <row r="228" ht="13.15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1" ht="13.15" customHeight="1" x14ac:dyDescent="0.2"/>
    <row r="277" ht="27" customHeight="1" x14ac:dyDescent="0.2"/>
    <row r="278" ht="13.15" customHeight="1" x14ac:dyDescent="0.2"/>
    <row r="279" ht="27.6" customHeight="1" x14ac:dyDescent="0.2"/>
    <row r="283" ht="26.45" customHeight="1" x14ac:dyDescent="0.2"/>
    <row r="284" ht="25.9" customHeight="1" x14ac:dyDescent="0.2"/>
    <row r="285" ht="27" customHeight="1" x14ac:dyDescent="0.2"/>
    <row r="286" ht="26.45" customHeight="1" x14ac:dyDescent="0.2"/>
    <row r="295" ht="25.9" customHeight="1" x14ac:dyDescent="0.2"/>
    <row r="299" ht="27.6" customHeight="1" x14ac:dyDescent="0.2"/>
    <row r="300" ht="51.6" customHeight="1" x14ac:dyDescent="0.2"/>
    <row r="369" ht="13.15" customHeight="1" x14ac:dyDescent="0.2"/>
    <row r="371" ht="26.45" customHeight="1" x14ac:dyDescent="0.2"/>
    <row r="375" ht="25.9" customHeight="1" x14ac:dyDescent="0.2"/>
    <row r="376" ht="26.45" customHeight="1" x14ac:dyDescent="0.2"/>
    <row r="385" ht="26.45" customHeight="1" x14ac:dyDescent="0.2"/>
    <row r="389" ht="27" customHeight="1" x14ac:dyDescent="0.2"/>
    <row r="390" ht="53.45" customHeight="1" x14ac:dyDescent="0.2"/>
    <row r="391" ht="19.149999999999999" customHeight="1" x14ac:dyDescent="0.2"/>
    <row r="459" ht="13.15" customHeight="1" x14ac:dyDescent="0.2"/>
    <row r="461" ht="26.45" customHeight="1" x14ac:dyDescent="0.2"/>
    <row r="465" ht="26.45" customHeight="1" x14ac:dyDescent="0.2"/>
    <row r="466" ht="25.9" customHeight="1" x14ac:dyDescent="0.2"/>
    <row r="475" ht="25.9" customHeight="1" x14ac:dyDescent="0.2"/>
    <row r="479" ht="31.9" customHeight="1" x14ac:dyDescent="0.2"/>
    <row r="480" ht="52.9" customHeight="1" x14ac:dyDescent="0.2"/>
    <row r="481" ht="18.600000000000001" customHeight="1" x14ac:dyDescent="0.2"/>
    <row r="549" ht="13.15" customHeight="1" x14ac:dyDescent="0.2"/>
    <row r="551" ht="26.45" customHeight="1" x14ac:dyDescent="0.2"/>
    <row r="555" ht="26.45" customHeight="1" x14ac:dyDescent="0.2"/>
    <row r="556" ht="26.45" customHeight="1" x14ac:dyDescent="0.2"/>
    <row r="565" ht="25.9" customHeight="1" x14ac:dyDescent="0.2"/>
    <row r="569" ht="35.450000000000003" customHeight="1" x14ac:dyDescent="0.2"/>
    <row r="570" ht="56.45" customHeight="1" x14ac:dyDescent="0.2"/>
    <row r="571" ht="16.899999999999999" customHeight="1" x14ac:dyDescent="0.2"/>
    <row r="639" ht="13.15" customHeight="1" x14ac:dyDescent="0.2"/>
    <row r="641" ht="26.45" customHeight="1" x14ac:dyDescent="0.2"/>
    <row r="645" ht="25.9" customHeight="1" x14ac:dyDescent="0.2"/>
    <row r="646" ht="25.9" customHeight="1" x14ac:dyDescent="0.2"/>
    <row r="655" ht="25.9" customHeight="1" x14ac:dyDescent="0.2"/>
    <row r="659" ht="27" customHeight="1" x14ac:dyDescent="0.2"/>
    <row r="660" ht="55.9" customHeight="1" x14ac:dyDescent="0.2"/>
    <row r="661" ht="18" customHeight="1" x14ac:dyDescent="0.2"/>
    <row r="729" ht="13.15" customHeight="1" x14ac:dyDescent="0.2"/>
    <row r="731" ht="25.9" customHeight="1" x14ac:dyDescent="0.2"/>
    <row r="735" ht="26.45" customHeight="1" x14ac:dyDescent="0.2"/>
    <row r="736" ht="25.9" customHeight="1" x14ac:dyDescent="0.2"/>
  </sheetData>
  <autoFilter ref="D15:D177"/>
  <mergeCells count="98">
    <mergeCell ref="B7:K7"/>
    <mergeCell ref="B24:B25"/>
    <mergeCell ref="C24:C25"/>
    <mergeCell ref="E11:G11"/>
    <mergeCell ref="H11:J11"/>
    <mergeCell ref="K11:K13"/>
    <mergeCell ref="E12:F12"/>
    <mergeCell ref="G12:G13"/>
    <mergeCell ref="H12:I12"/>
    <mergeCell ref="J12:J13"/>
    <mergeCell ref="B20:B23"/>
    <mergeCell ref="C20:C23"/>
    <mergeCell ref="B9:D9"/>
    <mergeCell ref="B11:B13"/>
    <mergeCell ref="C11:D13"/>
    <mergeCell ref="C14:D14"/>
    <mergeCell ref="J1:K1"/>
    <mergeCell ref="B2:K2"/>
    <mergeCell ref="B3:K3"/>
    <mergeCell ref="B4:K4"/>
    <mergeCell ref="B6:K6"/>
    <mergeCell ref="B15:B17"/>
    <mergeCell ref="C15:C17"/>
    <mergeCell ref="B18:B19"/>
    <mergeCell ref="C18:C19"/>
    <mergeCell ref="B26:B31"/>
    <mergeCell ref="C26:C31"/>
    <mergeCell ref="B32:B33"/>
    <mergeCell ref="C32:C33"/>
    <mergeCell ref="B34:B38"/>
    <mergeCell ref="C34:C38"/>
    <mergeCell ref="B40:B45"/>
    <mergeCell ref="C40:C45"/>
    <mergeCell ref="B47:B48"/>
    <mergeCell ref="C47:C48"/>
    <mergeCell ref="B49:B52"/>
    <mergeCell ref="C49:C52"/>
    <mergeCell ref="B53:B55"/>
    <mergeCell ref="C53:C55"/>
    <mergeCell ref="B56:B57"/>
    <mergeCell ref="C56:C57"/>
    <mergeCell ref="B58:B60"/>
    <mergeCell ref="C58:C60"/>
    <mergeCell ref="B61:B67"/>
    <mergeCell ref="C61:C67"/>
    <mergeCell ref="B68:B69"/>
    <mergeCell ref="C68:C69"/>
    <mergeCell ref="B70:B72"/>
    <mergeCell ref="C70:C72"/>
    <mergeCell ref="B73:B78"/>
    <mergeCell ref="C73:C78"/>
    <mergeCell ref="B79:B84"/>
    <mergeCell ref="C79:C84"/>
    <mergeCell ref="B85:B87"/>
    <mergeCell ref="C85:C87"/>
    <mergeCell ref="B88:B90"/>
    <mergeCell ref="C88:C90"/>
    <mergeCell ref="B91:B93"/>
    <mergeCell ref="C91:C93"/>
    <mergeCell ref="B94:B100"/>
    <mergeCell ref="C94:C100"/>
    <mergeCell ref="B101:B102"/>
    <mergeCell ref="C101:C102"/>
    <mergeCell ref="B103:B112"/>
    <mergeCell ref="C103:C112"/>
    <mergeCell ref="B114:B117"/>
    <mergeCell ref="C114:C117"/>
    <mergeCell ref="B118:B121"/>
    <mergeCell ref="C118:C121"/>
    <mergeCell ref="B122:B126"/>
    <mergeCell ref="C122:C126"/>
    <mergeCell ref="B127:B129"/>
    <mergeCell ref="C127:C129"/>
    <mergeCell ref="B130:B134"/>
    <mergeCell ref="C130:C134"/>
    <mergeCell ref="B135:B139"/>
    <mergeCell ref="C135:C139"/>
    <mergeCell ref="B140:B146"/>
    <mergeCell ref="C140:C146"/>
    <mergeCell ref="B147:B149"/>
    <mergeCell ref="C147:C149"/>
    <mergeCell ref="B150:B151"/>
    <mergeCell ref="C150:C151"/>
    <mergeCell ref="B152:B153"/>
    <mergeCell ref="C152:C153"/>
    <mergeCell ref="B154:B158"/>
    <mergeCell ref="C154:C158"/>
    <mergeCell ref="B159:B161"/>
    <mergeCell ref="C159:C161"/>
    <mergeCell ref="B162:B163"/>
    <mergeCell ref="C162:C163"/>
    <mergeCell ref="B164:B166"/>
    <mergeCell ref="C164:C166"/>
    <mergeCell ref="B174:K174"/>
    <mergeCell ref="D177:I177"/>
    <mergeCell ref="B167:B168"/>
    <mergeCell ref="C167:C168"/>
    <mergeCell ref="B170:D170"/>
  </mergeCells>
  <pageMargins left="0.98425196850393704" right="0.59055118110236227" top="0.78740157480314965" bottom="0.78740157480314965" header="0.31496062992125984" footer="0.31496062992125984"/>
  <pageSetup paperSize="9" scale="56" fitToWidth="2" fitToHeight="2" orientation="portrait" r:id="rId1"/>
  <rowBreaks count="1" manualBreakCount="1">
    <brk id="90" max="10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J742"/>
  <sheetViews>
    <sheetView view="pageBreakPreview" zoomScaleNormal="100" zoomScaleSheetLayoutView="100" workbookViewId="0">
      <pane xSplit="3" ySplit="14" topLeftCell="D165" activePane="bottomRight" state="frozen"/>
      <selection pane="topRight" activeCell="D1" sqref="D1"/>
      <selection pane="bottomLeft" activeCell="A18" sqref="A18"/>
      <selection pane="bottomRight" activeCell="O24" sqref="O24"/>
    </sheetView>
  </sheetViews>
  <sheetFormatPr defaultColWidth="8.85546875" defaultRowHeight="12.75" x14ac:dyDescent="0.2"/>
  <cols>
    <col min="1" max="1" width="4.5703125" style="429" customWidth="1"/>
    <col min="2" max="2" width="20.42578125" style="429" customWidth="1"/>
    <col min="3" max="3" width="38.85546875" style="429" customWidth="1"/>
    <col min="4" max="4" width="9.85546875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14" style="429" customWidth="1"/>
    <col min="11" max="16384" width="8.85546875" style="429"/>
  </cols>
  <sheetData>
    <row r="1" spans="1:10" s="448" customFormat="1" x14ac:dyDescent="0.2">
      <c r="I1" s="1281" t="s">
        <v>194</v>
      </c>
      <c r="J1" s="1281"/>
    </row>
    <row r="2" spans="1:10" s="448" customFormat="1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s="448" customFormat="1" x14ac:dyDescent="0.2">
      <c r="A3" s="1302" t="s">
        <v>1215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0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0" x14ac:dyDescent="0.2">
      <c r="A5" s="22"/>
      <c r="B5" s="22"/>
      <c r="C5" s="22"/>
      <c r="D5" s="22"/>
      <c r="E5" s="22"/>
      <c r="F5" s="22"/>
      <c r="G5" s="22"/>
    </row>
    <row r="6" spans="1:10" x14ac:dyDescent="0.2">
      <c r="A6" s="1299" t="s">
        <v>370</v>
      </c>
      <c r="B6" s="1299"/>
      <c r="C6" s="1299"/>
      <c r="D6" s="1299"/>
      <c r="E6" s="1299"/>
      <c r="F6" s="1299"/>
      <c r="G6" s="1299"/>
      <c r="H6" s="1299"/>
      <c r="I6" s="1299"/>
      <c r="J6" s="1299"/>
    </row>
    <row r="7" spans="1:10" ht="27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</row>
    <row r="8" spans="1:10" x14ac:dyDescent="0.2">
      <c r="A8" s="431"/>
      <c r="B8" s="431"/>
      <c r="C8" s="431"/>
      <c r="D8" s="431"/>
      <c r="E8" s="431"/>
      <c r="F8" s="431"/>
      <c r="G8" s="431"/>
      <c r="H8" s="431"/>
      <c r="I8" s="431"/>
    </row>
    <row r="9" spans="1:10" x14ac:dyDescent="0.2">
      <c r="A9" s="1526" t="s">
        <v>670</v>
      </c>
      <c r="B9" s="1526"/>
      <c r="C9" s="1526"/>
      <c r="D9" s="22"/>
      <c r="E9" s="22"/>
      <c r="F9" s="22"/>
      <c r="G9" s="22"/>
    </row>
    <row r="11" spans="1:10" ht="27" customHeight="1" x14ac:dyDescent="0.2">
      <c r="A11" s="1284" t="s">
        <v>357</v>
      </c>
      <c r="B11" s="1419" t="s">
        <v>181</v>
      </c>
      <c r="C11" s="1547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0" x14ac:dyDescent="0.2">
      <c r="A12" s="1284"/>
      <c r="B12" s="1548"/>
      <c r="C12" s="1549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0" ht="25.5" x14ac:dyDescent="0.2">
      <c r="A13" s="1284"/>
      <c r="B13" s="1550"/>
      <c r="C13" s="1551"/>
      <c r="D13" s="426" t="s">
        <v>192</v>
      </c>
      <c r="E13" s="426" t="s">
        <v>193</v>
      </c>
      <c r="F13" s="1284"/>
      <c r="G13" s="426" t="s">
        <v>192</v>
      </c>
      <c r="H13" s="426" t="s">
        <v>193</v>
      </c>
      <c r="I13" s="1284"/>
      <c r="J13" s="1284"/>
    </row>
    <row r="14" spans="1:10" ht="15" x14ac:dyDescent="0.2">
      <c r="A14" s="34">
        <v>1</v>
      </c>
      <c r="B14" s="1545">
        <v>2</v>
      </c>
      <c r="C14" s="1547"/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34">
        <v>8</v>
      </c>
      <c r="J14" s="34">
        <v>9</v>
      </c>
    </row>
    <row r="15" spans="1:10" s="1117" customFormat="1" ht="13.9" customHeight="1" x14ac:dyDescent="0.25">
      <c r="A15" s="1535">
        <v>1</v>
      </c>
      <c r="B15" s="1529" t="s">
        <v>284</v>
      </c>
      <c r="C15" s="906" t="s">
        <v>587</v>
      </c>
      <c r="D15" s="1081">
        <f>'4.4 гр птиц утки'!D14</f>
        <v>144</v>
      </c>
      <c r="E15" s="1081">
        <f>'4.4 гр птиц утки'!E14</f>
        <v>144</v>
      </c>
      <c r="F15" s="1081">
        <v>0</v>
      </c>
      <c r="G15" s="1081">
        <v>212</v>
      </c>
      <c r="H15" s="1081">
        <v>190</v>
      </c>
      <c r="I15" s="1081">
        <v>0</v>
      </c>
      <c r="J15" s="1175">
        <f>F15+I15</f>
        <v>0</v>
      </c>
    </row>
    <row r="16" spans="1:10" s="1117" customFormat="1" ht="13.9" customHeight="1" x14ac:dyDescent="0.25">
      <c r="A16" s="1535"/>
      <c r="B16" s="1529"/>
      <c r="C16" s="906" t="s">
        <v>919</v>
      </c>
      <c r="D16" s="1081">
        <f>'4.4 гр птиц утки'!D15</f>
        <v>0</v>
      </c>
      <c r="E16" s="1081">
        <f>'4.4 гр птиц утки'!E15</f>
        <v>0</v>
      </c>
      <c r="F16" s="1081">
        <v>0</v>
      </c>
      <c r="G16" s="1081">
        <v>0</v>
      </c>
      <c r="H16" s="1081">
        <v>0</v>
      </c>
      <c r="I16" s="1081">
        <v>0</v>
      </c>
      <c r="J16" s="1175">
        <f t="shared" ref="J16:J79" si="0">F16+I16</f>
        <v>0</v>
      </c>
    </row>
    <row r="17" spans="1:10" s="1117" customFormat="1" ht="13.9" customHeight="1" x14ac:dyDescent="0.25">
      <c r="A17" s="1535"/>
      <c r="B17" s="1529"/>
      <c r="C17" s="906" t="s">
        <v>589</v>
      </c>
      <c r="D17" s="1081">
        <f>'4.4 гр птиц утки'!D16</f>
        <v>205</v>
      </c>
      <c r="E17" s="1081">
        <f>'4.4 гр птиц утки'!E16</f>
        <v>192</v>
      </c>
      <c r="F17" s="1081">
        <v>0</v>
      </c>
      <c r="G17" s="1081">
        <v>138</v>
      </c>
      <c r="H17" s="1081">
        <f>'4.4 гр птиц утки'!H16</f>
        <v>131</v>
      </c>
      <c r="I17" s="1081">
        <v>0</v>
      </c>
      <c r="J17" s="1175">
        <f t="shared" si="0"/>
        <v>0</v>
      </c>
    </row>
    <row r="18" spans="1:10" s="1117" customFormat="1" ht="13.9" customHeight="1" x14ac:dyDescent="0.25">
      <c r="A18" s="1535">
        <v>2</v>
      </c>
      <c r="B18" s="1529" t="s">
        <v>285</v>
      </c>
      <c r="C18" s="906" t="s">
        <v>740</v>
      </c>
      <c r="D18" s="1081">
        <f>'4.4 гр птиц утки'!D17</f>
        <v>14</v>
      </c>
      <c r="E18" s="1081">
        <f>'4.4 гр птиц утки'!E17</f>
        <v>14</v>
      </c>
      <c r="F18" s="1081">
        <v>0</v>
      </c>
      <c r="G18" s="1081">
        <v>35</v>
      </c>
      <c r="H18" s="1081">
        <v>35</v>
      </c>
      <c r="I18" s="1081">
        <v>0</v>
      </c>
      <c r="J18" s="1175">
        <f t="shared" si="0"/>
        <v>0</v>
      </c>
    </row>
    <row r="19" spans="1:10" s="1117" customFormat="1" ht="13.9" customHeight="1" x14ac:dyDescent="0.25">
      <c r="A19" s="1535"/>
      <c r="B19" s="1529"/>
      <c r="C19" s="906" t="s">
        <v>589</v>
      </c>
      <c r="D19" s="1081">
        <f>'4.4 гр птиц утки'!D18</f>
        <v>204</v>
      </c>
      <c r="E19" s="1081">
        <f>'4.4 гр птиц утки'!E18</f>
        <v>160</v>
      </c>
      <c r="F19" s="1081">
        <v>0</v>
      </c>
      <c r="G19" s="1081">
        <v>300</v>
      </c>
      <c r="H19" s="1081">
        <f>'4.4 гр птиц утки'!H18</f>
        <v>289</v>
      </c>
      <c r="I19" s="1081">
        <v>0</v>
      </c>
      <c r="J19" s="1175">
        <f t="shared" si="0"/>
        <v>0</v>
      </c>
    </row>
    <row r="20" spans="1:10" s="1117" customFormat="1" ht="13.9" customHeight="1" x14ac:dyDescent="0.25">
      <c r="A20" s="1535">
        <v>3</v>
      </c>
      <c r="B20" s="1529" t="s">
        <v>286</v>
      </c>
      <c r="C20" s="906" t="s">
        <v>680</v>
      </c>
      <c r="D20" s="1081">
        <f>'4.4 гр птиц утки'!D19</f>
        <v>70</v>
      </c>
      <c r="E20" s="1081">
        <f>'4.4 гр птиц утки'!E19</f>
        <v>70</v>
      </c>
      <c r="F20" s="1081">
        <v>0</v>
      </c>
      <c r="G20" s="1081">
        <v>52</v>
      </c>
      <c r="H20" s="1081">
        <v>52</v>
      </c>
      <c r="I20" s="1081">
        <v>0</v>
      </c>
      <c r="J20" s="1175">
        <f t="shared" si="0"/>
        <v>0</v>
      </c>
    </row>
    <row r="21" spans="1:10" s="1117" customFormat="1" ht="13.9" customHeight="1" x14ac:dyDescent="0.25">
      <c r="A21" s="1535"/>
      <c r="B21" s="1529"/>
      <c r="C21" s="906" t="s">
        <v>401</v>
      </c>
      <c r="D21" s="1081">
        <f>'4.4 гр птиц утки'!D20</f>
        <v>15</v>
      </c>
      <c r="E21" s="1081">
        <f>'4.4 гр птиц утки'!E20</f>
        <v>14</v>
      </c>
      <c r="F21" s="1081">
        <v>0</v>
      </c>
      <c r="G21" s="1081">
        <v>17</v>
      </c>
      <c r="H21" s="1081">
        <v>17</v>
      </c>
      <c r="I21" s="1081">
        <v>2</v>
      </c>
      <c r="J21" s="1175">
        <f t="shared" si="0"/>
        <v>2</v>
      </c>
    </row>
    <row r="22" spans="1:10" s="1117" customFormat="1" ht="13.9" customHeight="1" x14ac:dyDescent="0.25">
      <c r="A22" s="1535"/>
      <c r="B22" s="1529"/>
      <c r="C22" s="906" t="s">
        <v>747</v>
      </c>
      <c r="D22" s="1081">
        <f>'4.4 гр птиц утки'!D21</f>
        <v>0</v>
      </c>
      <c r="E22" s="1081">
        <f>'4.4 гр птиц утки'!E21</f>
        <v>0</v>
      </c>
      <c r="F22" s="1081">
        <v>0</v>
      </c>
      <c r="G22" s="1081">
        <v>0</v>
      </c>
      <c r="H22" s="1081">
        <v>0</v>
      </c>
      <c r="I22" s="1081">
        <v>0</v>
      </c>
      <c r="J22" s="1175">
        <f t="shared" si="0"/>
        <v>0</v>
      </c>
    </row>
    <row r="23" spans="1:10" s="1117" customFormat="1" ht="13.9" customHeight="1" x14ac:dyDescent="0.25">
      <c r="A23" s="1535"/>
      <c r="B23" s="1529"/>
      <c r="C23" s="906" t="s">
        <v>589</v>
      </c>
      <c r="D23" s="1081">
        <f>'4.4 гр птиц утки'!D22</f>
        <v>79</v>
      </c>
      <c r="E23" s="1081">
        <f>'4.4 гр птиц утки'!E22</f>
        <v>34</v>
      </c>
      <c r="F23" s="1081">
        <v>0</v>
      </c>
      <c r="G23" s="1081">
        <v>71</v>
      </c>
      <c r="H23" s="1081">
        <f>'4.4 гр птиц утки'!H22</f>
        <v>66</v>
      </c>
      <c r="I23" s="1081">
        <v>0</v>
      </c>
      <c r="J23" s="1175">
        <f t="shared" si="0"/>
        <v>0</v>
      </c>
    </row>
    <row r="24" spans="1:10" s="1117" customFormat="1" ht="15" customHeight="1" x14ac:dyDescent="0.2">
      <c r="A24" s="1535">
        <v>4</v>
      </c>
      <c r="B24" s="1529" t="s">
        <v>287</v>
      </c>
      <c r="C24" s="1176" t="s">
        <v>681</v>
      </c>
      <c r="D24" s="1081">
        <f>'4.4 гр птиц утки'!D23</f>
        <v>437</v>
      </c>
      <c r="E24" s="1081">
        <f>'4.4 гр птиц утки'!E23</f>
        <v>431</v>
      </c>
      <c r="F24" s="1081">
        <v>0</v>
      </c>
      <c r="G24" s="1081">
        <v>740</v>
      </c>
      <c r="H24" s="1081">
        <v>729</v>
      </c>
      <c r="I24" s="1081">
        <v>9</v>
      </c>
      <c r="J24" s="1175">
        <f t="shared" si="0"/>
        <v>9</v>
      </c>
    </row>
    <row r="25" spans="1:10" s="1117" customFormat="1" ht="15" x14ac:dyDescent="0.2">
      <c r="A25" s="1535"/>
      <c r="B25" s="1535"/>
      <c r="C25" s="1176" t="s">
        <v>938</v>
      </c>
      <c r="D25" s="1081">
        <f>'4.4 гр птиц утки'!D24</f>
        <v>0</v>
      </c>
      <c r="E25" s="1081">
        <f>'4.4 гр птиц утки'!E24</f>
        <v>0</v>
      </c>
      <c r="F25" s="1081">
        <v>0</v>
      </c>
      <c r="G25" s="1081">
        <v>0</v>
      </c>
      <c r="H25" s="1081">
        <v>0</v>
      </c>
      <c r="I25" s="1081">
        <v>0</v>
      </c>
      <c r="J25" s="1175">
        <f t="shared" si="0"/>
        <v>0</v>
      </c>
    </row>
    <row r="26" spans="1:10" s="1117" customFormat="1" ht="12.75" customHeight="1" x14ac:dyDescent="0.2">
      <c r="A26" s="1535">
        <v>5</v>
      </c>
      <c r="B26" s="1529" t="s">
        <v>288</v>
      </c>
      <c r="C26" s="907" t="s">
        <v>795</v>
      </c>
      <c r="D26" s="1081">
        <f>'4.4 гр птиц утки'!D25</f>
        <v>362</v>
      </c>
      <c r="E26" s="1081">
        <f>'4.4 гр птиц утки'!E25</f>
        <v>335</v>
      </c>
      <c r="F26" s="1081">
        <v>0</v>
      </c>
      <c r="G26" s="1081">
        <v>36</v>
      </c>
      <c r="H26" s="1081">
        <v>36</v>
      </c>
      <c r="I26" s="1081">
        <v>4</v>
      </c>
      <c r="J26" s="1175">
        <f t="shared" si="0"/>
        <v>4</v>
      </c>
    </row>
    <row r="27" spans="1:10" s="1117" customFormat="1" ht="15" x14ac:dyDescent="0.25">
      <c r="A27" s="1535"/>
      <c r="B27" s="1535"/>
      <c r="C27" s="906" t="s">
        <v>739</v>
      </c>
      <c r="D27" s="1081">
        <f>'4.4 гр птиц утки'!D26</f>
        <v>10</v>
      </c>
      <c r="E27" s="1081">
        <f>'4.4 гр птиц утки'!E26</f>
        <v>10</v>
      </c>
      <c r="F27" s="1081">
        <v>0</v>
      </c>
      <c r="G27" s="1081">
        <v>0</v>
      </c>
      <c r="H27" s="1081">
        <v>0</v>
      </c>
      <c r="I27" s="1081">
        <v>0</v>
      </c>
      <c r="J27" s="1175">
        <f t="shared" si="0"/>
        <v>0</v>
      </c>
    </row>
    <row r="28" spans="1:10" s="1117" customFormat="1" ht="15" x14ac:dyDescent="0.25">
      <c r="A28" s="1535"/>
      <c r="B28" s="1535"/>
      <c r="C28" s="906" t="s">
        <v>1020</v>
      </c>
      <c r="D28" s="1081">
        <f>'4.4 гр птиц утки'!D27</f>
        <v>0</v>
      </c>
      <c r="E28" s="1081">
        <f>'4.4 гр птиц утки'!E27</f>
        <v>0</v>
      </c>
      <c r="F28" s="1081">
        <v>0</v>
      </c>
      <c r="G28" s="1081">
        <v>31</v>
      </c>
      <c r="H28" s="1081">
        <v>31</v>
      </c>
      <c r="I28" s="1081">
        <v>0</v>
      </c>
      <c r="J28" s="1175">
        <f t="shared" si="0"/>
        <v>0</v>
      </c>
    </row>
    <row r="29" spans="1:10" s="1117" customFormat="1" ht="15" x14ac:dyDescent="0.25">
      <c r="A29" s="1535"/>
      <c r="B29" s="1535"/>
      <c r="C29" s="906" t="s">
        <v>682</v>
      </c>
      <c r="D29" s="1081">
        <f>'4.4 гр птиц утки'!D28</f>
        <v>0</v>
      </c>
      <c r="E29" s="1081">
        <f>'4.4 гр птиц утки'!E28</f>
        <v>0</v>
      </c>
      <c r="F29" s="1081">
        <v>0</v>
      </c>
      <c r="G29" s="1081">
        <v>0</v>
      </c>
      <c r="H29" s="1081">
        <v>0</v>
      </c>
      <c r="I29" s="1081">
        <v>0</v>
      </c>
      <c r="J29" s="1175">
        <f t="shared" si="0"/>
        <v>0</v>
      </c>
    </row>
    <row r="30" spans="1:10" s="1117" customFormat="1" ht="15" x14ac:dyDescent="0.25">
      <c r="A30" s="1535"/>
      <c r="B30" s="1535"/>
      <c r="C30" s="906" t="s">
        <v>922</v>
      </c>
      <c r="D30" s="1081">
        <f>'4.4 гр птиц утки'!D29</f>
        <v>0</v>
      </c>
      <c r="E30" s="1081">
        <f>'4.4 гр птиц утки'!E29</f>
        <v>0</v>
      </c>
      <c r="F30" s="1081">
        <v>0</v>
      </c>
      <c r="G30" s="1081">
        <v>0</v>
      </c>
      <c r="H30" s="1081">
        <v>0</v>
      </c>
      <c r="I30" s="1081">
        <v>0</v>
      </c>
      <c r="J30" s="1175">
        <f t="shared" si="0"/>
        <v>0</v>
      </c>
    </row>
    <row r="31" spans="1:10" s="1117" customFormat="1" ht="14.45" customHeight="1" x14ac:dyDescent="0.25">
      <c r="A31" s="1535"/>
      <c r="B31" s="1535"/>
      <c r="C31" s="906" t="s">
        <v>589</v>
      </c>
      <c r="D31" s="1081">
        <f>'4.4 гр птиц утки'!D30</f>
        <v>697</v>
      </c>
      <c r="E31" s="1081">
        <f>'4.4 гр птиц утки'!E30</f>
        <v>412</v>
      </c>
      <c r="F31" s="1081">
        <v>0</v>
      </c>
      <c r="G31" s="1081">
        <v>431</v>
      </c>
      <c r="H31" s="1081">
        <f>'4.4 гр птиц утки'!H30</f>
        <v>402</v>
      </c>
      <c r="I31" s="1081">
        <v>3</v>
      </c>
      <c r="J31" s="1175">
        <f t="shared" si="0"/>
        <v>3</v>
      </c>
    </row>
    <row r="32" spans="1:10" s="1117" customFormat="1" ht="13.9" customHeight="1" x14ac:dyDescent="0.25">
      <c r="A32" s="1537">
        <v>6</v>
      </c>
      <c r="B32" s="1529" t="s">
        <v>289</v>
      </c>
      <c r="C32" s="906" t="s">
        <v>683</v>
      </c>
      <c r="D32" s="1081">
        <f>'4.4 гр птиц утки'!D31</f>
        <v>4</v>
      </c>
      <c r="E32" s="1081">
        <f>'4.4 гр птиц утки'!E31</f>
        <v>4</v>
      </c>
      <c r="F32" s="1081">
        <v>0</v>
      </c>
      <c r="G32" s="1188">
        <v>2</v>
      </c>
      <c r="H32" s="1081">
        <v>2</v>
      </c>
      <c r="I32" s="1188">
        <v>0</v>
      </c>
      <c r="J32" s="1175">
        <f t="shared" si="0"/>
        <v>0</v>
      </c>
    </row>
    <row r="33" spans="1:10" s="1117" customFormat="1" ht="13.9" customHeight="1" x14ac:dyDescent="0.25">
      <c r="A33" s="1537"/>
      <c r="B33" s="1529"/>
      <c r="C33" s="906" t="s">
        <v>589</v>
      </c>
      <c r="D33" s="1081">
        <f>'4.4 гр птиц утки'!D32</f>
        <v>823</v>
      </c>
      <c r="E33" s="1081">
        <f>'4.4 гр птиц утки'!E32</f>
        <v>701</v>
      </c>
      <c r="F33" s="1081">
        <v>0</v>
      </c>
      <c r="G33" s="1188">
        <v>208</v>
      </c>
      <c r="H33" s="1081">
        <f>'4.4 гр птиц утки'!H32</f>
        <v>199</v>
      </c>
      <c r="I33" s="1188">
        <v>0</v>
      </c>
      <c r="J33" s="1175">
        <f t="shared" si="0"/>
        <v>0</v>
      </c>
    </row>
    <row r="34" spans="1:10" s="1117" customFormat="1" ht="13.9" customHeight="1" x14ac:dyDescent="0.25">
      <c r="A34" s="1535">
        <v>7</v>
      </c>
      <c r="B34" s="1529" t="s">
        <v>290</v>
      </c>
      <c r="C34" s="906" t="s">
        <v>742</v>
      </c>
      <c r="D34" s="1081">
        <f>'4.4 гр птиц утки'!D33</f>
        <v>2</v>
      </c>
      <c r="E34" s="1081">
        <f>'4.4 гр птиц утки'!E33</f>
        <v>2</v>
      </c>
      <c r="F34" s="1081">
        <v>0</v>
      </c>
      <c r="G34" s="1188">
        <v>10</v>
      </c>
      <c r="H34" s="1081">
        <v>10</v>
      </c>
      <c r="I34" s="1188">
        <v>0</v>
      </c>
      <c r="J34" s="1175">
        <f t="shared" si="0"/>
        <v>0</v>
      </c>
    </row>
    <row r="35" spans="1:10" s="1117" customFormat="1" ht="13.9" customHeight="1" x14ac:dyDescent="0.25">
      <c r="A35" s="1535"/>
      <c r="B35" s="1529"/>
      <c r="C35" s="906" t="s">
        <v>796</v>
      </c>
      <c r="D35" s="1081">
        <f>'4.4 гр птиц утки'!D34</f>
        <v>19</v>
      </c>
      <c r="E35" s="1081">
        <f>'4.4 гр птиц утки'!E34</f>
        <v>19</v>
      </c>
      <c r="F35" s="1081">
        <v>0</v>
      </c>
      <c r="G35" s="1188">
        <v>17</v>
      </c>
      <c r="H35" s="1081">
        <v>17</v>
      </c>
      <c r="I35" s="1188">
        <v>0</v>
      </c>
      <c r="J35" s="1175">
        <f t="shared" si="0"/>
        <v>0</v>
      </c>
    </row>
    <row r="36" spans="1:10" s="1117" customFormat="1" ht="13.9" customHeight="1" x14ac:dyDescent="0.25">
      <c r="A36" s="1535"/>
      <c r="B36" s="1529"/>
      <c r="C36" s="906" t="s">
        <v>590</v>
      </c>
      <c r="D36" s="1081">
        <f>'4.4 гр птиц утки'!D35</f>
        <v>7</v>
      </c>
      <c r="E36" s="1081">
        <f>'4.4 гр птиц утки'!E35</f>
        <v>7</v>
      </c>
      <c r="F36" s="1081">
        <v>0</v>
      </c>
      <c r="G36" s="1188">
        <v>44</v>
      </c>
      <c r="H36" s="1081">
        <v>44</v>
      </c>
      <c r="I36" s="1188">
        <v>0</v>
      </c>
      <c r="J36" s="1175">
        <f t="shared" si="0"/>
        <v>0</v>
      </c>
    </row>
    <row r="37" spans="1:10" s="1117" customFormat="1" ht="13.9" customHeight="1" x14ac:dyDescent="0.25">
      <c r="A37" s="1535"/>
      <c r="B37" s="1529"/>
      <c r="C37" s="906" t="s">
        <v>684</v>
      </c>
      <c r="D37" s="1081">
        <f>'4.4 гр птиц утки'!D36</f>
        <v>0</v>
      </c>
      <c r="E37" s="1081">
        <f>'4.4 гр птиц утки'!E36</f>
        <v>0</v>
      </c>
      <c r="F37" s="1081">
        <v>0</v>
      </c>
      <c r="G37" s="1188">
        <v>22</v>
      </c>
      <c r="H37" s="1081">
        <v>22</v>
      </c>
      <c r="I37" s="1188">
        <v>0</v>
      </c>
      <c r="J37" s="1175">
        <f t="shared" si="0"/>
        <v>0</v>
      </c>
    </row>
    <row r="38" spans="1:10" s="1117" customFormat="1" ht="13.9" customHeight="1" x14ac:dyDescent="0.25">
      <c r="A38" s="1535"/>
      <c r="B38" s="1529"/>
      <c r="C38" s="906" t="s">
        <v>589</v>
      </c>
      <c r="D38" s="1081">
        <f>'4.4 гр птиц утки'!D37</f>
        <v>214</v>
      </c>
      <c r="E38" s="1081">
        <f>'4.4 гр птиц утки'!E37</f>
        <v>195</v>
      </c>
      <c r="F38" s="1081">
        <v>0</v>
      </c>
      <c r="G38" s="1188">
        <v>226</v>
      </c>
      <c r="H38" s="1081">
        <f>'4.4 гр птиц утки'!H37</f>
        <v>221</v>
      </c>
      <c r="I38" s="1188">
        <v>0</v>
      </c>
      <c r="J38" s="1175">
        <f t="shared" si="0"/>
        <v>0</v>
      </c>
    </row>
    <row r="39" spans="1:10" s="1117" customFormat="1" ht="15.75" x14ac:dyDescent="0.25">
      <c r="A39" s="1186">
        <v>8</v>
      </c>
      <c r="B39" s="1179" t="s">
        <v>291</v>
      </c>
      <c r="C39" s="906" t="s">
        <v>743</v>
      </c>
      <c r="D39" s="1081">
        <f>'4.4 гр птиц утки'!D38</f>
        <v>227</v>
      </c>
      <c r="E39" s="1081">
        <f>'4.4 гр птиц утки'!E38</f>
        <v>221</v>
      </c>
      <c r="F39" s="1081">
        <v>0</v>
      </c>
      <c r="G39" s="1188">
        <v>112</v>
      </c>
      <c r="H39" s="1081">
        <v>107</v>
      </c>
      <c r="I39" s="1188">
        <v>0</v>
      </c>
      <c r="J39" s="1175">
        <f t="shared" si="0"/>
        <v>0</v>
      </c>
    </row>
    <row r="40" spans="1:10" s="1117" customFormat="1" ht="13.9" customHeight="1" x14ac:dyDescent="0.25">
      <c r="A40" s="1535">
        <v>9</v>
      </c>
      <c r="B40" s="1529" t="s">
        <v>292</v>
      </c>
      <c r="C40" s="906" t="s">
        <v>744</v>
      </c>
      <c r="D40" s="1081">
        <f>'4.4 гр птиц утки'!D39</f>
        <v>39</v>
      </c>
      <c r="E40" s="1081">
        <f>'4.4 гр птиц утки'!E39</f>
        <v>38</v>
      </c>
      <c r="F40" s="1081">
        <v>0</v>
      </c>
      <c r="G40" s="1188">
        <v>57</v>
      </c>
      <c r="H40" s="1081">
        <v>57</v>
      </c>
      <c r="I40" s="1188">
        <v>0</v>
      </c>
      <c r="J40" s="1175">
        <f t="shared" si="0"/>
        <v>0</v>
      </c>
    </row>
    <row r="41" spans="1:10" s="1117" customFormat="1" ht="13.9" customHeight="1" x14ac:dyDescent="0.25">
      <c r="A41" s="1535"/>
      <c r="B41" s="1529"/>
      <c r="C41" s="906" t="s">
        <v>685</v>
      </c>
      <c r="D41" s="1081">
        <f>'4.4 гр птиц утки'!D40</f>
        <v>59</v>
      </c>
      <c r="E41" s="1081">
        <f>'4.4 гр птиц утки'!E40</f>
        <v>59</v>
      </c>
      <c r="F41" s="1081">
        <v>0</v>
      </c>
      <c r="G41" s="1188">
        <v>42</v>
      </c>
      <c r="H41" s="1081">
        <v>42</v>
      </c>
      <c r="I41" s="1188">
        <v>0</v>
      </c>
      <c r="J41" s="1175">
        <f t="shared" si="0"/>
        <v>0</v>
      </c>
    </row>
    <row r="42" spans="1:10" s="1117" customFormat="1" ht="13.9" customHeight="1" x14ac:dyDescent="0.25">
      <c r="A42" s="1535"/>
      <c r="B42" s="1529"/>
      <c r="C42" s="906" t="s">
        <v>797</v>
      </c>
      <c r="D42" s="1081">
        <f>'4.4 гр птиц утки'!D41</f>
        <v>0</v>
      </c>
      <c r="E42" s="1081">
        <f>'4.4 гр птиц утки'!E41</f>
        <v>0</v>
      </c>
      <c r="F42" s="1081">
        <v>0</v>
      </c>
      <c r="G42" s="1188">
        <v>0</v>
      </c>
      <c r="H42" s="1081">
        <v>0</v>
      </c>
      <c r="I42" s="1188">
        <v>0</v>
      </c>
      <c r="J42" s="1175">
        <f t="shared" si="0"/>
        <v>0</v>
      </c>
    </row>
    <row r="43" spans="1:10" s="1117" customFormat="1" ht="13.9" customHeight="1" x14ac:dyDescent="0.25">
      <c r="A43" s="1535"/>
      <c r="B43" s="1529"/>
      <c r="C43" s="906" t="s">
        <v>983</v>
      </c>
      <c r="D43" s="1081">
        <f>'4.4 гр птиц утки'!D42</f>
        <v>78</v>
      </c>
      <c r="E43" s="1081">
        <f>'4.4 гр птиц утки'!E42</f>
        <v>78</v>
      </c>
      <c r="F43" s="1081">
        <v>0</v>
      </c>
      <c r="G43" s="1188">
        <v>14</v>
      </c>
      <c r="H43" s="1081">
        <v>14</v>
      </c>
      <c r="I43" s="1188">
        <v>0</v>
      </c>
      <c r="J43" s="1175">
        <f t="shared" si="0"/>
        <v>0</v>
      </c>
    </row>
    <row r="44" spans="1:10" s="1117" customFormat="1" ht="13.9" customHeight="1" x14ac:dyDescent="0.25">
      <c r="A44" s="1535"/>
      <c r="B44" s="1529"/>
      <c r="C44" s="1187" t="s">
        <v>939</v>
      </c>
      <c r="D44" s="1081">
        <f>'4.4 гр птиц утки'!D43</f>
        <v>0</v>
      </c>
      <c r="E44" s="1081">
        <f>'4.4 гр птиц утки'!E43</f>
        <v>0</v>
      </c>
      <c r="F44" s="1081">
        <v>0</v>
      </c>
      <c r="G44" s="1188">
        <v>0</v>
      </c>
      <c r="H44" s="1081">
        <v>0</v>
      </c>
      <c r="I44" s="1188">
        <v>0</v>
      </c>
      <c r="J44" s="1175">
        <f t="shared" si="0"/>
        <v>0</v>
      </c>
    </row>
    <row r="45" spans="1:10" s="1117" customFormat="1" ht="13.9" customHeight="1" x14ac:dyDescent="0.25">
      <c r="A45" s="1535"/>
      <c r="B45" s="1529"/>
      <c r="C45" s="906" t="s">
        <v>589</v>
      </c>
      <c r="D45" s="1081">
        <f>'4.4 гр птиц утки'!D44</f>
        <v>347</v>
      </c>
      <c r="E45" s="1081">
        <f>'4.4 гр птиц утки'!E44</f>
        <v>212</v>
      </c>
      <c r="F45" s="1081">
        <v>0</v>
      </c>
      <c r="G45" s="1188">
        <v>199</v>
      </c>
      <c r="H45" s="1081">
        <f>'4.4 гр птиц утки'!H44</f>
        <v>143</v>
      </c>
      <c r="I45" s="1188">
        <v>0</v>
      </c>
      <c r="J45" s="1175">
        <f t="shared" si="0"/>
        <v>0</v>
      </c>
    </row>
    <row r="46" spans="1:10" s="1117" customFormat="1" ht="15.75" x14ac:dyDescent="0.2">
      <c r="A46" s="1186">
        <v>10</v>
      </c>
      <c r="B46" s="1179" t="s">
        <v>293</v>
      </c>
      <c r="C46" s="1180" t="s">
        <v>745</v>
      </c>
      <c r="D46" s="1081">
        <f>'4.4 гр птиц утки'!D45</f>
        <v>446</v>
      </c>
      <c r="E46" s="1081">
        <f>'4.4 гр птиц утки'!E45</f>
        <v>446</v>
      </c>
      <c r="F46" s="1081">
        <v>0</v>
      </c>
      <c r="G46" s="1188">
        <v>39</v>
      </c>
      <c r="H46" s="1081">
        <v>39</v>
      </c>
      <c r="I46" s="1188">
        <v>0</v>
      </c>
      <c r="J46" s="1175">
        <f t="shared" si="0"/>
        <v>0</v>
      </c>
    </row>
    <row r="47" spans="1:10" s="1117" customFormat="1" ht="13.9" customHeight="1" x14ac:dyDescent="0.25">
      <c r="A47" s="1535">
        <v>11</v>
      </c>
      <c r="B47" s="1529" t="s">
        <v>294</v>
      </c>
      <c r="C47" s="906" t="s">
        <v>746</v>
      </c>
      <c r="D47" s="1081">
        <f>'4.4 гр птиц утки'!D46</f>
        <v>1</v>
      </c>
      <c r="E47" s="1081">
        <f>'4.4 гр птиц утки'!E46</f>
        <v>1</v>
      </c>
      <c r="F47" s="1081">
        <v>0</v>
      </c>
      <c r="G47" s="1188">
        <v>0</v>
      </c>
      <c r="H47" s="1081">
        <v>0</v>
      </c>
      <c r="I47" s="1188">
        <v>0</v>
      </c>
      <c r="J47" s="1175">
        <f t="shared" si="0"/>
        <v>0</v>
      </c>
    </row>
    <row r="48" spans="1:10" s="1117" customFormat="1" ht="13.9" customHeight="1" x14ac:dyDescent="0.25">
      <c r="A48" s="1535"/>
      <c r="B48" s="1529"/>
      <c r="C48" s="906" t="s">
        <v>589</v>
      </c>
      <c r="D48" s="1081">
        <f>'4.4 гр птиц утки'!D47</f>
        <v>72</v>
      </c>
      <c r="E48" s="1081">
        <f>'4.4 гр птиц утки'!E47</f>
        <v>69</v>
      </c>
      <c r="F48" s="1081">
        <v>0</v>
      </c>
      <c r="G48" s="1188">
        <v>116</v>
      </c>
      <c r="H48" s="1081">
        <f>'4.4 гр птиц утки'!H47</f>
        <v>98</v>
      </c>
      <c r="I48" s="1188">
        <v>0</v>
      </c>
      <c r="J48" s="1175">
        <f t="shared" si="0"/>
        <v>0</v>
      </c>
    </row>
    <row r="49" spans="1:10" s="1117" customFormat="1" ht="13.9" customHeight="1" x14ac:dyDescent="0.25">
      <c r="A49" s="1537">
        <v>12</v>
      </c>
      <c r="B49" s="1529" t="s">
        <v>295</v>
      </c>
      <c r="C49" s="1181" t="s">
        <v>589</v>
      </c>
      <c r="D49" s="1081">
        <f>'4.4 гр птиц утки'!D48</f>
        <v>223</v>
      </c>
      <c r="E49" s="1081">
        <f>'4.4 гр птиц утки'!E48</f>
        <v>178</v>
      </c>
      <c r="F49" s="1081">
        <v>0</v>
      </c>
      <c r="G49" s="1188">
        <v>137</v>
      </c>
      <c r="H49" s="1081">
        <f>'4.4 гр птиц утки'!H48</f>
        <v>125</v>
      </c>
      <c r="I49" s="1188">
        <v>0</v>
      </c>
      <c r="J49" s="1175">
        <f t="shared" si="0"/>
        <v>0</v>
      </c>
    </row>
    <row r="50" spans="1:10" s="1117" customFormat="1" ht="13.9" customHeight="1" x14ac:dyDescent="0.25">
      <c r="A50" s="1537"/>
      <c r="B50" s="1529"/>
      <c r="C50" s="906" t="s">
        <v>591</v>
      </c>
      <c r="D50" s="1081">
        <f>'4.4 гр птиц утки'!D49</f>
        <v>0</v>
      </c>
      <c r="E50" s="1081">
        <f>'4.4 гр птиц утки'!E49</f>
        <v>0</v>
      </c>
      <c r="F50" s="1081">
        <v>0</v>
      </c>
      <c r="G50" s="1188">
        <v>0</v>
      </c>
      <c r="H50" s="1081">
        <v>0</v>
      </c>
      <c r="I50" s="1188">
        <v>0</v>
      </c>
      <c r="J50" s="1175">
        <f t="shared" si="0"/>
        <v>0</v>
      </c>
    </row>
    <row r="51" spans="1:10" s="1117" customFormat="1" ht="13.9" customHeight="1" x14ac:dyDescent="0.25">
      <c r="A51" s="1537"/>
      <c r="B51" s="1529"/>
      <c r="C51" s="906" t="s">
        <v>592</v>
      </c>
      <c r="D51" s="1081">
        <f>'4.4 гр птиц утки'!D50</f>
        <v>37</v>
      </c>
      <c r="E51" s="1081">
        <f>'4.4 гр птиц утки'!E50</f>
        <v>37</v>
      </c>
      <c r="F51" s="1081">
        <v>0</v>
      </c>
      <c r="G51" s="1188">
        <v>1</v>
      </c>
      <c r="H51" s="1081">
        <v>1</v>
      </c>
      <c r="I51" s="1188">
        <v>0</v>
      </c>
      <c r="J51" s="1175">
        <f t="shared" si="0"/>
        <v>0</v>
      </c>
    </row>
    <row r="52" spans="1:10" s="1117" customFormat="1" ht="13.9" customHeight="1" x14ac:dyDescent="0.25">
      <c r="A52" s="1537"/>
      <c r="B52" s="1529"/>
      <c r="C52" s="906" t="s">
        <v>797</v>
      </c>
      <c r="D52" s="1081">
        <f>'4.4 гр птиц утки'!D51</f>
        <v>0</v>
      </c>
      <c r="E52" s="1081">
        <f>'4.4 гр птиц утки'!E51</f>
        <v>0</v>
      </c>
      <c r="F52" s="1081">
        <v>0</v>
      </c>
      <c r="G52" s="1188">
        <v>0</v>
      </c>
      <c r="H52" s="1081">
        <v>0</v>
      </c>
      <c r="I52" s="1188">
        <v>0</v>
      </c>
      <c r="J52" s="1175">
        <f t="shared" si="0"/>
        <v>0</v>
      </c>
    </row>
    <row r="53" spans="1:10" s="1117" customFormat="1" ht="13.9" customHeight="1" x14ac:dyDescent="0.25">
      <c r="A53" s="1535">
        <v>13</v>
      </c>
      <c r="B53" s="1529" t="s">
        <v>296</v>
      </c>
      <c r="C53" s="906" t="s">
        <v>748</v>
      </c>
      <c r="D53" s="1081">
        <f>'4.4 гр птиц утки'!D52</f>
        <v>18</v>
      </c>
      <c r="E53" s="1081">
        <f>'4.4 гр птиц утки'!E52</f>
        <v>18</v>
      </c>
      <c r="F53" s="1081">
        <v>0</v>
      </c>
      <c r="G53" s="1188">
        <v>69</v>
      </c>
      <c r="H53" s="1081">
        <v>69</v>
      </c>
      <c r="I53" s="1188">
        <v>0</v>
      </c>
      <c r="J53" s="1175">
        <f t="shared" si="0"/>
        <v>0</v>
      </c>
    </row>
    <row r="54" spans="1:10" s="1117" customFormat="1" ht="13.9" customHeight="1" x14ac:dyDescent="0.25">
      <c r="A54" s="1535"/>
      <c r="B54" s="1529"/>
      <c r="C54" s="906" t="s">
        <v>412</v>
      </c>
      <c r="D54" s="1081">
        <f>'4.4 гр птиц утки'!D53</f>
        <v>7</v>
      </c>
      <c r="E54" s="1081">
        <f>'4.4 гр птиц утки'!E53</f>
        <v>7</v>
      </c>
      <c r="F54" s="1081">
        <v>0</v>
      </c>
      <c r="G54" s="1188">
        <v>0</v>
      </c>
      <c r="H54" s="1081">
        <v>0</v>
      </c>
      <c r="I54" s="1188">
        <v>0</v>
      </c>
      <c r="J54" s="1175">
        <f t="shared" si="0"/>
        <v>0</v>
      </c>
    </row>
    <row r="55" spans="1:10" s="1117" customFormat="1" ht="13.9" customHeight="1" x14ac:dyDescent="0.25">
      <c r="A55" s="1535"/>
      <c r="B55" s="1529"/>
      <c r="C55" s="906" t="s">
        <v>589</v>
      </c>
      <c r="D55" s="1081">
        <f>'4.4 гр птиц утки'!D54</f>
        <v>21</v>
      </c>
      <c r="E55" s="1081">
        <f>'4.4 гр птиц утки'!E54</f>
        <v>15</v>
      </c>
      <c r="F55" s="1081">
        <v>0</v>
      </c>
      <c r="G55" s="1188">
        <v>42</v>
      </c>
      <c r="H55" s="1081">
        <f>'4.4 гр птиц утки'!H54</f>
        <v>39</v>
      </c>
      <c r="I55" s="1188">
        <v>0</v>
      </c>
      <c r="J55" s="1175">
        <f t="shared" si="0"/>
        <v>0</v>
      </c>
    </row>
    <row r="56" spans="1:10" s="1117" customFormat="1" ht="13.9" customHeight="1" x14ac:dyDescent="0.25">
      <c r="A56" s="1535">
        <v>14</v>
      </c>
      <c r="B56" s="1529" t="s">
        <v>297</v>
      </c>
      <c r="C56" s="906" t="s">
        <v>749</v>
      </c>
      <c r="D56" s="1081">
        <f>'4.4 гр птиц утки'!D55</f>
        <v>135</v>
      </c>
      <c r="E56" s="1081">
        <f>'4.4 гр птиц утки'!E55</f>
        <v>134</v>
      </c>
      <c r="F56" s="1081">
        <v>0</v>
      </c>
      <c r="G56" s="1188">
        <v>79</v>
      </c>
      <c r="H56" s="1081">
        <v>77</v>
      </c>
      <c r="I56" s="1188">
        <v>0</v>
      </c>
      <c r="J56" s="1175">
        <f t="shared" si="0"/>
        <v>0</v>
      </c>
    </row>
    <row r="57" spans="1:10" s="1117" customFormat="1" ht="13.9" customHeight="1" x14ac:dyDescent="0.25">
      <c r="A57" s="1535"/>
      <c r="B57" s="1529"/>
      <c r="C57" s="906" t="s">
        <v>403</v>
      </c>
      <c r="D57" s="1081">
        <f>'4.4 гр птиц утки'!D56</f>
        <v>0</v>
      </c>
      <c r="E57" s="1081">
        <f>'4.4 гр птиц утки'!E56</f>
        <v>0</v>
      </c>
      <c r="F57" s="1081">
        <v>0</v>
      </c>
      <c r="G57" s="1188">
        <v>0</v>
      </c>
      <c r="H57" s="1081">
        <v>0</v>
      </c>
      <c r="I57" s="1188">
        <v>0</v>
      </c>
      <c r="J57" s="1175">
        <f t="shared" si="0"/>
        <v>0</v>
      </c>
    </row>
    <row r="58" spans="1:10" s="1117" customFormat="1" ht="13.9" customHeight="1" x14ac:dyDescent="0.25">
      <c r="A58" s="1535">
        <v>15</v>
      </c>
      <c r="B58" s="1529" t="s">
        <v>363</v>
      </c>
      <c r="C58" s="906" t="s">
        <v>750</v>
      </c>
      <c r="D58" s="1081">
        <f>'4.4 гр птиц утки'!D57</f>
        <v>50</v>
      </c>
      <c r="E58" s="1081">
        <f>'4.4 гр птиц утки'!E57</f>
        <v>50</v>
      </c>
      <c r="F58" s="1081">
        <v>0</v>
      </c>
      <c r="G58" s="1188">
        <v>137</v>
      </c>
      <c r="H58" s="1081">
        <v>121</v>
      </c>
      <c r="I58" s="1188">
        <v>4</v>
      </c>
      <c r="J58" s="1175">
        <f t="shared" si="0"/>
        <v>4</v>
      </c>
    </row>
    <row r="59" spans="1:10" s="1117" customFormat="1" ht="13.9" customHeight="1" x14ac:dyDescent="0.25">
      <c r="A59" s="1535"/>
      <c r="B59" s="1529"/>
      <c r="C59" s="906" t="s">
        <v>687</v>
      </c>
      <c r="D59" s="1081">
        <f>'4.4 гр птиц утки'!D58</f>
        <v>0</v>
      </c>
      <c r="E59" s="1081">
        <f>'4.4 гр птиц утки'!E58</f>
        <v>0</v>
      </c>
      <c r="F59" s="1081">
        <v>0</v>
      </c>
      <c r="G59" s="1188">
        <v>5</v>
      </c>
      <c r="H59" s="1081">
        <v>5</v>
      </c>
      <c r="I59" s="1188">
        <v>0</v>
      </c>
      <c r="J59" s="1175">
        <f t="shared" si="0"/>
        <v>0</v>
      </c>
    </row>
    <row r="60" spans="1:10" s="1117" customFormat="1" ht="13.9" customHeight="1" x14ac:dyDescent="0.25">
      <c r="A60" s="1535"/>
      <c r="B60" s="1529"/>
      <c r="C60" s="906" t="s">
        <v>593</v>
      </c>
      <c r="D60" s="1081">
        <f>'4.4 гр птиц утки'!D59</f>
        <v>0</v>
      </c>
      <c r="E60" s="1081">
        <f>'4.4 гр птиц утки'!E59</f>
        <v>0</v>
      </c>
      <c r="F60" s="1081">
        <v>0</v>
      </c>
      <c r="G60" s="1188">
        <v>0</v>
      </c>
      <c r="H60" s="1081">
        <v>0</v>
      </c>
      <c r="I60" s="1188">
        <v>0</v>
      </c>
      <c r="J60" s="1175">
        <f t="shared" si="0"/>
        <v>0</v>
      </c>
    </row>
    <row r="61" spans="1:10" s="1117" customFormat="1" ht="13.9" customHeight="1" x14ac:dyDescent="0.25">
      <c r="A61" s="1537">
        <v>16</v>
      </c>
      <c r="B61" s="1528" t="s">
        <v>299</v>
      </c>
      <c r="C61" s="1182" t="s">
        <v>410</v>
      </c>
      <c r="D61" s="1081">
        <f>'4.4 гр птиц утки'!D60</f>
        <v>71</v>
      </c>
      <c r="E61" s="1081">
        <f>'4.4 гр птиц утки'!E60</f>
        <v>60</v>
      </c>
      <c r="F61" s="1081">
        <v>0</v>
      </c>
      <c r="G61" s="1188">
        <v>53</v>
      </c>
      <c r="H61" s="1081">
        <v>48</v>
      </c>
      <c r="I61" s="1188">
        <v>0</v>
      </c>
      <c r="J61" s="1175">
        <f t="shared" si="0"/>
        <v>0</v>
      </c>
    </row>
    <row r="62" spans="1:10" s="1117" customFormat="1" ht="13.9" customHeight="1" x14ac:dyDescent="0.25">
      <c r="A62" s="1537"/>
      <c r="B62" s="1528"/>
      <c r="C62" s="1182" t="s">
        <v>411</v>
      </c>
      <c r="D62" s="1081">
        <f>'4.4 гр птиц утки'!D61</f>
        <v>46</v>
      </c>
      <c r="E62" s="1081">
        <f>'4.4 гр птиц утки'!E61</f>
        <v>45</v>
      </c>
      <c r="F62" s="1081">
        <v>0</v>
      </c>
      <c r="G62" s="1188">
        <v>35</v>
      </c>
      <c r="H62" s="1081">
        <v>33</v>
      </c>
      <c r="I62" s="1188">
        <v>0</v>
      </c>
      <c r="J62" s="1175">
        <f t="shared" si="0"/>
        <v>0</v>
      </c>
    </row>
    <row r="63" spans="1:10" s="1117" customFormat="1" ht="13.9" customHeight="1" x14ac:dyDescent="0.25">
      <c r="A63" s="1537"/>
      <c r="B63" s="1528"/>
      <c r="C63" s="1182" t="s">
        <v>916</v>
      </c>
      <c r="D63" s="1081">
        <f>'4.4 гр птиц утки'!D62</f>
        <v>46</v>
      </c>
      <c r="E63" s="1081">
        <f>'4.4 гр птиц утки'!E62</f>
        <v>45</v>
      </c>
      <c r="F63" s="1081">
        <v>0</v>
      </c>
      <c r="G63" s="1188">
        <v>35</v>
      </c>
      <c r="H63" s="1081">
        <v>33</v>
      </c>
      <c r="I63" s="1188">
        <v>0</v>
      </c>
      <c r="J63" s="1175">
        <f t="shared" si="0"/>
        <v>0</v>
      </c>
    </row>
    <row r="64" spans="1:10" s="1117" customFormat="1" ht="13.9" customHeight="1" x14ac:dyDescent="0.25">
      <c r="A64" s="1537"/>
      <c r="B64" s="1528"/>
      <c r="C64" s="1182" t="s">
        <v>797</v>
      </c>
      <c r="D64" s="1081">
        <f>'4.4 гр птиц утки'!D63</f>
        <v>0</v>
      </c>
      <c r="E64" s="1081">
        <f>'4.4 гр птиц утки'!E63</f>
        <v>0</v>
      </c>
      <c r="F64" s="1081">
        <v>0</v>
      </c>
      <c r="G64" s="1188">
        <v>0</v>
      </c>
      <c r="H64" s="1081">
        <v>0</v>
      </c>
      <c r="I64" s="1188">
        <v>0</v>
      </c>
      <c r="J64" s="1175">
        <f t="shared" si="0"/>
        <v>0</v>
      </c>
    </row>
    <row r="65" spans="1:10" s="1117" customFormat="1" ht="13.9" customHeight="1" x14ac:dyDescent="0.25">
      <c r="A65" s="1537"/>
      <c r="B65" s="1528"/>
      <c r="C65" s="1182" t="s">
        <v>688</v>
      </c>
      <c r="D65" s="1081">
        <f>'4.4 гр птиц утки'!D64</f>
        <v>10</v>
      </c>
      <c r="E65" s="1081">
        <f>'4.4 гр птиц утки'!E64</f>
        <v>10</v>
      </c>
      <c r="F65" s="1081">
        <v>0</v>
      </c>
      <c r="G65" s="1188">
        <v>10</v>
      </c>
      <c r="H65" s="1081">
        <v>10</v>
      </c>
      <c r="I65" s="1188">
        <v>0</v>
      </c>
      <c r="J65" s="1175">
        <f t="shared" si="0"/>
        <v>0</v>
      </c>
    </row>
    <row r="66" spans="1:10" s="1117" customFormat="1" ht="13.9" customHeight="1" x14ac:dyDescent="0.25">
      <c r="A66" s="1537"/>
      <c r="B66" s="1528"/>
      <c r="C66" s="1182" t="s">
        <v>915</v>
      </c>
      <c r="D66" s="1081">
        <f>'4.4 гр птиц утки'!D65</f>
        <v>30</v>
      </c>
      <c r="E66" s="1081">
        <f>'4.4 гр птиц утки'!E65</f>
        <v>30</v>
      </c>
      <c r="F66" s="1081">
        <v>0</v>
      </c>
      <c r="G66" s="1188">
        <v>84</v>
      </c>
      <c r="H66" s="1081">
        <v>84</v>
      </c>
      <c r="I66" s="1188">
        <v>0</v>
      </c>
      <c r="J66" s="1175">
        <f t="shared" si="0"/>
        <v>0</v>
      </c>
    </row>
    <row r="67" spans="1:10" s="1117" customFormat="1" ht="13.9" customHeight="1" x14ac:dyDescent="0.25">
      <c r="A67" s="1537"/>
      <c r="B67" s="1528"/>
      <c r="C67" s="1182" t="s">
        <v>589</v>
      </c>
      <c r="D67" s="1081">
        <f>'4.4 гр птиц утки'!D66</f>
        <v>142</v>
      </c>
      <c r="E67" s="1081">
        <f>'4.4 гр птиц утки'!E66</f>
        <v>199</v>
      </c>
      <c r="F67" s="1081">
        <v>0</v>
      </c>
      <c r="G67" s="1188">
        <v>134</v>
      </c>
      <c r="H67" s="1081">
        <f>'4.4 гр птиц утки'!H66</f>
        <v>66</v>
      </c>
      <c r="I67" s="1188">
        <v>0</v>
      </c>
      <c r="J67" s="1175">
        <f t="shared" si="0"/>
        <v>0</v>
      </c>
    </row>
    <row r="68" spans="1:10" s="1117" customFormat="1" ht="13.9" customHeight="1" x14ac:dyDescent="0.25">
      <c r="A68" s="1535">
        <v>17</v>
      </c>
      <c r="B68" s="1529" t="s">
        <v>300</v>
      </c>
      <c r="C68" s="1182" t="s">
        <v>414</v>
      </c>
      <c r="D68" s="1081">
        <f>'4.4 гр птиц утки'!D67</f>
        <v>0</v>
      </c>
      <c r="E68" s="1081">
        <f>'4.4 гр птиц утки'!E67</f>
        <v>0</v>
      </c>
      <c r="F68" s="1081">
        <v>0</v>
      </c>
      <c r="G68" s="1188">
        <v>0</v>
      </c>
      <c r="H68" s="1081">
        <v>0</v>
      </c>
      <c r="I68" s="1188">
        <v>0</v>
      </c>
      <c r="J68" s="1175">
        <f t="shared" si="0"/>
        <v>0</v>
      </c>
    </row>
    <row r="69" spans="1:10" s="1117" customFormat="1" ht="13.9" customHeight="1" x14ac:dyDescent="0.25">
      <c r="A69" s="1535"/>
      <c r="B69" s="1529"/>
      <c r="C69" s="906" t="s">
        <v>589</v>
      </c>
      <c r="D69" s="1081">
        <f>'4.4 гр птиц утки'!D68</f>
        <v>141</v>
      </c>
      <c r="E69" s="1081">
        <f>'4.4 гр птиц утки'!E68</f>
        <v>86</v>
      </c>
      <c r="F69" s="1081">
        <v>0</v>
      </c>
      <c r="G69" s="1188">
        <v>77</v>
      </c>
      <c r="H69" s="1081">
        <f>'4.4 гр птиц утки'!H68</f>
        <v>72</v>
      </c>
      <c r="I69" s="1188">
        <v>0</v>
      </c>
      <c r="J69" s="1175">
        <f t="shared" si="0"/>
        <v>0</v>
      </c>
    </row>
    <row r="70" spans="1:10" s="1117" customFormat="1" ht="13.9" customHeight="1" x14ac:dyDescent="0.25">
      <c r="A70" s="1535">
        <v>18</v>
      </c>
      <c r="B70" s="1529" t="s">
        <v>594</v>
      </c>
      <c r="C70" s="906" t="s">
        <v>751</v>
      </c>
      <c r="D70" s="1081">
        <f>'4.4 гр птиц утки'!D69</f>
        <v>34</v>
      </c>
      <c r="E70" s="1081">
        <f>'4.4 гр птиц утки'!E69</f>
        <v>34</v>
      </c>
      <c r="F70" s="1081">
        <v>0</v>
      </c>
      <c r="G70" s="1188">
        <v>31</v>
      </c>
      <c r="H70" s="1081">
        <v>31</v>
      </c>
      <c r="I70" s="1188">
        <v>0</v>
      </c>
      <c r="J70" s="1175">
        <f t="shared" si="0"/>
        <v>0</v>
      </c>
    </row>
    <row r="71" spans="1:10" s="1117" customFormat="1" ht="13.9" customHeight="1" x14ac:dyDescent="0.25">
      <c r="A71" s="1535"/>
      <c r="B71" s="1529"/>
      <c r="C71" s="906" t="s">
        <v>595</v>
      </c>
      <c r="D71" s="1081">
        <f>'4.4 гр птиц утки'!D70</f>
        <v>11</v>
      </c>
      <c r="E71" s="1081">
        <f>'4.4 гр птиц утки'!E70</f>
        <v>11</v>
      </c>
      <c r="F71" s="1081">
        <v>0</v>
      </c>
      <c r="G71" s="1188">
        <v>37</v>
      </c>
      <c r="H71" s="1081">
        <v>34</v>
      </c>
      <c r="I71" s="1188">
        <v>8</v>
      </c>
      <c r="J71" s="1175">
        <f t="shared" si="0"/>
        <v>8</v>
      </c>
    </row>
    <row r="72" spans="1:10" s="1117" customFormat="1" ht="13.9" customHeight="1" x14ac:dyDescent="0.25">
      <c r="A72" s="1535"/>
      <c r="B72" s="1529"/>
      <c r="C72" s="906" t="s">
        <v>589</v>
      </c>
      <c r="D72" s="1081">
        <f>'4.4 гр птиц утки'!D71</f>
        <v>198</v>
      </c>
      <c r="E72" s="1081">
        <f>'4.4 гр птиц утки'!E71</f>
        <v>102</v>
      </c>
      <c r="F72" s="1081">
        <v>0</v>
      </c>
      <c r="G72" s="1188">
        <v>169</v>
      </c>
      <c r="H72" s="1081">
        <f>'4.4 гр птиц утки'!H71</f>
        <v>143</v>
      </c>
      <c r="I72" s="1188">
        <v>0</v>
      </c>
      <c r="J72" s="1175">
        <f t="shared" si="0"/>
        <v>0</v>
      </c>
    </row>
    <row r="73" spans="1:10" s="1117" customFormat="1" ht="13.9" customHeight="1" x14ac:dyDescent="0.25">
      <c r="A73" s="1535">
        <v>19</v>
      </c>
      <c r="B73" s="1529" t="s">
        <v>302</v>
      </c>
      <c r="C73" s="906" t="s">
        <v>690</v>
      </c>
      <c r="D73" s="1081">
        <f>'4.4 гр птиц утки'!D72</f>
        <v>32</v>
      </c>
      <c r="E73" s="1081">
        <f>'4.4 гр птиц утки'!E72</f>
        <v>32</v>
      </c>
      <c r="F73" s="1081">
        <v>0</v>
      </c>
      <c r="G73" s="1188">
        <v>13</v>
      </c>
      <c r="H73" s="1081">
        <v>13</v>
      </c>
      <c r="I73" s="1188">
        <v>0</v>
      </c>
      <c r="J73" s="1175">
        <f t="shared" si="0"/>
        <v>0</v>
      </c>
    </row>
    <row r="74" spans="1:10" s="1117" customFormat="1" ht="13.9" customHeight="1" x14ac:dyDescent="0.25">
      <c r="A74" s="1535"/>
      <c r="B74" s="1529"/>
      <c r="C74" s="906" t="s">
        <v>691</v>
      </c>
      <c r="D74" s="1081">
        <f>'4.4 гр птиц утки'!D73</f>
        <v>0</v>
      </c>
      <c r="E74" s="1081">
        <f>'4.4 гр птиц утки'!E73</f>
        <v>0</v>
      </c>
      <c r="F74" s="1081">
        <v>0</v>
      </c>
      <c r="G74" s="1188">
        <v>3</v>
      </c>
      <c r="H74" s="1081">
        <v>3</v>
      </c>
      <c r="I74" s="1188">
        <v>0</v>
      </c>
      <c r="J74" s="1175">
        <f t="shared" si="0"/>
        <v>0</v>
      </c>
    </row>
    <row r="75" spans="1:10" s="1117" customFormat="1" ht="13.9" customHeight="1" x14ac:dyDescent="0.25">
      <c r="A75" s="1535"/>
      <c r="B75" s="1529"/>
      <c r="C75" s="906" t="s">
        <v>707</v>
      </c>
      <c r="D75" s="1081">
        <f>'4.4 гр птиц утки'!D74</f>
        <v>19</v>
      </c>
      <c r="E75" s="1081">
        <f>'4.4 гр птиц утки'!E74</f>
        <v>19</v>
      </c>
      <c r="F75" s="1081">
        <v>0</v>
      </c>
      <c r="G75" s="1188">
        <v>28</v>
      </c>
      <c r="H75" s="1081">
        <v>28</v>
      </c>
      <c r="I75" s="1188">
        <v>0</v>
      </c>
      <c r="J75" s="1175">
        <f t="shared" si="0"/>
        <v>0</v>
      </c>
    </row>
    <row r="76" spans="1:10" s="1117" customFormat="1" ht="13.9" customHeight="1" x14ac:dyDescent="0.25">
      <c r="A76" s="1535"/>
      <c r="B76" s="1529"/>
      <c r="C76" s="906" t="s">
        <v>402</v>
      </c>
      <c r="D76" s="1081">
        <f>'4.4 гр птиц утки'!D75</f>
        <v>1</v>
      </c>
      <c r="E76" s="1081">
        <f>'4.4 гр птиц утки'!E75</f>
        <v>1</v>
      </c>
      <c r="F76" s="1081">
        <v>0</v>
      </c>
      <c r="G76" s="1188">
        <v>1</v>
      </c>
      <c r="H76" s="1081">
        <v>1</v>
      </c>
      <c r="I76" s="1188">
        <v>0</v>
      </c>
      <c r="J76" s="1175">
        <f t="shared" si="0"/>
        <v>0</v>
      </c>
    </row>
    <row r="77" spans="1:10" s="1117" customFormat="1" ht="13.9" customHeight="1" x14ac:dyDescent="0.25">
      <c r="A77" s="1535"/>
      <c r="B77" s="1529"/>
      <c r="C77" s="906" t="s">
        <v>689</v>
      </c>
      <c r="D77" s="1081">
        <f>'4.4 гр птиц утки'!D76</f>
        <v>16</v>
      </c>
      <c r="E77" s="1081">
        <f>'4.4 гр птиц утки'!E76</f>
        <v>16</v>
      </c>
      <c r="F77" s="1081">
        <v>0</v>
      </c>
      <c r="G77" s="1188">
        <v>38</v>
      </c>
      <c r="H77" s="1081">
        <v>38</v>
      </c>
      <c r="I77" s="1188">
        <v>0</v>
      </c>
      <c r="J77" s="1175">
        <f t="shared" si="0"/>
        <v>0</v>
      </c>
    </row>
    <row r="78" spans="1:10" s="1117" customFormat="1" ht="13.9" customHeight="1" x14ac:dyDescent="0.25">
      <c r="A78" s="1535"/>
      <c r="B78" s="1529"/>
      <c r="C78" s="906" t="s">
        <v>984</v>
      </c>
      <c r="D78" s="1081">
        <f>'4.4 гр птиц утки'!D77</f>
        <v>9</v>
      </c>
      <c r="E78" s="1081">
        <f>'4.4 гр птиц утки'!E77</f>
        <v>9</v>
      </c>
      <c r="F78" s="1081">
        <v>0</v>
      </c>
      <c r="G78" s="1188">
        <v>6</v>
      </c>
      <c r="H78" s="1081">
        <v>6</v>
      </c>
      <c r="I78" s="1188">
        <v>0</v>
      </c>
      <c r="J78" s="1175">
        <f t="shared" si="0"/>
        <v>0</v>
      </c>
    </row>
    <row r="79" spans="1:10" s="1117" customFormat="1" ht="13.9" customHeight="1" x14ac:dyDescent="0.25">
      <c r="A79" s="1535">
        <v>20</v>
      </c>
      <c r="B79" s="1528" t="s">
        <v>303</v>
      </c>
      <c r="C79" s="906" t="s">
        <v>798</v>
      </c>
      <c r="D79" s="1081">
        <f>'4.4 гр птиц утки'!D78</f>
        <v>20</v>
      </c>
      <c r="E79" s="1081">
        <f>'4.4 гр птиц утки'!E78</f>
        <v>20</v>
      </c>
      <c r="F79" s="1081">
        <v>0</v>
      </c>
      <c r="G79" s="1188">
        <v>52</v>
      </c>
      <c r="H79" s="1081">
        <v>50</v>
      </c>
      <c r="I79" s="1188">
        <v>0</v>
      </c>
      <c r="J79" s="1175">
        <f t="shared" si="0"/>
        <v>0</v>
      </c>
    </row>
    <row r="80" spans="1:10" s="1117" customFormat="1" ht="13.9" customHeight="1" x14ac:dyDescent="0.25">
      <c r="A80" s="1535"/>
      <c r="B80" s="1528"/>
      <c r="C80" s="906" t="s">
        <v>752</v>
      </c>
      <c r="D80" s="1081">
        <f>'4.4 гр птиц утки'!D79</f>
        <v>59</v>
      </c>
      <c r="E80" s="1081">
        <f>'4.4 гр птиц утки'!E79</f>
        <v>58</v>
      </c>
      <c r="F80" s="1081">
        <v>0</v>
      </c>
      <c r="G80" s="1188">
        <v>81</v>
      </c>
      <c r="H80" s="1081">
        <v>75</v>
      </c>
      <c r="I80" s="1188">
        <v>0</v>
      </c>
      <c r="J80" s="1175">
        <f t="shared" ref="J80:J143" si="1">F80+I80</f>
        <v>0</v>
      </c>
    </row>
    <row r="81" spans="1:10" s="1117" customFormat="1" ht="13.9" customHeight="1" x14ac:dyDescent="0.25">
      <c r="A81" s="1535"/>
      <c r="B81" s="1528"/>
      <c r="C81" s="906" t="s">
        <v>799</v>
      </c>
      <c r="D81" s="1081">
        <f>'4.4 гр птиц утки'!D80</f>
        <v>12</v>
      </c>
      <c r="E81" s="1081">
        <f>'4.4 гр птиц утки'!E80</f>
        <v>12</v>
      </c>
      <c r="F81" s="1081">
        <v>0</v>
      </c>
      <c r="G81" s="1188">
        <v>2</v>
      </c>
      <c r="H81" s="1081">
        <v>2</v>
      </c>
      <c r="I81" s="1188">
        <v>0</v>
      </c>
      <c r="J81" s="1175">
        <f t="shared" si="1"/>
        <v>0</v>
      </c>
    </row>
    <row r="82" spans="1:10" s="1117" customFormat="1" ht="13.9" customHeight="1" x14ac:dyDescent="0.25">
      <c r="A82" s="1535"/>
      <c r="B82" s="1528"/>
      <c r="C82" s="906" t="s">
        <v>753</v>
      </c>
      <c r="D82" s="1081">
        <f>'4.4 гр птиц утки'!D81</f>
        <v>86</v>
      </c>
      <c r="E82" s="1081">
        <f>'4.4 гр птиц утки'!E81</f>
        <v>84</v>
      </c>
      <c r="F82" s="1081">
        <v>5</v>
      </c>
      <c r="G82" s="1188">
        <v>379</v>
      </c>
      <c r="H82" s="1081">
        <v>368</v>
      </c>
      <c r="I82" s="1188">
        <v>54</v>
      </c>
      <c r="J82" s="1175">
        <f t="shared" si="1"/>
        <v>59</v>
      </c>
    </row>
    <row r="83" spans="1:10" s="1117" customFormat="1" ht="13.9" customHeight="1" x14ac:dyDescent="0.25">
      <c r="A83" s="1535"/>
      <c r="B83" s="1528"/>
      <c r="C83" s="906" t="s">
        <v>754</v>
      </c>
      <c r="D83" s="1081">
        <f>'4.4 гр птиц утки'!D82</f>
        <v>852</v>
      </c>
      <c r="E83" s="1081">
        <f>'4.4 гр птиц утки'!E82</f>
        <v>584</v>
      </c>
      <c r="F83" s="1081">
        <v>0</v>
      </c>
      <c r="G83" s="1188">
        <v>275</v>
      </c>
      <c r="H83" s="1081">
        <v>181</v>
      </c>
      <c r="I83" s="1188">
        <v>0</v>
      </c>
      <c r="J83" s="1175">
        <f t="shared" si="1"/>
        <v>0</v>
      </c>
    </row>
    <row r="84" spans="1:10" s="1117" customFormat="1" ht="13.9" customHeight="1" x14ac:dyDescent="0.25">
      <c r="A84" s="1535"/>
      <c r="B84" s="1528"/>
      <c r="C84" s="906" t="s">
        <v>589</v>
      </c>
      <c r="D84" s="1081">
        <f>'4.4 гр птиц утки'!D83</f>
        <v>200</v>
      </c>
      <c r="E84" s="1081">
        <f>'4.4 гр птиц утки'!E83</f>
        <v>148</v>
      </c>
      <c r="F84" s="1081">
        <v>0</v>
      </c>
      <c r="G84" s="1188">
        <v>200</v>
      </c>
      <c r="H84" s="1081">
        <f>'4.4 гр птиц утки'!H83</f>
        <v>191</v>
      </c>
      <c r="I84" s="1188">
        <v>0</v>
      </c>
      <c r="J84" s="1175">
        <f t="shared" si="1"/>
        <v>0</v>
      </c>
    </row>
    <row r="85" spans="1:10" s="1117" customFormat="1" ht="13.9" customHeight="1" x14ac:dyDescent="0.25">
      <c r="A85" s="1535">
        <v>21</v>
      </c>
      <c r="B85" s="1529" t="s">
        <v>304</v>
      </c>
      <c r="C85" s="906" t="s">
        <v>692</v>
      </c>
      <c r="D85" s="1081">
        <f>'4.4 гр птиц утки'!D84</f>
        <v>81</v>
      </c>
      <c r="E85" s="1081">
        <f>'4.4 гр птиц утки'!E84</f>
        <v>81</v>
      </c>
      <c r="F85" s="1081">
        <v>0</v>
      </c>
      <c r="G85" s="1188">
        <v>21</v>
      </c>
      <c r="H85" s="1081">
        <v>21</v>
      </c>
      <c r="I85" s="1188">
        <v>0</v>
      </c>
      <c r="J85" s="1175">
        <f t="shared" si="1"/>
        <v>0</v>
      </c>
    </row>
    <row r="86" spans="1:10" s="1117" customFormat="1" ht="13.9" customHeight="1" x14ac:dyDescent="0.25">
      <c r="A86" s="1535"/>
      <c r="B86" s="1529"/>
      <c r="C86" s="906" t="s">
        <v>755</v>
      </c>
      <c r="D86" s="1081">
        <f>'4.4 гр птиц утки'!D85</f>
        <v>0</v>
      </c>
      <c r="E86" s="1081">
        <f>'4.4 гр птиц утки'!E85</f>
        <v>0</v>
      </c>
      <c r="F86" s="1081">
        <v>0</v>
      </c>
      <c r="G86" s="1188">
        <v>17</v>
      </c>
      <c r="H86" s="1081">
        <v>17</v>
      </c>
      <c r="I86" s="1188">
        <v>0</v>
      </c>
      <c r="J86" s="1175">
        <f t="shared" si="1"/>
        <v>0</v>
      </c>
    </row>
    <row r="87" spans="1:10" s="1117" customFormat="1" ht="13.9" customHeight="1" x14ac:dyDescent="0.25">
      <c r="A87" s="1535"/>
      <c r="B87" s="1529"/>
      <c r="C87" s="906" t="s">
        <v>589</v>
      </c>
      <c r="D87" s="1081">
        <f>'4.4 гр птиц утки'!D86</f>
        <v>105</v>
      </c>
      <c r="E87" s="1081">
        <f>'4.4 гр птиц утки'!E86</f>
        <v>66</v>
      </c>
      <c r="F87" s="1081">
        <v>0</v>
      </c>
      <c r="G87" s="1188">
        <v>69</v>
      </c>
      <c r="H87" s="1081">
        <f>'4.4 гр птиц утки'!H86</f>
        <v>12</v>
      </c>
      <c r="I87" s="1188">
        <v>0</v>
      </c>
      <c r="J87" s="1175">
        <f t="shared" si="1"/>
        <v>0</v>
      </c>
    </row>
    <row r="88" spans="1:10" s="1117" customFormat="1" ht="15" customHeight="1" x14ac:dyDescent="0.25">
      <c r="A88" s="1535">
        <v>22</v>
      </c>
      <c r="B88" s="1529" t="s">
        <v>305</v>
      </c>
      <c r="C88" s="1183" t="s">
        <v>756</v>
      </c>
      <c r="D88" s="1081">
        <f>'4.4 гр птиц утки'!D87</f>
        <v>0</v>
      </c>
      <c r="E88" s="1081">
        <f>'4.4 гр птиц утки'!E87</f>
        <v>0</v>
      </c>
      <c r="F88" s="1081">
        <v>0</v>
      </c>
      <c r="G88" s="1188">
        <v>4</v>
      </c>
      <c r="H88" s="1081">
        <v>4</v>
      </c>
      <c r="I88" s="1188">
        <v>0</v>
      </c>
      <c r="J88" s="1175">
        <f t="shared" si="1"/>
        <v>0</v>
      </c>
    </row>
    <row r="89" spans="1:10" s="1117" customFormat="1" ht="15" customHeight="1" x14ac:dyDescent="0.25">
      <c r="A89" s="1535"/>
      <c r="B89" s="1529"/>
      <c r="C89" s="1187" t="s">
        <v>687</v>
      </c>
      <c r="D89" s="1081">
        <f>'4.4 гр птиц утки'!D88</f>
        <v>0</v>
      </c>
      <c r="E89" s="1081">
        <f>'4.4 гр птиц утки'!E88</f>
        <v>0</v>
      </c>
      <c r="F89" s="1081">
        <v>0</v>
      </c>
      <c r="G89" s="1188">
        <v>0</v>
      </c>
      <c r="H89" s="1081">
        <v>0</v>
      </c>
      <c r="I89" s="1188">
        <v>0</v>
      </c>
      <c r="J89" s="1175">
        <f t="shared" si="1"/>
        <v>0</v>
      </c>
    </row>
    <row r="90" spans="1:10" s="1117" customFormat="1" ht="15" x14ac:dyDescent="0.25">
      <c r="A90" s="1535"/>
      <c r="B90" s="1529"/>
      <c r="C90" s="1183" t="s">
        <v>1458</v>
      </c>
      <c r="D90" s="1081">
        <f>'4.4 гр птиц утки'!D89</f>
        <v>26</v>
      </c>
      <c r="E90" s="1081">
        <f>'4.4 гр птиц утки'!E89</f>
        <v>26</v>
      </c>
      <c r="F90" s="1081">
        <v>0</v>
      </c>
      <c r="G90" s="1188">
        <v>32</v>
      </c>
      <c r="H90" s="1081">
        <v>32</v>
      </c>
      <c r="I90" s="1188">
        <v>0</v>
      </c>
      <c r="J90" s="1175">
        <f t="shared" si="1"/>
        <v>0</v>
      </c>
    </row>
    <row r="91" spans="1:10" s="1117" customFormat="1" ht="13.9" customHeight="1" x14ac:dyDescent="0.25">
      <c r="A91" s="1535">
        <v>23</v>
      </c>
      <c r="B91" s="1529" t="s">
        <v>306</v>
      </c>
      <c r="C91" s="906" t="s">
        <v>693</v>
      </c>
      <c r="D91" s="1081">
        <f>'4.4 гр птиц утки'!D90</f>
        <v>8</v>
      </c>
      <c r="E91" s="1081">
        <f>'4.4 гр птиц утки'!E90</f>
        <v>8</v>
      </c>
      <c r="F91" s="1081">
        <v>0</v>
      </c>
      <c r="G91" s="1188">
        <v>23</v>
      </c>
      <c r="H91" s="1081">
        <v>23</v>
      </c>
      <c r="I91" s="1188">
        <v>0</v>
      </c>
      <c r="J91" s="1175">
        <f t="shared" si="1"/>
        <v>0</v>
      </c>
    </row>
    <row r="92" spans="1:10" s="1117" customFormat="1" ht="13.9" customHeight="1" x14ac:dyDescent="0.25">
      <c r="A92" s="1535"/>
      <c r="B92" s="1529"/>
      <c r="C92" s="906" t="s">
        <v>758</v>
      </c>
      <c r="D92" s="1081">
        <f>'4.4 гр птиц утки'!D91</f>
        <v>6</v>
      </c>
      <c r="E92" s="1081">
        <f>'4.4 гр птиц утки'!E91</f>
        <v>6</v>
      </c>
      <c r="F92" s="1081">
        <v>0</v>
      </c>
      <c r="G92" s="1188">
        <v>1</v>
      </c>
      <c r="H92" s="1081">
        <v>1</v>
      </c>
      <c r="I92" s="1188">
        <v>0</v>
      </c>
      <c r="J92" s="1175">
        <f t="shared" si="1"/>
        <v>0</v>
      </c>
    </row>
    <row r="93" spans="1:10" s="1117" customFormat="1" ht="13.9" customHeight="1" x14ac:dyDescent="0.25">
      <c r="A93" s="1535"/>
      <c r="B93" s="1529"/>
      <c r="C93" s="906" t="s">
        <v>797</v>
      </c>
      <c r="D93" s="1081">
        <f>'4.4 гр птиц утки'!D92</f>
        <v>0</v>
      </c>
      <c r="E93" s="1081">
        <f>'4.4 гр птиц утки'!E92</f>
        <v>0</v>
      </c>
      <c r="F93" s="1081">
        <v>0</v>
      </c>
      <c r="G93" s="1188">
        <v>0</v>
      </c>
      <c r="H93" s="1081">
        <v>0</v>
      </c>
      <c r="I93" s="1188">
        <v>0</v>
      </c>
      <c r="J93" s="1175">
        <f t="shared" si="1"/>
        <v>0</v>
      </c>
    </row>
    <row r="94" spans="1:10" s="1117" customFormat="1" ht="13.9" customHeight="1" x14ac:dyDescent="0.25">
      <c r="A94" s="1535">
        <v>24</v>
      </c>
      <c r="B94" s="1529" t="s">
        <v>307</v>
      </c>
      <c r="C94" s="906" t="s">
        <v>696</v>
      </c>
      <c r="D94" s="1081">
        <f>'4.4 гр птиц утки'!D93</f>
        <v>0</v>
      </c>
      <c r="E94" s="1081">
        <f>'4.4 гр птиц утки'!E93</f>
        <v>0</v>
      </c>
      <c r="F94" s="1081">
        <v>0</v>
      </c>
      <c r="G94" s="1188">
        <v>72</v>
      </c>
      <c r="H94" s="1081">
        <v>56</v>
      </c>
      <c r="I94" s="1188">
        <v>0</v>
      </c>
      <c r="J94" s="1175">
        <f t="shared" si="1"/>
        <v>0</v>
      </c>
    </row>
    <row r="95" spans="1:10" s="1117" customFormat="1" ht="13.9" customHeight="1" x14ac:dyDescent="0.25">
      <c r="A95" s="1535"/>
      <c r="B95" s="1529"/>
      <c r="C95" s="906" t="s">
        <v>694</v>
      </c>
      <c r="D95" s="1081">
        <f>'4.4 гр птиц утки'!D94</f>
        <v>81</v>
      </c>
      <c r="E95" s="1081">
        <f>'4.4 гр птиц утки'!E94</f>
        <v>69</v>
      </c>
      <c r="F95" s="1081">
        <v>0</v>
      </c>
      <c r="G95" s="1188">
        <v>207</v>
      </c>
      <c r="H95" s="1081">
        <v>184</v>
      </c>
      <c r="I95" s="1188">
        <v>17</v>
      </c>
      <c r="J95" s="1175">
        <f t="shared" si="1"/>
        <v>17</v>
      </c>
    </row>
    <row r="96" spans="1:10" s="1117" customFormat="1" ht="13.9" customHeight="1" x14ac:dyDescent="0.25">
      <c r="A96" s="1535"/>
      <c r="B96" s="1529"/>
      <c r="C96" s="906" t="s">
        <v>759</v>
      </c>
      <c r="D96" s="1081">
        <f>'4.4 гр птиц утки'!D95</f>
        <v>82</v>
      </c>
      <c r="E96" s="1081">
        <f>'4.4 гр птиц утки'!E95</f>
        <v>79</v>
      </c>
      <c r="F96" s="1081">
        <v>0</v>
      </c>
      <c r="G96" s="1188">
        <v>146</v>
      </c>
      <c r="H96" s="1081">
        <v>142</v>
      </c>
      <c r="I96" s="1188">
        <v>0</v>
      </c>
      <c r="J96" s="1175">
        <f t="shared" si="1"/>
        <v>0</v>
      </c>
    </row>
    <row r="97" spans="1:10" s="1117" customFormat="1" ht="13.9" customHeight="1" x14ac:dyDescent="0.25">
      <c r="A97" s="1535"/>
      <c r="B97" s="1529"/>
      <c r="C97" s="906" t="s">
        <v>408</v>
      </c>
      <c r="D97" s="1081">
        <f>'4.4 гр птиц утки'!D96</f>
        <v>0</v>
      </c>
      <c r="E97" s="1081">
        <f>'4.4 гр птиц утки'!E96</f>
        <v>0</v>
      </c>
      <c r="F97" s="1081">
        <v>0</v>
      </c>
      <c r="G97" s="1188">
        <v>9</v>
      </c>
      <c r="H97" s="1081">
        <v>9</v>
      </c>
      <c r="I97" s="1188">
        <v>0</v>
      </c>
      <c r="J97" s="1175">
        <f t="shared" si="1"/>
        <v>0</v>
      </c>
    </row>
    <row r="98" spans="1:10" s="1117" customFormat="1" ht="13.9" customHeight="1" x14ac:dyDescent="0.25">
      <c r="A98" s="1535"/>
      <c r="B98" s="1529"/>
      <c r="C98" s="906" t="s">
        <v>329</v>
      </c>
      <c r="D98" s="1081">
        <f>'4.4 гр птиц утки'!D97</f>
        <v>0</v>
      </c>
      <c r="E98" s="1081">
        <f>'4.4 гр птиц утки'!E97</f>
        <v>0</v>
      </c>
      <c r="F98" s="1081">
        <v>0</v>
      </c>
      <c r="G98" s="1188">
        <v>0</v>
      </c>
      <c r="H98" s="1081">
        <v>0</v>
      </c>
      <c r="I98" s="1188">
        <v>0</v>
      </c>
      <c r="J98" s="1175">
        <f t="shared" si="1"/>
        <v>0</v>
      </c>
    </row>
    <row r="99" spans="1:10" s="1117" customFormat="1" ht="13.9" customHeight="1" x14ac:dyDescent="0.25">
      <c r="A99" s="1535"/>
      <c r="B99" s="1529"/>
      <c r="C99" s="906" t="s">
        <v>695</v>
      </c>
      <c r="D99" s="1081">
        <f>'4.4 гр птиц утки'!D98</f>
        <v>20</v>
      </c>
      <c r="E99" s="1081">
        <f>'4.4 гр птиц утки'!E98</f>
        <v>20</v>
      </c>
      <c r="F99" s="1081">
        <v>0</v>
      </c>
      <c r="G99" s="1188">
        <v>76</v>
      </c>
      <c r="H99" s="1081">
        <v>76</v>
      </c>
      <c r="I99" s="1188">
        <v>0</v>
      </c>
      <c r="J99" s="1175">
        <f t="shared" si="1"/>
        <v>0</v>
      </c>
    </row>
    <row r="100" spans="1:10" s="1117" customFormat="1" ht="13.9" customHeight="1" x14ac:dyDescent="0.25">
      <c r="A100" s="1535"/>
      <c r="B100" s="1529"/>
      <c r="C100" s="906" t="s">
        <v>589</v>
      </c>
      <c r="D100" s="1081">
        <f>'4.4 гр птиц утки'!D99</f>
        <v>79</v>
      </c>
      <c r="E100" s="1081">
        <f>'4.4 гр птиц утки'!E99</f>
        <v>58</v>
      </c>
      <c r="F100" s="1081">
        <v>0</v>
      </c>
      <c r="G100" s="1188">
        <v>46</v>
      </c>
      <c r="H100" s="1081">
        <f>'4.4 гр птиц утки'!H99</f>
        <v>42</v>
      </c>
      <c r="I100" s="1188">
        <v>0</v>
      </c>
      <c r="J100" s="1175">
        <f t="shared" si="1"/>
        <v>0</v>
      </c>
    </row>
    <row r="101" spans="1:10" s="1117" customFormat="1" ht="13.9" customHeight="1" x14ac:dyDescent="0.25">
      <c r="A101" s="1535">
        <v>25</v>
      </c>
      <c r="B101" s="1529" t="s">
        <v>308</v>
      </c>
      <c r="C101" s="906" t="s">
        <v>404</v>
      </c>
      <c r="D101" s="1081">
        <f>'4.4 гр птиц утки'!D100</f>
        <v>19</v>
      </c>
      <c r="E101" s="1081">
        <f>'4.4 гр птиц утки'!E100</f>
        <v>19</v>
      </c>
      <c r="F101" s="1081">
        <v>0</v>
      </c>
      <c r="G101" s="1188">
        <v>36</v>
      </c>
      <c r="H101" s="1081">
        <v>36</v>
      </c>
      <c r="I101" s="1188">
        <v>0</v>
      </c>
      <c r="J101" s="1175">
        <f t="shared" si="1"/>
        <v>0</v>
      </c>
    </row>
    <row r="102" spans="1:10" s="1117" customFormat="1" ht="13.9" customHeight="1" x14ac:dyDescent="0.25">
      <c r="A102" s="1535"/>
      <c r="B102" s="1529"/>
      <c r="C102" s="906" t="s">
        <v>589</v>
      </c>
      <c r="D102" s="1081">
        <f>'4.4 гр птиц утки'!D101</f>
        <v>47</v>
      </c>
      <c r="E102" s="1081">
        <f>'4.4 гр птиц утки'!E101</f>
        <v>33</v>
      </c>
      <c r="F102" s="1081">
        <v>0</v>
      </c>
      <c r="G102" s="1188">
        <v>84</v>
      </c>
      <c r="H102" s="1081">
        <f>'4.4 гр птиц утки'!H101</f>
        <v>68</v>
      </c>
      <c r="I102" s="1188">
        <v>0</v>
      </c>
      <c r="J102" s="1175">
        <f t="shared" si="1"/>
        <v>0</v>
      </c>
    </row>
    <row r="103" spans="1:10" s="1117" customFormat="1" ht="13.9" customHeight="1" x14ac:dyDescent="0.25">
      <c r="A103" s="1535">
        <v>26</v>
      </c>
      <c r="B103" s="1529" t="s">
        <v>309</v>
      </c>
      <c r="C103" s="906" t="s">
        <v>801</v>
      </c>
      <c r="D103" s="1081">
        <f>'4.4 гр птиц утки'!D102</f>
        <v>20</v>
      </c>
      <c r="E103" s="1081">
        <f>'4.4 гр птиц утки'!E102</f>
        <v>20</v>
      </c>
      <c r="F103" s="1081">
        <v>0</v>
      </c>
      <c r="G103" s="1188">
        <v>20</v>
      </c>
      <c r="H103" s="1081">
        <v>20</v>
      </c>
      <c r="I103" s="1188">
        <v>0</v>
      </c>
      <c r="J103" s="1175">
        <f t="shared" si="1"/>
        <v>0</v>
      </c>
    </row>
    <row r="104" spans="1:10" s="1117" customFormat="1" ht="13.9" customHeight="1" x14ac:dyDescent="0.25">
      <c r="A104" s="1535"/>
      <c r="B104" s="1529"/>
      <c r="C104" s="906" t="s">
        <v>596</v>
      </c>
      <c r="D104" s="1081">
        <f>'4.4 гр птиц утки'!D103</f>
        <v>0</v>
      </c>
      <c r="E104" s="1081">
        <f>'4.4 гр птиц утки'!E103</f>
        <v>0</v>
      </c>
      <c r="F104" s="1081">
        <v>0</v>
      </c>
      <c r="G104" s="1188">
        <v>17</v>
      </c>
      <c r="H104" s="1081">
        <v>17</v>
      </c>
      <c r="I104" s="1188">
        <v>35</v>
      </c>
      <c r="J104" s="1175">
        <f t="shared" si="1"/>
        <v>35</v>
      </c>
    </row>
    <row r="105" spans="1:10" s="1117" customFormat="1" ht="13.9" customHeight="1" x14ac:dyDescent="0.25">
      <c r="A105" s="1535"/>
      <c r="B105" s="1529"/>
      <c r="C105" s="906" t="s">
        <v>407</v>
      </c>
      <c r="D105" s="1081">
        <f>'4.4 гр птиц утки'!D104</f>
        <v>13</v>
      </c>
      <c r="E105" s="1081">
        <f>'4.4 гр птиц утки'!E104</f>
        <v>13</v>
      </c>
      <c r="F105" s="1081">
        <v>0</v>
      </c>
      <c r="G105" s="1188">
        <v>16</v>
      </c>
      <c r="H105" s="1081">
        <v>16</v>
      </c>
      <c r="I105" s="1188">
        <v>0</v>
      </c>
      <c r="J105" s="1175">
        <f t="shared" si="1"/>
        <v>0</v>
      </c>
    </row>
    <row r="106" spans="1:10" s="1117" customFormat="1" ht="13.9" customHeight="1" x14ac:dyDescent="0.25">
      <c r="A106" s="1535"/>
      <c r="B106" s="1529"/>
      <c r="C106" s="906" t="s">
        <v>597</v>
      </c>
      <c r="D106" s="1081">
        <f>'4.4 гр птиц утки'!D105</f>
        <v>110</v>
      </c>
      <c r="E106" s="1081">
        <f>'4.4 гр птиц утки'!E105</f>
        <v>105</v>
      </c>
      <c r="F106" s="1081">
        <v>0</v>
      </c>
      <c r="G106" s="1188">
        <v>139</v>
      </c>
      <c r="H106" s="1081">
        <v>133</v>
      </c>
      <c r="I106" s="1188">
        <v>23</v>
      </c>
      <c r="J106" s="1175">
        <f t="shared" si="1"/>
        <v>23</v>
      </c>
    </row>
    <row r="107" spans="1:10" s="1117" customFormat="1" ht="13.9" customHeight="1" x14ac:dyDescent="0.25">
      <c r="A107" s="1535"/>
      <c r="B107" s="1529"/>
      <c r="C107" s="906" t="s">
        <v>797</v>
      </c>
      <c r="D107" s="1081">
        <f>'4.4 гр птиц утки'!D106</f>
        <v>0</v>
      </c>
      <c r="E107" s="1081">
        <f>'4.4 гр птиц утки'!E106</f>
        <v>0</v>
      </c>
      <c r="F107" s="1081">
        <v>0</v>
      </c>
      <c r="G107" s="1188">
        <v>0</v>
      </c>
      <c r="H107" s="1081">
        <v>0</v>
      </c>
      <c r="I107" s="1188">
        <v>0</v>
      </c>
      <c r="J107" s="1175">
        <f t="shared" si="1"/>
        <v>0</v>
      </c>
    </row>
    <row r="108" spans="1:10" s="1117" customFormat="1" ht="13.9" customHeight="1" x14ac:dyDescent="0.25">
      <c r="A108" s="1535"/>
      <c r="B108" s="1529"/>
      <c r="C108" s="906" t="s">
        <v>697</v>
      </c>
      <c r="D108" s="1081">
        <f>'4.4 гр птиц утки'!D107</f>
        <v>0</v>
      </c>
      <c r="E108" s="1081">
        <f>'4.4 гр птиц утки'!E107</f>
        <v>0</v>
      </c>
      <c r="F108" s="1081">
        <v>0</v>
      </c>
      <c r="G108" s="1188">
        <v>0</v>
      </c>
      <c r="H108" s="1081">
        <v>0</v>
      </c>
      <c r="I108" s="1188">
        <v>0</v>
      </c>
      <c r="J108" s="1175">
        <f t="shared" si="1"/>
        <v>0</v>
      </c>
    </row>
    <row r="109" spans="1:10" s="1117" customFormat="1" ht="13.9" customHeight="1" x14ac:dyDescent="0.25">
      <c r="A109" s="1535"/>
      <c r="B109" s="1529"/>
      <c r="C109" s="906" t="s">
        <v>760</v>
      </c>
      <c r="D109" s="1081">
        <f>'4.4 гр птиц утки'!D108</f>
        <v>5</v>
      </c>
      <c r="E109" s="1081">
        <f>'4.4 гр птиц утки'!E108</f>
        <v>5</v>
      </c>
      <c r="F109" s="1081">
        <v>0</v>
      </c>
      <c r="G109" s="1188">
        <v>10</v>
      </c>
      <c r="H109" s="1081">
        <v>10</v>
      </c>
      <c r="I109" s="1188">
        <v>14</v>
      </c>
      <c r="J109" s="1175">
        <f t="shared" si="1"/>
        <v>14</v>
      </c>
    </row>
    <row r="110" spans="1:10" s="1117" customFormat="1" ht="13.9" customHeight="1" x14ac:dyDescent="0.25">
      <c r="A110" s="1535"/>
      <c r="B110" s="1529"/>
      <c r="C110" s="906" t="s">
        <v>918</v>
      </c>
      <c r="D110" s="1081">
        <f>'4.4 гр птиц утки'!D109</f>
        <v>6</v>
      </c>
      <c r="E110" s="1081">
        <f>'4.4 гр птиц утки'!E109</f>
        <v>6</v>
      </c>
      <c r="F110" s="1081">
        <v>0</v>
      </c>
      <c r="G110" s="1188">
        <v>0</v>
      </c>
      <c r="H110" s="1081">
        <v>0</v>
      </c>
      <c r="I110" s="1188">
        <v>0</v>
      </c>
      <c r="J110" s="1175">
        <f t="shared" si="1"/>
        <v>0</v>
      </c>
    </row>
    <row r="111" spans="1:10" s="1117" customFormat="1" ht="13.9" customHeight="1" x14ac:dyDescent="0.25">
      <c r="A111" s="1535"/>
      <c r="B111" s="1529"/>
      <c r="C111" s="1187" t="s">
        <v>767</v>
      </c>
      <c r="D111" s="1081">
        <f>'4.4 гр птиц утки'!D110</f>
        <v>0</v>
      </c>
      <c r="E111" s="1081">
        <f>'4.4 гр птиц утки'!E110</f>
        <v>0</v>
      </c>
      <c r="F111" s="1081">
        <v>0</v>
      </c>
      <c r="G111" s="1188">
        <v>0</v>
      </c>
      <c r="H111" s="1081">
        <v>0</v>
      </c>
      <c r="I111" s="1188">
        <v>0</v>
      </c>
      <c r="J111" s="1175">
        <f t="shared" si="1"/>
        <v>0</v>
      </c>
    </row>
    <row r="112" spans="1:10" s="1117" customFormat="1" ht="13.9" customHeight="1" x14ac:dyDescent="0.25">
      <c r="A112" s="1535"/>
      <c r="B112" s="1529"/>
      <c r="C112" s="906" t="s">
        <v>589</v>
      </c>
      <c r="D112" s="1081">
        <f>'4.4 гр птиц утки'!D111</f>
        <v>332</v>
      </c>
      <c r="E112" s="1081">
        <f>'4.4 гр птиц утки'!E111</f>
        <v>268</v>
      </c>
      <c r="F112" s="1081">
        <v>0</v>
      </c>
      <c r="G112" s="1188">
        <v>278</v>
      </c>
      <c r="H112" s="1081">
        <f>'4.4 гр птиц утки'!H111</f>
        <v>254</v>
      </c>
      <c r="I112" s="1188">
        <v>0</v>
      </c>
      <c r="J112" s="1175">
        <f t="shared" si="1"/>
        <v>0</v>
      </c>
    </row>
    <row r="113" spans="1:10" s="1117" customFormat="1" ht="15.75" x14ac:dyDescent="0.25">
      <c r="A113" s="1186">
        <v>27</v>
      </c>
      <c r="B113" s="1179" t="s">
        <v>310</v>
      </c>
      <c r="C113" s="906" t="s">
        <v>589</v>
      </c>
      <c r="D113" s="1081">
        <f>'4.4 гр птиц утки'!D112</f>
        <v>197</v>
      </c>
      <c r="E113" s="1081">
        <f>'4.4 гр птиц утки'!E112</f>
        <v>147</v>
      </c>
      <c r="F113" s="1081">
        <v>0</v>
      </c>
      <c r="G113" s="1188">
        <v>258</v>
      </c>
      <c r="H113" s="1081">
        <f>'4.4 гр птиц утки'!H112</f>
        <v>249</v>
      </c>
      <c r="I113" s="1188">
        <v>0</v>
      </c>
      <c r="J113" s="1175">
        <f t="shared" si="1"/>
        <v>0</v>
      </c>
    </row>
    <row r="114" spans="1:10" s="1117" customFormat="1" ht="13.9" customHeight="1" x14ac:dyDescent="0.25">
      <c r="A114" s="1535">
        <v>28</v>
      </c>
      <c r="B114" s="1529" t="s">
        <v>311</v>
      </c>
      <c r="C114" s="906" t="s">
        <v>698</v>
      </c>
      <c r="D114" s="1081">
        <f>'4.4 гр птиц утки'!D113</f>
        <v>250</v>
      </c>
      <c r="E114" s="1081">
        <f>'4.4 гр птиц утки'!E113</f>
        <v>250</v>
      </c>
      <c r="F114" s="1081">
        <v>0</v>
      </c>
      <c r="G114" s="1188">
        <v>210</v>
      </c>
      <c r="H114" s="1081">
        <v>210</v>
      </c>
      <c r="I114" s="1188">
        <v>0</v>
      </c>
      <c r="J114" s="1175">
        <f t="shared" si="1"/>
        <v>0</v>
      </c>
    </row>
    <row r="115" spans="1:10" s="1117" customFormat="1" ht="13.9" customHeight="1" x14ac:dyDescent="0.25">
      <c r="A115" s="1535"/>
      <c r="B115" s="1529"/>
      <c r="C115" s="906" t="s">
        <v>598</v>
      </c>
      <c r="D115" s="1081">
        <f>'4.4 гр птиц утки'!D114</f>
        <v>0</v>
      </c>
      <c r="E115" s="1081">
        <f>'4.4 гр птиц утки'!E114</f>
        <v>0</v>
      </c>
      <c r="F115" s="1081">
        <v>0</v>
      </c>
      <c r="G115" s="1188">
        <v>424</v>
      </c>
      <c r="H115" s="1081">
        <v>402</v>
      </c>
      <c r="I115" s="1188">
        <v>0</v>
      </c>
      <c r="J115" s="1175">
        <f t="shared" si="1"/>
        <v>0</v>
      </c>
    </row>
    <row r="116" spans="1:10" s="1117" customFormat="1" ht="13.9" customHeight="1" x14ac:dyDescent="0.25">
      <c r="A116" s="1535"/>
      <c r="B116" s="1529"/>
      <c r="C116" s="906" t="s">
        <v>761</v>
      </c>
      <c r="D116" s="1081">
        <f>'4.4 гр птиц утки'!D115</f>
        <v>127</v>
      </c>
      <c r="E116" s="1081">
        <f>'4.4 гр птиц утки'!E115</f>
        <v>79</v>
      </c>
      <c r="F116" s="1081">
        <v>0</v>
      </c>
      <c r="G116" s="1188">
        <v>47</v>
      </c>
      <c r="H116" s="1081">
        <v>32</v>
      </c>
      <c r="I116" s="1188">
        <v>0</v>
      </c>
      <c r="J116" s="1175">
        <f t="shared" si="1"/>
        <v>0</v>
      </c>
    </row>
    <row r="117" spans="1:10" s="1117" customFormat="1" ht="13.9" customHeight="1" x14ac:dyDescent="0.25">
      <c r="A117" s="1535"/>
      <c r="B117" s="1529"/>
      <c r="C117" s="906" t="s">
        <v>800</v>
      </c>
      <c r="D117" s="1081">
        <f>'4.4 гр птиц утки'!D116</f>
        <v>14</v>
      </c>
      <c r="E117" s="1081">
        <f>'4.4 гр птиц утки'!E116</f>
        <v>14</v>
      </c>
      <c r="F117" s="1081">
        <v>0</v>
      </c>
      <c r="G117" s="1188">
        <v>68</v>
      </c>
      <c r="H117" s="1081">
        <v>68</v>
      </c>
      <c r="I117" s="1188">
        <v>0</v>
      </c>
      <c r="J117" s="1175">
        <f t="shared" si="1"/>
        <v>0</v>
      </c>
    </row>
    <row r="118" spans="1:10" s="1117" customFormat="1" ht="13.9" customHeight="1" x14ac:dyDescent="0.25">
      <c r="A118" s="1535">
        <v>29</v>
      </c>
      <c r="B118" s="1529" t="s">
        <v>312</v>
      </c>
      <c r="C118" s="906" t="s">
        <v>762</v>
      </c>
      <c r="D118" s="1081">
        <f>'4.4 гр птиц утки'!D117</f>
        <v>1</v>
      </c>
      <c r="E118" s="1081">
        <f>'4.4 гр птиц утки'!E117</f>
        <v>1</v>
      </c>
      <c r="F118" s="1081">
        <v>0</v>
      </c>
      <c r="G118" s="1188">
        <v>2</v>
      </c>
      <c r="H118" s="1081">
        <v>2</v>
      </c>
      <c r="I118" s="1188">
        <v>0</v>
      </c>
      <c r="J118" s="1175">
        <f t="shared" si="1"/>
        <v>0</v>
      </c>
    </row>
    <row r="119" spans="1:10" s="1117" customFormat="1" ht="13.9" customHeight="1" x14ac:dyDescent="0.25">
      <c r="A119" s="1535"/>
      <c r="B119" s="1529"/>
      <c r="C119" s="906" t="s">
        <v>763</v>
      </c>
      <c r="D119" s="1081">
        <f>'4.4 гр птиц утки'!D118</f>
        <v>0</v>
      </c>
      <c r="E119" s="1081">
        <f>'4.4 гр птиц утки'!E118</f>
        <v>0</v>
      </c>
      <c r="F119" s="1081">
        <v>0</v>
      </c>
      <c r="G119" s="1188">
        <v>10</v>
      </c>
      <c r="H119" s="1081">
        <v>10</v>
      </c>
      <c r="I119" s="1188">
        <v>0</v>
      </c>
      <c r="J119" s="1175">
        <f t="shared" si="1"/>
        <v>0</v>
      </c>
    </row>
    <row r="120" spans="1:10" s="1117" customFormat="1" ht="13.9" customHeight="1" x14ac:dyDescent="0.25">
      <c r="A120" s="1535"/>
      <c r="B120" s="1529"/>
      <c r="C120" s="906" t="s">
        <v>699</v>
      </c>
      <c r="D120" s="1081">
        <f>'4.4 гр птиц утки'!D119</f>
        <v>0</v>
      </c>
      <c r="E120" s="1081">
        <f>'4.4 гр птиц утки'!E119</f>
        <v>0</v>
      </c>
      <c r="F120" s="1081">
        <v>0</v>
      </c>
      <c r="G120" s="1188">
        <v>0</v>
      </c>
      <c r="H120" s="1081">
        <v>0</v>
      </c>
      <c r="I120" s="1188">
        <v>0</v>
      </c>
      <c r="J120" s="1175">
        <f t="shared" si="1"/>
        <v>0</v>
      </c>
    </row>
    <row r="121" spans="1:10" s="1117" customFormat="1" ht="13.9" customHeight="1" x14ac:dyDescent="0.25">
      <c r="A121" s="1535"/>
      <c r="B121" s="1529"/>
      <c r="C121" s="906" t="s">
        <v>589</v>
      </c>
      <c r="D121" s="1081">
        <f>'4.4 гр птиц утки'!D120</f>
        <v>76</v>
      </c>
      <c r="E121" s="1081">
        <f>'4.4 гр птиц утки'!E120</f>
        <v>52</v>
      </c>
      <c r="F121" s="1081">
        <v>0</v>
      </c>
      <c r="G121" s="1188">
        <v>84</v>
      </c>
      <c r="H121" s="1081">
        <f>'4.4 гр птиц утки'!H120</f>
        <v>83</v>
      </c>
      <c r="I121" s="1188">
        <v>0</v>
      </c>
      <c r="J121" s="1175">
        <f t="shared" si="1"/>
        <v>0</v>
      </c>
    </row>
    <row r="122" spans="1:10" s="1117" customFormat="1" ht="13.9" customHeight="1" x14ac:dyDescent="0.25">
      <c r="A122" s="1535">
        <v>30</v>
      </c>
      <c r="B122" s="1529" t="s">
        <v>313</v>
      </c>
      <c r="C122" s="906" t="s">
        <v>764</v>
      </c>
      <c r="D122" s="1081">
        <f>'4.4 гр птиц утки'!D121</f>
        <v>168</v>
      </c>
      <c r="E122" s="1081">
        <f>'4.4 гр птиц утки'!E121</f>
        <v>168</v>
      </c>
      <c r="F122" s="1081">
        <v>0</v>
      </c>
      <c r="G122" s="1188">
        <v>198</v>
      </c>
      <c r="H122" s="1081">
        <v>198</v>
      </c>
      <c r="I122" s="1188">
        <v>8</v>
      </c>
      <c r="J122" s="1175">
        <f t="shared" si="1"/>
        <v>8</v>
      </c>
    </row>
    <row r="123" spans="1:10" s="1117" customFormat="1" ht="13.9" customHeight="1" x14ac:dyDescent="0.25">
      <c r="A123" s="1535"/>
      <c r="B123" s="1529"/>
      <c r="C123" s="906" t="s">
        <v>701</v>
      </c>
      <c r="D123" s="1081">
        <f>'4.4 гр птиц утки'!D122</f>
        <v>9</v>
      </c>
      <c r="E123" s="1081">
        <f>'4.4 гр птиц утки'!E122</f>
        <v>9</v>
      </c>
      <c r="F123" s="1081">
        <v>0</v>
      </c>
      <c r="G123" s="1188">
        <v>15</v>
      </c>
      <c r="H123" s="1081">
        <v>15</v>
      </c>
      <c r="I123" s="1188">
        <v>0</v>
      </c>
      <c r="J123" s="1175">
        <f t="shared" si="1"/>
        <v>0</v>
      </c>
    </row>
    <row r="124" spans="1:10" s="1117" customFormat="1" ht="13.9" customHeight="1" x14ac:dyDescent="0.25">
      <c r="A124" s="1535"/>
      <c r="B124" s="1529"/>
      <c r="C124" s="906" t="s">
        <v>700</v>
      </c>
      <c r="D124" s="1081">
        <f>'4.4 гр птиц утки'!D123</f>
        <v>13</v>
      </c>
      <c r="E124" s="1081">
        <f>'4.4 гр птиц утки'!E123</f>
        <v>13</v>
      </c>
      <c r="F124" s="1081">
        <v>0</v>
      </c>
      <c r="G124" s="1188">
        <v>0</v>
      </c>
      <c r="H124" s="1081">
        <v>0</v>
      </c>
      <c r="I124" s="1188">
        <v>0</v>
      </c>
      <c r="J124" s="1175">
        <f t="shared" si="1"/>
        <v>0</v>
      </c>
    </row>
    <row r="125" spans="1:10" s="1117" customFormat="1" ht="13.9" customHeight="1" x14ac:dyDescent="0.25">
      <c r="A125" s="1535"/>
      <c r="B125" s="1529"/>
      <c r="C125" s="906" t="s">
        <v>652</v>
      </c>
      <c r="D125" s="1081">
        <f>'4.4 гр птиц утки'!D124</f>
        <v>6</v>
      </c>
      <c r="E125" s="1081">
        <f>'4.4 гр птиц утки'!E124</f>
        <v>6</v>
      </c>
      <c r="F125" s="1081">
        <v>0</v>
      </c>
      <c r="G125" s="1188">
        <v>20</v>
      </c>
      <c r="H125" s="1081">
        <v>20</v>
      </c>
      <c r="I125" s="1188">
        <v>1</v>
      </c>
      <c r="J125" s="1175">
        <f t="shared" si="1"/>
        <v>1</v>
      </c>
    </row>
    <row r="126" spans="1:10" s="1117" customFormat="1" ht="13.9" customHeight="1" x14ac:dyDescent="0.25">
      <c r="A126" s="1535"/>
      <c r="B126" s="1529"/>
      <c r="C126" s="906" t="s">
        <v>589</v>
      </c>
      <c r="D126" s="1081">
        <f>'4.4 гр птиц утки'!D125</f>
        <v>282</v>
      </c>
      <c r="E126" s="1081">
        <f>'4.4 гр птиц утки'!E125</f>
        <v>106</v>
      </c>
      <c r="F126" s="1081">
        <v>0</v>
      </c>
      <c r="G126" s="1188">
        <v>120</v>
      </c>
      <c r="H126" s="1081">
        <f>'4.4 гр птиц утки'!H125</f>
        <v>105</v>
      </c>
      <c r="I126" s="1188">
        <v>0</v>
      </c>
      <c r="J126" s="1175">
        <f t="shared" si="1"/>
        <v>0</v>
      </c>
    </row>
    <row r="127" spans="1:10" s="1117" customFormat="1" ht="13.9" customHeight="1" x14ac:dyDescent="0.25">
      <c r="A127" s="1535">
        <v>31</v>
      </c>
      <c r="B127" s="1529" t="s">
        <v>314</v>
      </c>
      <c r="C127" s="906" t="s">
        <v>700</v>
      </c>
      <c r="D127" s="1081">
        <f>'4.4 гр птиц утки'!D126</f>
        <v>0</v>
      </c>
      <c r="E127" s="1081">
        <f>'4.4 гр птиц утки'!E126</f>
        <v>0</v>
      </c>
      <c r="F127" s="1081">
        <v>0</v>
      </c>
      <c r="G127" s="1188">
        <v>0</v>
      </c>
      <c r="H127" s="1081">
        <v>0</v>
      </c>
      <c r="I127" s="1189">
        <v>0</v>
      </c>
      <c r="J127" s="1175">
        <f t="shared" si="1"/>
        <v>0</v>
      </c>
    </row>
    <row r="128" spans="1:10" s="1117" customFormat="1" ht="13.9" customHeight="1" x14ac:dyDescent="0.25">
      <c r="A128" s="1535"/>
      <c r="B128" s="1529"/>
      <c r="C128" s="906" t="s">
        <v>409</v>
      </c>
      <c r="D128" s="1081">
        <f>'4.4 гр птиц утки'!D127</f>
        <v>14</v>
      </c>
      <c r="E128" s="1081">
        <f>'4.4 гр птиц утки'!E127</f>
        <v>14</v>
      </c>
      <c r="F128" s="1081">
        <v>0</v>
      </c>
      <c r="G128" s="1188">
        <v>14</v>
      </c>
      <c r="H128" s="1081">
        <v>14</v>
      </c>
      <c r="I128" s="1189">
        <v>0</v>
      </c>
      <c r="J128" s="1175">
        <f t="shared" si="1"/>
        <v>0</v>
      </c>
    </row>
    <row r="129" spans="1:10" s="1117" customFormat="1" ht="13.9" customHeight="1" x14ac:dyDescent="0.25">
      <c r="A129" s="1535"/>
      <c r="B129" s="1529"/>
      <c r="C129" s="906" t="s">
        <v>589</v>
      </c>
      <c r="D129" s="1081">
        <f>'4.4 гр птиц утки'!D128</f>
        <v>310</v>
      </c>
      <c r="E129" s="1081">
        <f>'4.4 гр птиц утки'!E128</f>
        <v>211</v>
      </c>
      <c r="F129" s="1081">
        <v>0</v>
      </c>
      <c r="G129" s="1188">
        <v>106</v>
      </c>
      <c r="H129" s="1081">
        <f>'4.4 гр птиц утки'!H128</f>
        <v>101</v>
      </c>
      <c r="I129" s="1189">
        <v>0</v>
      </c>
      <c r="J129" s="1175">
        <f t="shared" si="1"/>
        <v>0</v>
      </c>
    </row>
    <row r="130" spans="1:10" s="1117" customFormat="1" ht="13.9" customHeight="1" x14ac:dyDescent="0.25">
      <c r="A130" s="1535">
        <v>32</v>
      </c>
      <c r="B130" s="1529" t="s">
        <v>315</v>
      </c>
      <c r="C130" s="906" t="s">
        <v>765</v>
      </c>
      <c r="D130" s="1081">
        <f>'4.4 гр птиц утки'!D129</f>
        <v>5</v>
      </c>
      <c r="E130" s="1081">
        <f>'4.4 гр птиц утки'!E129</f>
        <v>5</v>
      </c>
      <c r="F130" s="1081">
        <v>0</v>
      </c>
      <c r="G130" s="1188">
        <v>6</v>
      </c>
      <c r="H130" s="1081">
        <v>6</v>
      </c>
      <c r="I130" s="1189">
        <v>0</v>
      </c>
      <c r="J130" s="1175">
        <f t="shared" si="1"/>
        <v>0</v>
      </c>
    </row>
    <row r="131" spans="1:10" s="1117" customFormat="1" ht="13.9" customHeight="1" x14ac:dyDescent="0.25">
      <c r="A131" s="1535"/>
      <c r="B131" s="1529"/>
      <c r="C131" s="906" t="s">
        <v>702</v>
      </c>
      <c r="D131" s="1081">
        <f>'4.4 гр птиц утки'!D130</f>
        <v>0</v>
      </c>
      <c r="E131" s="1081">
        <f>'4.4 гр птиц утки'!E130</f>
        <v>0</v>
      </c>
      <c r="F131" s="1081">
        <v>0</v>
      </c>
      <c r="G131" s="1188">
        <v>0</v>
      </c>
      <c r="H131" s="1081">
        <v>0</v>
      </c>
      <c r="I131" s="1189">
        <v>0</v>
      </c>
      <c r="J131" s="1175">
        <f t="shared" si="1"/>
        <v>0</v>
      </c>
    </row>
    <row r="132" spans="1:10" s="1117" customFormat="1" ht="13.9" customHeight="1" x14ac:dyDescent="0.25">
      <c r="A132" s="1535"/>
      <c r="B132" s="1529"/>
      <c r="C132" s="1187" t="s">
        <v>1537</v>
      </c>
      <c r="D132" s="1081">
        <f>'4.4 гр птиц утки'!D131</f>
        <v>7</v>
      </c>
      <c r="E132" s="1081">
        <f>'4.4 гр птиц утки'!E131</f>
        <v>7</v>
      </c>
      <c r="F132" s="1081">
        <v>0</v>
      </c>
      <c r="G132" s="1188">
        <v>0</v>
      </c>
      <c r="H132" s="1081">
        <v>0</v>
      </c>
      <c r="I132" s="1189">
        <v>0</v>
      </c>
      <c r="J132" s="1175">
        <f t="shared" si="1"/>
        <v>0</v>
      </c>
    </row>
    <row r="133" spans="1:10" s="1117" customFormat="1" ht="13.9" customHeight="1" x14ac:dyDescent="0.25">
      <c r="A133" s="1535"/>
      <c r="B133" s="1529"/>
      <c r="C133" s="1187" t="s">
        <v>747</v>
      </c>
      <c r="D133" s="1081">
        <f>'4.4 гр птиц утки'!D132</f>
        <v>0</v>
      </c>
      <c r="E133" s="1081">
        <f>'4.4 гр птиц утки'!E132</f>
        <v>0</v>
      </c>
      <c r="F133" s="1081">
        <v>0</v>
      </c>
      <c r="G133" s="1188">
        <v>0</v>
      </c>
      <c r="H133" s="1081">
        <v>0</v>
      </c>
      <c r="I133" s="1189">
        <v>0</v>
      </c>
      <c r="J133" s="1175">
        <f t="shared" si="1"/>
        <v>0</v>
      </c>
    </row>
    <row r="134" spans="1:10" s="1117" customFormat="1" ht="13.9" customHeight="1" x14ac:dyDescent="0.25">
      <c r="A134" s="1535"/>
      <c r="B134" s="1529"/>
      <c r="C134" s="906" t="s">
        <v>589</v>
      </c>
      <c r="D134" s="1081">
        <f>'4.4 гр птиц утки'!D133</f>
        <v>411</v>
      </c>
      <c r="E134" s="1081">
        <f>'4.4 гр птиц утки'!E133</f>
        <v>348</v>
      </c>
      <c r="F134" s="1081">
        <v>0</v>
      </c>
      <c r="G134" s="1188">
        <v>304</v>
      </c>
      <c r="H134" s="1081">
        <f>'4.4 гр птиц утки'!H133</f>
        <v>293</v>
      </c>
      <c r="I134" s="1189">
        <v>0</v>
      </c>
      <c r="J134" s="1175">
        <f t="shared" si="1"/>
        <v>0</v>
      </c>
    </row>
    <row r="135" spans="1:10" s="1117" customFormat="1" ht="13.9" customHeight="1" x14ac:dyDescent="0.25">
      <c r="A135" s="1535">
        <v>33</v>
      </c>
      <c r="B135" s="1529" t="s">
        <v>316</v>
      </c>
      <c r="C135" s="906" t="s">
        <v>599</v>
      </c>
      <c r="D135" s="1081">
        <f>'4.4 гр птиц утки'!D134</f>
        <v>192</v>
      </c>
      <c r="E135" s="1081">
        <f>'4.4 гр птиц утки'!E134</f>
        <v>190</v>
      </c>
      <c r="F135" s="1081">
        <v>0</v>
      </c>
      <c r="G135" s="1188">
        <v>208</v>
      </c>
      <c r="H135" s="1081">
        <v>197</v>
      </c>
      <c r="I135" s="1189">
        <v>0</v>
      </c>
      <c r="J135" s="1175">
        <f t="shared" si="1"/>
        <v>0</v>
      </c>
    </row>
    <row r="136" spans="1:10" s="1117" customFormat="1" ht="13.9" customHeight="1" x14ac:dyDescent="0.25">
      <c r="A136" s="1535"/>
      <c r="B136" s="1529"/>
      <c r="C136" s="906" t="s">
        <v>329</v>
      </c>
      <c r="D136" s="1081">
        <f>'4.4 гр птиц утки'!D135</f>
        <v>13</v>
      </c>
      <c r="E136" s="1081">
        <f>'4.4 гр птиц утки'!E135</f>
        <v>13</v>
      </c>
      <c r="F136" s="1081">
        <v>0</v>
      </c>
      <c r="G136" s="1188">
        <v>21</v>
      </c>
      <c r="H136" s="1081">
        <v>21</v>
      </c>
      <c r="I136" s="1189">
        <v>0</v>
      </c>
      <c r="J136" s="1175">
        <f t="shared" si="1"/>
        <v>0</v>
      </c>
    </row>
    <row r="137" spans="1:10" s="1117" customFormat="1" ht="13.9" customHeight="1" x14ac:dyDescent="0.25">
      <c r="A137" s="1535"/>
      <c r="B137" s="1529"/>
      <c r="C137" s="906" t="s">
        <v>406</v>
      </c>
      <c r="D137" s="1081">
        <f>'4.4 гр птиц утки'!D136</f>
        <v>13</v>
      </c>
      <c r="E137" s="1081">
        <f>'4.4 гр птиц утки'!E136</f>
        <v>13</v>
      </c>
      <c r="F137" s="1081">
        <v>0</v>
      </c>
      <c r="G137" s="1188">
        <v>11</v>
      </c>
      <c r="H137" s="1081">
        <v>11</v>
      </c>
      <c r="I137" s="1189">
        <v>0</v>
      </c>
      <c r="J137" s="1175">
        <f t="shared" si="1"/>
        <v>0</v>
      </c>
    </row>
    <row r="138" spans="1:10" s="1117" customFormat="1" ht="13.9" customHeight="1" x14ac:dyDescent="0.25">
      <c r="A138" s="1535"/>
      <c r="B138" s="1529"/>
      <c r="C138" s="906" t="s">
        <v>797</v>
      </c>
      <c r="D138" s="1081">
        <f>'4.4 гр птиц утки'!D137</f>
        <v>0</v>
      </c>
      <c r="E138" s="1081">
        <f>'4.4 гр птиц утки'!E137</f>
        <v>0</v>
      </c>
      <c r="F138" s="1081">
        <v>0</v>
      </c>
      <c r="G138" s="1188">
        <v>0</v>
      </c>
      <c r="H138" s="1081">
        <v>0</v>
      </c>
      <c r="I138" s="1189">
        <v>0</v>
      </c>
      <c r="J138" s="1175">
        <f t="shared" si="1"/>
        <v>0</v>
      </c>
    </row>
    <row r="139" spans="1:10" s="1117" customFormat="1" ht="13.9" customHeight="1" x14ac:dyDescent="0.25">
      <c r="A139" s="1535"/>
      <c r="B139" s="1529"/>
      <c r="C139" s="1187" t="s">
        <v>767</v>
      </c>
      <c r="D139" s="1081">
        <f>'4.4 гр птиц утки'!D138</f>
        <v>0</v>
      </c>
      <c r="E139" s="1081">
        <f>'4.4 гр птиц утки'!E138</f>
        <v>0</v>
      </c>
      <c r="F139" s="1081">
        <v>0</v>
      </c>
      <c r="G139" s="1188">
        <v>0</v>
      </c>
      <c r="H139" s="1081">
        <v>0</v>
      </c>
      <c r="I139" s="1189">
        <v>0</v>
      </c>
      <c r="J139" s="1175">
        <f t="shared" si="1"/>
        <v>0</v>
      </c>
    </row>
    <row r="140" spans="1:10" s="1117" customFormat="1" ht="13.9" customHeight="1" x14ac:dyDescent="0.25">
      <c r="A140" s="1535">
        <v>34</v>
      </c>
      <c r="B140" s="1529" t="s">
        <v>317</v>
      </c>
      <c r="C140" s="906" t="s">
        <v>600</v>
      </c>
      <c r="D140" s="1081">
        <f>'4.4 гр птиц утки'!D139</f>
        <v>0</v>
      </c>
      <c r="E140" s="1081">
        <f>'4.4 гр птиц утки'!E139</f>
        <v>0</v>
      </c>
      <c r="F140" s="1081">
        <v>0</v>
      </c>
      <c r="G140" s="1188">
        <v>0</v>
      </c>
      <c r="H140" s="1081">
        <v>0</v>
      </c>
      <c r="I140" s="1189">
        <v>0</v>
      </c>
      <c r="J140" s="1175">
        <f t="shared" si="1"/>
        <v>0</v>
      </c>
    </row>
    <row r="141" spans="1:10" s="1117" customFormat="1" ht="13.9" customHeight="1" x14ac:dyDescent="0.25">
      <c r="A141" s="1535"/>
      <c r="B141" s="1529"/>
      <c r="C141" s="906" t="s">
        <v>1538</v>
      </c>
      <c r="D141" s="1081">
        <f>'4.4 гр птиц утки'!D140</f>
        <v>0</v>
      </c>
      <c r="E141" s="1081">
        <f>'4.4 гр птиц утки'!E140</f>
        <v>0</v>
      </c>
      <c r="F141" s="1081">
        <v>0</v>
      </c>
      <c r="G141" s="1188">
        <v>0</v>
      </c>
      <c r="H141" s="1081">
        <v>0</v>
      </c>
      <c r="I141" s="1189">
        <v>0</v>
      </c>
      <c r="J141" s="1175">
        <f t="shared" si="1"/>
        <v>0</v>
      </c>
    </row>
    <row r="142" spans="1:10" s="1117" customFormat="1" ht="13.9" customHeight="1" x14ac:dyDescent="0.25">
      <c r="A142" s="1535"/>
      <c r="B142" s="1529"/>
      <c r="C142" s="906" t="s">
        <v>413</v>
      </c>
      <c r="D142" s="1081">
        <f>'4.4 гр птиц утки'!D141</f>
        <v>0</v>
      </c>
      <c r="E142" s="1081">
        <f>'4.4 гр птиц утки'!E141</f>
        <v>0</v>
      </c>
      <c r="F142" s="1081">
        <v>0</v>
      </c>
      <c r="G142" s="1188">
        <v>87</v>
      </c>
      <c r="H142" s="1081">
        <v>87</v>
      </c>
      <c r="I142" s="1189">
        <v>0</v>
      </c>
      <c r="J142" s="1175">
        <f t="shared" si="1"/>
        <v>0</v>
      </c>
    </row>
    <row r="143" spans="1:10" s="1117" customFormat="1" ht="13.9" customHeight="1" x14ac:dyDescent="0.25">
      <c r="A143" s="1535"/>
      <c r="B143" s="1529"/>
      <c r="C143" s="1187" t="s">
        <v>696</v>
      </c>
      <c r="D143" s="1081">
        <f>'4.4 гр птиц утки'!D142</f>
        <v>0</v>
      </c>
      <c r="E143" s="1081">
        <f>'4.4 гр птиц утки'!E142</f>
        <v>0</v>
      </c>
      <c r="F143" s="1081">
        <v>0</v>
      </c>
      <c r="G143" s="1188">
        <v>0</v>
      </c>
      <c r="H143" s="1081">
        <v>0</v>
      </c>
      <c r="I143" s="1189">
        <v>0</v>
      </c>
      <c r="J143" s="1175">
        <f t="shared" si="1"/>
        <v>0</v>
      </c>
    </row>
    <row r="144" spans="1:10" s="1117" customFormat="1" ht="13.9" customHeight="1" x14ac:dyDescent="0.25">
      <c r="A144" s="1535"/>
      <c r="B144" s="1529"/>
      <c r="C144" s="1187" t="s">
        <v>801</v>
      </c>
      <c r="D144" s="1081">
        <f>'4.4 гр птиц утки'!D143</f>
        <v>0</v>
      </c>
      <c r="E144" s="1081">
        <f>'4.4 гр птиц утки'!E143</f>
        <v>0</v>
      </c>
      <c r="F144" s="1081">
        <v>0</v>
      </c>
      <c r="G144" s="1188">
        <v>0</v>
      </c>
      <c r="H144" s="1081">
        <v>0</v>
      </c>
      <c r="I144" s="1189">
        <v>0</v>
      </c>
      <c r="J144" s="1175">
        <f t="shared" ref="J144:J170" si="2">F144+I144</f>
        <v>0</v>
      </c>
    </row>
    <row r="145" spans="1:10" s="1117" customFormat="1" ht="13.9" customHeight="1" x14ac:dyDescent="0.25">
      <c r="A145" s="1535"/>
      <c r="B145" s="1529"/>
      <c r="C145" s="906" t="s">
        <v>767</v>
      </c>
      <c r="D145" s="1081">
        <f>'4.4 гр птиц утки'!D144</f>
        <v>0</v>
      </c>
      <c r="E145" s="1081">
        <f>'4.4 гр птиц утки'!E144</f>
        <v>0</v>
      </c>
      <c r="F145" s="1081">
        <v>0</v>
      </c>
      <c r="G145" s="1188">
        <v>0</v>
      </c>
      <c r="H145" s="1081">
        <v>0</v>
      </c>
      <c r="I145" s="1189">
        <v>0</v>
      </c>
      <c r="J145" s="1175">
        <f t="shared" si="2"/>
        <v>0</v>
      </c>
    </row>
    <row r="146" spans="1:10" s="1117" customFormat="1" ht="13.9" customHeight="1" x14ac:dyDescent="0.25">
      <c r="A146" s="1535"/>
      <c r="B146" s="1529"/>
      <c r="C146" s="906" t="s">
        <v>589</v>
      </c>
      <c r="D146" s="1081">
        <f>'4.4 гр птиц утки'!D145</f>
        <v>450</v>
      </c>
      <c r="E146" s="1081">
        <f>'4.4 гр птиц утки'!E145</f>
        <v>315</v>
      </c>
      <c r="F146" s="1081">
        <v>0</v>
      </c>
      <c r="G146" s="1188">
        <v>311</v>
      </c>
      <c r="H146" s="1081">
        <f>'4.4 гр птиц утки'!H145</f>
        <v>284</v>
      </c>
      <c r="I146" s="1189">
        <v>0</v>
      </c>
      <c r="J146" s="1175">
        <f t="shared" si="2"/>
        <v>0</v>
      </c>
    </row>
    <row r="147" spans="1:10" s="1117" customFormat="1" ht="13.9" customHeight="1" x14ac:dyDescent="0.25">
      <c r="A147" s="1535">
        <v>35</v>
      </c>
      <c r="B147" s="1529" t="s">
        <v>318</v>
      </c>
      <c r="C147" s="906" t="s">
        <v>797</v>
      </c>
      <c r="D147" s="1081">
        <f>'4.4 гр птиц утки'!D146</f>
        <v>0</v>
      </c>
      <c r="E147" s="1081">
        <f>'4.4 гр птиц утки'!E146</f>
        <v>0</v>
      </c>
      <c r="F147" s="1081">
        <v>0</v>
      </c>
      <c r="G147" s="1188">
        <v>66</v>
      </c>
      <c r="H147" s="1081">
        <v>60</v>
      </c>
      <c r="I147" s="1189">
        <v>0</v>
      </c>
      <c r="J147" s="1175">
        <f t="shared" si="2"/>
        <v>0</v>
      </c>
    </row>
    <row r="148" spans="1:10" s="1117" customFormat="1" ht="13.9" customHeight="1" x14ac:dyDescent="0.25">
      <c r="A148" s="1535"/>
      <c r="B148" s="1529"/>
      <c r="C148" s="906" t="s">
        <v>328</v>
      </c>
      <c r="D148" s="1081">
        <f>'4.4 гр птиц утки'!D147</f>
        <v>0</v>
      </c>
      <c r="E148" s="1081">
        <f>'4.4 гр птиц утки'!E147</f>
        <v>0</v>
      </c>
      <c r="F148" s="1081">
        <v>0</v>
      </c>
      <c r="G148" s="1188">
        <v>0</v>
      </c>
      <c r="H148" s="1081">
        <v>0</v>
      </c>
      <c r="I148" s="1189">
        <v>0</v>
      </c>
      <c r="J148" s="1175">
        <f t="shared" si="2"/>
        <v>0</v>
      </c>
    </row>
    <row r="149" spans="1:10" s="1117" customFormat="1" ht="13.9" customHeight="1" x14ac:dyDescent="0.25">
      <c r="A149" s="1535"/>
      <c r="B149" s="1529"/>
      <c r="C149" s="1187" t="s">
        <v>767</v>
      </c>
      <c r="D149" s="1081">
        <f>'4.4 гр птиц утки'!D148</f>
        <v>0</v>
      </c>
      <c r="E149" s="1081">
        <f>'4.4 гр птиц утки'!E148</f>
        <v>0</v>
      </c>
      <c r="F149" s="1081">
        <v>0</v>
      </c>
      <c r="G149" s="1188">
        <v>0</v>
      </c>
      <c r="H149" s="1081">
        <v>0</v>
      </c>
      <c r="I149" s="1189">
        <v>0</v>
      </c>
      <c r="J149" s="1175">
        <f t="shared" si="2"/>
        <v>0</v>
      </c>
    </row>
    <row r="150" spans="1:10" s="1117" customFormat="1" ht="13.9" customHeight="1" x14ac:dyDescent="0.25">
      <c r="A150" s="1535">
        <v>36</v>
      </c>
      <c r="B150" s="1529" t="s">
        <v>319</v>
      </c>
      <c r="C150" s="906" t="s">
        <v>768</v>
      </c>
      <c r="D150" s="1081">
        <f>'4.4 гр птиц утки'!D149</f>
        <v>9</v>
      </c>
      <c r="E150" s="1081">
        <f>'4.4 гр птиц утки'!E149</f>
        <v>9</v>
      </c>
      <c r="F150" s="1081">
        <v>0</v>
      </c>
      <c r="G150" s="1188">
        <v>25</v>
      </c>
      <c r="H150" s="1081">
        <v>25</v>
      </c>
      <c r="I150" s="1189">
        <v>0</v>
      </c>
      <c r="J150" s="1175">
        <f t="shared" si="2"/>
        <v>0</v>
      </c>
    </row>
    <row r="151" spans="1:10" s="1117" customFormat="1" ht="13.9" customHeight="1" x14ac:dyDescent="0.25">
      <c r="A151" s="1535"/>
      <c r="B151" s="1529"/>
      <c r="C151" s="906" t="s">
        <v>589</v>
      </c>
      <c r="D151" s="1081">
        <f>'4.4 гр птиц утки'!D150</f>
        <v>322</v>
      </c>
      <c r="E151" s="1081">
        <f>'4.4 гр птиц утки'!E150</f>
        <v>263</v>
      </c>
      <c r="F151" s="1081">
        <v>0</v>
      </c>
      <c r="G151" s="1188">
        <v>222</v>
      </c>
      <c r="H151" s="1081">
        <f>'4.4 гр птиц утки'!H150</f>
        <v>206</v>
      </c>
      <c r="I151" s="1188">
        <v>0</v>
      </c>
      <c r="J151" s="1175">
        <f t="shared" si="2"/>
        <v>0</v>
      </c>
    </row>
    <row r="152" spans="1:10" s="1117" customFormat="1" ht="13.9" customHeight="1" x14ac:dyDescent="0.25">
      <c r="A152" s="1535">
        <v>37</v>
      </c>
      <c r="B152" s="1529" t="s">
        <v>320</v>
      </c>
      <c r="C152" s="906" t="s">
        <v>769</v>
      </c>
      <c r="D152" s="1081">
        <f>'4.4 гр птиц утки'!D151</f>
        <v>119</v>
      </c>
      <c r="E152" s="1081">
        <f>'4.4 гр птиц утки'!E151</f>
        <v>118</v>
      </c>
      <c r="F152" s="1081">
        <v>0</v>
      </c>
      <c r="G152" s="1188">
        <v>156</v>
      </c>
      <c r="H152" s="1081">
        <v>145</v>
      </c>
      <c r="I152" s="1188">
        <v>0</v>
      </c>
      <c r="J152" s="1175">
        <f t="shared" si="2"/>
        <v>0</v>
      </c>
    </row>
    <row r="153" spans="1:10" s="1117" customFormat="1" ht="13.9" customHeight="1" x14ac:dyDescent="0.2">
      <c r="A153" s="1535"/>
      <c r="B153" s="1529"/>
      <c r="C153" s="1180" t="s">
        <v>589</v>
      </c>
      <c r="D153" s="1081">
        <f>'4.4 гр птиц утки'!D152</f>
        <v>335</v>
      </c>
      <c r="E153" s="1081">
        <f>'4.4 гр птиц утки'!E152</f>
        <v>314</v>
      </c>
      <c r="F153" s="1081">
        <v>0</v>
      </c>
      <c r="G153" s="1188">
        <v>105</v>
      </c>
      <c r="H153" s="1081">
        <f>'4.4 гр птиц утки'!H152</f>
        <v>101</v>
      </c>
      <c r="I153" s="1188">
        <v>0</v>
      </c>
      <c r="J153" s="1175">
        <f t="shared" si="2"/>
        <v>0</v>
      </c>
    </row>
    <row r="154" spans="1:10" s="1117" customFormat="1" ht="13.9" customHeight="1" x14ac:dyDescent="0.25">
      <c r="A154" s="1535">
        <v>38</v>
      </c>
      <c r="B154" s="1529" t="s">
        <v>321</v>
      </c>
      <c r="C154" s="906" t="s">
        <v>770</v>
      </c>
      <c r="D154" s="1081">
        <f>'4.4 гр птиц утки'!D153</f>
        <v>78</v>
      </c>
      <c r="E154" s="1081">
        <f>'4.4 гр птиц утки'!E153</f>
        <v>77</v>
      </c>
      <c r="F154" s="1081">
        <v>0</v>
      </c>
      <c r="G154" s="1188">
        <v>76</v>
      </c>
      <c r="H154" s="1081">
        <v>76</v>
      </c>
      <c r="I154" s="1188">
        <v>0</v>
      </c>
      <c r="J154" s="1175">
        <f t="shared" si="2"/>
        <v>0</v>
      </c>
    </row>
    <row r="155" spans="1:10" s="1117" customFormat="1" ht="13.9" customHeight="1" x14ac:dyDescent="0.25">
      <c r="A155" s="1535"/>
      <c r="B155" s="1529"/>
      <c r="C155" s="906" t="s">
        <v>665</v>
      </c>
      <c r="D155" s="1081">
        <f>'4.4 гр птиц утки'!D154</f>
        <v>0</v>
      </c>
      <c r="E155" s="1081">
        <f>'4.4 гр птиц утки'!E154</f>
        <v>0</v>
      </c>
      <c r="F155" s="1081">
        <v>0</v>
      </c>
      <c r="G155" s="1188">
        <v>0</v>
      </c>
      <c r="H155" s="1081">
        <v>0</v>
      </c>
      <c r="I155" s="1188">
        <v>0</v>
      </c>
      <c r="J155" s="1175">
        <f t="shared" si="2"/>
        <v>0</v>
      </c>
    </row>
    <row r="156" spans="1:10" s="1117" customFormat="1" ht="13.9" customHeight="1" x14ac:dyDescent="0.25">
      <c r="A156" s="1535"/>
      <c r="B156" s="1529"/>
      <c r="C156" s="906" t="s">
        <v>703</v>
      </c>
      <c r="D156" s="1081">
        <f>'4.4 гр птиц утки'!D155</f>
        <v>0</v>
      </c>
      <c r="E156" s="1081">
        <f>'4.4 гр птиц утки'!E155</f>
        <v>0</v>
      </c>
      <c r="F156" s="1081">
        <v>0</v>
      </c>
      <c r="G156" s="1188">
        <v>0</v>
      </c>
      <c r="H156" s="1081">
        <v>0</v>
      </c>
      <c r="I156" s="1188">
        <v>0</v>
      </c>
      <c r="J156" s="1175">
        <f t="shared" si="2"/>
        <v>0</v>
      </c>
    </row>
    <row r="157" spans="1:10" s="1117" customFormat="1" ht="13.9" customHeight="1" x14ac:dyDescent="0.25">
      <c r="A157" s="1535"/>
      <c r="B157" s="1529"/>
      <c r="C157" s="906" t="s">
        <v>1155</v>
      </c>
      <c r="D157" s="1081">
        <f>'4.4 гр птиц утки'!D156</f>
        <v>0</v>
      </c>
      <c r="E157" s="1081">
        <f>'4.4 гр птиц утки'!E156</f>
        <v>0</v>
      </c>
      <c r="F157" s="1081">
        <v>0</v>
      </c>
      <c r="G157" s="1188">
        <v>0</v>
      </c>
      <c r="H157" s="1081">
        <v>0</v>
      </c>
      <c r="I157" s="1188">
        <v>0</v>
      </c>
      <c r="J157" s="1175">
        <f t="shared" si="2"/>
        <v>0</v>
      </c>
    </row>
    <row r="158" spans="1:10" s="1117" customFormat="1" ht="13.9" customHeight="1" x14ac:dyDescent="0.25">
      <c r="A158" s="1535"/>
      <c r="B158" s="1529"/>
      <c r="C158" s="906" t="s">
        <v>589</v>
      </c>
      <c r="D158" s="1081">
        <f>'4.4 гр птиц утки'!D157</f>
        <v>126</v>
      </c>
      <c r="E158" s="1081">
        <f>'4.4 гр птиц утки'!E157</f>
        <v>101</v>
      </c>
      <c r="F158" s="1081">
        <v>0</v>
      </c>
      <c r="G158" s="1188">
        <v>109</v>
      </c>
      <c r="H158" s="1081">
        <f>'4.4 гр птиц утки'!H157</f>
        <v>84</v>
      </c>
      <c r="I158" s="1188">
        <v>0</v>
      </c>
      <c r="J158" s="1175">
        <f t="shared" si="2"/>
        <v>0</v>
      </c>
    </row>
    <row r="159" spans="1:10" s="1117" customFormat="1" ht="13.9" customHeight="1" x14ac:dyDescent="0.25">
      <c r="A159" s="1535">
        <v>39</v>
      </c>
      <c r="B159" s="1529" t="s">
        <v>322</v>
      </c>
      <c r="C159" s="906" t="s">
        <v>400</v>
      </c>
      <c r="D159" s="1081">
        <f>'4.4 гр птиц утки'!D158</f>
        <v>154</v>
      </c>
      <c r="E159" s="1081">
        <f>'4.4 гр птиц утки'!E158</f>
        <v>150</v>
      </c>
      <c r="F159" s="1081">
        <v>0</v>
      </c>
      <c r="G159" s="1188">
        <v>190</v>
      </c>
      <c r="H159" s="1081">
        <v>180</v>
      </c>
      <c r="I159" s="1188">
        <v>165</v>
      </c>
      <c r="J159" s="1175">
        <f t="shared" si="2"/>
        <v>165</v>
      </c>
    </row>
    <row r="160" spans="1:10" s="1117" customFormat="1" ht="13.9" customHeight="1" x14ac:dyDescent="0.25">
      <c r="A160" s="1535"/>
      <c r="B160" s="1529"/>
      <c r="C160" s="906" t="s">
        <v>704</v>
      </c>
      <c r="D160" s="1081">
        <f>'4.4 гр птиц утки'!D159</f>
        <v>26</v>
      </c>
      <c r="E160" s="1081">
        <f>'4.4 гр птиц утки'!E159</f>
        <v>26</v>
      </c>
      <c r="F160" s="1081">
        <v>0</v>
      </c>
      <c r="G160" s="1188">
        <v>14</v>
      </c>
      <c r="H160" s="1081">
        <v>14</v>
      </c>
      <c r="I160" s="1188">
        <v>0</v>
      </c>
      <c r="J160" s="1175">
        <f t="shared" si="2"/>
        <v>0</v>
      </c>
    </row>
    <row r="161" spans="1:10" s="1117" customFormat="1" ht="13.9" customHeight="1" x14ac:dyDescent="0.25">
      <c r="A161" s="1535"/>
      <c r="B161" s="1529"/>
      <c r="C161" s="906" t="s">
        <v>589</v>
      </c>
      <c r="D161" s="1081">
        <f>'4.4 гр птиц утки'!D160</f>
        <v>738</v>
      </c>
      <c r="E161" s="1081">
        <f>'4.4 гр птиц утки'!E160</f>
        <v>684</v>
      </c>
      <c r="F161" s="1081">
        <v>0</v>
      </c>
      <c r="G161" s="1188">
        <v>566</v>
      </c>
      <c r="H161" s="1081">
        <f>'4.4 гр птиц утки'!H160</f>
        <v>562</v>
      </c>
      <c r="I161" s="1188">
        <v>0</v>
      </c>
      <c r="J161" s="1175">
        <f t="shared" si="2"/>
        <v>0</v>
      </c>
    </row>
    <row r="162" spans="1:10" s="1117" customFormat="1" ht="15" x14ac:dyDescent="0.25">
      <c r="A162" s="1535">
        <v>40</v>
      </c>
      <c r="B162" s="1529" t="s">
        <v>323</v>
      </c>
      <c r="C162" s="1187" t="s">
        <v>767</v>
      </c>
      <c r="D162" s="1081">
        <f>'4.4 гр птиц утки'!D161</f>
        <v>0</v>
      </c>
      <c r="E162" s="1081">
        <f>'4.4 гр птиц утки'!E161</f>
        <v>0</v>
      </c>
      <c r="F162" s="1081">
        <v>0</v>
      </c>
      <c r="G162" s="1188">
        <v>0</v>
      </c>
      <c r="H162" s="1081">
        <v>0</v>
      </c>
      <c r="I162" s="1188">
        <v>0</v>
      </c>
      <c r="J162" s="1175">
        <f t="shared" si="2"/>
        <v>0</v>
      </c>
    </row>
    <row r="163" spans="1:10" s="1117" customFormat="1" ht="13.9" customHeight="1" x14ac:dyDescent="0.25">
      <c r="A163" s="1535"/>
      <c r="B163" s="1535"/>
      <c r="C163" s="906" t="s">
        <v>797</v>
      </c>
      <c r="D163" s="1081">
        <f>'4.4 гр птиц утки'!D162</f>
        <v>0</v>
      </c>
      <c r="E163" s="1081">
        <f>'4.4 гр птиц утки'!E162</f>
        <v>0</v>
      </c>
      <c r="F163" s="1081">
        <v>0</v>
      </c>
      <c r="G163" s="1188">
        <v>0</v>
      </c>
      <c r="H163" s="1081">
        <v>0</v>
      </c>
      <c r="I163" s="1188">
        <v>0</v>
      </c>
      <c r="J163" s="1175">
        <f t="shared" si="2"/>
        <v>0</v>
      </c>
    </row>
    <row r="164" spans="1:10" s="1117" customFormat="1" ht="13.9" customHeight="1" x14ac:dyDescent="0.25">
      <c r="A164" s="1535">
        <v>41</v>
      </c>
      <c r="B164" s="1529" t="s">
        <v>324</v>
      </c>
      <c r="C164" s="906" t="s">
        <v>771</v>
      </c>
      <c r="D164" s="1081">
        <f>'4.4 гр птиц утки'!D163</f>
        <v>16</v>
      </c>
      <c r="E164" s="1081">
        <f>'4.4 гр птиц утки'!E163</f>
        <v>16</v>
      </c>
      <c r="F164" s="1081">
        <v>0</v>
      </c>
      <c r="G164" s="1188">
        <v>23</v>
      </c>
      <c r="H164" s="1081">
        <v>23</v>
      </c>
      <c r="I164" s="1188">
        <v>0</v>
      </c>
      <c r="J164" s="1175">
        <f t="shared" si="2"/>
        <v>0</v>
      </c>
    </row>
    <row r="165" spans="1:10" s="1117" customFormat="1" ht="13.9" customHeight="1" x14ac:dyDescent="0.25">
      <c r="A165" s="1535"/>
      <c r="B165" s="1529"/>
      <c r="C165" s="906" t="s">
        <v>598</v>
      </c>
      <c r="D165" s="1081">
        <f>'4.4 гр птиц утки'!D164</f>
        <v>11</v>
      </c>
      <c r="E165" s="1081">
        <f>'4.4 гр птиц утки'!E164</f>
        <v>11</v>
      </c>
      <c r="F165" s="1081">
        <v>0</v>
      </c>
      <c r="G165" s="1188">
        <v>0</v>
      </c>
      <c r="H165" s="1081">
        <v>0</v>
      </c>
      <c r="I165" s="1188">
        <v>0</v>
      </c>
      <c r="J165" s="1175">
        <f t="shared" si="2"/>
        <v>0</v>
      </c>
    </row>
    <row r="166" spans="1:10" s="1117" customFormat="1" ht="13.9" customHeight="1" x14ac:dyDescent="0.25">
      <c r="A166" s="1535"/>
      <c r="B166" s="1529"/>
      <c r="C166" s="906" t="s">
        <v>589</v>
      </c>
      <c r="D166" s="1081">
        <f>'4.4 гр птиц утки'!D165</f>
        <v>75</v>
      </c>
      <c r="E166" s="1081">
        <f>'4.4 гр птиц утки'!E165</f>
        <v>39</v>
      </c>
      <c r="F166" s="1081">
        <v>0</v>
      </c>
      <c r="G166" s="1188">
        <v>118</v>
      </c>
      <c r="H166" s="1081">
        <f>'4.4 гр птиц утки'!H165</f>
        <v>104</v>
      </c>
      <c r="I166" s="1188">
        <v>1</v>
      </c>
      <c r="J166" s="1175">
        <f t="shared" si="2"/>
        <v>1</v>
      </c>
    </row>
    <row r="167" spans="1:10" s="1117" customFormat="1" ht="13.9" customHeight="1" x14ac:dyDescent="0.25">
      <c r="A167" s="1535">
        <v>42</v>
      </c>
      <c r="B167" s="1529" t="s">
        <v>325</v>
      </c>
      <c r="C167" s="906" t="s">
        <v>682</v>
      </c>
      <c r="D167" s="1081">
        <f>'4.4 гр птиц утки'!D166</f>
        <v>79</v>
      </c>
      <c r="E167" s="1081">
        <f>'4.4 гр птиц утки'!E166</f>
        <v>68</v>
      </c>
      <c r="F167" s="1081">
        <v>0</v>
      </c>
      <c r="G167" s="1188">
        <v>50</v>
      </c>
      <c r="H167" s="1081">
        <v>50</v>
      </c>
      <c r="I167" s="1188">
        <v>0</v>
      </c>
      <c r="J167" s="1175">
        <f t="shared" si="2"/>
        <v>0</v>
      </c>
    </row>
    <row r="168" spans="1:10" s="1117" customFormat="1" ht="15" x14ac:dyDescent="0.25">
      <c r="A168" s="1535"/>
      <c r="B168" s="1529"/>
      <c r="C168" s="906" t="s">
        <v>589</v>
      </c>
      <c r="D168" s="1081">
        <f>'4.4 гр птиц утки'!D167</f>
        <v>425</v>
      </c>
      <c r="E168" s="1081">
        <f>'4.4 гр птиц утки'!E167</f>
        <v>401</v>
      </c>
      <c r="F168" s="1081">
        <v>0</v>
      </c>
      <c r="G168" s="1188">
        <v>589</v>
      </c>
      <c r="H168" s="1081">
        <f>'4.4 гр птиц утки'!H167</f>
        <v>397</v>
      </c>
      <c r="I168" s="1188">
        <v>0</v>
      </c>
      <c r="J168" s="1175">
        <f t="shared" si="2"/>
        <v>0</v>
      </c>
    </row>
    <row r="169" spans="1:10" s="1117" customFormat="1" ht="15.75" x14ac:dyDescent="0.25">
      <c r="A169" s="1186">
        <v>43</v>
      </c>
      <c r="B169" s="1179" t="s">
        <v>326</v>
      </c>
      <c r="C169" s="906" t="s">
        <v>589</v>
      </c>
      <c r="D169" s="1081">
        <f>'4.4 гр птиц утки'!D168</f>
        <v>110</v>
      </c>
      <c r="E169" s="1081">
        <f>'4.4 гр птиц утки'!E168</f>
        <v>95</v>
      </c>
      <c r="F169" s="1081">
        <v>0</v>
      </c>
      <c r="G169" s="1188">
        <v>132</v>
      </c>
      <c r="H169" s="1081">
        <f>'4.4 гр птиц утки'!H168</f>
        <v>128</v>
      </c>
      <c r="I169" s="1188">
        <v>0</v>
      </c>
      <c r="J169" s="1175">
        <f t="shared" si="2"/>
        <v>0</v>
      </c>
    </row>
    <row r="170" spans="1:10" s="1117" customFormat="1" ht="16.5" customHeight="1" x14ac:dyDescent="0.25">
      <c r="A170" s="1552" t="s">
        <v>21</v>
      </c>
      <c r="B170" s="1552"/>
      <c r="C170" s="1552"/>
      <c r="D170" s="1188">
        <f t="shared" ref="D170:I170" si="3">SUM(D15:D169)</f>
        <v>13322</v>
      </c>
      <c r="E170" s="1188">
        <f t="shared" si="3"/>
        <v>11127</v>
      </c>
      <c r="F170" s="1188">
        <f t="shared" si="3"/>
        <v>5</v>
      </c>
      <c r="G170" s="1188">
        <f t="shared" si="3"/>
        <v>11672</v>
      </c>
      <c r="H170" s="1188">
        <f t="shared" si="3"/>
        <v>10676</v>
      </c>
      <c r="I170" s="1188">
        <f t="shared" si="3"/>
        <v>348</v>
      </c>
      <c r="J170" s="1175">
        <f t="shared" si="2"/>
        <v>353</v>
      </c>
    </row>
    <row r="171" spans="1:10" s="679" customFormat="1" ht="16.5" customHeight="1" x14ac:dyDescent="0.25">
      <c r="A171" s="894" t="s">
        <v>1658</v>
      </c>
      <c r="B171" s="687"/>
      <c r="C171" s="893"/>
      <c r="D171" s="692"/>
      <c r="E171" s="692"/>
      <c r="F171" s="692"/>
      <c r="G171" s="879"/>
      <c r="H171" s="879"/>
      <c r="I171" s="879"/>
      <c r="J171" s="879"/>
    </row>
    <row r="172" spans="1:10" s="679" customFormat="1" ht="16.5" customHeight="1" x14ac:dyDescent="0.25">
      <c r="A172" s="894" t="s">
        <v>1660</v>
      </c>
      <c r="B172" s="687"/>
      <c r="C172" s="893"/>
      <c r="D172" s="692"/>
      <c r="E172" s="692"/>
      <c r="F172" s="692"/>
      <c r="G172" s="879"/>
      <c r="H172" s="879"/>
      <c r="I172" s="879"/>
      <c r="J172" s="879"/>
    </row>
    <row r="173" spans="1:10" s="679" customFormat="1" ht="16.5" customHeight="1" x14ac:dyDescent="0.25">
      <c r="A173" s="894"/>
      <c r="B173" s="687"/>
      <c r="C173" s="893"/>
      <c r="D173" s="692"/>
      <c r="E173" s="692"/>
      <c r="F173" s="692"/>
      <c r="G173" s="879"/>
      <c r="H173" s="879"/>
      <c r="I173" s="879"/>
      <c r="J173" s="879"/>
    </row>
    <row r="174" spans="1:10" ht="13.15" customHeight="1" x14ac:dyDescent="0.35">
      <c r="A174" s="1311" t="s">
        <v>1502</v>
      </c>
      <c r="B174" s="1294"/>
      <c r="C174" s="1294"/>
      <c r="D174" s="1294"/>
      <c r="E174" s="1294"/>
      <c r="F174" s="1294"/>
      <c r="G174" s="1294"/>
      <c r="H174" s="1294"/>
      <c r="I174" s="1294"/>
      <c r="J174" s="1294"/>
    </row>
    <row r="175" spans="1:10" ht="19.149999999999999" customHeight="1" x14ac:dyDescent="0.2">
      <c r="A175" s="436"/>
      <c r="B175" s="436" t="s">
        <v>643</v>
      </c>
      <c r="C175" s="56" t="s">
        <v>602</v>
      </c>
      <c r="E175" s="62"/>
      <c r="G175" s="434" t="s">
        <v>604</v>
      </c>
      <c r="J175" s="436" t="s">
        <v>601</v>
      </c>
    </row>
    <row r="176" spans="1:10" ht="13.15" customHeight="1" x14ac:dyDescent="0.2">
      <c r="A176" s="430" t="s">
        <v>562</v>
      </c>
      <c r="C176" s="168" t="s">
        <v>1829</v>
      </c>
      <c r="D176" s="436"/>
      <c r="E176" s="425"/>
      <c r="F176" s="425"/>
      <c r="G176" s="425"/>
      <c r="H176" s="425"/>
    </row>
    <row r="177" spans="1:8" ht="13.15" customHeight="1" x14ac:dyDescent="0.2">
      <c r="A177" s="428" t="s">
        <v>555</v>
      </c>
      <c r="B177" s="425"/>
      <c r="C177" s="1293" t="s">
        <v>556</v>
      </c>
      <c r="D177" s="1293"/>
      <c r="E177" s="1293"/>
      <c r="F177" s="1293"/>
      <c r="G177" s="1293"/>
      <c r="H177" s="1293"/>
    </row>
    <row r="178" spans="1:8" ht="13.15" customHeight="1" x14ac:dyDescent="0.2">
      <c r="A178" s="428"/>
      <c r="B178" s="425"/>
      <c r="C178" s="428"/>
      <c r="D178" s="425"/>
      <c r="E178" s="425"/>
      <c r="F178" s="425"/>
      <c r="G178" s="425"/>
      <c r="H178" s="425"/>
    </row>
    <row r="179" spans="1:8" ht="13.15" customHeight="1" x14ac:dyDescent="0.2"/>
    <row r="180" spans="1:8" ht="13.15" customHeight="1" x14ac:dyDescent="0.2"/>
    <row r="181" spans="1:8" ht="13.15" customHeight="1" x14ac:dyDescent="0.2"/>
    <row r="182" spans="1:8" ht="13.15" customHeight="1" x14ac:dyDescent="0.2"/>
    <row r="183" spans="1:8" ht="13.15" customHeight="1" x14ac:dyDescent="0.2"/>
    <row r="184" spans="1:8" ht="13.15" customHeight="1" x14ac:dyDescent="0.2"/>
    <row r="185" spans="1:8" ht="13.15" customHeight="1" x14ac:dyDescent="0.2"/>
    <row r="186" spans="1:8" ht="13.15" customHeight="1" x14ac:dyDescent="0.2"/>
    <row r="192" spans="1:8" ht="27" customHeight="1" x14ac:dyDescent="0.2"/>
    <row r="193" ht="13.15" customHeight="1" x14ac:dyDescent="0.2"/>
    <row r="194" ht="27.6" customHeight="1" x14ac:dyDescent="0.2"/>
    <row r="198" ht="26.45" customHeight="1" x14ac:dyDescent="0.2"/>
    <row r="199" ht="25.9" customHeight="1" x14ac:dyDescent="0.2"/>
    <row r="200" ht="27" customHeight="1" x14ac:dyDescent="0.2"/>
    <row r="201" ht="13.15" customHeight="1" x14ac:dyDescent="0.2"/>
    <row r="202" ht="13.15" customHeight="1" x14ac:dyDescent="0.2"/>
    <row r="203" ht="14.45" customHeight="1" x14ac:dyDescent="0.2"/>
    <row r="209" ht="27" customHeight="1" x14ac:dyDescent="0.2"/>
    <row r="213" ht="29.45" customHeight="1" x14ac:dyDescent="0.2"/>
    <row r="214" ht="50.45" customHeight="1" x14ac:dyDescent="0.2"/>
    <row r="215" ht="20.4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13.15" customHeight="1" x14ac:dyDescent="0.2"/>
    <row r="227" ht="13.15" customHeight="1" x14ac:dyDescent="0.2"/>
    <row r="228" ht="13.15" customHeight="1" x14ac:dyDescent="0.2"/>
    <row r="229" ht="13.15" customHeight="1" x14ac:dyDescent="0.2"/>
    <row r="230" ht="13.15" customHeight="1" x14ac:dyDescent="0.2"/>
    <row r="231" ht="13.15" customHeight="1" x14ac:dyDescent="0.2"/>
    <row r="232" ht="27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1" ht="13.15" customHeight="1" x14ac:dyDescent="0.2"/>
    <row r="272" ht="13.15" customHeight="1" x14ac:dyDescent="0.2"/>
    <row r="273" ht="13.15" customHeight="1" x14ac:dyDescent="0.2"/>
    <row r="274" ht="13.15" customHeight="1" x14ac:dyDescent="0.2"/>
    <row r="275" ht="13.15" customHeight="1" x14ac:dyDescent="0.2"/>
    <row r="276" ht="13.15" customHeight="1" x14ac:dyDescent="0.2"/>
    <row r="277" ht="13.15" customHeight="1" x14ac:dyDescent="0.2"/>
    <row r="283" ht="27" customHeight="1" x14ac:dyDescent="0.2"/>
    <row r="284" ht="13.15" customHeight="1" x14ac:dyDescent="0.2"/>
    <row r="285" ht="27.6" customHeight="1" x14ac:dyDescent="0.2"/>
    <row r="289" ht="26.45" customHeight="1" x14ac:dyDescent="0.2"/>
    <row r="290" ht="25.9" customHeight="1" x14ac:dyDescent="0.2"/>
    <row r="291" ht="27" customHeight="1" x14ac:dyDescent="0.2"/>
    <row r="292" ht="26.45" customHeight="1" x14ac:dyDescent="0.2"/>
    <row r="301" ht="25.9" customHeight="1" x14ac:dyDescent="0.2"/>
    <row r="305" ht="27.6" customHeight="1" x14ac:dyDescent="0.2"/>
    <row r="306" ht="51.6" customHeight="1" x14ac:dyDescent="0.2"/>
    <row r="375" ht="13.15" customHeight="1" x14ac:dyDescent="0.2"/>
    <row r="377" ht="26.45" customHeight="1" x14ac:dyDescent="0.2"/>
    <row r="381" ht="25.9" customHeight="1" x14ac:dyDescent="0.2"/>
    <row r="382" ht="26.45" customHeight="1" x14ac:dyDescent="0.2"/>
    <row r="391" ht="26.45" customHeight="1" x14ac:dyDescent="0.2"/>
    <row r="395" ht="27" customHeight="1" x14ac:dyDescent="0.2"/>
    <row r="396" ht="53.45" customHeight="1" x14ac:dyDescent="0.2"/>
    <row r="397" ht="19.149999999999999" customHeight="1" x14ac:dyDescent="0.2"/>
    <row r="465" ht="13.15" customHeight="1" x14ac:dyDescent="0.2"/>
    <row r="467" ht="26.45" customHeight="1" x14ac:dyDescent="0.2"/>
    <row r="471" ht="26.45" customHeight="1" x14ac:dyDescent="0.2"/>
    <row r="472" ht="25.9" customHeight="1" x14ac:dyDescent="0.2"/>
    <row r="481" ht="25.9" customHeight="1" x14ac:dyDescent="0.2"/>
    <row r="485" ht="31.9" customHeight="1" x14ac:dyDescent="0.2"/>
    <row r="486" ht="52.9" customHeight="1" x14ac:dyDescent="0.2"/>
    <row r="487" ht="18.600000000000001" customHeight="1" x14ac:dyDescent="0.2"/>
    <row r="555" ht="13.15" customHeight="1" x14ac:dyDescent="0.2"/>
    <row r="557" ht="26.45" customHeight="1" x14ac:dyDescent="0.2"/>
    <row r="561" ht="26.45" customHeight="1" x14ac:dyDescent="0.2"/>
    <row r="562" ht="26.45" customHeight="1" x14ac:dyDescent="0.2"/>
    <row r="571" ht="25.9" customHeight="1" x14ac:dyDescent="0.2"/>
    <row r="575" ht="35.450000000000003" customHeight="1" x14ac:dyDescent="0.2"/>
    <row r="576" ht="56.45" customHeight="1" x14ac:dyDescent="0.2"/>
    <row r="577" ht="16.899999999999999" customHeight="1" x14ac:dyDescent="0.2"/>
    <row r="645" ht="13.15" customHeight="1" x14ac:dyDescent="0.2"/>
    <row r="647" ht="26.45" customHeight="1" x14ac:dyDescent="0.2"/>
    <row r="651" ht="25.9" customHeight="1" x14ac:dyDescent="0.2"/>
    <row r="652" ht="25.9" customHeight="1" x14ac:dyDescent="0.2"/>
    <row r="661" ht="25.9" customHeight="1" x14ac:dyDescent="0.2"/>
    <row r="665" ht="27" customHeight="1" x14ac:dyDescent="0.2"/>
    <row r="666" ht="55.9" customHeight="1" x14ac:dyDescent="0.2"/>
    <row r="667" ht="18" customHeight="1" x14ac:dyDescent="0.2"/>
    <row r="735" ht="13.15" customHeight="1" x14ac:dyDescent="0.2"/>
    <row r="737" ht="25.9" customHeight="1" x14ac:dyDescent="0.2"/>
    <row r="741" ht="26.45" customHeight="1" x14ac:dyDescent="0.2"/>
    <row r="742" ht="25.9" customHeight="1" x14ac:dyDescent="0.2"/>
  </sheetData>
  <autoFilter ref="C15:C177"/>
  <mergeCells count="98">
    <mergeCell ref="A154:A158"/>
    <mergeCell ref="B154:B158"/>
    <mergeCell ref="A159:A161"/>
    <mergeCell ref="B159:B161"/>
    <mergeCell ref="A162:A163"/>
    <mergeCell ref="B162:B163"/>
    <mergeCell ref="A174:J174"/>
    <mergeCell ref="A164:A166"/>
    <mergeCell ref="B164:B166"/>
    <mergeCell ref="A167:A168"/>
    <mergeCell ref="B167:B168"/>
    <mergeCell ref="A170:C170"/>
    <mergeCell ref="I12:I13"/>
    <mergeCell ref="A6:J6"/>
    <mergeCell ref="A58:A60"/>
    <mergeCell ref="B58:B60"/>
    <mergeCell ref="A61:A67"/>
    <mergeCell ref="B61:B67"/>
    <mergeCell ref="A47:A48"/>
    <mergeCell ref="B47:B48"/>
    <mergeCell ref="A49:A52"/>
    <mergeCell ref="B49:B52"/>
    <mergeCell ref="A53:A55"/>
    <mergeCell ref="B53:B55"/>
    <mergeCell ref="A56:A57"/>
    <mergeCell ref="B56:B57"/>
    <mergeCell ref="A7:J7"/>
    <mergeCell ref="A26:A31"/>
    <mergeCell ref="A68:A69"/>
    <mergeCell ref="B68:B69"/>
    <mergeCell ref="A70:A72"/>
    <mergeCell ref="B70:B72"/>
    <mergeCell ref="A73:A78"/>
    <mergeCell ref="B73:B78"/>
    <mergeCell ref="A79:A84"/>
    <mergeCell ref="B79:B84"/>
    <mergeCell ref="A88:A90"/>
    <mergeCell ref="B88:B90"/>
    <mergeCell ref="A91:A93"/>
    <mergeCell ref="B91:B93"/>
    <mergeCell ref="C177:H177"/>
    <mergeCell ref="B14:C14"/>
    <mergeCell ref="A15:A17"/>
    <mergeCell ref="B15:B17"/>
    <mergeCell ref="A18:A19"/>
    <mergeCell ref="B18:B19"/>
    <mergeCell ref="A20:A23"/>
    <mergeCell ref="B20:B23"/>
    <mergeCell ref="A24:A25"/>
    <mergeCell ref="B24:B25"/>
    <mergeCell ref="A32:A33"/>
    <mergeCell ref="B32:B33"/>
    <mergeCell ref="A34:A38"/>
    <mergeCell ref="B34:B38"/>
    <mergeCell ref="A40:A45"/>
    <mergeCell ref="B40:B45"/>
    <mergeCell ref="A3:J3"/>
    <mergeCell ref="I1:J1"/>
    <mergeCell ref="A2:J2"/>
    <mergeCell ref="A85:A87"/>
    <mergeCell ref="B85:B87"/>
    <mergeCell ref="B26:B31"/>
    <mergeCell ref="A4:J4"/>
    <mergeCell ref="A9:C9"/>
    <mergeCell ref="A11:A13"/>
    <mergeCell ref="B11:C13"/>
    <mergeCell ref="D11:F11"/>
    <mergeCell ref="G11:I11"/>
    <mergeCell ref="J11:J13"/>
    <mergeCell ref="D12:E12"/>
    <mergeCell ref="F12:F13"/>
    <mergeCell ref="G12:H12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29"/>
    <mergeCell ref="B127:B129"/>
    <mergeCell ref="A130:A134"/>
    <mergeCell ref="B130:B134"/>
    <mergeCell ref="A135:A139"/>
    <mergeCell ref="B135:B139"/>
    <mergeCell ref="A152:A153"/>
    <mergeCell ref="B152:B153"/>
    <mergeCell ref="A140:A146"/>
    <mergeCell ref="B140:B146"/>
    <mergeCell ref="A147:A149"/>
    <mergeCell ref="B147:B149"/>
    <mergeCell ref="A150:A151"/>
    <mergeCell ref="B150:B151"/>
  </mergeCells>
  <pageMargins left="0.98425196850393704" right="0.59055118110236227" top="0.78740157480314965" bottom="0.78740157480314965" header="0.31496062992125984" footer="0.31496062992125984"/>
  <pageSetup paperSize="9" scale="57" fitToWidth="2" fitToHeight="2" orientation="portrait" r:id="rId1"/>
  <rowBreaks count="1" manualBreakCount="1">
    <brk id="90" max="9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K738"/>
  <sheetViews>
    <sheetView view="pageBreakPreview" zoomScaleSheetLayoutView="100" workbookViewId="0">
      <pane ySplit="13" topLeftCell="A164" activePane="bottomLeft" state="frozen"/>
      <selection pane="bottomLeft" activeCell="N18" sqref="N18"/>
    </sheetView>
  </sheetViews>
  <sheetFormatPr defaultColWidth="8.85546875" defaultRowHeight="12.75" x14ac:dyDescent="0.2"/>
  <cols>
    <col min="1" max="1" width="4.5703125" style="429" customWidth="1"/>
    <col min="2" max="2" width="20.85546875" style="429" customWidth="1"/>
    <col min="3" max="3" width="37.85546875" style="429" customWidth="1"/>
    <col min="4" max="4" width="7.85546875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18" style="429" customWidth="1"/>
    <col min="11" max="16384" width="8.85546875" style="429"/>
  </cols>
  <sheetData>
    <row r="1" spans="1:11" ht="14.45" customHeight="1" x14ac:dyDescent="0.2">
      <c r="I1" s="1281" t="s">
        <v>194</v>
      </c>
      <c r="J1" s="1281"/>
    </row>
    <row r="2" spans="1:11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1" x14ac:dyDescent="0.2">
      <c r="A3" s="1302" t="s">
        <v>1215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1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1" x14ac:dyDescent="0.2">
      <c r="A5" s="22"/>
      <c r="B5" s="22"/>
      <c r="C5" s="22"/>
      <c r="D5" s="22"/>
      <c r="E5" s="22"/>
      <c r="F5" s="22"/>
      <c r="G5" s="22"/>
    </row>
    <row r="6" spans="1:11" x14ac:dyDescent="0.2">
      <c r="A6" s="1299" t="s">
        <v>370</v>
      </c>
      <c r="B6" s="1299"/>
      <c r="C6" s="1299"/>
      <c r="D6" s="1299"/>
      <c r="E6" s="1299"/>
      <c r="F6" s="1299"/>
      <c r="G6" s="1299"/>
      <c r="H6" s="1299"/>
      <c r="I6" s="1299"/>
      <c r="J6" s="1299"/>
    </row>
    <row r="7" spans="1:11" ht="27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</row>
    <row r="8" spans="1:11" x14ac:dyDescent="0.2">
      <c r="A8" s="431"/>
      <c r="B8" s="431"/>
      <c r="C8" s="431"/>
      <c r="D8" s="431"/>
      <c r="E8" s="431"/>
      <c r="F8" s="431"/>
      <c r="G8" s="431"/>
      <c r="H8" s="431"/>
      <c r="I8" s="431"/>
    </row>
    <row r="9" spans="1:11" x14ac:dyDescent="0.2">
      <c r="A9" s="1526" t="s">
        <v>669</v>
      </c>
      <c r="B9" s="1526"/>
      <c r="C9" s="1526"/>
      <c r="D9" s="22"/>
      <c r="E9" s="22"/>
      <c r="F9" s="22"/>
      <c r="G9" s="22"/>
    </row>
    <row r="11" spans="1:11" ht="27.75" customHeight="1" x14ac:dyDescent="0.2">
      <c r="A11" s="1284" t="s">
        <v>357</v>
      </c>
      <c r="B11" s="1419" t="s">
        <v>181</v>
      </c>
      <c r="C11" s="1547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1" x14ac:dyDescent="0.2">
      <c r="A12" s="1284"/>
      <c r="B12" s="1548"/>
      <c r="C12" s="1549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1" ht="25.5" x14ac:dyDescent="0.2">
      <c r="A13" s="1284"/>
      <c r="B13" s="1550"/>
      <c r="C13" s="1551"/>
      <c r="D13" s="426" t="s">
        <v>192</v>
      </c>
      <c r="E13" s="426" t="s">
        <v>193</v>
      </c>
      <c r="F13" s="1284"/>
      <c r="G13" s="426" t="s">
        <v>192</v>
      </c>
      <c r="H13" s="426" t="s">
        <v>193</v>
      </c>
      <c r="I13" s="1284"/>
      <c r="J13" s="1284"/>
    </row>
    <row r="14" spans="1:11" ht="15" x14ac:dyDescent="0.2">
      <c r="A14" s="34">
        <v>1</v>
      </c>
      <c r="B14" s="1545">
        <v>2</v>
      </c>
      <c r="C14" s="1547"/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34">
        <v>8</v>
      </c>
      <c r="J14" s="34">
        <v>9</v>
      </c>
    </row>
    <row r="15" spans="1:11" ht="13.9" customHeight="1" x14ac:dyDescent="0.25">
      <c r="A15" s="1538">
        <v>1</v>
      </c>
      <c r="B15" s="1539" t="s">
        <v>284</v>
      </c>
      <c r="C15" s="873" t="s">
        <v>587</v>
      </c>
      <c r="D15" s="707">
        <f>'4.4 гр птиц утки'!D14</f>
        <v>144</v>
      </c>
      <c r="E15" s="707">
        <f>'4.4 гр птиц утки'!E14</f>
        <v>144</v>
      </c>
      <c r="F15" s="707">
        <v>0</v>
      </c>
      <c r="G15" s="716">
        <v>212</v>
      </c>
      <c r="H15" s="702">
        <v>190</v>
      </c>
      <c r="I15" s="716">
        <v>0</v>
      </c>
      <c r="J15" s="708">
        <f>F15+I15</f>
        <v>0</v>
      </c>
      <c r="K15" s="569"/>
    </row>
    <row r="16" spans="1:11" s="1117" customFormat="1" ht="13.9" customHeight="1" x14ac:dyDescent="0.25">
      <c r="A16" s="1538"/>
      <c r="B16" s="1539"/>
      <c r="C16" s="906" t="s">
        <v>919</v>
      </c>
      <c r="D16" s="1188">
        <f>'4.4 гр птиц утки'!D15</f>
        <v>0</v>
      </c>
      <c r="E16" s="1188">
        <f>'4.4 гр птиц утки'!E15</f>
        <v>0</v>
      </c>
      <c r="F16" s="1188">
        <v>0</v>
      </c>
      <c r="G16" s="1081">
        <v>0</v>
      </c>
      <c r="H16" s="1081">
        <v>0</v>
      </c>
      <c r="I16" s="1081">
        <v>0</v>
      </c>
      <c r="J16" s="1189">
        <f t="shared" ref="J16:J79" si="0">F16+I16</f>
        <v>0</v>
      </c>
    </row>
    <row r="17" spans="1:10" s="1117" customFormat="1" ht="13.9" customHeight="1" x14ac:dyDescent="0.25">
      <c r="A17" s="1538"/>
      <c r="B17" s="1539"/>
      <c r="C17" s="906" t="s">
        <v>589</v>
      </c>
      <c r="D17" s="1188">
        <f>'4.4 гр птиц утки'!D16</f>
        <v>205</v>
      </c>
      <c r="E17" s="1188">
        <f>'4.4 гр птиц утки'!E16</f>
        <v>192</v>
      </c>
      <c r="F17" s="1188">
        <v>0</v>
      </c>
      <c r="G17" s="1081">
        <v>138</v>
      </c>
      <c r="H17" s="1081">
        <f>'4.4 гр птиц утки'!H16</f>
        <v>131</v>
      </c>
      <c r="I17" s="1081">
        <v>0</v>
      </c>
      <c r="J17" s="1189">
        <f t="shared" si="0"/>
        <v>0</v>
      </c>
    </row>
    <row r="18" spans="1:10" s="1117" customFormat="1" ht="13.9" customHeight="1" x14ac:dyDescent="0.25">
      <c r="A18" s="1535">
        <v>2</v>
      </c>
      <c r="B18" s="1529" t="s">
        <v>285</v>
      </c>
      <c r="C18" s="906" t="s">
        <v>740</v>
      </c>
      <c r="D18" s="1188">
        <f>'4.4 гр птиц утки'!D17</f>
        <v>14</v>
      </c>
      <c r="E18" s="1188">
        <f>'4.4 гр птиц утки'!E17</f>
        <v>14</v>
      </c>
      <c r="F18" s="1188">
        <v>0</v>
      </c>
      <c r="G18" s="1081">
        <v>35</v>
      </c>
      <c r="H18" s="1081">
        <v>35</v>
      </c>
      <c r="I18" s="1081">
        <v>0</v>
      </c>
      <c r="J18" s="1189">
        <f t="shared" si="0"/>
        <v>0</v>
      </c>
    </row>
    <row r="19" spans="1:10" s="1117" customFormat="1" ht="13.9" customHeight="1" x14ac:dyDescent="0.25">
      <c r="A19" s="1535"/>
      <c r="B19" s="1529"/>
      <c r="C19" s="906" t="s">
        <v>589</v>
      </c>
      <c r="D19" s="1188">
        <f>'4.4 гр птиц утки'!D18</f>
        <v>204</v>
      </c>
      <c r="E19" s="1188">
        <f>'4.4 гр птиц утки'!E18</f>
        <v>160</v>
      </c>
      <c r="F19" s="1188">
        <v>0</v>
      </c>
      <c r="G19" s="1081">
        <v>300</v>
      </c>
      <c r="H19" s="1081">
        <f>'4.4 гр птиц утки'!H18</f>
        <v>289</v>
      </c>
      <c r="I19" s="1081">
        <v>0</v>
      </c>
      <c r="J19" s="1189">
        <f t="shared" si="0"/>
        <v>0</v>
      </c>
    </row>
    <row r="20" spans="1:10" s="1117" customFormat="1" ht="13.9" customHeight="1" x14ac:dyDescent="0.25">
      <c r="A20" s="1535">
        <v>3</v>
      </c>
      <c r="B20" s="1529" t="s">
        <v>286</v>
      </c>
      <c r="C20" s="906" t="s">
        <v>680</v>
      </c>
      <c r="D20" s="1188">
        <f>'4.4 гр птиц утки'!D19</f>
        <v>70</v>
      </c>
      <c r="E20" s="1188">
        <f>'4.4 гр птиц утки'!E19</f>
        <v>70</v>
      </c>
      <c r="F20" s="1188">
        <v>0</v>
      </c>
      <c r="G20" s="1081">
        <v>52</v>
      </c>
      <c r="H20" s="1081">
        <v>52</v>
      </c>
      <c r="I20" s="1081">
        <v>0</v>
      </c>
      <c r="J20" s="1189">
        <f t="shared" si="0"/>
        <v>0</v>
      </c>
    </row>
    <row r="21" spans="1:10" s="1117" customFormat="1" ht="13.9" customHeight="1" x14ac:dyDescent="0.25">
      <c r="A21" s="1535"/>
      <c r="B21" s="1529"/>
      <c r="C21" s="906" t="s">
        <v>401</v>
      </c>
      <c r="D21" s="1188">
        <f>'4.4 гр птиц утки'!D20</f>
        <v>15</v>
      </c>
      <c r="E21" s="1188">
        <f>'4.4 гр птиц утки'!E20</f>
        <v>14</v>
      </c>
      <c r="F21" s="1188">
        <v>0</v>
      </c>
      <c r="G21" s="1081">
        <v>17</v>
      </c>
      <c r="H21" s="1081">
        <v>17</v>
      </c>
      <c r="I21" s="1081">
        <v>0</v>
      </c>
      <c r="J21" s="1189">
        <f t="shared" si="0"/>
        <v>0</v>
      </c>
    </row>
    <row r="22" spans="1:10" s="1117" customFormat="1" ht="13.9" customHeight="1" x14ac:dyDescent="0.25">
      <c r="A22" s="1535"/>
      <c r="B22" s="1529"/>
      <c r="C22" s="906" t="s">
        <v>747</v>
      </c>
      <c r="D22" s="1188">
        <f>'4.4 гр птиц утки'!D21</f>
        <v>0</v>
      </c>
      <c r="E22" s="1188">
        <f>'4.4 гр птиц утки'!E21</f>
        <v>0</v>
      </c>
      <c r="F22" s="1188">
        <v>0</v>
      </c>
      <c r="G22" s="1081">
        <v>0</v>
      </c>
      <c r="H22" s="1081">
        <v>0</v>
      </c>
      <c r="I22" s="1081">
        <v>0</v>
      </c>
      <c r="J22" s="1189">
        <f t="shared" si="0"/>
        <v>0</v>
      </c>
    </row>
    <row r="23" spans="1:10" s="1117" customFormat="1" ht="13.9" customHeight="1" x14ac:dyDescent="0.25">
      <c r="A23" s="1535"/>
      <c r="B23" s="1529"/>
      <c r="C23" s="906" t="s">
        <v>589</v>
      </c>
      <c r="D23" s="1188">
        <f>'4.4 гр птиц утки'!D22</f>
        <v>79</v>
      </c>
      <c r="E23" s="1188">
        <f>'4.4 гр птиц утки'!E22</f>
        <v>34</v>
      </c>
      <c r="F23" s="1188">
        <v>0</v>
      </c>
      <c r="G23" s="1081">
        <v>71</v>
      </c>
      <c r="H23" s="1081">
        <f>'4.4 гр птиц утки'!H22</f>
        <v>66</v>
      </c>
      <c r="I23" s="1081">
        <v>0</v>
      </c>
      <c r="J23" s="1189">
        <f t="shared" si="0"/>
        <v>0</v>
      </c>
    </row>
    <row r="24" spans="1:10" s="1117" customFormat="1" ht="15" customHeight="1" x14ac:dyDescent="0.2">
      <c r="A24" s="1535">
        <v>4</v>
      </c>
      <c r="B24" s="1529" t="s">
        <v>287</v>
      </c>
      <c r="C24" s="1176" t="s">
        <v>681</v>
      </c>
      <c r="D24" s="1188">
        <f>'4.4 гр птиц утки'!D23</f>
        <v>437</v>
      </c>
      <c r="E24" s="1188">
        <f>'4.4 гр птиц утки'!E23</f>
        <v>431</v>
      </c>
      <c r="F24" s="1188">
        <v>8</v>
      </c>
      <c r="G24" s="1081">
        <v>740</v>
      </c>
      <c r="H24" s="1081">
        <v>729</v>
      </c>
      <c r="I24" s="1081">
        <v>72</v>
      </c>
      <c r="J24" s="1189">
        <f t="shared" si="0"/>
        <v>80</v>
      </c>
    </row>
    <row r="25" spans="1:10" s="1117" customFormat="1" ht="15" x14ac:dyDescent="0.2">
      <c r="A25" s="1535"/>
      <c r="B25" s="1535"/>
      <c r="C25" s="1176" t="s">
        <v>938</v>
      </c>
      <c r="D25" s="1188">
        <f>'4.4 гр птиц утки'!D24</f>
        <v>0</v>
      </c>
      <c r="E25" s="1188">
        <f>'4.4 гр птиц утки'!E24</f>
        <v>0</v>
      </c>
      <c r="F25" s="1188">
        <v>0</v>
      </c>
      <c r="G25" s="1081">
        <v>0</v>
      </c>
      <c r="H25" s="1081">
        <v>0</v>
      </c>
      <c r="I25" s="1081">
        <v>0</v>
      </c>
      <c r="J25" s="1189">
        <f t="shared" si="0"/>
        <v>0</v>
      </c>
    </row>
    <row r="26" spans="1:10" s="1117" customFormat="1" ht="12.75" customHeight="1" x14ac:dyDescent="0.2">
      <c r="A26" s="1535">
        <v>5</v>
      </c>
      <c r="B26" s="1529" t="s">
        <v>288</v>
      </c>
      <c r="C26" s="907" t="s">
        <v>795</v>
      </c>
      <c r="D26" s="1188">
        <f>'4.4 гр птиц утки'!D25</f>
        <v>362</v>
      </c>
      <c r="E26" s="1188">
        <f>'4.4 гр птиц утки'!E25</f>
        <v>335</v>
      </c>
      <c r="F26" s="1188">
        <v>0</v>
      </c>
      <c r="G26" s="1081">
        <v>36</v>
      </c>
      <c r="H26" s="1081">
        <v>36</v>
      </c>
      <c r="I26" s="1081">
        <v>0</v>
      </c>
      <c r="J26" s="1189">
        <f t="shared" si="0"/>
        <v>0</v>
      </c>
    </row>
    <row r="27" spans="1:10" s="1117" customFormat="1" ht="15" x14ac:dyDescent="0.25">
      <c r="A27" s="1535"/>
      <c r="B27" s="1535"/>
      <c r="C27" s="906" t="s">
        <v>739</v>
      </c>
      <c r="D27" s="1188">
        <f>'4.4 гр птиц утки'!D26</f>
        <v>10</v>
      </c>
      <c r="E27" s="1188">
        <f>'4.4 гр птиц утки'!E26</f>
        <v>10</v>
      </c>
      <c r="F27" s="1188">
        <v>0</v>
      </c>
      <c r="G27" s="1081">
        <v>0</v>
      </c>
      <c r="H27" s="1081">
        <v>0</v>
      </c>
      <c r="I27" s="1081">
        <v>0</v>
      </c>
      <c r="J27" s="1189">
        <f t="shared" si="0"/>
        <v>0</v>
      </c>
    </row>
    <row r="28" spans="1:10" s="1117" customFormat="1" ht="15" x14ac:dyDescent="0.25">
      <c r="A28" s="1535"/>
      <c r="B28" s="1535"/>
      <c r="C28" s="906" t="s">
        <v>1020</v>
      </c>
      <c r="D28" s="1188">
        <f>'4.4 гр птиц утки'!D27</f>
        <v>0</v>
      </c>
      <c r="E28" s="1188">
        <f>'4.4 гр птиц утки'!E27</f>
        <v>0</v>
      </c>
      <c r="F28" s="1188">
        <v>0</v>
      </c>
      <c r="G28" s="1081">
        <v>31</v>
      </c>
      <c r="H28" s="1081">
        <v>31</v>
      </c>
      <c r="I28" s="1189">
        <v>17</v>
      </c>
      <c r="J28" s="1189">
        <f t="shared" si="0"/>
        <v>17</v>
      </c>
    </row>
    <row r="29" spans="1:10" s="1117" customFormat="1" ht="15" x14ac:dyDescent="0.25">
      <c r="A29" s="1535"/>
      <c r="B29" s="1535"/>
      <c r="C29" s="906" t="s">
        <v>682</v>
      </c>
      <c r="D29" s="1188">
        <f>'4.4 гр птиц утки'!D28</f>
        <v>0</v>
      </c>
      <c r="E29" s="1188">
        <f>'4.4 гр птиц утки'!E28</f>
        <v>0</v>
      </c>
      <c r="F29" s="1188">
        <v>0</v>
      </c>
      <c r="G29" s="1081">
        <v>0</v>
      </c>
      <c r="H29" s="1081">
        <v>0</v>
      </c>
      <c r="I29" s="1189">
        <v>0</v>
      </c>
      <c r="J29" s="1189">
        <f t="shared" si="0"/>
        <v>0</v>
      </c>
    </row>
    <row r="30" spans="1:10" s="1117" customFormat="1" ht="15" x14ac:dyDescent="0.25">
      <c r="A30" s="1535"/>
      <c r="B30" s="1535"/>
      <c r="C30" s="906" t="s">
        <v>922</v>
      </c>
      <c r="D30" s="1188">
        <f>'4.4 гр птиц утки'!D29</f>
        <v>0</v>
      </c>
      <c r="E30" s="1188">
        <f>'4.4 гр птиц утки'!E29</f>
        <v>0</v>
      </c>
      <c r="F30" s="1188">
        <v>0</v>
      </c>
      <c r="G30" s="1081">
        <v>0</v>
      </c>
      <c r="H30" s="1081">
        <v>0</v>
      </c>
      <c r="I30" s="1189">
        <v>0</v>
      </c>
      <c r="J30" s="1189">
        <f t="shared" si="0"/>
        <v>0</v>
      </c>
    </row>
    <row r="31" spans="1:10" s="1117" customFormat="1" ht="14.45" customHeight="1" x14ac:dyDescent="0.25">
      <c r="A31" s="1535"/>
      <c r="B31" s="1535"/>
      <c r="C31" s="906" t="s">
        <v>589</v>
      </c>
      <c r="D31" s="1188">
        <f>'4.4 гр птиц утки'!D30</f>
        <v>697</v>
      </c>
      <c r="E31" s="1188">
        <f>'4.4 гр птиц утки'!E30</f>
        <v>412</v>
      </c>
      <c r="F31" s="1188">
        <v>0</v>
      </c>
      <c r="G31" s="1081">
        <v>431</v>
      </c>
      <c r="H31" s="1081">
        <f>'4.4 гр птиц утки'!H30</f>
        <v>402</v>
      </c>
      <c r="I31" s="1081">
        <v>6</v>
      </c>
      <c r="J31" s="1189">
        <f t="shared" si="0"/>
        <v>6</v>
      </c>
    </row>
    <row r="32" spans="1:10" s="1117" customFormat="1" ht="13.9" customHeight="1" x14ac:dyDescent="0.25">
      <c r="A32" s="1537">
        <v>6</v>
      </c>
      <c r="B32" s="1529" t="s">
        <v>289</v>
      </c>
      <c r="C32" s="906" t="s">
        <v>683</v>
      </c>
      <c r="D32" s="1188">
        <f>'4.4 гр птиц утки'!D31</f>
        <v>4</v>
      </c>
      <c r="E32" s="1188">
        <f>'4.4 гр птиц утки'!E31</f>
        <v>4</v>
      </c>
      <c r="F32" s="1188">
        <v>0</v>
      </c>
      <c r="G32" s="1081">
        <v>2</v>
      </c>
      <c r="H32" s="1081">
        <v>2</v>
      </c>
      <c r="I32" s="1081">
        <v>0</v>
      </c>
      <c r="J32" s="1189">
        <f t="shared" si="0"/>
        <v>0</v>
      </c>
    </row>
    <row r="33" spans="1:10" s="1117" customFormat="1" ht="13.9" customHeight="1" x14ac:dyDescent="0.25">
      <c r="A33" s="1537"/>
      <c r="B33" s="1529"/>
      <c r="C33" s="906" t="s">
        <v>589</v>
      </c>
      <c r="D33" s="1188">
        <f>'4.4 гр птиц утки'!D32</f>
        <v>823</v>
      </c>
      <c r="E33" s="1188">
        <f>'4.4 гр птиц утки'!E32</f>
        <v>701</v>
      </c>
      <c r="F33" s="1188">
        <v>0</v>
      </c>
      <c r="G33" s="1081">
        <v>208</v>
      </c>
      <c r="H33" s="1081">
        <f>'4.4 гр птиц утки'!H32</f>
        <v>199</v>
      </c>
      <c r="I33" s="1081">
        <v>0</v>
      </c>
      <c r="J33" s="1189">
        <f t="shared" si="0"/>
        <v>0</v>
      </c>
    </row>
    <row r="34" spans="1:10" s="1117" customFormat="1" ht="13.9" customHeight="1" x14ac:dyDescent="0.25">
      <c r="A34" s="1535">
        <v>7</v>
      </c>
      <c r="B34" s="1529" t="s">
        <v>290</v>
      </c>
      <c r="C34" s="906" t="s">
        <v>742</v>
      </c>
      <c r="D34" s="1188">
        <f>'4.4 гр птиц утки'!D33</f>
        <v>2</v>
      </c>
      <c r="E34" s="1188">
        <f>'4.4 гр птиц утки'!E33</f>
        <v>2</v>
      </c>
      <c r="F34" s="1188">
        <v>0</v>
      </c>
      <c r="G34" s="1081">
        <v>10</v>
      </c>
      <c r="H34" s="1081">
        <v>10</v>
      </c>
      <c r="I34" s="1081">
        <v>0</v>
      </c>
      <c r="J34" s="1189">
        <f t="shared" si="0"/>
        <v>0</v>
      </c>
    </row>
    <row r="35" spans="1:10" s="1117" customFormat="1" ht="13.9" customHeight="1" x14ac:dyDescent="0.25">
      <c r="A35" s="1535"/>
      <c r="B35" s="1529"/>
      <c r="C35" s="906" t="s">
        <v>796</v>
      </c>
      <c r="D35" s="1188">
        <f>'4.4 гр птиц утки'!D34</f>
        <v>19</v>
      </c>
      <c r="E35" s="1188">
        <f>'4.4 гр птиц утки'!E34</f>
        <v>19</v>
      </c>
      <c r="F35" s="1188">
        <v>0</v>
      </c>
      <c r="G35" s="1081">
        <v>17</v>
      </c>
      <c r="H35" s="1081">
        <v>17</v>
      </c>
      <c r="I35" s="1081">
        <v>0</v>
      </c>
      <c r="J35" s="1189">
        <f t="shared" si="0"/>
        <v>0</v>
      </c>
    </row>
    <row r="36" spans="1:10" s="1117" customFormat="1" ht="13.9" customHeight="1" x14ac:dyDescent="0.25">
      <c r="A36" s="1535"/>
      <c r="B36" s="1529"/>
      <c r="C36" s="906" t="s">
        <v>590</v>
      </c>
      <c r="D36" s="1188">
        <f>'4.4 гр птиц утки'!D35</f>
        <v>7</v>
      </c>
      <c r="E36" s="1188">
        <f>'4.4 гр птиц утки'!E35</f>
        <v>7</v>
      </c>
      <c r="F36" s="1188">
        <v>0</v>
      </c>
      <c r="G36" s="1081">
        <v>44</v>
      </c>
      <c r="H36" s="1081">
        <v>44</v>
      </c>
      <c r="I36" s="1081">
        <v>0</v>
      </c>
      <c r="J36" s="1189">
        <f t="shared" si="0"/>
        <v>0</v>
      </c>
    </row>
    <row r="37" spans="1:10" s="1117" customFormat="1" ht="13.9" customHeight="1" x14ac:dyDescent="0.25">
      <c r="A37" s="1535"/>
      <c r="B37" s="1529"/>
      <c r="C37" s="906" t="s">
        <v>684</v>
      </c>
      <c r="D37" s="1188">
        <f>'4.4 гр птиц утки'!D36</f>
        <v>0</v>
      </c>
      <c r="E37" s="1188">
        <f>'4.4 гр птиц утки'!E36</f>
        <v>0</v>
      </c>
      <c r="F37" s="1188">
        <v>0</v>
      </c>
      <c r="G37" s="1081">
        <v>22</v>
      </c>
      <c r="H37" s="1081">
        <v>22</v>
      </c>
      <c r="I37" s="1081">
        <v>0</v>
      </c>
      <c r="J37" s="1189">
        <f t="shared" si="0"/>
        <v>0</v>
      </c>
    </row>
    <row r="38" spans="1:10" s="1117" customFormat="1" ht="13.9" customHeight="1" x14ac:dyDescent="0.25">
      <c r="A38" s="1535"/>
      <c r="B38" s="1529"/>
      <c r="C38" s="906" t="s">
        <v>589</v>
      </c>
      <c r="D38" s="1188">
        <f>'4.4 гр птиц утки'!D37</f>
        <v>214</v>
      </c>
      <c r="E38" s="1188">
        <f>'4.4 гр птиц утки'!E37</f>
        <v>195</v>
      </c>
      <c r="F38" s="1188">
        <v>0</v>
      </c>
      <c r="G38" s="1081">
        <v>226</v>
      </c>
      <c r="H38" s="1081">
        <f>'4.4 гр птиц утки'!H37</f>
        <v>221</v>
      </c>
      <c r="I38" s="1081">
        <v>0</v>
      </c>
      <c r="J38" s="1189">
        <f t="shared" si="0"/>
        <v>0</v>
      </c>
    </row>
    <row r="39" spans="1:10" s="1117" customFormat="1" ht="15.75" x14ac:dyDescent="0.25">
      <c r="A39" s="1178">
        <v>8</v>
      </c>
      <c r="B39" s="1179" t="s">
        <v>291</v>
      </c>
      <c r="C39" s="906" t="s">
        <v>743</v>
      </c>
      <c r="D39" s="1188">
        <f>'4.4 гр птиц утки'!D38</f>
        <v>227</v>
      </c>
      <c r="E39" s="1188">
        <f>'4.4 гр птиц утки'!E38</f>
        <v>221</v>
      </c>
      <c r="F39" s="1188">
        <v>0</v>
      </c>
      <c r="G39" s="1081">
        <v>112</v>
      </c>
      <c r="H39" s="1081">
        <v>107</v>
      </c>
      <c r="I39" s="1081">
        <v>0</v>
      </c>
      <c r="J39" s="1189">
        <f t="shared" si="0"/>
        <v>0</v>
      </c>
    </row>
    <row r="40" spans="1:10" s="1117" customFormat="1" ht="13.9" customHeight="1" x14ac:dyDescent="0.25">
      <c r="A40" s="1535">
        <v>9</v>
      </c>
      <c r="B40" s="1529" t="s">
        <v>292</v>
      </c>
      <c r="C40" s="906" t="s">
        <v>744</v>
      </c>
      <c r="D40" s="1188">
        <f>'4.4 гр птиц утки'!D39</f>
        <v>39</v>
      </c>
      <c r="E40" s="1188">
        <f>'4.4 гр птиц утки'!E39</f>
        <v>38</v>
      </c>
      <c r="F40" s="1188">
        <v>0</v>
      </c>
      <c r="G40" s="1081">
        <v>57</v>
      </c>
      <c r="H40" s="1081">
        <v>57</v>
      </c>
      <c r="I40" s="1081">
        <v>2</v>
      </c>
      <c r="J40" s="1189">
        <f t="shared" si="0"/>
        <v>2</v>
      </c>
    </row>
    <row r="41" spans="1:10" s="1117" customFormat="1" ht="13.9" customHeight="1" x14ac:dyDescent="0.25">
      <c r="A41" s="1535"/>
      <c r="B41" s="1529"/>
      <c r="C41" s="906" t="s">
        <v>685</v>
      </c>
      <c r="D41" s="1188">
        <f>'4.4 гр птиц утки'!D40</f>
        <v>59</v>
      </c>
      <c r="E41" s="1188">
        <f>'4.4 гр птиц утки'!E40</f>
        <v>59</v>
      </c>
      <c r="F41" s="1188">
        <v>0</v>
      </c>
      <c r="G41" s="1081">
        <v>42</v>
      </c>
      <c r="H41" s="1081">
        <v>42</v>
      </c>
      <c r="I41" s="1081">
        <v>0</v>
      </c>
      <c r="J41" s="1189">
        <f t="shared" si="0"/>
        <v>0</v>
      </c>
    </row>
    <row r="42" spans="1:10" s="1117" customFormat="1" ht="13.9" customHeight="1" x14ac:dyDescent="0.25">
      <c r="A42" s="1535"/>
      <c r="B42" s="1529"/>
      <c r="C42" s="906" t="s">
        <v>797</v>
      </c>
      <c r="D42" s="1188">
        <f>'4.4 гр птиц утки'!D41</f>
        <v>0</v>
      </c>
      <c r="E42" s="1188">
        <f>'4.4 гр птиц утки'!E41</f>
        <v>0</v>
      </c>
      <c r="F42" s="1188">
        <v>0</v>
      </c>
      <c r="G42" s="1081">
        <v>0</v>
      </c>
      <c r="H42" s="1081">
        <v>0</v>
      </c>
      <c r="I42" s="1081">
        <v>0</v>
      </c>
      <c r="J42" s="1189">
        <f t="shared" si="0"/>
        <v>0</v>
      </c>
    </row>
    <row r="43" spans="1:10" s="1117" customFormat="1" ht="13.9" customHeight="1" x14ac:dyDescent="0.25">
      <c r="A43" s="1535"/>
      <c r="B43" s="1529"/>
      <c r="C43" s="906" t="s">
        <v>983</v>
      </c>
      <c r="D43" s="1188">
        <f>'4.4 гр птиц утки'!D42</f>
        <v>78</v>
      </c>
      <c r="E43" s="1188">
        <f>'4.4 гр птиц утки'!E42</f>
        <v>78</v>
      </c>
      <c r="F43" s="1188">
        <v>0</v>
      </c>
      <c r="G43" s="1081">
        <v>14</v>
      </c>
      <c r="H43" s="1081">
        <v>14</v>
      </c>
      <c r="I43" s="1081">
        <v>0</v>
      </c>
      <c r="J43" s="1189">
        <f t="shared" si="0"/>
        <v>0</v>
      </c>
    </row>
    <row r="44" spans="1:10" s="1117" customFormat="1" ht="13.9" customHeight="1" x14ac:dyDescent="0.25">
      <c r="A44" s="1535"/>
      <c r="B44" s="1529"/>
      <c r="C44" s="1187" t="s">
        <v>939</v>
      </c>
      <c r="D44" s="1188">
        <f>'4.4 гр птиц утки'!D43</f>
        <v>0</v>
      </c>
      <c r="E44" s="1188">
        <f>'4.4 гр птиц утки'!E43</f>
        <v>0</v>
      </c>
      <c r="F44" s="1188">
        <v>0</v>
      </c>
      <c r="G44" s="1081">
        <v>0</v>
      </c>
      <c r="H44" s="1081">
        <v>0</v>
      </c>
      <c r="I44" s="1081">
        <v>0</v>
      </c>
      <c r="J44" s="1189">
        <f t="shared" si="0"/>
        <v>0</v>
      </c>
    </row>
    <row r="45" spans="1:10" s="1117" customFormat="1" ht="13.9" customHeight="1" x14ac:dyDescent="0.25">
      <c r="A45" s="1535"/>
      <c r="B45" s="1529"/>
      <c r="C45" s="906" t="s">
        <v>589</v>
      </c>
      <c r="D45" s="1188">
        <f>'4.4 гр птиц утки'!D44</f>
        <v>347</v>
      </c>
      <c r="E45" s="1188">
        <f>'4.4 гр птиц утки'!E44</f>
        <v>212</v>
      </c>
      <c r="F45" s="1188">
        <v>0</v>
      </c>
      <c r="G45" s="1081">
        <v>199</v>
      </c>
      <c r="H45" s="1081">
        <f>'4.4 гр птиц утки'!H44</f>
        <v>143</v>
      </c>
      <c r="I45" s="1081">
        <v>0</v>
      </c>
      <c r="J45" s="1189">
        <f t="shared" si="0"/>
        <v>0</v>
      </c>
    </row>
    <row r="46" spans="1:10" s="1117" customFormat="1" ht="15.75" x14ac:dyDescent="0.2">
      <c r="A46" s="1186">
        <v>10</v>
      </c>
      <c r="B46" s="1179" t="s">
        <v>293</v>
      </c>
      <c r="C46" s="1180" t="s">
        <v>745</v>
      </c>
      <c r="D46" s="1188">
        <f>'4.4 гр птиц утки'!D45</f>
        <v>446</v>
      </c>
      <c r="E46" s="1188">
        <f>'4.4 гр птиц утки'!E45</f>
        <v>446</v>
      </c>
      <c r="F46" s="1188">
        <v>0</v>
      </c>
      <c r="G46" s="1081">
        <v>39</v>
      </c>
      <c r="H46" s="1081">
        <v>39</v>
      </c>
      <c r="I46" s="1081">
        <v>0</v>
      </c>
      <c r="J46" s="1189">
        <f t="shared" si="0"/>
        <v>0</v>
      </c>
    </row>
    <row r="47" spans="1:10" s="1117" customFormat="1" ht="13.9" customHeight="1" x14ac:dyDescent="0.25">
      <c r="A47" s="1535">
        <v>11</v>
      </c>
      <c r="B47" s="1529" t="s">
        <v>294</v>
      </c>
      <c r="C47" s="906" t="s">
        <v>746</v>
      </c>
      <c r="D47" s="1188">
        <f>'4.4 гр птиц утки'!D46</f>
        <v>1</v>
      </c>
      <c r="E47" s="1188">
        <f>'4.4 гр птиц утки'!E46</f>
        <v>1</v>
      </c>
      <c r="F47" s="1188">
        <v>0</v>
      </c>
      <c r="G47" s="1081">
        <v>0</v>
      </c>
      <c r="H47" s="1081">
        <v>0</v>
      </c>
      <c r="I47" s="1081">
        <v>0</v>
      </c>
      <c r="J47" s="1189">
        <f t="shared" si="0"/>
        <v>0</v>
      </c>
    </row>
    <row r="48" spans="1:10" s="1117" customFormat="1" ht="13.9" customHeight="1" x14ac:dyDescent="0.25">
      <c r="A48" s="1535"/>
      <c r="B48" s="1529"/>
      <c r="C48" s="906" t="s">
        <v>589</v>
      </c>
      <c r="D48" s="1188">
        <f>'4.4 гр птиц утки'!D47</f>
        <v>72</v>
      </c>
      <c r="E48" s="1188">
        <f>'4.4 гр птиц утки'!E47</f>
        <v>69</v>
      </c>
      <c r="F48" s="1188">
        <v>0</v>
      </c>
      <c r="G48" s="1081">
        <v>116</v>
      </c>
      <c r="H48" s="1081">
        <f>'4.4 гр птиц утки'!H47</f>
        <v>98</v>
      </c>
      <c r="I48" s="1081">
        <v>0</v>
      </c>
      <c r="J48" s="1189">
        <f t="shared" si="0"/>
        <v>0</v>
      </c>
    </row>
    <row r="49" spans="1:10" s="1117" customFormat="1" ht="13.9" customHeight="1" x14ac:dyDescent="0.25">
      <c r="A49" s="1537">
        <v>12</v>
      </c>
      <c r="B49" s="1529" t="s">
        <v>295</v>
      </c>
      <c r="C49" s="1181" t="s">
        <v>589</v>
      </c>
      <c r="D49" s="1188">
        <f>'4.4 гр птиц утки'!D48</f>
        <v>223</v>
      </c>
      <c r="E49" s="1188">
        <f>'4.4 гр птиц утки'!E48</f>
        <v>178</v>
      </c>
      <c r="F49" s="1188">
        <v>0</v>
      </c>
      <c r="G49" s="1081">
        <v>137</v>
      </c>
      <c r="H49" s="1081">
        <f>'4.4 гр птиц утки'!H48</f>
        <v>125</v>
      </c>
      <c r="I49" s="1081">
        <v>0</v>
      </c>
      <c r="J49" s="1189">
        <f t="shared" si="0"/>
        <v>0</v>
      </c>
    </row>
    <row r="50" spans="1:10" s="1117" customFormat="1" ht="13.9" customHeight="1" x14ac:dyDescent="0.25">
      <c r="A50" s="1537"/>
      <c r="B50" s="1529"/>
      <c r="C50" s="906" t="s">
        <v>591</v>
      </c>
      <c r="D50" s="1188">
        <f>'4.4 гр птиц утки'!D49</f>
        <v>0</v>
      </c>
      <c r="E50" s="1188">
        <f>'4.4 гр птиц утки'!E49</f>
        <v>0</v>
      </c>
      <c r="F50" s="1188">
        <v>0</v>
      </c>
      <c r="G50" s="1081">
        <v>0</v>
      </c>
      <c r="H50" s="1081">
        <v>0</v>
      </c>
      <c r="I50" s="1081">
        <v>0</v>
      </c>
      <c r="J50" s="1189">
        <f t="shared" si="0"/>
        <v>0</v>
      </c>
    </row>
    <row r="51" spans="1:10" s="1117" customFormat="1" ht="13.9" customHeight="1" x14ac:dyDescent="0.25">
      <c r="A51" s="1537"/>
      <c r="B51" s="1529"/>
      <c r="C51" s="906" t="s">
        <v>592</v>
      </c>
      <c r="D51" s="1188">
        <f>'4.4 гр птиц утки'!D50</f>
        <v>37</v>
      </c>
      <c r="E51" s="1188">
        <f>'4.4 гр птиц утки'!E50</f>
        <v>37</v>
      </c>
      <c r="F51" s="1188">
        <v>0</v>
      </c>
      <c r="G51" s="1081">
        <v>1</v>
      </c>
      <c r="H51" s="1081">
        <v>1</v>
      </c>
      <c r="I51" s="1081">
        <v>0</v>
      </c>
      <c r="J51" s="1189">
        <f t="shared" si="0"/>
        <v>0</v>
      </c>
    </row>
    <row r="52" spans="1:10" s="1117" customFormat="1" ht="13.9" customHeight="1" x14ac:dyDescent="0.25">
      <c r="A52" s="1537"/>
      <c r="B52" s="1529"/>
      <c r="C52" s="906" t="s">
        <v>797</v>
      </c>
      <c r="D52" s="1188">
        <f>'4.4 гр птиц утки'!D51</f>
        <v>0</v>
      </c>
      <c r="E52" s="1188">
        <f>'4.4 гр птиц утки'!E51</f>
        <v>0</v>
      </c>
      <c r="F52" s="1188">
        <v>0</v>
      </c>
      <c r="G52" s="1081">
        <v>0</v>
      </c>
      <c r="H52" s="1081">
        <v>0</v>
      </c>
      <c r="I52" s="1081">
        <v>0</v>
      </c>
      <c r="J52" s="1189">
        <f t="shared" si="0"/>
        <v>0</v>
      </c>
    </row>
    <row r="53" spans="1:10" s="1117" customFormat="1" ht="13.9" customHeight="1" x14ac:dyDescent="0.25">
      <c r="A53" s="1535">
        <v>13</v>
      </c>
      <c r="B53" s="1529" t="s">
        <v>296</v>
      </c>
      <c r="C53" s="906" t="s">
        <v>748</v>
      </c>
      <c r="D53" s="1188">
        <f>'4.4 гр птиц утки'!D52</f>
        <v>18</v>
      </c>
      <c r="E53" s="1188">
        <f>'4.4 гр птиц утки'!E52</f>
        <v>18</v>
      </c>
      <c r="F53" s="1188">
        <v>0</v>
      </c>
      <c r="G53" s="1081">
        <v>69</v>
      </c>
      <c r="H53" s="1081">
        <v>69</v>
      </c>
      <c r="I53" s="1081">
        <v>0</v>
      </c>
      <c r="J53" s="1189">
        <f t="shared" si="0"/>
        <v>0</v>
      </c>
    </row>
    <row r="54" spans="1:10" s="1117" customFormat="1" ht="13.9" customHeight="1" x14ac:dyDescent="0.25">
      <c r="A54" s="1535"/>
      <c r="B54" s="1529"/>
      <c r="C54" s="906" t="s">
        <v>412</v>
      </c>
      <c r="D54" s="1188">
        <f>'4.4 гр птиц утки'!D53</f>
        <v>7</v>
      </c>
      <c r="E54" s="1188">
        <f>'4.4 гр птиц утки'!E53</f>
        <v>7</v>
      </c>
      <c r="F54" s="1188">
        <v>0</v>
      </c>
      <c r="G54" s="1081">
        <v>0</v>
      </c>
      <c r="H54" s="1081">
        <v>0</v>
      </c>
      <c r="I54" s="1081">
        <v>0</v>
      </c>
      <c r="J54" s="1189">
        <f t="shared" si="0"/>
        <v>0</v>
      </c>
    </row>
    <row r="55" spans="1:10" s="1117" customFormat="1" ht="13.9" customHeight="1" x14ac:dyDescent="0.25">
      <c r="A55" s="1535"/>
      <c r="B55" s="1529"/>
      <c r="C55" s="906" t="s">
        <v>589</v>
      </c>
      <c r="D55" s="1188">
        <f>'4.4 гр птиц утки'!D54</f>
        <v>21</v>
      </c>
      <c r="E55" s="1188">
        <f>'4.4 гр птиц утки'!E54</f>
        <v>15</v>
      </c>
      <c r="F55" s="1188">
        <v>0</v>
      </c>
      <c r="G55" s="1081">
        <v>42</v>
      </c>
      <c r="H55" s="1081">
        <f>'4.4 гр птиц утки'!H54</f>
        <v>39</v>
      </c>
      <c r="I55" s="1081">
        <v>0</v>
      </c>
      <c r="J55" s="1189">
        <f t="shared" si="0"/>
        <v>0</v>
      </c>
    </row>
    <row r="56" spans="1:10" s="1117" customFormat="1" ht="13.9" customHeight="1" x14ac:dyDescent="0.25">
      <c r="A56" s="1535">
        <v>14</v>
      </c>
      <c r="B56" s="1529" t="s">
        <v>297</v>
      </c>
      <c r="C56" s="906" t="s">
        <v>749</v>
      </c>
      <c r="D56" s="1188">
        <f>'4.4 гр птиц утки'!D55</f>
        <v>135</v>
      </c>
      <c r="E56" s="1188">
        <f>'4.4 гр птиц утки'!E55</f>
        <v>134</v>
      </c>
      <c r="F56" s="1188">
        <v>0</v>
      </c>
      <c r="G56" s="1081">
        <v>79</v>
      </c>
      <c r="H56" s="1081">
        <v>77</v>
      </c>
      <c r="I56" s="1081">
        <v>0</v>
      </c>
      <c r="J56" s="1189">
        <f t="shared" si="0"/>
        <v>0</v>
      </c>
    </row>
    <row r="57" spans="1:10" s="1117" customFormat="1" ht="13.9" customHeight="1" x14ac:dyDescent="0.25">
      <c r="A57" s="1535"/>
      <c r="B57" s="1529"/>
      <c r="C57" s="906" t="s">
        <v>403</v>
      </c>
      <c r="D57" s="1188">
        <f>'4.4 гр птиц утки'!D56</f>
        <v>0</v>
      </c>
      <c r="E57" s="1188">
        <f>'4.4 гр птиц утки'!E56</f>
        <v>0</v>
      </c>
      <c r="F57" s="1188">
        <v>0</v>
      </c>
      <c r="G57" s="1081">
        <v>0</v>
      </c>
      <c r="H57" s="1081">
        <v>0</v>
      </c>
      <c r="I57" s="1081">
        <v>0</v>
      </c>
      <c r="J57" s="1189">
        <f t="shared" si="0"/>
        <v>0</v>
      </c>
    </row>
    <row r="58" spans="1:10" s="1117" customFormat="1" ht="13.9" customHeight="1" x14ac:dyDescent="0.25">
      <c r="A58" s="1535">
        <v>15</v>
      </c>
      <c r="B58" s="1529" t="s">
        <v>363</v>
      </c>
      <c r="C58" s="906" t="s">
        <v>750</v>
      </c>
      <c r="D58" s="1188">
        <f>'4.4 гр птиц утки'!D57</f>
        <v>50</v>
      </c>
      <c r="E58" s="1188">
        <f>'4.4 гр птиц утки'!E57</f>
        <v>50</v>
      </c>
      <c r="F58" s="1188">
        <v>0</v>
      </c>
      <c r="G58" s="1081">
        <v>137</v>
      </c>
      <c r="H58" s="1081">
        <v>121</v>
      </c>
      <c r="I58" s="1081">
        <v>0</v>
      </c>
      <c r="J58" s="1189">
        <f t="shared" si="0"/>
        <v>0</v>
      </c>
    </row>
    <row r="59" spans="1:10" s="1117" customFormat="1" ht="13.9" customHeight="1" x14ac:dyDescent="0.25">
      <c r="A59" s="1535"/>
      <c r="B59" s="1529"/>
      <c r="C59" s="906" t="s">
        <v>687</v>
      </c>
      <c r="D59" s="1188">
        <f>'4.4 гр птиц утки'!D58</f>
        <v>0</v>
      </c>
      <c r="E59" s="1188">
        <f>'4.4 гр птиц утки'!E58</f>
        <v>0</v>
      </c>
      <c r="F59" s="1188">
        <v>0</v>
      </c>
      <c r="G59" s="1081">
        <v>5</v>
      </c>
      <c r="H59" s="1081">
        <v>5</v>
      </c>
      <c r="I59" s="1081">
        <v>0</v>
      </c>
      <c r="J59" s="1189">
        <f t="shared" si="0"/>
        <v>0</v>
      </c>
    </row>
    <row r="60" spans="1:10" s="1117" customFormat="1" ht="13.9" customHeight="1" x14ac:dyDescent="0.25">
      <c r="A60" s="1535"/>
      <c r="B60" s="1529"/>
      <c r="C60" s="906" t="s">
        <v>593</v>
      </c>
      <c r="D60" s="1188">
        <f>'4.4 гр птиц утки'!D59</f>
        <v>0</v>
      </c>
      <c r="E60" s="1188">
        <f>'4.4 гр птиц утки'!E59</f>
        <v>0</v>
      </c>
      <c r="F60" s="1188">
        <v>0</v>
      </c>
      <c r="G60" s="1081">
        <v>0</v>
      </c>
      <c r="H60" s="1081">
        <v>0</v>
      </c>
      <c r="I60" s="1081">
        <v>0</v>
      </c>
      <c r="J60" s="1189">
        <f t="shared" si="0"/>
        <v>0</v>
      </c>
    </row>
    <row r="61" spans="1:10" s="1117" customFormat="1" ht="13.9" customHeight="1" x14ac:dyDescent="0.25">
      <c r="A61" s="1537">
        <v>16</v>
      </c>
      <c r="B61" s="1528" t="s">
        <v>299</v>
      </c>
      <c r="C61" s="1182" t="s">
        <v>410</v>
      </c>
      <c r="D61" s="1188">
        <f>'4.4 гр птиц утки'!D60</f>
        <v>71</v>
      </c>
      <c r="E61" s="1188">
        <f>'4.4 гр птиц утки'!E60</f>
        <v>60</v>
      </c>
      <c r="F61" s="1188">
        <v>0</v>
      </c>
      <c r="G61" s="1081">
        <v>53</v>
      </c>
      <c r="H61" s="1081">
        <v>48</v>
      </c>
      <c r="I61" s="1081">
        <v>0</v>
      </c>
      <c r="J61" s="1189">
        <f t="shared" si="0"/>
        <v>0</v>
      </c>
    </row>
    <row r="62" spans="1:10" s="1117" customFormat="1" ht="13.9" customHeight="1" x14ac:dyDescent="0.25">
      <c r="A62" s="1537"/>
      <c r="B62" s="1528"/>
      <c r="C62" s="1182" t="s">
        <v>411</v>
      </c>
      <c r="D62" s="1188">
        <f>'4.4 гр птиц утки'!D61</f>
        <v>46</v>
      </c>
      <c r="E62" s="1188">
        <f>'4.4 гр птиц утки'!E61</f>
        <v>45</v>
      </c>
      <c r="F62" s="1188">
        <v>0</v>
      </c>
      <c r="G62" s="1081">
        <v>35</v>
      </c>
      <c r="H62" s="1081">
        <v>33</v>
      </c>
      <c r="I62" s="1081">
        <v>0</v>
      </c>
      <c r="J62" s="1189">
        <f t="shared" si="0"/>
        <v>0</v>
      </c>
    </row>
    <row r="63" spans="1:10" s="1117" customFormat="1" ht="13.9" customHeight="1" x14ac:dyDescent="0.25">
      <c r="A63" s="1537"/>
      <c r="B63" s="1528"/>
      <c r="C63" s="1182" t="s">
        <v>916</v>
      </c>
      <c r="D63" s="1188">
        <f>'4.4 гр птиц утки'!D62</f>
        <v>46</v>
      </c>
      <c r="E63" s="1188">
        <f>'4.4 гр птиц утки'!E62</f>
        <v>45</v>
      </c>
      <c r="F63" s="1188">
        <v>0</v>
      </c>
      <c r="G63" s="1081">
        <v>35</v>
      </c>
      <c r="H63" s="1081">
        <v>33</v>
      </c>
      <c r="I63" s="1081">
        <v>0</v>
      </c>
      <c r="J63" s="1189">
        <f t="shared" si="0"/>
        <v>0</v>
      </c>
    </row>
    <row r="64" spans="1:10" s="1117" customFormat="1" ht="13.9" customHeight="1" x14ac:dyDescent="0.25">
      <c r="A64" s="1537"/>
      <c r="B64" s="1528"/>
      <c r="C64" s="1182" t="s">
        <v>797</v>
      </c>
      <c r="D64" s="1188">
        <f>'4.4 гр птиц утки'!D63</f>
        <v>0</v>
      </c>
      <c r="E64" s="1188">
        <f>'4.4 гр птиц утки'!E63</f>
        <v>0</v>
      </c>
      <c r="F64" s="1188">
        <v>0</v>
      </c>
      <c r="G64" s="1081">
        <v>0</v>
      </c>
      <c r="H64" s="1081">
        <v>0</v>
      </c>
      <c r="I64" s="1081">
        <v>0</v>
      </c>
      <c r="J64" s="1189">
        <f t="shared" si="0"/>
        <v>0</v>
      </c>
    </row>
    <row r="65" spans="1:10" s="1117" customFormat="1" ht="13.9" customHeight="1" x14ac:dyDescent="0.25">
      <c r="A65" s="1537"/>
      <c r="B65" s="1528"/>
      <c r="C65" s="1182" t="s">
        <v>688</v>
      </c>
      <c r="D65" s="1188">
        <f>'4.4 гр птиц утки'!D64</f>
        <v>10</v>
      </c>
      <c r="E65" s="1188">
        <f>'4.4 гр птиц утки'!E64</f>
        <v>10</v>
      </c>
      <c r="F65" s="1188">
        <v>0</v>
      </c>
      <c r="G65" s="1081">
        <v>10</v>
      </c>
      <c r="H65" s="1081">
        <v>10</v>
      </c>
      <c r="I65" s="1081">
        <v>0</v>
      </c>
      <c r="J65" s="1189">
        <f t="shared" si="0"/>
        <v>0</v>
      </c>
    </row>
    <row r="66" spans="1:10" s="1117" customFormat="1" ht="13.9" customHeight="1" x14ac:dyDescent="0.25">
      <c r="A66" s="1537"/>
      <c r="B66" s="1528"/>
      <c r="C66" s="1182" t="s">
        <v>915</v>
      </c>
      <c r="D66" s="1188">
        <f>'4.4 гр птиц утки'!D65</f>
        <v>30</v>
      </c>
      <c r="E66" s="1188">
        <f>'4.4 гр птиц утки'!E65</f>
        <v>30</v>
      </c>
      <c r="F66" s="1188">
        <v>0</v>
      </c>
      <c r="G66" s="1081">
        <v>84</v>
      </c>
      <c r="H66" s="1081">
        <v>84</v>
      </c>
      <c r="I66" s="1081">
        <v>0</v>
      </c>
      <c r="J66" s="1189">
        <f t="shared" si="0"/>
        <v>0</v>
      </c>
    </row>
    <row r="67" spans="1:10" s="1117" customFormat="1" ht="13.9" customHeight="1" x14ac:dyDescent="0.25">
      <c r="A67" s="1537"/>
      <c r="B67" s="1528"/>
      <c r="C67" s="1182" t="s">
        <v>589</v>
      </c>
      <c r="D67" s="1188">
        <f>'4.4 гр птиц утки'!D66</f>
        <v>142</v>
      </c>
      <c r="E67" s="1188">
        <f>'4.4 гр птиц утки'!E66</f>
        <v>199</v>
      </c>
      <c r="F67" s="1188">
        <v>0</v>
      </c>
      <c r="G67" s="1081">
        <v>134</v>
      </c>
      <c r="H67" s="1081">
        <f>'4.4 гр птиц утки'!H66</f>
        <v>66</v>
      </c>
      <c r="I67" s="1081">
        <v>0</v>
      </c>
      <c r="J67" s="1189">
        <f t="shared" si="0"/>
        <v>0</v>
      </c>
    </row>
    <row r="68" spans="1:10" s="1117" customFormat="1" ht="13.9" customHeight="1" x14ac:dyDescent="0.25">
      <c r="A68" s="1535">
        <v>17</v>
      </c>
      <c r="B68" s="1529" t="s">
        <v>300</v>
      </c>
      <c r="C68" s="1182" t="s">
        <v>414</v>
      </c>
      <c r="D68" s="1188">
        <f>'4.4 гр птиц утки'!D67</f>
        <v>0</v>
      </c>
      <c r="E68" s="1188">
        <f>'4.4 гр птиц утки'!E67</f>
        <v>0</v>
      </c>
      <c r="F68" s="1188">
        <v>0</v>
      </c>
      <c r="G68" s="1081">
        <v>0</v>
      </c>
      <c r="H68" s="1081">
        <v>0</v>
      </c>
      <c r="I68" s="1081">
        <v>0</v>
      </c>
      <c r="J68" s="1189">
        <f t="shared" si="0"/>
        <v>0</v>
      </c>
    </row>
    <row r="69" spans="1:10" s="1117" customFormat="1" ht="13.9" customHeight="1" x14ac:dyDescent="0.25">
      <c r="A69" s="1535"/>
      <c r="B69" s="1529"/>
      <c r="C69" s="906" t="s">
        <v>589</v>
      </c>
      <c r="D69" s="1188">
        <f>'4.4 гр птиц утки'!D68</f>
        <v>141</v>
      </c>
      <c r="E69" s="1188">
        <f>'4.4 гр птиц утки'!E68</f>
        <v>86</v>
      </c>
      <c r="F69" s="1188">
        <v>0</v>
      </c>
      <c r="G69" s="1081">
        <v>77</v>
      </c>
      <c r="H69" s="1081">
        <f>'4.4 гр птиц утки'!H68</f>
        <v>72</v>
      </c>
      <c r="I69" s="1081">
        <v>0</v>
      </c>
      <c r="J69" s="1189">
        <f t="shared" si="0"/>
        <v>0</v>
      </c>
    </row>
    <row r="70" spans="1:10" s="1117" customFormat="1" ht="13.9" customHeight="1" x14ac:dyDescent="0.25">
      <c r="A70" s="1535">
        <v>18</v>
      </c>
      <c r="B70" s="1529" t="s">
        <v>594</v>
      </c>
      <c r="C70" s="906" t="s">
        <v>751</v>
      </c>
      <c r="D70" s="1188">
        <f>'4.4 гр птиц утки'!D69</f>
        <v>34</v>
      </c>
      <c r="E70" s="1188">
        <f>'4.4 гр птиц утки'!E69</f>
        <v>34</v>
      </c>
      <c r="F70" s="1188">
        <v>0</v>
      </c>
      <c r="G70" s="1081">
        <v>31</v>
      </c>
      <c r="H70" s="1081">
        <v>31</v>
      </c>
      <c r="I70" s="1081">
        <v>0</v>
      </c>
      <c r="J70" s="1189">
        <f t="shared" si="0"/>
        <v>0</v>
      </c>
    </row>
    <row r="71" spans="1:10" s="1117" customFormat="1" ht="13.9" customHeight="1" x14ac:dyDescent="0.25">
      <c r="A71" s="1535"/>
      <c r="B71" s="1529"/>
      <c r="C71" s="906" t="s">
        <v>595</v>
      </c>
      <c r="D71" s="1188">
        <f>'4.4 гр птиц утки'!D70</f>
        <v>11</v>
      </c>
      <c r="E71" s="1188">
        <f>'4.4 гр птиц утки'!E70</f>
        <v>11</v>
      </c>
      <c r="F71" s="1188">
        <v>0</v>
      </c>
      <c r="G71" s="1081">
        <v>37</v>
      </c>
      <c r="H71" s="1081">
        <v>34</v>
      </c>
      <c r="I71" s="1081">
        <v>0</v>
      </c>
      <c r="J71" s="1189">
        <f t="shared" si="0"/>
        <v>0</v>
      </c>
    </row>
    <row r="72" spans="1:10" s="1117" customFormat="1" ht="13.9" customHeight="1" x14ac:dyDescent="0.25">
      <c r="A72" s="1535"/>
      <c r="B72" s="1529"/>
      <c r="C72" s="906" t="s">
        <v>589</v>
      </c>
      <c r="D72" s="1188">
        <f>'4.4 гр птиц утки'!D71</f>
        <v>198</v>
      </c>
      <c r="E72" s="1188">
        <f>'4.4 гр птиц утки'!E71</f>
        <v>102</v>
      </c>
      <c r="F72" s="1188">
        <v>0</v>
      </c>
      <c r="G72" s="1081">
        <v>169</v>
      </c>
      <c r="H72" s="1081">
        <f>'4.4 гр птиц утки'!H71</f>
        <v>143</v>
      </c>
      <c r="I72" s="1081">
        <v>0</v>
      </c>
      <c r="J72" s="1189">
        <f t="shared" si="0"/>
        <v>0</v>
      </c>
    </row>
    <row r="73" spans="1:10" s="1117" customFormat="1" ht="13.9" customHeight="1" x14ac:dyDescent="0.25">
      <c r="A73" s="1535">
        <v>19</v>
      </c>
      <c r="B73" s="1529" t="s">
        <v>302</v>
      </c>
      <c r="C73" s="906" t="s">
        <v>690</v>
      </c>
      <c r="D73" s="1188">
        <f>'4.4 гр птиц утки'!D72</f>
        <v>32</v>
      </c>
      <c r="E73" s="1188">
        <f>'4.4 гр птиц утки'!E72</f>
        <v>32</v>
      </c>
      <c r="F73" s="1188">
        <v>0</v>
      </c>
      <c r="G73" s="1081">
        <v>13</v>
      </c>
      <c r="H73" s="1081">
        <v>13</v>
      </c>
      <c r="I73" s="1081">
        <v>0</v>
      </c>
      <c r="J73" s="1189">
        <f t="shared" si="0"/>
        <v>0</v>
      </c>
    </row>
    <row r="74" spans="1:10" s="1117" customFormat="1" ht="13.9" customHeight="1" x14ac:dyDescent="0.25">
      <c r="A74" s="1535"/>
      <c r="B74" s="1529"/>
      <c r="C74" s="906" t="s">
        <v>691</v>
      </c>
      <c r="D74" s="1188">
        <f>'4.4 гр птиц утки'!D73</f>
        <v>0</v>
      </c>
      <c r="E74" s="1188">
        <f>'4.4 гр птиц утки'!E73</f>
        <v>0</v>
      </c>
      <c r="F74" s="1188">
        <v>0</v>
      </c>
      <c r="G74" s="1081">
        <v>3</v>
      </c>
      <c r="H74" s="1081">
        <v>3</v>
      </c>
      <c r="I74" s="1081">
        <v>0</v>
      </c>
      <c r="J74" s="1189">
        <f t="shared" si="0"/>
        <v>0</v>
      </c>
    </row>
    <row r="75" spans="1:10" s="1117" customFormat="1" ht="13.9" customHeight="1" x14ac:dyDescent="0.25">
      <c r="A75" s="1535"/>
      <c r="B75" s="1529"/>
      <c r="C75" s="906" t="s">
        <v>707</v>
      </c>
      <c r="D75" s="1188">
        <f>'4.4 гр птиц утки'!D74</f>
        <v>19</v>
      </c>
      <c r="E75" s="1188">
        <f>'4.4 гр птиц утки'!E74</f>
        <v>19</v>
      </c>
      <c r="F75" s="1188">
        <v>0</v>
      </c>
      <c r="G75" s="1081">
        <v>28</v>
      </c>
      <c r="H75" s="1081">
        <v>28</v>
      </c>
      <c r="I75" s="1081">
        <v>0</v>
      </c>
      <c r="J75" s="1189">
        <f t="shared" si="0"/>
        <v>0</v>
      </c>
    </row>
    <row r="76" spans="1:10" s="1117" customFormat="1" ht="13.9" customHeight="1" x14ac:dyDescent="0.25">
      <c r="A76" s="1535"/>
      <c r="B76" s="1529"/>
      <c r="C76" s="906" t="s">
        <v>402</v>
      </c>
      <c r="D76" s="1188">
        <f>'4.4 гр птиц утки'!D75</f>
        <v>1</v>
      </c>
      <c r="E76" s="1188">
        <f>'4.4 гр птиц утки'!E75</f>
        <v>1</v>
      </c>
      <c r="F76" s="1188">
        <v>0</v>
      </c>
      <c r="G76" s="1081">
        <v>1</v>
      </c>
      <c r="H76" s="1081">
        <v>1</v>
      </c>
      <c r="I76" s="1081">
        <v>0</v>
      </c>
      <c r="J76" s="1189">
        <f t="shared" si="0"/>
        <v>0</v>
      </c>
    </row>
    <row r="77" spans="1:10" s="1117" customFormat="1" ht="13.9" customHeight="1" x14ac:dyDescent="0.25">
      <c r="A77" s="1535"/>
      <c r="B77" s="1529"/>
      <c r="C77" s="906" t="s">
        <v>689</v>
      </c>
      <c r="D77" s="1188">
        <f>'4.4 гр птиц утки'!D76</f>
        <v>16</v>
      </c>
      <c r="E77" s="1188">
        <f>'4.4 гр птиц утки'!E76</f>
        <v>16</v>
      </c>
      <c r="F77" s="1188">
        <v>0</v>
      </c>
      <c r="G77" s="1081">
        <v>38</v>
      </c>
      <c r="H77" s="1081">
        <v>38</v>
      </c>
      <c r="I77" s="1081">
        <v>0</v>
      </c>
      <c r="J77" s="1189">
        <f t="shared" si="0"/>
        <v>0</v>
      </c>
    </row>
    <row r="78" spans="1:10" s="1117" customFormat="1" ht="13.9" customHeight="1" x14ac:dyDescent="0.25">
      <c r="A78" s="1535"/>
      <c r="B78" s="1529"/>
      <c r="C78" s="906" t="s">
        <v>984</v>
      </c>
      <c r="D78" s="1188">
        <f>'4.4 гр птиц утки'!D77</f>
        <v>9</v>
      </c>
      <c r="E78" s="1188">
        <f>'4.4 гр птиц утки'!E77</f>
        <v>9</v>
      </c>
      <c r="F78" s="1188">
        <v>0</v>
      </c>
      <c r="G78" s="1081">
        <v>6</v>
      </c>
      <c r="H78" s="1081">
        <v>6</v>
      </c>
      <c r="I78" s="1081">
        <v>0</v>
      </c>
      <c r="J78" s="1189">
        <f t="shared" si="0"/>
        <v>0</v>
      </c>
    </row>
    <row r="79" spans="1:10" s="1117" customFormat="1" ht="13.9" customHeight="1" x14ac:dyDescent="0.25">
      <c r="A79" s="1535">
        <v>20</v>
      </c>
      <c r="B79" s="1528" t="s">
        <v>303</v>
      </c>
      <c r="C79" s="906" t="s">
        <v>798</v>
      </c>
      <c r="D79" s="1188">
        <f>'4.4 гр птиц утки'!D78</f>
        <v>20</v>
      </c>
      <c r="E79" s="1188">
        <f>'4.4 гр птиц утки'!E78</f>
        <v>20</v>
      </c>
      <c r="F79" s="1188">
        <v>0</v>
      </c>
      <c r="G79" s="1081">
        <v>52</v>
      </c>
      <c r="H79" s="1081">
        <v>50</v>
      </c>
      <c r="I79" s="1081">
        <v>7</v>
      </c>
      <c r="J79" s="1189">
        <f t="shared" si="0"/>
        <v>7</v>
      </c>
    </row>
    <row r="80" spans="1:10" s="1117" customFormat="1" ht="13.9" customHeight="1" x14ac:dyDescent="0.25">
      <c r="A80" s="1535"/>
      <c r="B80" s="1528"/>
      <c r="C80" s="906" t="s">
        <v>752</v>
      </c>
      <c r="D80" s="1188">
        <f>'4.4 гр птиц утки'!D79</f>
        <v>59</v>
      </c>
      <c r="E80" s="1188">
        <f>'4.4 гр птиц утки'!E79</f>
        <v>58</v>
      </c>
      <c r="F80" s="1188">
        <v>5</v>
      </c>
      <c r="G80" s="1081">
        <v>81</v>
      </c>
      <c r="H80" s="1081">
        <v>75</v>
      </c>
      <c r="I80" s="1081">
        <v>12</v>
      </c>
      <c r="J80" s="1189">
        <f t="shared" ref="J80:J143" si="1">F80+I80</f>
        <v>17</v>
      </c>
    </row>
    <row r="81" spans="1:10" s="1117" customFormat="1" ht="13.9" customHeight="1" x14ac:dyDescent="0.25">
      <c r="A81" s="1535"/>
      <c r="B81" s="1528"/>
      <c r="C81" s="906" t="s">
        <v>799</v>
      </c>
      <c r="D81" s="1188">
        <f>'4.4 гр птиц утки'!D80</f>
        <v>12</v>
      </c>
      <c r="E81" s="1188">
        <f>'4.4 гр птиц утки'!E80</f>
        <v>12</v>
      </c>
      <c r="F81" s="1188">
        <v>0</v>
      </c>
      <c r="G81" s="1081">
        <v>2</v>
      </c>
      <c r="H81" s="1081">
        <v>2</v>
      </c>
      <c r="I81" s="1081">
        <v>0</v>
      </c>
      <c r="J81" s="1189">
        <f t="shared" si="1"/>
        <v>0</v>
      </c>
    </row>
    <row r="82" spans="1:10" s="1117" customFormat="1" ht="13.9" customHeight="1" x14ac:dyDescent="0.25">
      <c r="A82" s="1535"/>
      <c r="B82" s="1528"/>
      <c r="C82" s="906" t="s">
        <v>753</v>
      </c>
      <c r="D82" s="1188">
        <f>'4.4 гр птиц утки'!D81</f>
        <v>86</v>
      </c>
      <c r="E82" s="1188">
        <f>'4.4 гр птиц утки'!E81</f>
        <v>84</v>
      </c>
      <c r="F82" s="1188">
        <v>15</v>
      </c>
      <c r="G82" s="1081">
        <v>379</v>
      </c>
      <c r="H82" s="1081">
        <v>368</v>
      </c>
      <c r="I82" s="1081">
        <v>22</v>
      </c>
      <c r="J82" s="1189">
        <f t="shared" si="1"/>
        <v>37</v>
      </c>
    </row>
    <row r="83" spans="1:10" s="1117" customFormat="1" ht="13.9" customHeight="1" x14ac:dyDescent="0.25">
      <c r="A83" s="1535"/>
      <c r="B83" s="1528"/>
      <c r="C83" s="906" t="s">
        <v>754</v>
      </c>
      <c r="D83" s="1188">
        <f>'4.4 гр птиц утки'!D82</f>
        <v>852</v>
      </c>
      <c r="E83" s="1188">
        <f>'4.4 гр птиц утки'!E82</f>
        <v>584</v>
      </c>
      <c r="F83" s="1188">
        <v>0</v>
      </c>
      <c r="G83" s="1081">
        <v>275</v>
      </c>
      <c r="H83" s="1081">
        <v>181</v>
      </c>
      <c r="I83" s="1081">
        <v>0</v>
      </c>
      <c r="J83" s="1189">
        <f t="shared" si="1"/>
        <v>0</v>
      </c>
    </row>
    <row r="84" spans="1:10" s="1117" customFormat="1" ht="13.9" customHeight="1" x14ac:dyDescent="0.25">
      <c r="A84" s="1535"/>
      <c r="B84" s="1528"/>
      <c r="C84" s="906" t="s">
        <v>589</v>
      </c>
      <c r="D84" s="1188">
        <f>'4.4 гр птиц утки'!D83</f>
        <v>200</v>
      </c>
      <c r="E84" s="1188">
        <f>'4.4 гр птиц утки'!E83</f>
        <v>148</v>
      </c>
      <c r="F84" s="1188">
        <v>0</v>
      </c>
      <c r="G84" s="1081">
        <v>200</v>
      </c>
      <c r="H84" s="1081">
        <f>'4.4 гр птиц утки'!H83</f>
        <v>191</v>
      </c>
      <c r="I84" s="1081">
        <v>0</v>
      </c>
      <c r="J84" s="1189">
        <f t="shared" si="1"/>
        <v>0</v>
      </c>
    </row>
    <row r="85" spans="1:10" s="1117" customFormat="1" ht="13.9" customHeight="1" x14ac:dyDescent="0.25">
      <c r="A85" s="1535">
        <v>21</v>
      </c>
      <c r="B85" s="1529" t="s">
        <v>304</v>
      </c>
      <c r="C85" s="906" t="s">
        <v>692</v>
      </c>
      <c r="D85" s="1188">
        <f>'4.4 гр птиц утки'!D84</f>
        <v>81</v>
      </c>
      <c r="E85" s="1188">
        <f>'4.4 гр птиц утки'!E84</f>
        <v>81</v>
      </c>
      <c r="F85" s="1188">
        <v>0</v>
      </c>
      <c r="G85" s="1081">
        <v>21</v>
      </c>
      <c r="H85" s="1081">
        <v>21</v>
      </c>
      <c r="I85" s="1081">
        <v>0</v>
      </c>
      <c r="J85" s="1189">
        <f t="shared" si="1"/>
        <v>0</v>
      </c>
    </row>
    <row r="86" spans="1:10" s="1117" customFormat="1" ht="13.9" customHeight="1" x14ac:dyDescent="0.25">
      <c r="A86" s="1535"/>
      <c r="B86" s="1529"/>
      <c r="C86" s="906" t="s">
        <v>755</v>
      </c>
      <c r="D86" s="1188">
        <f>'4.4 гр птиц утки'!D85</f>
        <v>0</v>
      </c>
      <c r="E86" s="1188">
        <f>'4.4 гр птиц утки'!E85</f>
        <v>0</v>
      </c>
      <c r="F86" s="1188">
        <v>0</v>
      </c>
      <c r="G86" s="1081">
        <v>17</v>
      </c>
      <c r="H86" s="1081">
        <v>17</v>
      </c>
      <c r="I86" s="1081">
        <v>0</v>
      </c>
      <c r="J86" s="1189">
        <f t="shared" si="1"/>
        <v>0</v>
      </c>
    </row>
    <row r="87" spans="1:10" s="1117" customFormat="1" ht="13.9" customHeight="1" x14ac:dyDescent="0.25">
      <c r="A87" s="1535"/>
      <c r="B87" s="1529"/>
      <c r="C87" s="906" t="s">
        <v>589</v>
      </c>
      <c r="D87" s="1188">
        <f>'4.4 гр птиц утки'!D86</f>
        <v>105</v>
      </c>
      <c r="E87" s="1188">
        <f>'4.4 гр птиц утки'!E86</f>
        <v>66</v>
      </c>
      <c r="F87" s="1188">
        <v>0</v>
      </c>
      <c r="G87" s="1081">
        <v>69</v>
      </c>
      <c r="H87" s="1081">
        <f>'4.4 гр птиц утки'!H86</f>
        <v>12</v>
      </c>
      <c r="I87" s="1081">
        <v>0</v>
      </c>
      <c r="J87" s="1189">
        <f t="shared" si="1"/>
        <v>0</v>
      </c>
    </row>
    <row r="88" spans="1:10" s="1117" customFormat="1" ht="30" x14ac:dyDescent="0.25">
      <c r="A88" s="1535">
        <v>22</v>
      </c>
      <c r="B88" s="1529" t="s">
        <v>305</v>
      </c>
      <c r="C88" s="1183" t="s">
        <v>756</v>
      </c>
      <c r="D88" s="1188">
        <f>'4.4 гр птиц утки'!D87</f>
        <v>0</v>
      </c>
      <c r="E88" s="1188">
        <f>'4.4 гр птиц утки'!E87</f>
        <v>0</v>
      </c>
      <c r="F88" s="1188">
        <v>0</v>
      </c>
      <c r="G88" s="1081">
        <v>4</v>
      </c>
      <c r="H88" s="1081">
        <v>4</v>
      </c>
      <c r="I88" s="1081">
        <v>0</v>
      </c>
      <c r="J88" s="1189">
        <f t="shared" si="1"/>
        <v>0</v>
      </c>
    </row>
    <row r="89" spans="1:10" s="1117" customFormat="1" ht="15" customHeight="1" x14ac:dyDescent="0.25">
      <c r="A89" s="1535"/>
      <c r="B89" s="1529"/>
      <c r="C89" s="1187" t="s">
        <v>687</v>
      </c>
      <c r="D89" s="1188">
        <f>'4.4 гр птиц утки'!D88</f>
        <v>0</v>
      </c>
      <c r="E89" s="1188">
        <f>'4.4 гр птиц утки'!E88</f>
        <v>0</v>
      </c>
      <c r="F89" s="1188">
        <v>0</v>
      </c>
      <c r="G89" s="1081">
        <v>0</v>
      </c>
      <c r="H89" s="1081">
        <v>0</v>
      </c>
      <c r="I89" s="1081">
        <v>0</v>
      </c>
      <c r="J89" s="1189">
        <f t="shared" si="1"/>
        <v>0</v>
      </c>
    </row>
    <row r="90" spans="1:10" s="1117" customFormat="1" ht="15" x14ac:dyDescent="0.25">
      <c r="A90" s="1535"/>
      <c r="B90" s="1529"/>
      <c r="C90" s="1183" t="s">
        <v>1458</v>
      </c>
      <c r="D90" s="1188">
        <f>'4.4 гр птиц утки'!D89</f>
        <v>26</v>
      </c>
      <c r="E90" s="1188">
        <f>'4.4 гр птиц утки'!E89</f>
        <v>26</v>
      </c>
      <c r="F90" s="1188">
        <v>0</v>
      </c>
      <c r="G90" s="1081">
        <v>32</v>
      </c>
      <c r="H90" s="1081">
        <v>32</v>
      </c>
      <c r="I90" s="1081">
        <v>0</v>
      </c>
      <c r="J90" s="1189">
        <f t="shared" si="1"/>
        <v>0</v>
      </c>
    </row>
    <row r="91" spans="1:10" s="1117" customFormat="1" ht="13.9" customHeight="1" x14ac:dyDescent="0.25">
      <c r="A91" s="1535">
        <v>23</v>
      </c>
      <c r="B91" s="1529" t="s">
        <v>306</v>
      </c>
      <c r="C91" s="906" t="s">
        <v>693</v>
      </c>
      <c r="D91" s="1188">
        <f>'4.4 гр птиц утки'!D90</f>
        <v>8</v>
      </c>
      <c r="E91" s="1188">
        <f>'4.4 гр птиц утки'!E90</f>
        <v>8</v>
      </c>
      <c r="F91" s="1188">
        <v>0</v>
      </c>
      <c r="G91" s="1081">
        <v>23</v>
      </c>
      <c r="H91" s="1081">
        <v>23</v>
      </c>
      <c r="I91" s="1081">
        <v>0</v>
      </c>
      <c r="J91" s="1189">
        <f t="shared" si="1"/>
        <v>0</v>
      </c>
    </row>
    <row r="92" spans="1:10" s="1117" customFormat="1" ht="13.9" customHeight="1" x14ac:dyDescent="0.25">
      <c r="A92" s="1535"/>
      <c r="B92" s="1529"/>
      <c r="C92" s="906" t="s">
        <v>758</v>
      </c>
      <c r="D92" s="1188">
        <f>'4.4 гр птиц утки'!D91</f>
        <v>6</v>
      </c>
      <c r="E92" s="1188">
        <f>'4.4 гр птиц утки'!E91</f>
        <v>6</v>
      </c>
      <c r="F92" s="1188">
        <v>0</v>
      </c>
      <c r="G92" s="1081">
        <v>1</v>
      </c>
      <c r="H92" s="1081">
        <v>1</v>
      </c>
      <c r="I92" s="1081">
        <v>0</v>
      </c>
      <c r="J92" s="1189">
        <f t="shared" si="1"/>
        <v>0</v>
      </c>
    </row>
    <row r="93" spans="1:10" s="1117" customFormat="1" ht="13.9" customHeight="1" x14ac:dyDescent="0.25">
      <c r="A93" s="1535"/>
      <c r="B93" s="1529"/>
      <c r="C93" s="906" t="s">
        <v>797</v>
      </c>
      <c r="D93" s="1188">
        <f>'4.4 гр птиц утки'!D92</f>
        <v>0</v>
      </c>
      <c r="E93" s="1188">
        <f>'4.4 гр птиц утки'!E92</f>
        <v>0</v>
      </c>
      <c r="F93" s="1188">
        <v>0</v>
      </c>
      <c r="G93" s="1081">
        <v>0</v>
      </c>
      <c r="H93" s="1081">
        <v>0</v>
      </c>
      <c r="I93" s="1081">
        <v>0</v>
      </c>
      <c r="J93" s="1189">
        <f t="shared" si="1"/>
        <v>0</v>
      </c>
    </row>
    <row r="94" spans="1:10" s="1117" customFormat="1" ht="13.9" customHeight="1" x14ac:dyDescent="0.25">
      <c r="A94" s="1535">
        <v>24</v>
      </c>
      <c r="B94" s="1529" t="s">
        <v>307</v>
      </c>
      <c r="C94" s="906" t="s">
        <v>696</v>
      </c>
      <c r="D94" s="1188">
        <f>'4.4 гр птиц утки'!D93</f>
        <v>0</v>
      </c>
      <c r="E94" s="1188">
        <f>'4.4 гр птиц утки'!E93</f>
        <v>0</v>
      </c>
      <c r="F94" s="1188">
        <v>0</v>
      </c>
      <c r="G94" s="1081">
        <v>72</v>
      </c>
      <c r="H94" s="1081">
        <v>56</v>
      </c>
      <c r="I94" s="1081">
        <v>0</v>
      </c>
      <c r="J94" s="1189">
        <f t="shared" si="1"/>
        <v>0</v>
      </c>
    </row>
    <row r="95" spans="1:10" s="1117" customFormat="1" ht="13.9" customHeight="1" x14ac:dyDescent="0.25">
      <c r="A95" s="1535"/>
      <c r="B95" s="1529"/>
      <c r="C95" s="906" t="s">
        <v>694</v>
      </c>
      <c r="D95" s="1188">
        <f>'4.4 гр птиц утки'!D94</f>
        <v>81</v>
      </c>
      <c r="E95" s="1188">
        <f>'4.4 гр птиц утки'!E94</f>
        <v>69</v>
      </c>
      <c r="F95" s="1188">
        <v>4</v>
      </c>
      <c r="G95" s="1081">
        <v>207</v>
      </c>
      <c r="H95" s="1081">
        <v>184</v>
      </c>
      <c r="I95" s="1081">
        <v>28</v>
      </c>
      <c r="J95" s="1189">
        <f t="shared" si="1"/>
        <v>32</v>
      </c>
    </row>
    <row r="96" spans="1:10" s="1117" customFormat="1" ht="13.9" customHeight="1" x14ac:dyDescent="0.25">
      <c r="A96" s="1535"/>
      <c r="B96" s="1529"/>
      <c r="C96" s="906" t="s">
        <v>759</v>
      </c>
      <c r="D96" s="1188">
        <f>'4.4 гр птиц утки'!D95</f>
        <v>82</v>
      </c>
      <c r="E96" s="1188">
        <f>'4.4 гр птиц утки'!E95</f>
        <v>79</v>
      </c>
      <c r="F96" s="1188">
        <v>0</v>
      </c>
      <c r="G96" s="1081">
        <v>146</v>
      </c>
      <c r="H96" s="1081">
        <v>142</v>
      </c>
      <c r="I96" s="1081">
        <v>0</v>
      </c>
      <c r="J96" s="1189">
        <f t="shared" si="1"/>
        <v>0</v>
      </c>
    </row>
    <row r="97" spans="1:10" s="1117" customFormat="1" ht="13.9" customHeight="1" x14ac:dyDescent="0.25">
      <c r="A97" s="1535"/>
      <c r="B97" s="1529"/>
      <c r="C97" s="906" t="s">
        <v>408</v>
      </c>
      <c r="D97" s="1188">
        <f>'4.4 гр птиц утки'!D96</f>
        <v>0</v>
      </c>
      <c r="E97" s="1188">
        <f>'4.4 гр птиц утки'!E96</f>
        <v>0</v>
      </c>
      <c r="F97" s="1188">
        <v>0</v>
      </c>
      <c r="G97" s="1081">
        <v>9</v>
      </c>
      <c r="H97" s="1081">
        <v>9</v>
      </c>
      <c r="I97" s="1081">
        <v>0</v>
      </c>
      <c r="J97" s="1189">
        <f t="shared" si="1"/>
        <v>0</v>
      </c>
    </row>
    <row r="98" spans="1:10" s="1117" customFormat="1" ht="13.9" customHeight="1" x14ac:dyDescent="0.25">
      <c r="A98" s="1535"/>
      <c r="B98" s="1529"/>
      <c r="C98" s="906" t="s">
        <v>329</v>
      </c>
      <c r="D98" s="1188">
        <f>'4.4 гр птиц утки'!D97</f>
        <v>0</v>
      </c>
      <c r="E98" s="1188">
        <f>'4.4 гр птиц утки'!E97</f>
        <v>0</v>
      </c>
      <c r="F98" s="1188">
        <v>0</v>
      </c>
      <c r="G98" s="1081">
        <v>0</v>
      </c>
      <c r="H98" s="1081">
        <v>0</v>
      </c>
      <c r="I98" s="1081">
        <v>0</v>
      </c>
      <c r="J98" s="1189">
        <f t="shared" si="1"/>
        <v>0</v>
      </c>
    </row>
    <row r="99" spans="1:10" s="1117" customFormat="1" ht="13.9" customHeight="1" x14ac:dyDescent="0.25">
      <c r="A99" s="1535"/>
      <c r="B99" s="1529"/>
      <c r="C99" s="906" t="s">
        <v>695</v>
      </c>
      <c r="D99" s="1188">
        <f>'4.4 гр птиц утки'!D98</f>
        <v>20</v>
      </c>
      <c r="E99" s="1188">
        <f>'4.4 гр птиц утки'!E98</f>
        <v>20</v>
      </c>
      <c r="F99" s="1188">
        <v>0</v>
      </c>
      <c r="G99" s="1081">
        <v>76</v>
      </c>
      <c r="H99" s="1081">
        <v>76</v>
      </c>
      <c r="I99" s="1081">
        <v>0</v>
      </c>
      <c r="J99" s="1189">
        <f t="shared" si="1"/>
        <v>0</v>
      </c>
    </row>
    <row r="100" spans="1:10" s="1117" customFormat="1" ht="13.9" customHeight="1" x14ac:dyDescent="0.25">
      <c r="A100" s="1535"/>
      <c r="B100" s="1529"/>
      <c r="C100" s="906" t="s">
        <v>589</v>
      </c>
      <c r="D100" s="1188">
        <f>'4.4 гр птиц утки'!D99</f>
        <v>79</v>
      </c>
      <c r="E100" s="1188">
        <f>'4.4 гр птиц утки'!E99</f>
        <v>58</v>
      </c>
      <c r="F100" s="1188">
        <v>0</v>
      </c>
      <c r="G100" s="1081">
        <v>46</v>
      </c>
      <c r="H100" s="1081">
        <f>'4.4 гр птиц утки'!H99</f>
        <v>42</v>
      </c>
      <c r="I100" s="1081">
        <v>0</v>
      </c>
      <c r="J100" s="1189">
        <f t="shared" si="1"/>
        <v>0</v>
      </c>
    </row>
    <row r="101" spans="1:10" s="1117" customFormat="1" ht="13.9" customHeight="1" x14ac:dyDescent="0.25">
      <c r="A101" s="1535">
        <v>25</v>
      </c>
      <c r="B101" s="1529" t="s">
        <v>308</v>
      </c>
      <c r="C101" s="906" t="s">
        <v>404</v>
      </c>
      <c r="D101" s="1188">
        <f>'4.4 гр птиц утки'!D100</f>
        <v>19</v>
      </c>
      <c r="E101" s="1188">
        <f>'4.4 гр птиц утки'!E100</f>
        <v>19</v>
      </c>
      <c r="F101" s="1188">
        <v>0</v>
      </c>
      <c r="G101" s="1081">
        <v>36</v>
      </c>
      <c r="H101" s="1081">
        <v>36</v>
      </c>
      <c r="I101" s="1081">
        <v>0</v>
      </c>
      <c r="J101" s="1189">
        <f t="shared" si="1"/>
        <v>0</v>
      </c>
    </row>
    <row r="102" spans="1:10" s="1117" customFormat="1" ht="13.9" customHeight="1" x14ac:dyDescent="0.25">
      <c r="A102" s="1535"/>
      <c r="B102" s="1529"/>
      <c r="C102" s="906" t="s">
        <v>589</v>
      </c>
      <c r="D102" s="1188">
        <f>'4.4 гр птиц утки'!D101</f>
        <v>47</v>
      </c>
      <c r="E102" s="1188">
        <f>'4.4 гр птиц утки'!E101</f>
        <v>33</v>
      </c>
      <c r="F102" s="1188">
        <v>0</v>
      </c>
      <c r="G102" s="1081">
        <v>84</v>
      </c>
      <c r="H102" s="1081">
        <f>'4.4 гр птиц утки'!H101</f>
        <v>68</v>
      </c>
      <c r="I102" s="1081">
        <v>0</v>
      </c>
      <c r="J102" s="1189">
        <f t="shared" si="1"/>
        <v>0</v>
      </c>
    </row>
    <row r="103" spans="1:10" s="1117" customFormat="1" ht="13.9" customHeight="1" x14ac:dyDescent="0.25">
      <c r="A103" s="1535">
        <v>26</v>
      </c>
      <c r="B103" s="1529" t="s">
        <v>309</v>
      </c>
      <c r="C103" s="906" t="s">
        <v>801</v>
      </c>
      <c r="D103" s="1188">
        <f>'4.4 гр птиц утки'!D102</f>
        <v>20</v>
      </c>
      <c r="E103" s="1188">
        <f>'4.4 гр птиц утки'!E102</f>
        <v>20</v>
      </c>
      <c r="F103" s="1188">
        <v>0</v>
      </c>
      <c r="G103" s="1081">
        <v>20</v>
      </c>
      <c r="H103" s="1081">
        <v>20</v>
      </c>
      <c r="I103" s="1081">
        <v>0</v>
      </c>
      <c r="J103" s="1189">
        <f t="shared" si="1"/>
        <v>0</v>
      </c>
    </row>
    <row r="104" spans="1:10" s="1117" customFormat="1" ht="13.9" customHeight="1" x14ac:dyDescent="0.25">
      <c r="A104" s="1535"/>
      <c r="B104" s="1529"/>
      <c r="C104" s="906" t="s">
        <v>596</v>
      </c>
      <c r="D104" s="1188">
        <f>'4.4 гр птиц утки'!D103</f>
        <v>0</v>
      </c>
      <c r="E104" s="1188">
        <f>'4.4 гр птиц утки'!E103</f>
        <v>0</v>
      </c>
      <c r="F104" s="1188">
        <v>0</v>
      </c>
      <c r="G104" s="1081">
        <v>17</v>
      </c>
      <c r="H104" s="1081">
        <v>17</v>
      </c>
      <c r="I104" s="1081">
        <v>0</v>
      </c>
      <c r="J104" s="1189">
        <f t="shared" si="1"/>
        <v>0</v>
      </c>
    </row>
    <row r="105" spans="1:10" s="1117" customFormat="1" ht="13.9" customHeight="1" x14ac:dyDescent="0.25">
      <c r="A105" s="1535"/>
      <c r="B105" s="1529"/>
      <c r="C105" s="906" t="s">
        <v>407</v>
      </c>
      <c r="D105" s="1188">
        <f>'4.4 гр птиц утки'!D104</f>
        <v>13</v>
      </c>
      <c r="E105" s="1188">
        <f>'4.4 гр птиц утки'!E104</f>
        <v>13</v>
      </c>
      <c r="F105" s="1188">
        <v>0</v>
      </c>
      <c r="G105" s="1081">
        <v>16</v>
      </c>
      <c r="H105" s="1081">
        <v>16</v>
      </c>
      <c r="I105" s="1081">
        <v>0</v>
      </c>
      <c r="J105" s="1189">
        <f t="shared" si="1"/>
        <v>0</v>
      </c>
    </row>
    <row r="106" spans="1:10" s="1117" customFormat="1" ht="13.9" customHeight="1" x14ac:dyDescent="0.25">
      <c r="A106" s="1535"/>
      <c r="B106" s="1529"/>
      <c r="C106" s="906" t="s">
        <v>597</v>
      </c>
      <c r="D106" s="1188">
        <f>'4.4 гр птиц утки'!D105</f>
        <v>110</v>
      </c>
      <c r="E106" s="1188">
        <f>'4.4 гр птиц утки'!E105</f>
        <v>105</v>
      </c>
      <c r="F106" s="1188">
        <v>0</v>
      </c>
      <c r="G106" s="1081">
        <v>139</v>
      </c>
      <c r="H106" s="1081">
        <v>133</v>
      </c>
      <c r="I106" s="1081">
        <v>0</v>
      </c>
      <c r="J106" s="1189">
        <f t="shared" si="1"/>
        <v>0</v>
      </c>
    </row>
    <row r="107" spans="1:10" s="1117" customFormat="1" ht="13.9" customHeight="1" x14ac:dyDescent="0.25">
      <c r="A107" s="1535"/>
      <c r="B107" s="1529"/>
      <c r="C107" s="906" t="s">
        <v>797</v>
      </c>
      <c r="D107" s="1188">
        <f>'4.4 гр птиц утки'!D106</f>
        <v>0</v>
      </c>
      <c r="E107" s="1188">
        <f>'4.4 гр птиц утки'!E106</f>
        <v>0</v>
      </c>
      <c r="F107" s="1188">
        <v>0</v>
      </c>
      <c r="G107" s="1081">
        <v>0</v>
      </c>
      <c r="H107" s="1081">
        <v>0</v>
      </c>
      <c r="I107" s="1081">
        <v>0</v>
      </c>
      <c r="J107" s="1189">
        <f t="shared" si="1"/>
        <v>0</v>
      </c>
    </row>
    <row r="108" spans="1:10" s="1117" customFormat="1" ht="13.9" customHeight="1" x14ac:dyDescent="0.25">
      <c r="A108" s="1535"/>
      <c r="B108" s="1529"/>
      <c r="C108" s="906" t="s">
        <v>697</v>
      </c>
      <c r="D108" s="1188">
        <f>'4.4 гр птиц утки'!D107</f>
        <v>0</v>
      </c>
      <c r="E108" s="1188">
        <f>'4.4 гр птиц утки'!E107</f>
        <v>0</v>
      </c>
      <c r="F108" s="1188">
        <v>0</v>
      </c>
      <c r="G108" s="1081">
        <v>0</v>
      </c>
      <c r="H108" s="1081">
        <v>0</v>
      </c>
      <c r="I108" s="1081">
        <v>0</v>
      </c>
      <c r="J108" s="1189">
        <f t="shared" si="1"/>
        <v>0</v>
      </c>
    </row>
    <row r="109" spans="1:10" s="1117" customFormat="1" ht="13.9" customHeight="1" x14ac:dyDescent="0.25">
      <c r="A109" s="1535"/>
      <c r="B109" s="1529"/>
      <c r="C109" s="906" t="s">
        <v>760</v>
      </c>
      <c r="D109" s="1188">
        <f>'4.4 гр птиц утки'!D108</f>
        <v>5</v>
      </c>
      <c r="E109" s="1188">
        <f>'4.4 гр птиц утки'!E108</f>
        <v>5</v>
      </c>
      <c r="F109" s="1188">
        <v>0</v>
      </c>
      <c r="G109" s="1081">
        <v>10</v>
      </c>
      <c r="H109" s="1081">
        <v>10</v>
      </c>
      <c r="I109" s="1081">
        <v>0</v>
      </c>
      <c r="J109" s="1189">
        <f t="shared" si="1"/>
        <v>0</v>
      </c>
    </row>
    <row r="110" spans="1:10" s="1117" customFormat="1" ht="13.9" customHeight="1" x14ac:dyDescent="0.25">
      <c r="A110" s="1535"/>
      <c r="B110" s="1529"/>
      <c r="C110" s="906" t="s">
        <v>918</v>
      </c>
      <c r="D110" s="1188">
        <f>'4.4 гр птиц утки'!D109</f>
        <v>6</v>
      </c>
      <c r="E110" s="1188">
        <f>'4.4 гр птиц утки'!E109</f>
        <v>6</v>
      </c>
      <c r="F110" s="1188">
        <v>0</v>
      </c>
      <c r="G110" s="1081">
        <v>0</v>
      </c>
      <c r="H110" s="1081">
        <v>0</v>
      </c>
      <c r="I110" s="1081">
        <v>0</v>
      </c>
      <c r="J110" s="1189">
        <f t="shared" si="1"/>
        <v>0</v>
      </c>
    </row>
    <row r="111" spans="1:10" s="1117" customFormat="1" ht="13.9" customHeight="1" x14ac:dyDescent="0.25">
      <c r="A111" s="1535"/>
      <c r="B111" s="1529"/>
      <c r="C111" s="1187" t="s">
        <v>767</v>
      </c>
      <c r="D111" s="1188">
        <f>'4.4 гр птиц утки'!D110</f>
        <v>0</v>
      </c>
      <c r="E111" s="1188">
        <f>'4.4 гр птиц утки'!E110</f>
        <v>0</v>
      </c>
      <c r="F111" s="1188">
        <v>0</v>
      </c>
      <c r="G111" s="1081">
        <v>0</v>
      </c>
      <c r="H111" s="1081">
        <v>0</v>
      </c>
      <c r="I111" s="1081">
        <v>0</v>
      </c>
      <c r="J111" s="1189">
        <f t="shared" si="1"/>
        <v>0</v>
      </c>
    </row>
    <row r="112" spans="1:10" s="1117" customFormat="1" ht="13.9" customHeight="1" x14ac:dyDescent="0.25">
      <c r="A112" s="1535"/>
      <c r="B112" s="1529"/>
      <c r="C112" s="906" t="s">
        <v>589</v>
      </c>
      <c r="D112" s="1188">
        <f>'4.4 гр птиц утки'!D111</f>
        <v>332</v>
      </c>
      <c r="E112" s="1188">
        <f>'4.4 гр птиц утки'!E111</f>
        <v>268</v>
      </c>
      <c r="F112" s="1188">
        <v>0</v>
      </c>
      <c r="G112" s="1081">
        <v>278</v>
      </c>
      <c r="H112" s="1081">
        <f>'4.4 гр птиц утки'!H111</f>
        <v>254</v>
      </c>
      <c r="I112" s="1081">
        <v>5</v>
      </c>
      <c r="J112" s="1189">
        <f t="shared" si="1"/>
        <v>5</v>
      </c>
    </row>
    <row r="113" spans="1:10" s="1117" customFormat="1" ht="15.75" x14ac:dyDescent="0.25">
      <c r="A113" s="1186">
        <v>27</v>
      </c>
      <c r="B113" s="1179" t="s">
        <v>310</v>
      </c>
      <c r="C113" s="906" t="s">
        <v>589</v>
      </c>
      <c r="D113" s="1188">
        <f>'4.4 гр птиц утки'!D112</f>
        <v>197</v>
      </c>
      <c r="E113" s="1188">
        <f>'4.4 гр птиц утки'!E112</f>
        <v>147</v>
      </c>
      <c r="F113" s="1188">
        <v>0</v>
      </c>
      <c r="G113" s="1081">
        <v>258</v>
      </c>
      <c r="H113" s="1081">
        <f>'4.4 гр птиц утки'!H112</f>
        <v>249</v>
      </c>
      <c r="I113" s="1081">
        <v>1</v>
      </c>
      <c r="J113" s="1189">
        <f t="shared" si="1"/>
        <v>1</v>
      </c>
    </row>
    <row r="114" spans="1:10" s="1117" customFormat="1" ht="13.9" customHeight="1" x14ac:dyDescent="0.25">
      <c r="A114" s="1535">
        <v>28</v>
      </c>
      <c r="B114" s="1529" t="s">
        <v>311</v>
      </c>
      <c r="C114" s="906" t="s">
        <v>698</v>
      </c>
      <c r="D114" s="1188">
        <f>'4.4 гр птиц утки'!D113</f>
        <v>250</v>
      </c>
      <c r="E114" s="1188">
        <f>'4.4 гр птиц утки'!E113</f>
        <v>250</v>
      </c>
      <c r="F114" s="1188">
        <v>0</v>
      </c>
      <c r="G114" s="1081">
        <v>210</v>
      </c>
      <c r="H114" s="1081">
        <v>210</v>
      </c>
      <c r="I114" s="1081">
        <v>0</v>
      </c>
      <c r="J114" s="1189">
        <f t="shared" si="1"/>
        <v>0</v>
      </c>
    </row>
    <row r="115" spans="1:10" s="1117" customFormat="1" ht="13.9" customHeight="1" x14ac:dyDescent="0.25">
      <c r="A115" s="1535"/>
      <c r="B115" s="1529"/>
      <c r="C115" s="906" t="s">
        <v>598</v>
      </c>
      <c r="D115" s="1188">
        <f>'4.4 гр птиц утки'!D114</f>
        <v>0</v>
      </c>
      <c r="E115" s="1188">
        <f>'4.4 гр птиц утки'!E114</f>
        <v>0</v>
      </c>
      <c r="F115" s="1188">
        <v>0</v>
      </c>
      <c r="G115" s="1081">
        <v>424</v>
      </c>
      <c r="H115" s="1081">
        <v>402</v>
      </c>
      <c r="I115" s="1081">
        <v>0</v>
      </c>
      <c r="J115" s="1189">
        <f t="shared" si="1"/>
        <v>0</v>
      </c>
    </row>
    <row r="116" spans="1:10" s="1117" customFormat="1" ht="13.9" customHeight="1" x14ac:dyDescent="0.25">
      <c r="A116" s="1535"/>
      <c r="B116" s="1529"/>
      <c r="C116" s="906" t="s">
        <v>761</v>
      </c>
      <c r="D116" s="1188">
        <f>'4.4 гр птиц утки'!D115</f>
        <v>127</v>
      </c>
      <c r="E116" s="1188">
        <f>'4.4 гр птиц утки'!E115</f>
        <v>79</v>
      </c>
      <c r="F116" s="1188">
        <v>0</v>
      </c>
      <c r="G116" s="1081">
        <v>47</v>
      </c>
      <c r="H116" s="1081">
        <v>32</v>
      </c>
      <c r="I116" s="1081">
        <v>0</v>
      </c>
      <c r="J116" s="1189">
        <f t="shared" si="1"/>
        <v>0</v>
      </c>
    </row>
    <row r="117" spans="1:10" s="1117" customFormat="1" ht="13.9" customHeight="1" x14ac:dyDescent="0.25">
      <c r="A117" s="1535"/>
      <c r="B117" s="1529"/>
      <c r="C117" s="906" t="s">
        <v>800</v>
      </c>
      <c r="D117" s="1188">
        <f>'4.4 гр птиц утки'!D116</f>
        <v>14</v>
      </c>
      <c r="E117" s="1188">
        <f>'4.4 гр птиц утки'!E116</f>
        <v>14</v>
      </c>
      <c r="F117" s="1188">
        <v>0</v>
      </c>
      <c r="G117" s="1081">
        <v>68</v>
      </c>
      <c r="H117" s="1081">
        <v>68</v>
      </c>
      <c r="I117" s="1081">
        <v>0</v>
      </c>
      <c r="J117" s="1189">
        <f t="shared" si="1"/>
        <v>0</v>
      </c>
    </row>
    <row r="118" spans="1:10" s="1117" customFormat="1" ht="13.9" customHeight="1" x14ac:dyDescent="0.25">
      <c r="A118" s="1535">
        <v>29</v>
      </c>
      <c r="B118" s="1529" t="s">
        <v>312</v>
      </c>
      <c r="C118" s="906" t="s">
        <v>762</v>
      </c>
      <c r="D118" s="1188">
        <f>'4.4 гр птиц утки'!D117</f>
        <v>1</v>
      </c>
      <c r="E118" s="1188">
        <f>'4.4 гр птиц утки'!E117</f>
        <v>1</v>
      </c>
      <c r="F118" s="1188">
        <v>0</v>
      </c>
      <c r="G118" s="1081">
        <v>2</v>
      </c>
      <c r="H118" s="1081">
        <v>2</v>
      </c>
      <c r="I118" s="1081">
        <v>0</v>
      </c>
      <c r="J118" s="1189">
        <f t="shared" si="1"/>
        <v>0</v>
      </c>
    </row>
    <row r="119" spans="1:10" s="1117" customFormat="1" ht="13.9" customHeight="1" x14ac:dyDescent="0.25">
      <c r="A119" s="1535"/>
      <c r="B119" s="1529"/>
      <c r="C119" s="906" t="s">
        <v>763</v>
      </c>
      <c r="D119" s="1188">
        <f>'4.4 гр птиц утки'!D118</f>
        <v>0</v>
      </c>
      <c r="E119" s="1188">
        <f>'4.4 гр птиц утки'!E118</f>
        <v>0</v>
      </c>
      <c r="F119" s="1188">
        <v>0</v>
      </c>
      <c r="G119" s="1081">
        <v>10</v>
      </c>
      <c r="H119" s="1081">
        <v>10</v>
      </c>
      <c r="I119" s="1081">
        <v>0</v>
      </c>
      <c r="J119" s="1189">
        <f t="shared" si="1"/>
        <v>0</v>
      </c>
    </row>
    <row r="120" spans="1:10" s="1117" customFormat="1" ht="13.9" customHeight="1" x14ac:dyDescent="0.25">
      <c r="A120" s="1535"/>
      <c r="B120" s="1529"/>
      <c r="C120" s="906" t="s">
        <v>699</v>
      </c>
      <c r="D120" s="1188">
        <f>'4.4 гр птиц утки'!D119</f>
        <v>0</v>
      </c>
      <c r="E120" s="1188">
        <f>'4.4 гр птиц утки'!E119</f>
        <v>0</v>
      </c>
      <c r="F120" s="1188">
        <v>0</v>
      </c>
      <c r="G120" s="1081">
        <v>0</v>
      </c>
      <c r="H120" s="1081">
        <v>0</v>
      </c>
      <c r="I120" s="1081">
        <v>0</v>
      </c>
      <c r="J120" s="1189">
        <f t="shared" si="1"/>
        <v>0</v>
      </c>
    </row>
    <row r="121" spans="1:10" s="1117" customFormat="1" ht="13.9" customHeight="1" x14ac:dyDescent="0.25">
      <c r="A121" s="1535"/>
      <c r="B121" s="1529"/>
      <c r="C121" s="906" t="s">
        <v>589</v>
      </c>
      <c r="D121" s="1188">
        <f>'4.4 гр птиц утки'!D120</f>
        <v>76</v>
      </c>
      <c r="E121" s="1188">
        <f>'4.4 гр птиц утки'!E120</f>
        <v>52</v>
      </c>
      <c r="F121" s="1188">
        <v>0</v>
      </c>
      <c r="G121" s="1081">
        <v>84</v>
      </c>
      <c r="H121" s="1081">
        <f>'4.4 гр птиц утки'!H120</f>
        <v>83</v>
      </c>
      <c r="I121" s="1081">
        <v>0</v>
      </c>
      <c r="J121" s="1189">
        <f t="shared" si="1"/>
        <v>0</v>
      </c>
    </row>
    <row r="122" spans="1:10" s="1117" customFormat="1" ht="13.9" customHeight="1" x14ac:dyDescent="0.25">
      <c r="A122" s="1535">
        <v>30</v>
      </c>
      <c r="B122" s="1529" t="s">
        <v>313</v>
      </c>
      <c r="C122" s="906" t="s">
        <v>764</v>
      </c>
      <c r="D122" s="1188">
        <f>'4.4 гр птиц утки'!D121</f>
        <v>168</v>
      </c>
      <c r="E122" s="1188">
        <f>'4.4 гр птиц утки'!E121</f>
        <v>168</v>
      </c>
      <c r="F122" s="1188">
        <v>0</v>
      </c>
      <c r="G122" s="1081">
        <v>198</v>
      </c>
      <c r="H122" s="1081">
        <v>198</v>
      </c>
      <c r="I122" s="1081">
        <v>0</v>
      </c>
      <c r="J122" s="1189">
        <f t="shared" si="1"/>
        <v>0</v>
      </c>
    </row>
    <row r="123" spans="1:10" s="1117" customFormat="1" ht="13.9" customHeight="1" x14ac:dyDescent="0.25">
      <c r="A123" s="1535"/>
      <c r="B123" s="1529"/>
      <c r="C123" s="906" t="s">
        <v>701</v>
      </c>
      <c r="D123" s="1188">
        <f>'4.4 гр птиц утки'!D122</f>
        <v>9</v>
      </c>
      <c r="E123" s="1188">
        <f>'4.4 гр птиц утки'!E122</f>
        <v>9</v>
      </c>
      <c r="F123" s="1188">
        <v>0</v>
      </c>
      <c r="G123" s="1081">
        <v>15</v>
      </c>
      <c r="H123" s="1081">
        <v>15</v>
      </c>
      <c r="I123" s="1081">
        <v>0</v>
      </c>
      <c r="J123" s="1189">
        <f t="shared" si="1"/>
        <v>0</v>
      </c>
    </row>
    <row r="124" spans="1:10" s="1117" customFormat="1" ht="13.9" customHeight="1" x14ac:dyDescent="0.25">
      <c r="A124" s="1535"/>
      <c r="B124" s="1529"/>
      <c r="C124" s="906" t="s">
        <v>700</v>
      </c>
      <c r="D124" s="1188">
        <f>'4.4 гр птиц утки'!D123</f>
        <v>13</v>
      </c>
      <c r="E124" s="1188">
        <f>'4.4 гр птиц утки'!E123</f>
        <v>13</v>
      </c>
      <c r="F124" s="1188">
        <v>0</v>
      </c>
      <c r="G124" s="1081"/>
      <c r="H124" s="1081"/>
      <c r="I124" s="1081"/>
      <c r="J124" s="1189">
        <f t="shared" si="1"/>
        <v>0</v>
      </c>
    </row>
    <row r="125" spans="1:10" s="1117" customFormat="1" ht="13.9" customHeight="1" x14ac:dyDescent="0.25">
      <c r="A125" s="1535"/>
      <c r="B125" s="1529"/>
      <c r="C125" s="906" t="s">
        <v>652</v>
      </c>
      <c r="D125" s="1188">
        <f>'4.4 гр птиц утки'!D124</f>
        <v>6</v>
      </c>
      <c r="E125" s="1188">
        <f>'4.4 гр птиц утки'!E124</f>
        <v>6</v>
      </c>
      <c r="F125" s="1188">
        <v>0</v>
      </c>
      <c r="G125" s="1081">
        <v>20</v>
      </c>
      <c r="H125" s="1081">
        <v>20</v>
      </c>
      <c r="I125" s="1081">
        <v>0</v>
      </c>
      <c r="J125" s="1189">
        <f t="shared" si="1"/>
        <v>0</v>
      </c>
    </row>
    <row r="126" spans="1:10" s="1117" customFormat="1" ht="13.9" customHeight="1" x14ac:dyDescent="0.25">
      <c r="A126" s="1535"/>
      <c r="B126" s="1529"/>
      <c r="C126" s="906" t="s">
        <v>589</v>
      </c>
      <c r="D126" s="1188">
        <f>'4.4 гр птиц утки'!D125</f>
        <v>282</v>
      </c>
      <c r="E126" s="1188">
        <f>'4.4 гр птиц утки'!E125</f>
        <v>106</v>
      </c>
      <c r="F126" s="1188">
        <v>0</v>
      </c>
      <c r="G126" s="1081">
        <v>120</v>
      </c>
      <c r="H126" s="1081">
        <f>'4.4 гр птиц утки'!H125</f>
        <v>105</v>
      </c>
      <c r="I126" s="1081">
        <v>0</v>
      </c>
      <c r="J126" s="1189">
        <f t="shared" si="1"/>
        <v>0</v>
      </c>
    </row>
    <row r="127" spans="1:10" s="1117" customFormat="1" ht="13.9" customHeight="1" x14ac:dyDescent="0.25">
      <c r="A127" s="1535">
        <v>31</v>
      </c>
      <c r="B127" s="1529" t="s">
        <v>314</v>
      </c>
      <c r="C127" s="906" t="s">
        <v>700</v>
      </c>
      <c r="D127" s="1188">
        <f>'4.4 гр птиц утки'!D126</f>
        <v>0</v>
      </c>
      <c r="E127" s="1188">
        <f>'4.4 гр птиц утки'!E126</f>
        <v>0</v>
      </c>
      <c r="F127" s="1188">
        <v>0</v>
      </c>
      <c r="G127" s="1081"/>
      <c r="H127" s="1081"/>
      <c r="I127" s="1081"/>
      <c r="J127" s="1189">
        <f t="shared" si="1"/>
        <v>0</v>
      </c>
    </row>
    <row r="128" spans="1:10" s="1117" customFormat="1" ht="13.9" customHeight="1" x14ac:dyDescent="0.25">
      <c r="A128" s="1535"/>
      <c r="B128" s="1529"/>
      <c r="C128" s="906" t="s">
        <v>409</v>
      </c>
      <c r="D128" s="1188">
        <f>'4.4 гр птиц утки'!D127</f>
        <v>14</v>
      </c>
      <c r="E128" s="1188">
        <f>'4.4 гр птиц утки'!E127</f>
        <v>14</v>
      </c>
      <c r="F128" s="1188">
        <v>0</v>
      </c>
      <c r="G128" s="1081">
        <v>14</v>
      </c>
      <c r="H128" s="1081">
        <v>14</v>
      </c>
      <c r="I128" s="1081">
        <v>0</v>
      </c>
      <c r="J128" s="1189">
        <f t="shared" si="1"/>
        <v>0</v>
      </c>
    </row>
    <row r="129" spans="1:10" s="1117" customFormat="1" ht="13.9" customHeight="1" x14ac:dyDescent="0.25">
      <c r="A129" s="1535"/>
      <c r="B129" s="1529"/>
      <c r="C129" s="906" t="s">
        <v>589</v>
      </c>
      <c r="D129" s="1188">
        <f>'4.4 гр птиц утки'!D128</f>
        <v>310</v>
      </c>
      <c r="E129" s="1188">
        <f>'4.4 гр птиц утки'!E128</f>
        <v>211</v>
      </c>
      <c r="F129" s="1188">
        <v>0</v>
      </c>
      <c r="G129" s="1081">
        <v>106</v>
      </c>
      <c r="H129" s="1081">
        <f>'4.4 гр птиц утки'!H128</f>
        <v>101</v>
      </c>
      <c r="I129" s="1081">
        <v>0</v>
      </c>
      <c r="J129" s="1189">
        <f t="shared" si="1"/>
        <v>0</v>
      </c>
    </row>
    <row r="130" spans="1:10" s="1117" customFormat="1" ht="13.9" customHeight="1" x14ac:dyDescent="0.25">
      <c r="A130" s="1535">
        <v>32</v>
      </c>
      <c r="B130" s="1529" t="s">
        <v>315</v>
      </c>
      <c r="C130" s="906" t="s">
        <v>765</v>
      </c>
      <c r="D130" s="1188">
        <f>'4.4 гр птиц утки'!D129</f>
        <v>5</v>
      </c>
      <c r="E130" s="1188">
        <f>'4.4 гр птиц утки'!E129</f>
        <v>5</v>
      </c>
      <c r="F130" s="1188">
        <v>0</v>
      </c>
      <c r="G130" s="1081">
        <v>6</v>
      </c>
      <c r="H130" s="1081">
        <v>6</v>
      </c>
      <c r="I130" s="1081">
        <v>0</v>
      </c>
      <c r="J130" s="1189">
        <f t="shared" si="1"/>
        <v>0</v>
      </c>
    </row>
    <row r="131" spans="1:10" s="1117" customFormat="1" ht="13.9" customHeight="1" x14ac:dyDescent="0.25">
      <c r="A131" s="1535"/>
      <c r="B131" s="1529"/>
      <c r="C131" s="906" t="s">
        <v>702</v>
      </c>
      <c r="D131" s="1188">
        <f>'4.4 гр птиц утки'!D130</f>
        <v>0</v>
      </c>
      <c r="E131" s="1188">
        <f>'4.4 гр птиц утки'!E130</f>
        <v>0</v>
      </c>
      <c r="F131" s="1188">
        <v>0</v>
      </c>
      <c r="G131" s="1081">
        <v>0</v>
      </c>
      <c r="H131" s="1081">
        <v>0</v>
      </c>
      <c r="I131" s="1081">
        <v>0</v>
      </c>
      <c r="J131" s="1189">
        <f t="shared" si="1"/>
        <v>0</v>
      </c>
    </row>
    <row r="132" spans="1:10" s="1117" customFormat="1" ht="13.9" customHeight="1" x14ac:dyDescent="0.25">
      <c r="A132" s="1535"/>
      <c r="B132" s="1529"/>
      <c r="C132" s="1187" t="s">
        <v>1537</v>
      </c>
      <c r="D132" s="1188">
        <f>'4.4 гр птиц утки'!D131</f>
        <v>7</v>
      </c>
      <c r="E132" s="1188">
        <f>'4.4 гр птиц утки'!E131</f>
        <v>7</v>
      </c>
      <c r="F132" s="1188">
        <v>0</v>
      </c>
      <c r="G132" s="1081">
        <v>0</v>
      </c>
      <c r="H132" s="1081">
        <v>0</v>
      </c>
      <c r="I132" s="1081">
        <v>0</v>
      </c>
      <c r="J132" s="1189">
        <f t="shared" si="1"/>
        <v>0</v>
      </c>
    </row>
    <row r="133" spans="1:10" s="1117" customFormat="1" ht="13.9" customHeight="1" x14ac:dyDescent="0.25">
      <c r="A133" s="1535"/>
      <c r="B133" s="1529"/>
      <c r="C133" s="1187" t="s">
        <v>747</v>
      </c>
      <c r="D133" s="1188">
        <f>'4.4 гр птиц утки'!D132</f>
        <v>0</v>
      </c>
      <c r="E133" s="1188">
        <f>'4.4 гр птиц утки'!E132</f>
        <v>0</v>
      </c>
      <c r="F133" s="1188">
        <v>0</v>
      </c>
      <c r="G133" s="1081">
        <v>0</v>
      </c>
      <c r="H133" s="1081">
        <v>0</v>
      </c>
      <c r="I133" s="1081">
        <v>0</v>
      </c>
      <c r="J133" s="1189">
        <f t="shared" si="1"/>
        <v>0</v>
      </c>
    </row>
    <row r="134" spans="1:10" s="1117" customFormat="1" ht="13.9" customHeight="1" x14ac:dyDescent="0.25">
      <c r="A134" s="1535"/>
      <c r="B134" s="1529"/>
      <c r="C134" s="906" t="s">
        <v>589</v>
      </c>
      <c r="D134" s="1188">
        <f>'4.4 гр птиц утки'!D133</f>
        <v>411</v>
      </c>
      <c r="E134" s="1188">
        <f>'4.4 гр птиц утки'!E133</f>
        <v>348</v>
      </c>
      <c r="F134" s="1188">
        <v>0</v>
      </c>
      <c r="G134" s="1081">
        <v>304</v>
      </c>
      <c r="H134" s="1081">
        <f>'4.4 гр птиц утки'!H133</f>
        <v>293</v>
      </c>
      <c r="I134" s="1081">
        <v>0</v>
      </c>
      <c r="J134" s="1189">
        <f t="shared" si="1"/>
        <v>0</v>
      </c>
    </row>
    <row r="135" spans="1:10" s="1117" customFormat="1" ht="13.9" customHeight="1" x14ac:dyDescent="0.25">
      <c r="A135" s="1535">
        <v>33</v>
      </c>
      <c r="B135" s="1529" t="s">
        <v>316</v>
      </c>
      <c r="C135" s="906" t="s">
        <v>599</v>
      </c>
      <c r="D135" s="1188">
        <f>'4.4 гр птиц утки'!D134</f>
        <v>192</v>
      </c>
      <c r="E135" s="1188">
        <f>'4.4 гр птиц утки'!E134</f>
        <v>190</v>
      </c>
      <c r="F135" s="1188">
        <v>1</v>
      </c>
      <c r="G135" s="1081">
        <v>208</v>
      </c>
      <c r="H135" s="1081">
        <v>197</v>
      </c>
      <c r="I135" s="1081">
        <v>0</v>
      </c>
      <c r="J135" s="1189">
        <f t="shared" si="1"/>
        <v>1</v>
      </c>
    </row>
    <row r="136" spans="1:10" s="1117" customFormat="1" ht="13.9" customHeight="1" x14ac:dyDescent="0.25">
      <c r="A136" s="1535"/>
      <c r="B136" s="1529"/>
      <c r="C136" s="906" t="s">
        <v>329</v>
      </c>
      <c r="D136" s="1188">
        <f>'4.4 гр птиц утки'!D135</f>
        <v>13</v>
      </c>
      <c r="E136" s="1188">
        <f>'4.4 гр птиц утки'!E135</f>
        <v>13</v>
      </c>
      <c r="F136" s="1188">
        <v>0</v>
      </c>
      <c r="G136" s="1081">
        <v>21</v>
      </c>
      <c r="H136" s="1081">
        <v>21</v>
      </c>
      <c r="I136" s="1081">
        <v>0</v>
      </c>
      <c r="J136" s="1189">
        <f t="shared" si="1"/>
        <v>0</v>
      </c>
    </row>
    <row r="137" spans="1:10" s="1117" customFormat="1" ht="13.9" customHeight="1" x14ac:dyDescent="0.25">
      <c r="A137" s="1535"/>
      <c r="B137" s="1529"/>
      <c r="C137" s="906" t="s">
        <v>406</v>
      </c>
      <c r="D137" s="1188">
        <f>'4.4 гр птиц утки'!D136</f>
        <v>13</v>
      </c>
      <c r="E137" s="1188">
        <f>'4.4 гр птиц утки'!E136</f>
        <v>13</v>
      </c>
      <c r="F137" s="1188">
        <v>0</v>
      </c>
      <c r="G137" s="1081">
        <v>11</v>
      </c>
      <c r="H137" s="1081">
        <v>11</v>
      </c>
      <c r="I137" s="1081">
        <v>0</v>
      </c>
      <c r="J137" s="1189">
        <f t="shared" si="1"/>
        <v>0</v>
      </c>
    </row>
    <row r="138" spans="1:10" s="1117" customFormat="1" ht="13.9" customHeight="1" x14ac:dyDescent="0.25">
      <c r="A138" s="1535"/>
      <c r="B138" s="1529"/>
      <c r="C138" s="906" t="s">
        <v>797</v>
      </c>
      <c r="D138" s="1188">
        <f>'4.4 гр птиц утки'!D137</f>
        <v>0</v>
      </c>
      <c r="E138" s="1188">
        <f>'4.4 гр птиц утки'!E137</f>
        <v>0</v>
      </c>
      <c r="F138" s="1188">
        <v>0</v>
      </c>
      <c r="G138" s="1081">
        <v>0</v>
      </c>
      <c r="H138" s="1081">
        <v>0</v>
      </c>
      <c r="I138" s="1081">
        <v>0</v>
      </c>
      <c r="J138" s="1189">
        <f t="shared" si="1"/>
        <v>0</v>
      </c>
    </row>
    <row r="139" spans="1:10" s="1117" customFormat="1" ht="13.9" customHeight="1" x14ac:dyDescent="0.25">
      <c r="A139" s="1535"/>
      <c r="B139" s="1529"/>
      <c r="C139" s="1187" t="s">
        <v>767</v>
      </c>
      <c r="D139" s="1188">
        <f>'4.4 гр птиц утки'!D138</f>
        <v>0</v>
      </c>
      <c r="E139" s="1188">
        <f>'4.4 гр птиц утки'!E138</f>
        <v>0</v>
      </c>
      <c r="F139" s="1188">
        <v>0</v>
      </c>
      <c r="G139" s="1081">
        <v>0</v>
      </c>
      <c r="H139" s="1081">
        <v>0</v>
      </c>
      <c r="I139" s="1081">
        <v>0</v>
      </c>
      <c r="J139" s="1189">
        <f t="shared" si="1"/>
        <v>0</v>
      </c>
    </row>
    <row r="140" spans="1:10" s="1117" customFormat="1" ht="13.9" customHeight="1" x14ac:dyDescent="0.25">
      <c r="A140" s="1535">
        <v>34</v>
      </c>
      <c r="B140" s="1529" t="s">
        <v>317</v>
      </c>
      <c r="C140" s="906" t="s">
        <v>600</v>
      </c>
      <c r="D140" s="1188">
        <f>'4.4 гр птиц утки'!D139</f>
        <v>0</v>
      </c>
      <c r="E140" s="1188">
        <f>'4.4 гр птиц утки'!E139</f>
        <v>0</v>
      </c>
      <c r="F140" s="1188">
        <v>0</v>
      </c>
      <c r="G140" s="1081">
        <v>0</v>
      </c>
      <c r="H140" s="1081">
        <v>0</v>
      </c>
      <c r="I140" s="1081">
        <v>0</v>
      </c>
      <c r="J140" s="1189">
        <f t="shared" si="1"/>
        <v>0</v>
      </c>
    </row>
    <row r="141" spans="1:10" s="1117" customFormat="1" ht="13.9" customHeight="1" x14ac:dyDescent="0.25">
      <c r="A141" s="1535"/>
      <c r="B141" s="1529"/>
      <c r="C141" s="906" t="s">
        <v>1538</v>
      </c>
      <c r="D141" s="1188">
        <f>'4.4 гр птиц утки'!D140</f>
        <v>0</v>
      </c>
      <c r="E141" s="1188">
        <f>'4.4 гр птиц утки'!E140</f>
        <v>0</v>
      </c>
      <c r="F141" s="1188">
        <v>0</v>
      </c>
      <c r="G141" s="1081">
        <v>0</v>
      </c>
      <c r="H141" s="1081">
        <v>0</v>
      </c>
      <c r="I141" s="1081">
        <v>0</v>
      </c>
      <c r="J141" s="1189">
        <f t="shared" si="1"/>
        <v>0</v>
      </c>
    </row>
    <row r="142" spans="1:10" s="1117" customFormat="1" ht="13.9" customHeight="1" x14ac:dyDescent="0.25">
      <c r="A142" s="1535"/>
      <c r="B142" s="1529"/>
      <c r="C142" s="906" t="s">
        <v>413</v>
      </c>
      <c r="D142" s="1188">
        <f>'4.4 гр птиц утки'!D141</f>
        <v>0</v>
      </c>
      <c r="E142" s="1188">
        <f>'4.4 гр птиц утки'!E141</f>
        <v>0</v>
      </c>
      <c r="F142" s="1188">
        <v>0</v>
      </c>
      <c r="G142" s="1081">
        <v>87</v>
      </c>
      <c r="H142" s="1081">
        <v>87</v>
      </c>
      <c r="I142" s="1081">
        <v>0</v>
      </c>
      <c r="J142" s="1189">
        <f t="shared" si="1"/>
        <v>0</v>
      </c>
    </row>
    <row r="143" spans="1:10" s="1117" customFormat="1" ht="13.9" customHeight="1" x14ac:dyDescent="0.25">
      <c r="A143" s="1535"/>
      <c r="B143" s="1529"/>
      <c r="C143" s="1187" t="s">
        <v>696</v>
      </c>
      <c r="D143" s="1188">
        <f>'4.4 гр птиц утки'!D142</f>
        <v>0</v>
      </c>
      <c r="E143" s="1188">
        <f>'4.4 гр птиц утки'!E142</f>
        <v>0</v>
      </c>
      <c r="F143" s="1188">
        <v>0</v>
      </c>
      <c r="G143" s="1081">
        <v>0</v>
      </c>
      <c r="H143" s="1081">
        <v>0</v>
      </c>
      <c r="I143" s="1081">
        <v>0</v>
      </c>
      <c r="J143" s="1189">
        <f t="shared" si="1"/>
        <v>0</v>
      </c>
    </row>
    <row r="144" spans="1:10" s="1117" customFormat="1" ht="13.9" customHeight="1" x14ac:dyDescent="0.25">
      <c r="A144" s="1535"/>
      <c r="B144" s="1529"/>
      <c r="C144" s="1187" t="s">
        <v>801</v>
      </c>
      <c r="D144" s="1188">
        <f>'4.4 гр птиц утки'!D143</f>
        <v>0</v>
      </c>
      <c r="E144" s="1188">
        <f>'4.4 гр птиц утки'!E143</f>
        <v>0</v>
      </c>
      <c r="F144" s="1188">
        <v>0</v>
      </c>
      <c r="G144" s="1081">
        <v>0</v>
      </c>
      <c r="H144" s="1081">
        <v>0</v>
      </c>
      <c r="I144" s="1081">
        <v>0</v>
      </c>
      <c r="J144" s="1189">
        <f t="shared" ref="J144:J170" si="2">F144+I144</f>
        <v>0</v>
      </c>
    </row>
    <row r="145" spans="1:10" s="1117" customFormat="1" ht="13.9" customHeight="1" x14ac:dyDescent="0.25">
      <c r="A145" s="1535"/>
      <c r="B145" s="1529"/>
      <c r="C145" s="906" t="s">
        <v>767</v>
      </c>
      <c r="D145" s="1188">
        <f>'4.4 гр птиц утки'!D144</f>
        <v>0</v>
      </c>
      <c r="E145" s="1188">
        <f>'4.4 гр птиц утки'!E144</f>
        <v>0</v>
      </c>
      <c r="F145" s="1188">
        <v>0</v>
      </c>
      <c r="G145" s="1081">
        <v>0</v>
      </c>
      <c r="H145" s="1081">
        <v>0</v>
      </c>
      <c r="I145" s="1081">
        <v>0</v>
      </c>
      <c r="J145" s="1189">
        <f t="shared" si="2"/>
        <v>0</v>
      </c>
    </row>
    <row r="146" spans="1:10" s="1117" customFormat="1" ht="13.9" customHeight="1" x14ac:dyDescent="0.25">
      <c r="A146" s="1535"/>
      <c r="B146" s="1529"/>
      <c r="C146" s="906" t="s">
        <v>589</v>
      </c>
      <c r="D146" s="1188">
        <f>'4.4 гр птиц утки'!D145</f>
        <v>450</v>
      </c>
      <c r="E146" s="1188">
        <f>'4.4 гр птиц утки'!E145</f>
        <v>315</v>
      </c>
      <c r="F146" s="1188">
        <v>0</v>
      </c>
      <c r="G146" s="1081">
        <v>311</v>
      </c>
      <c r="H146" s="1081">
        <f>'4.4 гр птиц утки'!H145</f>
        <v>284</v>
      </c>
      <c r="I146" s="1081">
        <v>0</v>
      </c>
      <c r="J146" s="1189">
        <f t="shared" si="2"/>
        <v>0</v>
      </c>
    </row>
    <row r="147" spans="1:10" s="1117" customFormat="1" ht="13.9" customHeight="1" x14ac:dyDescent="0.25">
      <c r="A147" s="1535">
        <v>35</v>
      </c>
      <c r="B147" s="1529" t="s">
        <v>318</v>
      </c>
      <c r="C147" s="906" t="s">
        <v>797</v>
      </c>
      <c r="D147" s="1188">
        <f>'4.4 гр птиц утки'!D146</f>
        <v>0</v>
      </c>
      <c r="E147" s="1188">
        <f>'4.4 гр птиц утки'!E146</f>
        <v>0</v>
      </c>
      <c r="F147" s="1188">
        <v>0</v>
      </c>
      <c r="G147" s="1081">
        <v>66</v>
      </c>
      <c r="H147" s="1081">
        <v>60</v>
      </c>
      <c r="I147" s="1081">
        <v>0</v>
      </c>
      <c r="J147" s="1189">
        <f t="shared" si="2"/>
        <v>0</v>
      </c>
    </row>
    <row r="148" spans="1:10" s="1117" customFormat="1" ht="13.9" customHeight="1" x14ac:dyDescent="0.25">
      <c r="A148" s="1535"/>
      <c r="B148" s="1529"/>
      <c r="C148" s="906" t="s">
        <v>328</v>
      </c>
      <c r="D148" s="1188">
        <f>'4.4 гр птиц утки'!D147</f>
        <v>0</v>
      </c>
      <c r="E148" s="1188">
        <f>'4.4 гр птиц утки'!E147</f>
        <v>0</v>
      </c>
      <c r="F148" s="1188">
        <v>0</v>
      </c>
      <c r="G148" s="1081">
        <v>0</v>
      </c>
      <c r="H148" s="1081">
        <v>0</v>
      </c>
      <c r="I148" s="1081">
        <v>0</v>
      </c>
      <c r="J148" s="1189">
        <f t="shared" si="2"/>
        <v>0</v>
      </c>
    </row>
    <row r="149" spans="1:10" s="1117" customFormat="1" ht="13.9" customHeight="1" x14ac:dyDescent="0.25">
      <c r="A149" s="1535"/>
      <c r="B149" s="1529"/>
      <c r="C149" s="1187" t="s">
        <v>767</v>
      </c>
      <c r="D149" s="1188">
        <f>'4.4 гр птиц утки'!D148</f>
        <v>0</v>
      </c>
      <c r="E149" s="1188">
        <f>'4.4 гр птиц утки'!E148</f>
        <v>0</v>
      </c>
      <c r="F149" s="1188">
        <v>0</v>
      </c>
      <c r="G149" s="1081">
        <v>0</v>
      </c>
      <c r="H149" s="1081">
        <v>0</v>
      </c>
      <c r="I149" s="1081">
        <v>0</v>
      </c>
      <c r="J149" s="1189">
        <f t="shared" si="2"/>
        <v>0</v>
      </c>
    </row>
    <row r="150" spans="1:10" s="1117" customFormat="1" ht="13.9" customHeight="1" x14ac:dyDescent="0.25">
      <c r="A150" s="1535">
        <v>36</v>
      </c>
      <c r="B150" s="1529" t="s">
        <v>319</v>
      </c>
      <c r="C150" s="906" t="s">
        <v>768</v>
      </c>
      <c r="D150" s="1188">
        <f>'4.4 гр птиц утки'!D149</f>
        <v>9</v>
      </c>
      <c r="E150" s="1188">
        <f>'4.4 гр птиц утки'!E149</f>
        <v>9</v>
      </c>
      <c r="F150" s="1188">
        <v>0</v>
      </c>
      <c r="G150" s="1081">
        <v>25</v>
      </c>
      <c r="H150" s="1081">
        <v>25</v>
      </c>
      <c r="I150" s="1081">
        <v>0</v>
      </c>
      <c r="J150" s="1189">
        <f t="shared" si="2"/>
        <v>0</v>
      </c>
    </row>
    <row r="151" spans="1:10" s="1117" customFormat="1" ht="13.9" customHeight="1" x14ac:dyDescent="0.25">
      <c r="A151" s="1535"/>
      <c r="B151" s="1529"/>
      <c r="C151" s="906" t="s">
        <v>589</v>
      </c>
      <c r="D151" s="1188">
        <f>'4.4 гр птиц утки'!D150</f>
        <v>322</v>
      </c>
      <c r="E151" s="1188">
        <f>'4.4 гр птиц утки'!E150</f>
        <v>263</v>
      </c>
      <c r="F151" s="1188">
        <v>0</v>
      </c>
      <c r="G151" s="1081">
        <v>222</v>
      </c>
      <c r="H151" s="1081">
        <f>'4.4 гр птиц утки'!H150</f>
        <v>206</v>
      </c>
      <c r="I151" s="1081">
        <v>5</v>
      </c>
      <c r="J151" s="1189">
        <f t="shared" si="2"/>
        <v>5</v>
      </c>
    </row>
    <row r="152" spans="1:10" s="1117" customFormat="1" ht="13.9" customHeight="1" x14ac:dyDescent="0.25">
      <c r="A152" s="1535">
        <v>37</v>
      </c>
      <c r="B152" s="1529" t="s">
        <v>320</v>
      </c>
      <c r="C152" s="906" t="s">
        <v>769</v>
      </c>
      <c r="D152" s="1188">
        <f>'4.4 гр птиц утки'!D151</f>
        <v>119</v>
      </c>
      <c r="E152" s="1188">
        <f>'4.4 гр птиц утки'!E151</f>
        <v>118</v>
      </c>
      <c r="F152" s="1188">
        <v>0</v>
      </c>
      <c r="G152" s="1081">
        <v>156</v>
      </c>
      <c r="H152" s="1081">
        <v>145</v>
      </c>
      <c r="I152" s="1188">
        <v>111</v>
      </c>
      <c r="J152" s="1189">
        <f t="shared" si="2"/>
        <v>111</v>
      </c>
    </row>
    <row r="153" spans="1:10" s="1117" customFormat="1" ht="13.9" customHeight="1" x14ac:dyDescent="0.2">
      <c r="A153" s="1535"/>
      <c r="B153" s="1529"/>
      <c r="C153" s="1180" t="s">
        <v>589</v>
      </c>
      <c r="D153" s="1188">
        <f>'4.4 гр птиц утки'!D152</f>
        <v>335</v>
      </c>
      <c r="E153" s="1188">
        <f>'4.4 гр птиц утки'!E152</f>
        <v>314</v>
      </c>
      <c r="F153" s="1188">
        <v>0</v>
      </c>
      <c r="G153" s="1081">
        <v>105</v>
      </c>
      <c r="H153" s="1081">
        <f>'4.4 гр птиц утки'!H152</f>
        <v>101</v>
      </c>
      <c r="I153" s="1081">
        <v>0</v>
      </c>
      <c r="J153" s="1189">
        <f t="shared" si="2"/>
        <v>0</v>
      </c>
    </row>
    <row r="154" spans="1:10" s="1117" customFormat="1" ht="13.9" customHeight="1" x14ac:dyDescent="0.25">
      <c r="A154" s="1535">
        <v>38</v>
      </c>
      <c r="B154" s="1529" t="s">
        <v>321</v>
      </c>
      <c r="C154" s="906" t="s">
        <v>770</v>
      </c>
      <c r="D154" s="1188">
        <f>'4.4 гр птиц утки'!D153</f>
        <v>78</v>
      </c>
      <c r="E154" s="1188">
        <f>'4.4 гр птиц утки'!E153</f>
        <v>77</v>
      </c>
      <c r="F154" s="1188">
        <v>0</v>
      </c>
      <c r="G154" s="1081">
        <v>76</v>
      </c>
      <c r="H154" s="1081">
        <v>76</v>
      </c>
      <c r="I154" s="1081">
        <v>13</v>
      </c>
      <c r="J154" s="1189">
        <f t="shared" si="2"/>
        <v>13</v>
      </c>
    </row>
    <row r="155" spans="1:10" s="1117" customFormat="1" ht="13.9" customHeight="1" x14ac:dyDescent="0.25">
      <c r="A155" s="1535"/>
      <c r="B155" s="1529"/>
      <c r="C155" s="906" t="s">
        <v>665</v>
      </c>
      <c r="D155" s="1188">
        <f>'4.4 гр птиц утки'!D154</f>
        <v>0</v>
      </c>
      <c r="E155" s="1188">
        <f>'4.4 гр птиц утки'!E154</f>
        <v>0</v>
      </c>
      <c r="F155" s="1188">
        <v>0</v>
      </c>
      <c r="G155" s="1081">
        <v>0</v>
      </c>
      <c r="H155" s="1081">
        <v>0</v>
      </c>
      <c r="I155" s="1081">
        <v>0</v>
      </c>
      <c r="J155" s="1189">
        <f t="shared" si="2"/>
        <v>0</v>
      </c>
    </row>
    <row r="156" spans="1:10" s="1117" customFormat="1" ht="13.9" customHeight="1" x14ac:dyDescent="0.25">
      <c r="A156" s="1535"/>
      <c r="B156" s="1529"/>
      <c r="C156" s="906" t="s">
        <v>703</v>
      </c>
      <c r="D156" s="1188">
        <f>'4.4 гр птиц утки'!D155</f>
        <v>0</v>
      </c>
      <c r="E156" s="1188">
        <f>'4.4 гр птиц утки'!E155</f>
        <v>0</v>
      </c>
      <c r="F156" s="1188">
        <v>0</v>
      </c>
      <c r="G156" s="1081">
        <v>0</v>
      </c>
      <c r="H156" s="1081">
        <v>0</v>
      </c>
      <c r="I156" s="1081">
        <v>0</v>
      </c>
      <c r="J156" s="1189">
        <f t="shared" si="2"/>
        <v>0</v>
      </c>
    </row>
    <row r="157" spans="1:10" s="1117" customFormat="1" ht="13.9" customHeight="1" x14ac:dyDescent="0.25">
      <c r="A157" s="1535"/>
      <c r="B157" s="1529"/>
      <c r="C157" s="906" t="s">
        <v>1155</v>
      </c>
      <c r="D157" s="1188">
        <f>'4.4 гр птиц утки'!D156</f>
        <v>0</v>
      </c>
      <c r="E157" s="1188">
        <f>'4.4 гр птиц утки'!E156</f>
        <v>0</v>
      </c>
      <c r="F157" s="1188">
        <v>0</v>
      </c>
      <c r="G157" s="1081">
        <v>0</v>
      </c>
      <c r="H157" s="1081">
        <v>0</v>
      </c>
      <c r="I157" s="1081">
        <v>0</v>
      </c>
      <c r="J157" s="1189">
        <f t="shared" si="2"/>
        <v>0</v>
      </c>
    </row>
    <row r="158" spans="1:10" s="1117" customFormat="1" ht="13.9" customHeight="1" x14ac:dyDescent="0.25">
      <c r="A158" s="1535"/>
      <c r="B158" s="1529"/>
      <c r="C158" s="906" t="s">
        <v>589</v>
      </c>
      <c r="D158" s="1188">
        <f>'4.4 гр птиц утки'!D157</f>
        <v>126</v>
      </c>
      <c r="E158" s="1188">
        <f>'4.4 гр птиц утки'!E157</f>
        <v>101</v>
      </c>
      <c r="F158" s="1188">
        <v>0</v>
      </c>
      <c r="G158" s="1081">
        <v>109</v>
      </c>
      <c r="H158" s="1081">
        <f>'4.4 гр птиц утки'!H157</f>
        <v>84</v>
      </c>
      <c r="I158" s="1081">
        <v>0</v>
      </c>
      <c r="J158" s="1189">
        <f t="shared" si="2"/>
        <v>0</v>
      </c>
    </row>
    <row r="159" spans="1:10" s="1117" customFormat="1" ht="13.9" customHeight="1" x14ac:dyDescent="0.25">
      <c r="A159" s="1535">
        <v>39</v>
      </c>
      <c r="B159" s="1529" t="s">
        <v>322</v>
      </c>
      <c r="C159" s="906" t="s">
        <v>400</v>
      </c>
      <c r="D159" s="1188">
        <f>'4.4 гр птиц утки'!D158</f>
        <v>154</v>
      </c>
      <c r="E159" s="1188">
        <f>'4.4 гр птиц утки'!E158</f>
        <v>150</v>
      </c>
      <c r="F159" s="1188">
        <v>0</v>
      </c>
      <c r="G159" s="1081">
        <v>190</v>
      </c>
      <c r="H159" s="1081">
        <v>180</v>
      </c>
      <c r="I159" s="1081">
        <v>138</v>
      </c>
      <c r="J159" s="1189">
        <f t="shared" si="2"/>
        <v>138</v>
      </c>
    </row>
    <row r="160" spans="1:10" s="1117" customFormat="1" ht="13.9" customHeight="1" x14ac:dyDescent="0.25">
      <c r="A160" s="1535"/>
      <c r="B160" s="1529"/>
      <c r="C160" s="906" t="s">
        <v>704</v>
      </c>
      <c r="D160" s="1188">
        <f>'4.4 гр птиц утки'!D159</f>
        <v>26</v>
      </c>
      <c r="E160" s="1188">
        <f>'4.4 гр птиц утки'!E159</f>
        <v>26</v>
      </c>
      <c r="F160" s="1188">
        <v>0</v>
      </c>
      <c r="G160" s="1081">
        <v>14</v>
      </c>
      <c r="H160" s="1081">
        <v>14</v>
      </c>
      <c r="I160" s="1081">
        <v>0</v>
      </c>
      <c r="J160" s="1189">
        <f t="shared" si="2"/>
        <v>0</v>
      </c>
    </row>
    <row r="161" spans="1:10" s="1117" customFormat="1" ht="13.9" customHeight="1" x14ac:dyDescent="0.25">
      <c r="A161" s="1535"/>
      <c r="B161" s="1529"/>
      <c r="C161" s="906" t="s">
        <v>589</v>
      </c>
      <c r="D161" s="1188">
        <f>'4.4 гр птиц утки'!D160</f>
        <v>738</v>
      </c>
      <c r="E161" s="1188">
        <f>'4.4 гр птиц утки'!E160</f>
        <v>684</v>
      </c>
      <c r="F161" s="1188">
        <v>0</v>
      </c>
      <c r="G161" s="1081">
        <v>566</v>
      </c>
      <c r="H161" s="1081">
        <f>'4.4 гр птиц утки'!H160</f>
        <v>562</v>
      </c>
      <c r="I161" s="1081">
        <v>3</v>
      </c>
      <c r="J161" s="1189">
        <f t="shared" si="2"/>
        <v>3</v>
      </c>
    </row>
    <row r="162" spans="1:10" s="1117" customFormat="1" ht="15" x14ac:dyDescent="0.25">
      <c r="A162" s="1535">
        <v>40</v>
      </c>
      <c r="B162" s="1529" t="s">
        <v>323</v>
      </c>
      <c r="C162" s="1187" t="s">
        <v>767</v>
      </c>
      <c r="D162" s="1188">
        <f>'4.4 гр птиц утки'!D161</f>
        <v>0</v>
      </c>
      <c r="E162" s="1188">
        <f>'4.4 гр птиц утки'!E161</f>
        <v>0</v>
      </c>
      <c r="F162" s="1188">
        <v>0</v>
      </c>
      <c r="G162" s="1081">
        <v>0</v>
      </c>
      <c r="H162" s="1081">
        <v>0</v>
      </c>
      <c r="I162" s="1189">
        <v>0</v>
      </c>
      <c r="J162" s="1189">
        <f t="shared" si="2"/>
        <v>0</v>
      </c>
    </row>
    <row r="163" spans="1:10" s="1117" customFormat="1" ht="13.9" customHeight="1" x14ac:dyDescent="0.25">
      <c r="A163" s="1535"/>
      <c r="B163" s="1535"/>
      <c r="C163" s="906" t="s">
        <v>797</v>
      </c>
      <c r="D163" s="1188">
        <f>'4.4 гр птиц утки'!D162</f>
        <v>0</v>
      </c>
      <c r="E163" s="1188">
        <f>'4.4 гр птиц утки'!E162</f>
        <v>0</v>
      </c>
      <c r="F163" s="1188">
        <v>0</v>
      </c>
      <c r="G163" s="1081">
        <v>0</v>
      </c>
      <c r="H163" s="1081">
        <v>0</v>
      </c>
      <c r="I163" s="1189">
        <v>0</v>
      </c>
      <c r="J163" s="1189">
        <f t="shared" si="2"/>
        <v>0</v>
      </c>
    </row>
    <row r="164" spans="1:10" s="1117" customFormat="1" ht="13.9" customHeight="1" x14ac:dyDescent="0.25">
      <c r="A164" s="1535">
        <v>41</v>
      </c>
      <c r="B164" s="1529" t="s">
        <v>324</v>
      </c>
      <c r="C164" s="906" t="s">
        <v>771</v>
      </c>
      <c r="D164" s="1188">
        <f>'4.4 гр птиц утки'!D163</f>
        <v>16</v>
      </c>
      <c r="E164" s="1188">
        <f>'4.4 гр птиц утки'!E163</f>
        <v>16</v>
      </c>
      <c r="F164" s="1188">
        <v>0</v>
      </c>
      <c r="G164" s="1081">
        <v>23</v>
      </c>
      <c r="H164" s="1081">
        <v>23</v>
      </c>
      <c r="I164" s="1189">
        <v>0</v>
      </c>
      <c r="J164" s="1189">
        <f t="shared" si="2"/>
        <v>0</v>
      </c>
    </row>
    <row r="165" spans="1:10" s="1117" customFormat="1" ht="13.9" customHeight="1" x14ac:dyDescent="0.25">
      <c r="A165" s="1535"/>
      <c r="B165" s="1529"/>
      <c r="C165" s="906" t="s">
        <v>598</v>
      </c>
      <c r="D165" s="1188">
        <f>'4.4 гр птиц утки'!D164</f>
        <v>11</v>
      </c>
      <c r="E165" s="1188">
        <f>'4.4 гр птиц утки'!E164</f>
        <v>11</v>
      </c>
      <c r="F165" s="1188">
        <v>0</v>
      </c>
      <c r="G165" s="1081">
        <v>0</v>
      </c>
      <c r="H165" s="1081">
        <v>0</v>
      </c>
      <c r="I165" s="1189">
        <v>0</v>
      </c>
      <c r="J165" s="1189">
        <f t="shared" si="2"/>
        <v>0</v>
      </c>
    </row>
    <row r="166" spans="1:10" s="1117" customFormat="1" ht="13.9" customHeight="1" x14ac:dyDescent="0.25">
      <c r="A166" s="1535"/>
      <c r="B166" s="1529"/>
      <c r="C166" s="906" t="s">
        <v>589</v>
      </c>
      <c r="D166" s="1188">
        <f>'4.4 гр птиц утки'!D165</f>
        <v>75</v>
      </c>
      <c r="E166" s="1188">
        <f>'4.4 гр птиц утки'!E165</f>
        <v>39</v>
      </c>
      <c r="F166" s="1188">
        <v>0</v>
      </c>
      <c r="G166" s="1081">
        <v>118</v>
      </c>
      <c r="H166" s="1081">
        <f>'4.4 гр птиц утки'!H165</f>
        <v>104</v>
      </c>
      <c r="I166" s="1189">
        <v>0</v>
      </c>
      <c r="J166" s="1189">
        <f t="shared" si="2"/>
        <v>0</v>
      </c>
    </row>
    <row r="167" spans="1:10" s="1117" customFormat="1" ht="13.9" customHeight="1" x14ac:dyDescent="0.25">
      <c r="A167" s="1535">
        <v>42</v>
      </c>
      <c r="B167" s="1529" t="s">
        <v>325</v>
      </c>
      <c r="C167" s="906" t="s">
        <v>682</v>
      </c>
      <c r="D167" s="1188">
        <f>'4.4 гр птиц утки'!D166</f>
        <v>79</v>
      </c>
      <c r="E167" s="1188">
        <f>'4.4 гр птиц утки'!E166</f>
        <v>68</v>
      </c>
      <c r="F167" s="1188">
        <v>0</v>
      </c>
      <c r="G167" s="1081">
        <v>50</v>
      </c>
      <c r="H167" s="1081">
        <v>50</v>
      </c>
      <c r="I167" s="1189">
        <v>0</v>
      </c>
      <c r="J167" s="1189">
        <f t="shared" si="2"/>
        <v>0</v>
      </c>
    </row>
    <row r="168" spans="1:10" s="1117" customFormat="1" ht="15" x14ac:dyDescent="0.25">
      <c r="A168" s="1535"/>
      <c r="B168" s="1529"/>
      <c r="C168" s="906" t="s">
        <v>589</v>
      </c>
      <c r="D168" s="1188">
        <f>'4.4 гр птиц утки'!D167</f>
        <v>425</v>
      </c>
      <c r="E168" s="1188">
        <f>'4.4 гр птиц утки'!E167</f>
        <v>401</v>
      </c>
      <c r="F168" s="1188">
        <v>0</v>
      </c>
      <c r="G168" s="1081">
        <v>589</v>
      </c>
      <c r="H168" s="1081">
        <f>'4.4 гр птиц утки'!H167</f>
        <v>397</v>
      </c>
      <c r="I168" s="1081">
        <v>22</v>
      </c>
      <c r="J168" s="1189">
        <f t="shared" si="2"/>
        <v>22</v>
      </c>
    </row>
    <row r="169" spans="1:10" s="1117" customFormat="1" ht="15.75" x14ac:dyDescent="0.25">
      <c r="A169" s="1186">
        <v>43</v>
      </c>
      <c r="B169" s="1179" t="s">
        <v>326</v>
      </c>
      <c r="C169" s="906" t="s">
        <v>589</v>
      </c>
      <c r="D169" s="1188">
        <f>'4.4 гр птиц утки'!D168</f>
        <v>110</v>
      </c>
      <c r="E169" s="1188">
        <f>'4.4 гр птиц утки'!E168</f>
        <v>95</v>
      </c>
      <c r="F169" s="1188">
        <v>0</v>
      </c>
      <c r="G169" s="1081">
        <v>132</v>
      </c>
      <c r="H169" s="1081">
        <f>'4.4 гр птиц утки'!H168</f>
        <v>128</v>
      </c>
      <c r="I169" s="1081">
        <v>0</v>
      </c>
      <c r="J169" s="1189">
        <f t="shared" si="2"/>
        <v>0</v>
      </c>
    </row>
    <row r="170" spans="1:10" ht="13.15" customHeight="1" x14ac:dyDescent="0.25">
      <c r="A170" s="1536" t="s">
        <v>21</v>
      </c>
      <c r="B170" s="1536"/>
      <c r="C170" s="1536"/>
      <c r="D170" s="707">
        <f t="shared" ref="D170:I170" si="3">SUM(D15:D169)</f>
        <v>13322</v>
      </c>
      <c r="E170" s="707">
        <f t="shared" si="3"/>
        <v>11127</v>
      </c>
      <c r="F170" s="707">
        <f t="shared" si="3"/>
        <v>33</v>
      </c>
      <c r="G170" s="707">
        <f t="shared" si="3"/>
        <v>11672</v>
      </c>
      <c r="H170" s="702">
        <f t="shared" si="3"/>
        <v>10676</v>
      </c>
      <c r="I170" s="707">
        <f t="shared" si="3"/>
        <v>464</v>
      </c>
      <c r="J170" s="708">
        <f t="shared" si="2"/>
        <v>497</v>
      </c>
    </row>
    <row r="171" spans="1:10" s="679" customFormat="1" ht="13.15" customHeight="1" x14ac:dyDescent="0.25">
      <c r="A171" s="894" t="s">
        <v>1658</v>
      </c>
      <c r="B171" s="687"/>
      <c r="C171" s="893"/>
      <c r="D171" s="879"/>
      <c r="E171" s="879"/>
      <c r="F171" s="879"/>
      <c r="G171" s="879"/>
      <c r="H171" s="895"/>
      <c r="I171" s="879"/>
      <c r="J171" s="879"/>
    </row>
    <row r="172" spans="1:10" s="679" customFormat="1" ht="13.15" customHeight="1" x14ac:dyDescent="0.25">
      <c r="A172" s="894" t="s">
        <v>1660</v>
      </c>
      <c r="B172" s="687"/>
      <c r="C172" s="893"/>
      <c r="D172" s="879"/>
      <c r="E172" s="879"/>
      <c r="F172" s="879"/>
      <c r="G172" s="879"/>
      <c r="H172" s="895"/>
      <c r="I172" s="879"/>
      <c r="J172" s="879"/>
    </row>
    <row r="173" spans="1:10" s="679" customFormat="1" ht="13.15" customHeight="1" x14ac:dyDescent="0.25">
      <c r="A173" s="893"/>
      <c r="B173" s="893"/>
      <c r="C173" s="893"/>
      <c r="D173" s="879"/>
      <c r="E173" s="879"/>
      <c r="F173" s="879"/>
      <c r="G173" s="879"/>
      <c r="H173" s="895"/>
      <c r="I173" s="879"/>
      <c r="J173" s="879"/>
    </row>
    <row r="174" spans="1:10" ht="21" customHeight="1" x14ac:dyDescent="0.35">
      <c r="A174" s="1553" t="s">
        <v>1503</v>
      </c>
      <c r="B174" s="1553"/>
      <c r="C174" s="1553"/>
      <c r="D174" s="1553"/>
      <c r="E174" s="1553"/>
      <c r="F174" s="1553"/>
      <c r="G174" s="1553"/>
      <c r="H174" s="1553"/>
      <c r="I174" s="1553"/>
      <c r="J174" s="1553"/>
    </row>
    <row r="175" spans="1:10" ht="19.149999999999999" customHeight="1" x14ac:dyDescent="0.2">
      <c r="A175" s="436"/>
      <c r="B175" s="436" t="s">
        <v>643</v>
      </c>
      <c r="C175" s="56" t="s">
        <v>602</v>
      </c>
      <c r="E175" s="62"/>
      <c r="G175" s="434" t="s">
        <v>604</v>
      </c>
      <c r="J175" s="436" t="s">
        <v>601</v>
      </c>
    </row>
    <row r="176" spans="1:10" ht="13.15" customHeight="1" x14ac:dyDescent="0.2">
      <c r="A176" s="430" t="s">
        <v>562</v>
      </c>
      <c r="C176" s="168" t="s">
        <v>1829</v>
      </c>
      <c r="D176" s="436"/>
      <c r="E176" s="425"/>
      <c r="F176" s="425"/>
      <c r="G176" s="425"/>
      <c r="H176" s="425"/>
    </row>
    <row r="177" spans="1:8" ht="13.15" customHeight="1" x14ac:dyDescent="0.2">
      <c r="A177" s="428" t="s">
        <v>555</v>
      </c>
      <c r="B177" s="425"/>
      <c r="C177" s="1293" t="s">
        <v>556</v>
      </c>
      <c r="D177" s="1293"/>
      <c r="E177" s="1293"/>
      <c r="F177" s="1293"/>
      <c r="G177" s="1293"/>
      <c r="H177" s="1293"/>
    </row>
    <row r="178" spans="1:8" ht="13.15" customHeight="1" x14ac:dyDescent="0.2">
      <c r="A178" s="428"/>
      <c r="B178" s="425"/>
      <c r="C178" s="428"/>
      <c r="D178" s="425"/>
      <c r="E178" s="425"/>
      <c r="F178" s="425"/>
      <c r="G178" s="425"/>
      <c r="H178" s="425"/>
    </row>
    <row r="179" spans="1:8" ht="13.15" customHeight="1" x14ac:dyDescent="0.2"/>
    <row r="180" spans="1:8" ht="13.15" customHeight="1" x14ac:dyDescent="0.2"/>
    <row r="181" spans="1:8" ht="13.15" customHeight="1" x14ac:dyDescent="0.2"/>
    <row r="182" spans="1:8" ht="13.15" customHeight="1" x14ac:dyDescent="0.2"/>
    <row r="188" spans="1:8" ht="27" customHeight="1" x14ac:dyDescent="0.2"/>
    <row r="189" spans="1:8" ht="13.15" customHeight="1" x14ac:dyDescent="0.2"/>
    <row r="190" spans="1:8" ht="27.6" customHeight="1" x14ac:dyDescent="0.2"/>
    <row r="194" ht="26.45" customHeight="1" x14ac:dyDescent="0.2"/>
    <row r="195" ht="25.9" customHeight="1" x14ac:dyDescent="0.2"/>
    <row r="196" ht="27" customHeight="1" x14ac:dyDescent="0.2"/>
    <row r="197" ht="13.15" customHeight="1" x14ac:dyDescent="0.2"/>
    <row r="198" ht="13.15" customHeight="1" x14ac:dyDescent="0.2"/>
    <row r="199" ht="14.45" customHeight="1" x14ac:dyDescent="0.2"/>
    <row r="205" ht="27" customHeight="1" x14ac:dyDescent="0.2"/>
    <row r="209" ht="29.45" customHeight="1" x14ac:dyDescent="0.2"/>
    <row r="210" ht="50.45" customHeight="1" x14ac:dyDescent="0.2"/>
    <row r="211" ht="20.45" customHeight="1" x14ac:dyDescent="0.2"/>
    <row r="212" ht="13.15" customHeight="1" x14ac:dyDescent="0.2"/>
    <row r="213" ht="13.15" customHeight="1" x14ac:dyDescent="0.2"/>
    <row r="214" ht="13.15" customHeight="1" x14ac:dyDescent="0.2"/>
    <row r="215" ht="13.1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13.15" customHeight="1" x14ac:dyDescent="0.2"/>
    <row r="227" ht="13.15" customHeight="1" x14ac:dyDescent="0.2"/>
    <row r="228" ht="27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1" ht="13.15" customHeight="1" x14ac:dyDescent="0.2"/>
    <row r="272" ht="13.15" customHeight="1" x14ac:dyDescent="0.2"/>
    <row r="273" ht="13.15" customHeight="1" x14ac:dyDescent="0.2"/>
    <row r="279" ht="27" customHeight="1" x14ac:dyDescent="0.2"/>
    <row r="280" ht="13.15" customHeight="1" x14ac:dyDescent="0.2"/>
    <row r="281" ht="27.6" customHeight="1" x14ac:dyDescent="0.2"/>
    <row r="285" ht="26.45" customHeight="1" x14ac:dyDescent="0.2"/>
    <row r="286" ht="25.9" customHeight="1" x14ac:dyDescent="0.2"/>
    <row r="287" ht="27" customHeight="1" x14ac:dyDescent="0.2"/>
    <row r="288" ht="26.45" customHeight="1" x14ac:dyDescent="0.2"/>
    <row r="297" ht="25.9" customHeight="1" x14ac:dyDescent="0.2"/>
    <row r="301" ht="27.6" customHeight="1" x14ac:dyDescent="0.2"/>
    <row r="302" ht="51.6" customHeight="1" x14ac:dyDescent="0.2"/>
    <row r="371" ht="13.15" customHeight="1" x14ac:dyDescent="0.2"/>
    <row r="373" ht="26.45" customHeight="1" x14ac:dyDescent="0.2"/>
    <row r="377" ht="25.9" customHeight="1" x14ac:dyDescent="0.2"/>
    <row r="378" ht="26.45" customHeight="1" x14ac:dyDescent="0.2"/>
    <row r="387" ht="26.45" customHeight="1" x14ac:dyDescent="0.2"/>
    <row r="391" ht="27" customHeight="1" x14ac:dyDescent="0.2"/>
    <row r="392" ht="53.45" customHeight="1" x14ac:dyDescent="0.2"/>
    <row r="393" ht="19.149999999999999" customHeight="1" x14ac:dyDescent="0.2"/>
    <row r="461" ht="13.15" customHeight="1" x14ac:dyDescent="0.2"/>
    <row r="463" ht="26.45" customHeight="1" x14ac:dyDescent="0.2"/>
    <row r="467" ht="26.45" customHeight="1" x14ac:dyDescent="0.2"/>
    <row r="468" ht="25.9" customHeight="1" x14ac:dyDescent="0.2"/>
    <row r="477" ht="25.9" customHeight="1" x14ac:dyDescent="0.2"/>
    <row r="481" ht="31.9" customHeight="1" x14ac:dyDescent="0.2"/>
    <row r="482" ht="52.9" customHeight="1" x14ac:dyDescent="0.2"/>
    <row r="483" ht="18.600000000000001" customHeight="1" x14ac:dyDescent="0.2"/>
    <row r="551" ht="13.15" customHeight="1" x14ac:dyDescent="0.2"/>
    <row r="553" ht="26.45" customHeight="1" x14ac:dyDescent="0.2"/>
    <row r="557" ht="26.45" customHeight="1" x14ac:dyDescent="0.2"/>
    <row r="558" ht="26.45" customHeight="1" x14ac:dyDescent="0.2"/>
    <row r="567" ht="25.9" customHeight="1" x14ac:dyDescent="0.2"/>
    <row r="571" ht="35.450000000000003" customHeight="1" x14ac:dyDescent="0.2"/>
    <row r="572" ht="56.45" customHeight="1" x14ac:dyDescent="0.2"/>
    <row r="573" ht="16.899999999999999" customHeight="1" x14ac:dyDescent="0.2"/>
    <row r="641" ht="13.15" customHeight="1" x14ac:dyDescent="0.2"/>
    <row r="643" ht="26.45" customHeight="1" x14ac:dyDescent="0.2"/>
    <row r="647" ht="25.9" customHeight="1" x14ac:dyDescent="0.2"/>
    <row r="648" ht="25.9" customHeight="1" x14ac:dyDescent="0.2"/>
    <row r="657" ht="25.9" customHeight="1" x14ac:dyDescent="0.2"/>
    <row r="661" ht="27" customHeight="1" x14ac:dyDescent="0.2"/>
    <row r="662" ht="55.9" customHeight="1" x14ac:dyDescent="0.2"/>
    <row r="663" ht="18" customHeight="1" x14ac:dyDescent="0.2"/>
    <row r="731" ht="13.15" customHeight="1" x14ac:dyDescent="0.2"/>
    <row r="733" ht="25.9" customHeight="1" x14ac:dyDescent="0.2"/>
    <row r="737" ht="26.45" customHeight="1" x14ac:dyDescent="0.2"/>
    <row r="738" ht="25.9" customHeight="1" x14ac:dyDescent="0.2"/>
  </sheetData>
  <autoFilter ref="C15:C177"/>
  <mergeCells count="98">
    <mergeCell ref="A7:J7"/>
    <mergeCell ref="A24:A25"/>
    <mergeCell ref="B24:B25"/>
    <mergeCell ref="D11:F11"/>
    <mergeCell ref="G11:I11"/>
    <mergeCell ref="J11:J13"/>
    <mergeCell ref="D12:E12"/>
    <mergeCell ref="F12:F13"/>
    <mergeCell ref="G12:H12"/>
    <mergeCell ref="I12:I13"/>
    <mergeCell ref="A20:A23"/>
    <mergeCell ref="B20:B23"/>
    <mergeCell ref="A9:C9"/>
    <mergeCell ref="A11:A13"/>
    <mergeCell ref="B11:C13"/>
    <mergeCell ref="B14:C14"/>
    <mergeCell ref="I1:J1"/>
    <mergeCell ref="A2:J2"/>
    <mergeCell ref="A3:J3"/>
    <mergeCell ref="A4:J4"/>
    <mergeCell ref="A6:J6"/>
    <mergeCell ref="A15:A17"/>
    <mergeCell ref="B15:B17"/>
    <mergeCell ref="A18:A19"/>
    <mergeCell ref="B18:B19"/>
    <mergeCell ref="A26:A31"/>
    <mergeCell ref="B26:B31"/>
    <mergeCell ref="A32:A33"/>
    <mergeCell ref="B32:B33"/>
    <mergeCell ref="A34:A38"/>
    <mergeCell ref="B34:B38"/>
    <mergeCell ref="A40:A45"/>
    <mergeCell ref="B40:B45"/>
    <mergeCell ref="A47:A48"/>
    <mergeCell ref="B47:B48"/>
    <mergeCell ref="A49:A52"/>
    <mergeCell ref="B49:B52"/>
    <mergeCell ref="A53:A55"/>
    <mergeCell ref="B53:B55"/>
    <mergeCell ref="A56:A57"/>
    <mergeCell ref="B56:B57"/>
    <mergeCell ref="A58:A60"/>
    <mergeCell ref="B58:B60"/>
    <mergeCell ref="A61:A67"/>
    <mergeCell ref="B61:B67"/>
    <mergeCell ref="A68:A69"/>
    <mergeCell ref="B68:B69"/>
    <mergeCell ref="A70:A72"/>
    <mergeCell ref="B70:B72"/>
    <mergeCell ref="A73:A78"/>
    <mergeCell ref="B73:B78"/>
    <mergeCell ref="A79:A84"/>
    <mergeCell ref="B79:B84"/>
    <mergeCell ref="A85:A87"/>
    <mergeCell ref="B85:B87"/>
    <mergeCell ref="A88:A90"/>
    <mergeCell ref="B88:B90"/>
    <mergeCell ref="A91:A93"/>
    <mergeCell ref="B91:B93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29"/>
    <mergeCell ref="B127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59:A161"/>
    <mergeCell ref="B159:B161"/>
    <mergeCell ref="A162:A163"/>
    <mergeCell ref="B162:B163"/>
    <mergeCell ref="A164:A166"/>
    <mergeCell ref="B164:B166"/>
    <mergeCell ref="A174:J174"/>
    <mergeCell ref="C177:H177"/>
    <mergeCell ref="A167:A168"/>
    <mergeCell ref="B167:B168"/>
    <mergeCell ref="A170:C170"/>
  </mergeCells>
  <pageMargins left="0.98425196850393704" right="0.59055118110236227" top="0.78740157480314965" bottom="0.78740157480314965" header="0.31496062992125984" footer="0.31496062992125984"/>
  <pageSetup paperSize="9" scale="56" fitToWidth="2" fitToHeight="2" orientation="portrait" r:id="rId1"/>
  <rowBreaks count="1" manualBreakCount="1">
    <brk id="90" max="9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J737"/>
  <sheetViews>
    <sheetView view="pageBreakPreview" zoomScaleSheetLayoutView="100" workbookViewId="0">
      <pane ySplit="13" topLeftCell="A77" activePane="bottomLeft" state="frozen"/>
      <selection pane="bottomLeft" activeCell="D181" sqref="D181"/>
    </sheetView>
  </sheetViews>
  <sheetFormatPr defaultColWidth="8.85546875" defaultRowHeight="12.75" x14ac:dyDescent="0.2"/>
  <cols>
    <col min="1" max="1" width="4.5703125" style="429" customWidth="1"/>
    <col min="2" max="2" width="20.7109375" style="429" customWidth="1"/>
    <col min="3" max="3" width="39.140625" style="429" bestFit="1" customWidth="1"/>
    <col min="4" max="4" width="10.140625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15.7109375" style="429" customWidth="1"/>
    <col min="11" max="16384" width="8.85546875" style="429"/>
  </cols>
  <sheetData>
    <row r="1" spans="1:10" ht="14.45" customHeight="1" x14ac:dyDescent="0.2">
      <c r="I1" s="1281" t="s">
        <v>194</v>
      </c>
      <c r="J1" s="1281"/>
    </row>
    <row r="2" spans="1:10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x14ac:dyDescent="0.2">
      <c r="A3" s="1302" t="s">
        <v>1215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0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0" x14ac:dyDescent="0.2">
      <c r="A5" s="22"/>
      <c r="B5" s="22"/>
      <c r="C5" s="22"/>
      <c r="D5" s="22"/>
      <c r="E5" s="22"/>
      <c r="F5" s="22"/>
      <c r="G5" s="22"/>
    </row>
    <row r="6" spans="1:10" x14ac:dyDescent="0.2">
      <c r="A6" s="1299" t="s">
        <v>370</v>
      </c>
      <c r="B6" s="1299"/>
      <c r="C6" s="1299"/>
      <c r="D6" s="1299"/>
      <c r="E6" s="1299"/>
      <c r="F6" s="1299"/>
      <c r="G6" s="1299"/>
      <c r="H6" s="1299"/>
      <c r="I6" s="1299"/>
      <c r="J6" s="1299"/>
    </row>
    <row r="7" spans="1:10" ht="27" customHeight="1" x14ac:dyDescent="0.2">
      <c r="A7" s="1300" t="s">
        <v>898</v>
      </c>
      <c r="B7" s="1300"/>
      <c r="C7" s="1299"/>
      <c r="D7" s="1299"/>
      <c r="E7" s="1299"/>
      <c r="F7" s="1299"/>
      <c r="G7" s="1299"/>
      <c r="H7" s="1299"/>
      <c r="I7" s="1299"/>
      <c r="J7" s="1299"/>
    </row>
    <row r="8" spans="1:10" x14ac:dyDescent="0.2">
      <c r="A8" s="431"/>
      <c r="B8" s="431"/>
      <c r="C8" s="431"/>
      <c r="D8" s="431"/>
      <c r="E8" s="431"/>
      <c r="F8" s="431"/>
      <c r="G8" s="431"/>
      <c r="H8" s="431"/>
      <c r="I8" s="431"/>
    </row>
    <row r="9" spans="1:10" x14ac:dyDescent="0.2">
      <c r="A9" s="1526" t="s">
        <v>671</v>
      </c>
      <c r="B9" s="1526"/>
      <c r="C9" s="1526"/>
      <c r="D9" s="22"/>
      <c r="E9" s="22"/>
      <c r="F9" s="22"/>
      <c r="G9" s="22"/>
    </row>
    <row r="11" spans="1:10" ht="23.25" customHeight="1" x14ac:dyDescent="0.2">
      <c r="A11" s="1284" t="s">
        <v>357</v>
      </c>
      <c r="B11" s="1419" t="s">
        <v>181</v>
      </c>
      <c r="C11" s="1547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0" x14ac:dyDescent="0.2">
      <c r="A12" s="1284"/>
      <c r="B12" s="1548"/>
      <c r="C12" s="1549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0" ht="25.5" x14ac:dyDescent="0.2">
      <c r="A13" s="1284"/>
      <c r="B13" s="1550"/>
      <c r="C13" s="1551"/>
      <c r="D13" s="426" t="s">
        <v>192</v>
      </c>
      <c r="E13" s="426" t="s">
        <v>193</v>
      </c>
      <c r="F13" s="1284"/>
      <c r="G13" s="426" t="s">
        <v>192</v>
      </c>
      <c r="H13" s="426" t="s">
        <v>193</v>
      </c>
      <c r="I13" s="1284"/>
      <c r="J13" s="1284"/>
    </row>
    <row r="14" spans="1:10" ht="15" x14ac:dyDescent="0.2">
      <c r="A14" s="34">
        <v>1</v>
      </c>
      <c r="B14" s="1545">
        <v>2</v>
      </c>
      <c r="C14" s="1547"/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34">
        <v>8</v>
      </c>
      <c r="J14" s="34">
        <v>9</v>
      </c>
    </row>
    <row r="15" spans="1:10" s="1117" customFormat="1" ht="13.9" customHeight="1" x14ac:dyDescent="0.25">
      <c r="A15" s="1535">
        <v>1</v>
      </c>
      <c r="B15" s="1529" t="s">
        <v>284</v>
      </c>
      <c r="C15" s="906" t="s">
        <v>587</v>
      </c>
      <c r="D15" s="1188">
        <f>'4.4 гр птиц утки'!D14</f>
        <v>144</v>
      </c>
      <c r="E15" s="1188">
        <f>'4.4 гр птиц утки'!E14</f>
        <v>144</v>
      </c>
      <c r="F15" s="1188">
        <v>0</v>
      </c>
      <c r="G15" s="1081">
        <v>212</v>
      </c>
      <c r="H15" s="1081">
        <v>190</v>
      </c>
      <c r="I15" s="1081">
        <v>0</v>
      </c>
      <c r="J15" s="1189">
        <f>F15+I15</f>
        <v>0</v>
      </c>
    </row>
    <row r="16" spans="1:10" s="1117" customFormat="1" ht="13.9" customHeight="1" x14ac:dyDescent="0.25">
      <c r="A16" s="1535"/>
      <c r="B16" s="1529"/>
      <c r="C16" s="906" t="s">
        <v>919</v>
      </c>
      <c r="D16" s="1188">
        <f>'4.4 гр птиц утки'!D15</f>
        <v>0</v>
      </c>
      <c r="E16" s="1188">
        <f>'4.4 гр птиц утки'!E15</f>
        <v>0</v>
      </c>
      <c r="F16" s="1188">
        <v>0</v>
      </c>
      <c r="G16" s="1081">
        <v>0</v>
      </c>
      <c r="H16" s="1081">
        <v>0</v>
      </c>
      <c r="I16" s="1081">
        <v>0</v>
      </c>
      <c r="J16" s="1189">
        <f t="shared" ref="J16:J79" si="0">F16+I16</f>
        <v>0</v>
      </c>
    </row>
    <row r="17" spans="1:10" s="1117" customFormat="1" ht="13.9" customHeight="1" x14ac:dyDescent="0.25">
      <c r="A17" s="1535"/>
      <c r="B17" s="1529"/>
      <c r="C17" s="906" t="s">
        <v>589</v>
      </c>
      <c r="D17" s="1188">
        <f>'4.4 гр птиц утки'!D16</f>
        <v>205</v>
      </c>
      <c r="E17" s="1188">
        <f>'4.4 гр птиц утки'!E16</f>
        <v>192</v>
      </c>
      <c r="F17" s="1188">
        <v>0</v>
      </c>
      <c r="G17" s="1081">
        <v>138</v>
      </c>
      <c r="H17" s="1081">
        <f>'4.4 гр птиц утки'!H16</f>
        <v>131</v>
      </c>
      <c r="I17" s="1081">
        <v>0</v>
      </c>
      <c r="J17" s="1189">
        <f t="shared" si="0"/>
        <v>0</v>
      </c>
    </row>
    <row r="18" spans="1:10" s="1117" customFormat="1" ht="13.9" customHeight="1" x14ac:dyDescent="0.25">
      <c r="A18" s="1535">
        <v>2</v>
      </c>
      <c r="B18" s="1529" t="s">
        <v>285</v>
      </c>
      <c r="C18" s="906" t="s">
        <v>740</v>
      </c>
      <c r="D18" s="1188">
        <f>'4.4 гр птиц утки'!D17</f>
        <v>14</v>
      </c>
      <c r="E18" s="1188">
        <f>'4.4 гр птиц утки'!E17</f>
        <v>14</v>
      </c>
      <c r="F18" s="1188">
        <v>0</v>
      </c>
      <c r="G18" s="1081">
        <v>35</v>
      </c>
      <c r="H18" s="1081">
        <v>35</v>
      </c>
      <c r="I18" s="1081">
        <v>0</v>
      </c>
      <c r="J18" s="1189">
        <f t="shared" si="0"/>
        <v>0</v>
      </c>
    </row>
    <row r="19" spans="1:10" s="1117" customFormat="1" ht="13.9" customHeight="1" x14ac:dyDescent="0.25">
      <c r="A19" s="1535"/>
      <c r="B19" s="1529"/>
      <c r="C19" s="906" t="s">
        <v>589</v>
      </c>
      <c r="D19" s="1188">
        <f>'4.4 гр птиц утки'!D18</f>
        <v>204</v>
      </c>
      <c r="E19" s="1188">
        <f>'4.4 гр птиц утки'!E18</f>
        <v>160</v>
      </c>
      <c r="F19" s="1188">
        <v>0</v>
      </c>
      <c r="G19" s="1081">
        <v>300</v>
      </c>
      <c r="H19" s="1081">
        <f>'4.4 гр птиц утки'!H18</f>
        <v>289</v>
      </c>
      <c r="I19" s="1081">
        <v>0</v>
      </c>
      <c r="J19" s="1189">
        <f t="shared" si="0"/>
        <v>0</v>
      </c>
    </row>
    <row r="20" spans="1:10" s="1117" customFormat="1" ht="13.9" customHeight="1" x14ac:dyDescent="0.25">
      <c r="A20" s="1535">
        <v>3</v>
      </c>
      <c r="B20" s="1529" t="s">
        <v>286</v>
      </c>
      <c r="C20" s="906" t="s">
        <v>680</v>
      </c>
      <c r="D20" s="1188">
        <f>'4.4 гр птиц утки'!D19</f>
        <v>70</v>
      </c>
      <c r="E20" s="1188">
        <f>'4.4 гр птиц утки'!E19</f>
        <v>70</v>
      </c>
      <c r="F20" s="1188">
        <v>0</v>
      </c>
      <c r="G20" s="1081">
        <v>52</v>
      </c>
      <c r="H20" s="1081">
        <v>52</v>
      </c>
      <c r="I20" s="1081">
        <v>0</v>
      </c>
      <c r="J20" s="1189">
        <f t="shared" si="0"/>
        <v>0</v>
      </c>
    </row>
    <row r="21" spans="1:10" s="1117" customFormat="1" ht="13.9" customHeight="1" x14ac:dyDescent="0.25">
      <c r="A21" s="1535"/>
      <c r="B21" s="1529"/>
      <c r="C21" s="906" t="s">
        <v>401</v>
      </c>
      <c r="D21" s="1188">
        <f>'4.4 гр птиц утки'!D20</f>
        <v>15</v>
      </c>
      <c r="E21" s="1188">
        <f>'4.4 гр птиц утки'!E20</f>
        <v>14</v>
      </c>
      <c r="F21" s="1188">
        <v>0</v>
      </c>
      <c r="G21" s="1081">
        <v>17</v>
      </c>
      <c r="H21" s="1081">
        <v>17</v>
      </c>
      <c r="I21" s="1081">
        <v>0</v>
      </c>
      <c r="J21" s="1189">
        <f t="shared" si="0"/>
        <v>0</v>
      </c>
    </row>
    <row r="22" spans="1:10" s="1117" customFormat="1" ht="13.9" customHeight="1" x14ac:dyDescent="0.25">
      <c r="A22" s="1535"/>
      <c r="B22" s="1529"/>
      <c r="C22" s="906" t="s">
        <v>747</v>
      </c>
      <c r="D22" s="1188">
        <f>'4.4 гр птиц утки'!D21</f>
        <v>0</v>
      </c>
      <c r="E22" s="1188">
        <f>'4.4 гр птиц утки'!E21</f>
        <v>0</v>
      </c>
      <c r="F22" s="1188">
        <v>0</v>
      </c>
      <c r="G22" s="1081">
        <v>0</v>
      </c>
      <c r="H22" s="1081">
        <v>0</v>
      </c>
      <c r="I22" s="1081">
        <v>0</v>
      </c>
      <c r="J22" s="1189">
        <f t="shared" si="0"/>
        <v>0</v>
      </c>
    </row>
    <row r="23" spans="1:10" s="1117" customFormat="1" ht="13.9" customHeight="1" x14ac:dyDescent="0.25">
      <c r="A23" s="1535"/>
      <c r="B23" s="1529"/>
      <c r="C23" s="906" t="s">
        <v>589</v>
      </c>
      <c r="D23" s="1188">
        <f>'4.4 гр птиц утки'!D22</f>
        <v>79</v>
      </c>
      <c r="E23" s="1188">
        <f>'4.4 гр птиц утки'!E22</f>
        <v>34</v>
      </c>
      <c r="F23" s="1188">
        <v>0</v>
      </c>
      <c r="G23" s="1081">
        <v>71</v>
      </c>
      <c r="H23" s="1081">
        <f>'4.4 гр птиц утки'!H22</f>
        <v>66</v>
      </c>
      <c r="I23" s="1081">
        <v>0</v>
      </c>
      <c r="J23" s="1189">
        <f t="shared" si="0"/>
        <v>0</v>
      </c>
    </row>
    <row r="24" spans="1:10" s="1117" customFormat="1" ht="15" customHeight="1" x14ac:dyDescent="0.2">
      <c r="A24" s="1535">
        <v>4</v>
      </c>
      <c r="B24" s="1529" t="s">
        <v>287</v>
      </c>
      <c r="C24" s="1176" t="s">
        <v>681</v>
      </c>
      <c r="D24" s="1188">
        <f>'4.4 гр птиц утки'!D23</f>
        <v>437</v>
      </c>
      <c r="E24" s="1188">
        <f>'4.4 гр птиц утки'!E23</f>
        <v>431</v>
      </c>
      <c r="F24" s="1188">
        <v>2</v>
      </c>
      <c r="G24" s="1081">
        <v>740</v>
      </c>
      <c r="H24" s="1081">
        <v>729</v>
      </c>
      <c r="I24" s="1081">
        <v>0</v>
      </c>
      <c r="J24" s="1189">
        <f t="shared" si="0"/>
        <v>2</v>
      </c>
    </row>
    <row r="25" spans="1:10" s="1117" customFormat="1" ht="15" x14ac:dyDescent="0.2">
      <c r="A25" s="1535"/>
      <c r="B25" s="1535"/>
      <c r="C25" s="1176" t="s">
        <v>938</v>
      </c>
      <c r="D25" s="1188">
        <f>'4.4 гр птиц утки'!D24</f>
        <v>0</v>
      </c>
      <c r="E25" s="1188">
        <f>'4.4 гр птиц утки'!E24</f>
        <v>0</v>
      </c>
      <c r="F25" s="1188">
        <v>0</v>
      </c>
      <c r="G25" s="1081">
        <v>0</v>
      </c>
      <c r="H25" s="1081">
        <v>0</v>
      </c>
      <c r="I25" s="1081">
        <v>0</v>
      </c>
      <c r="J25" s="1189">
        <f t="shared" si="0"/>
        <v>0</v>
      </c>
    </row>
    <row r="26" spans="1:10" s="1117" customFormat="1" ht="12.75" customHeight="1" x14ac:dyDescent="0.2">
      <c r="A26" s="1535">
        <v>5</v>
      </c>
      <c r="B26" s="1529" t="s">
        <v>288</v>
      </c>
      <c r="C26" s="907" t="s">
        <v>795</v>
      </c>
      <c r="D26" s="1188">
        <f>'4.4 гр птиц утки'!D25</f>
        <v>362</v>
      </c>
      <c r="E26" s="1188">
        <f>'4.4 гр птиц утки'!E25</f>
        <v>335</v>
      </c>
      <c r="F26" s="1188">
        <v>0</v>
      </c>
      <c r="G26" s="1081">
        <v>36</v>
      </c>
      <c r="H26" s="1081">
        <v>36</v>
      </c>
      <c r="I26" s="1081">
        <v>0</v>
      </c>
      <c r="J26" s="1189">
        <f t="shared" si="0"/>
        <v>0</v>
      </c>
    </row>
    <row r="27" spans="1:10" s="1117" customFormat="1" ht="15" x14ac:dyDescent="0.25">
      <c r="A27" s="1535"/>
      <c r="B27" s="1535"/>
      <c r="C27" s="906" t="s">
        <v>739</v>
      </c>
      <c r="D27" s="1188">
        <f>'4.4 гр птиц утки'!D26</f>
        <v>10</v>
      </c>
      <c r="E27" s="1188">
        <f>'4.4 гр птиц утки'!E26</f>
        <v>10</v>
      </c>
      <c r="F27" s="1188">
        <v>0</v>
      </c>
      <c r="G27" s="1081">
        <v>0</v>
      </c>
      <c r="H27" s="1081">
        <v>0</v>
      </c>
      <c r="I27" s="1081">
        <v>0</v>
      </c>
      <c r="J27" s="1189">
        <f t="shared" si="0"/>
        <v>0</v>
      </c>
    </row>
    <row r="28" spans="1:10" s="1117" customFormat="1" ht="15" x14ac:dyDescent="0.25">
      <c r="A28" s="1535"/>
      <c r="B28" s="1535"/>
      <c r="C28" s="906" t="s">
        <v>1020</v>
      </c>
      <c r="D28" s="1188">
        <f>'4.4 гр птиц утки'!D27</f>
        <v>0</v>
      </c>
      <c r="E28" s="1188">
        <f>'4.4 гр птиц утки'!E27</f>
        <v>0</v>
      </c>
      <c r="F28" s="1188">
        <v>0</v>
      </c>
      <c r="G28" s="1081">
        <v>31</v>
      </c>
      <c r="H28" s="1081">
        <v>31</v>
      </c>
      <c r="I28" s="1189">
        <v>0</v>
      </c>
      <c r="J28" s="1189">
        <f t="shared" si="0"/>
        <v>0</v>
      </c>
    </row>
    <row r="29" spans="1:10" s="1117" customFormat="1" ht="15" x14ac:dyDescent="0.25">
      <c r="A29" s="1535"/>
      <c r="B29" s="1535"/>
      <c r="C29" s="906" t="s">
        <v>682</v>
      </c>
      <c r="D29" s="1188">
        <f>'4.4 гр птиц утки'!D28</f>
        <v>0</v>
      </c>
      <c r="E29" s="1188">
        <f>'4.4 гр птиц утки'!E28</f>
        <v>0</v>
      </c>
      <c r="F29" s="1188">
        <v>0</v>
      </c>
      <c r="G29" s="1081">
        <v>0</v>
      </c>
      <c r="H29" s="1081">
        <v>0</v>
      </c>
      <c r="I29" s="1189">
        <v>0</v>
      </c>
      <c r="J29" s="1189">
        <f t="shared" si="0"/>
        <v>0</v>
      </c>
    </row>
    <row r="30" spans="1:10" s="1117" customFormat="1" ht="15" x14ac:dyDescent="0.25">
      <c r="A30" s="1535"/>
      <c r="B30" s="1535"/>
      <c r="C30" s="906" t="s">
        <v>922</v>
      </c>
      <c r="D30" s="1188">
        <f>'4.4 гр птиц утки'!D29</f>
        <v>0</v>
      </c>
      <c r="E30" s="1188">
        <f>'4.4 гр птиц утки'!E29</f>
        <v>0</v>
      </c>
      <c r="F30" s="1188">
        <v>0</v>
      </c>
      <c r="G30" s="1081">
        <v>0</v>
      </c>
      <c r="H30" s="1081">
        <v>0</v>
      </c>
      <c r="I30" s="1189">
        <v>0</v>
      </c>
      <c r="J30" s="1189">
        <f t="shared" si="0"/>
        <v>0</v>
      </c>
    </row>
    <row r="31" spans="1:10" s="1117" customFormat="1" ht="14.45" customHeight="1" x14ac:dyDescent="0.25">
      <c r="A31" s="1535"/>
      <c r="B31" s="1535"/>
      <c r="C31" s="906" t="s">
        <v>589</v>
      </c>
      <c r="D31" s="1188">
        <f>'4.4 гр птиц утки'!D30</f>
        <v>697</v>
      </c>
      <c r="E31" s="1188">
        <f>'4.4 гр птиц утки'!E30</f>
        <v>412</v>
      </c>
      <c r="F31" s="1188">
        <v>0</v>
      </c>
      <c r="G31" s="1081">
        <v>431</v>
      </c>
      <c r="H31" s="1081">
        <f>'4.4 гр птиц утки'!H30</f>
        <v>402</v>
      </c>
      <c r="I31" s="1081">
        <v>7</v>
      </c>
      <c r="J31" s="1189">
        <f t="shared" si="0"/>
        <v>7</v>
      </c>
    </row>
    <row r="32" spans="1:10" s="1117" customFormat="1" ht="13.9" customHeight="1" x14ac:dyDescent="0.25">
      <c r="A32" s="1537">
        <v>6</v>
      </c>
      <c r="B32" s="1529" t="s">
        <v>289</v>
      </c>
      <c r="C32" s="906" t="s">
        <v>683</v>
      </c>
      <c r="D32" s="1188">
        <f>'4.4 гр птиц утки'!D31</f>
        <v>4</v>
      </c>
      <c r="E32" s="1188">
        <f>'4.4 гр птиц утки'!E31</f>
        <v>4</v>
      </c>
      <c r="F32" s="1188">
        <v>0</v>
      </c>
      <c r="G32" s="1081">
        <v>2</v>
      </c>
      <c r="H32" s="1081">
        <v>2</v>
      </c>
      <c r="I32" s="1081">
        <v>0</v>
      </c>
      <c r="J32" s="1189">
        <f t="shared" si="0"/>
        <v>0</v>
      </c>
    </row>
    <row r="33" spans="1:10" s="1117" customFormat="1" ht="13.9" customHeight="1" x14ac:dyDescent="0.25">
      <c r="A33" s="1537"/>
      <c r="B33" s="1529"/>
      <c r="C33" s="906" t="s">
        <v>589</v>
      </c>
      <c r="D33" s="1188">
        <f>'4.4 гр птиц утки'!D32</f>
        <v>823</v>
      </c>
      <c r="E33" s="1188">
        <f>'4.4 гр птиц утки'!E32</f>
        <v>701</v>
      </c>
      <c r="F33" s="1188">
        <v>0</v>
      </c>
      <c r="G33" s="1081">
        <v>208</v>
      </c>
      <c r="H33" s="1081">
        <f>'4.4 гр птиц утки'!H32</f>
        <v>199</v>
      </c>
      <c r="I33" s="1081">
        <v>0</v>
      </c>
      <c r="J33" s="1189">
        <f t="shared" si="0"/>
        <v>0</v>
      </c>
    </row>
    <row r="34" spans="1:10" s="1117" customFormat="1" ht="13.9" customHeight="1" x14ac:dyDescent="0.25">
      <c r="A34" s="1535">
        <v>7</v>
      </c>
      <c r="B34" s="1529" t="s">
        <v>290</v>
      </c>
      <c r="C34" s="906" t="s">
        <v>742</v>
      </c>
      <c r="D34" s="1188">
        <f>'4.4 гр птиц утки'!D33</f>
        <v>2</v>
      </c>
      <c r="E34" s="1188">
        <f>'4.4 гр птиц утки'!E33</f>
        <v>2</v>
      </c>
      <c r="F34" s="1188">
        <v>0</v>
      </c>
      <c r="G34" s="1081">
        <v>10</v>
      </c>
      <c r="H34" s="1081">
        <v>10</v>
      </c>
      <c r="I34" s="1081">
        <v>0</v>
      </c>
      <c r="J34" s="1189">
        <f t="shared" si="0"/>
        <v>0</v>
      </c>
    </row>
    <row r="35" spans="1:10" s="1117" customFormat="1" ht="13.9" customHeight="1" x14ac:dyDescent="0.25">
      <c r="A35" s="1535"/>
      <c r="B35" s="1529"/>
      <c r="C35" s="906" t="s">
        <v>796</v>
      </c>
      <c r="D35" s="1188">
        <f>'4.4 гр птиц утки'!D34</f>
        <v>19</v>
      </c>
      <c r="E35" s="1188">
        <f>'4.4 гр птиц утки'!E34</f>
        <v>19</v>
      </c>
      <c r="F35" s="1188">
        <v>0</v>
      </c>
      <c r="G35" s="1081">
        <v>17</v>
      </c>
      <c r="H35" s="1081">
        <v>17</v>
      </c>
      <c r="I35" s="1081">
        <v>0</v>
      </c>
      <c r="J35" s="1189">
        <f t="shared" si="0"/>
        <v>0</v>
      </c>
    </row>
    <row r="36" spans="1:10" s="1117" customFormat="1" ht="13.9" customHeight="1" x14ac:dyDescent="0.25">
      <c r="A36" s="1535"/>
      <c r="B36" s="1529"/>
      <c r="C36" s="906" t="s">
        <v>590</v>
      </c>
      <c r="D36" s="1188">
        <f>'4.4 гр птиц утки'!D35</f>
        <v>7</v>
      </c>
      <c r="E36" s="1188">
        <f>'4.4 гр птиц утки'!E35</f>
        <v>7</v>
      </c>
      <c r="F36" s="1188">
        <v>0</v>
      </c>
      <c r="G36" s="1081">
        <v>44</v>
      </c>
      <c r="H36" s="1081">
        <v>44</v>
      </c>
      <c r="I36" s="1081">
        <v>0</v>
      </c>
      <c r="J36" s="1189">
        <f t="shared" si="0"/>
        <v>0</v>
      </c>
    </row>
    <row r="37" spans="1:10" s="1117" customFormat="1" ht="13.9" customHeight="1" x14ac:dyDescent="0.25">
      <c r="A37" s="1535"/>
      <c r="B37" s="1529"/>
      <c r="C37" s="906" t="s">
        <v>684</v>
      </c>
      <c r="D37" s="1188">
        <f>'4.4 гр птиц утки'!D36</f>
        <v>0</v>
      </c>
      <c r="E37" s="1188">
        <f>'4.4 гр птиц утки'!E36</f>
        <v>0</v>
      </c>
      <c r="F37" s="1188">
        <v>0</v>
      </c>
      <c r="G37" s="1081">
        <v>22</v>
      </c>
      <c r="H37" s="1081">
        <v>22</v>
      </c>
      <c r="I37" s="1081">
        <v>0</v>
      </c>
      <c r="J37" s="1189">
        <f t="shared" si="0"/>
        <v>0</v>
      </c>
    </row>
    <row r="38" spans="1:10" s="1117" customFormat="1" ht="13.9" customHeight="1" x14ac:dyDescent="0.25">
      <c r="A38" s="1535"/>
      <c r="B38" s="1529"/>
      <c r="C38" s="906" t="s">
        <v>589</v>
      </c>
      <c r="D38" s="1188">
        <f>'4.4 гр птиц утки'!D37</f>
        <v>214</v>
      </c>
      <c r="E38" s="1188">
        <f>'4.4 гр птиц утки'!E37</f>
        <v>195</v>
      </c>
      <c r="F38" s="1188">
        <v>0</v>
      </c>
      <c r="G38" s="1081">
        <v>226</v>
      </c>
      <c r="H38" s="1081">
        <f>'4.4 гр птиц утки'!H37</f>
        <v>221</v>
      </c>
      <c r="I38" s="1081">
        <v>0</v>
      </c>
      <c r="J38" s="1189">
        <f t="shared" si="0"/>
        <v>0</v>
      </c>
    </row>
    <row r="39" spans="1:10" s="1117" customFormat="1" ht="15.75" x14ac:dyDescent="0.25">
      <c r="A39" s="1186">
        <v>8</v>
      </c>
      <c r="B39" s="1179" t="s">
        <v>291</v>
      </c>
      <c r="C39" s="906" t="s">
        <v>743</v>
      </c>
      <c r="D39" s="1188">
        <f>'4.4 гр птиц утки'!D38</f>
        <v>227</v>
      </c>
      <c r="E39" s="1188">
        <f>'4.4 гр птиц утки'!E38</f>
        <v>221</v>
      </c>
      <c r="F39" s="1188">
        <v>0</v>
      </c>
      <c r="G39" s="1081">
        <v>112</v>
      </c>
      <c r="H39" s="1081">
        <v>107</v>
      </c>
      <c r="I39" s="1081">
        <v>0</v>
      </c>
      <c r="J39" s="1189">
        <f t="shared" si="0"/>
        <v>0</v>
      </c>
    </row>
    <row r="40" spans="1:10" s="1117" customFormat="1" ht="13.9" customHeight="1" x14ac:dyDescent="0.25">
      <c r="A40" s="1535">
        <v>9</v>
      </c>
      <c r="B40" s="1529" t="s">
        <v>292</v>
      </c>
      <c r="C40" s="906" t="s">
        <v>744</v>
      </c>
      <c r="D40" s="1188">
        <f>'4.4 гр птиц утки'!D39</f>
        <v>39</v>
      </c>
      <c r="E40" s="1188">
        <f>'4.4 гр птиц утки'!E39</f>
        <v>38</v>
      </c>
      <c r="F40" s="1188">
        <v>0</v>
      </c>
      <c r="G40" s="1081">
        <v>57</v>
      </c>
      <c r="H40" s="1081">
        <v>57</v>
      </c>
      <c r="I40" s="1081">
        <v>0</v>
      </c>
      <c r="J40" s="1189">
        <f t="shared" si="0"/>
        <v>0</v>
      </c>
    </row>
    <row r="41" spans="1:10" s="1117" customFormat="1" ht="13.9" customHeight="1" x14ac:dyDescent="0.25">
      <c r="A41" s="1535"/>
      <c r="B41" s="1529"/>
      <c r="C41" s="906" t="s">
        <v>685</v>
      </c>
      <c r="D41" s="1188">
        <f>'4.4 гр птиц утки'!D40</f>
        <v>59</v>
      </c>
      <c r="E41" s="1188">
        <f>'4.4 гр птиц утки'!E40</f>
        <v>59</v>
      </c>
      <c r="F41" s="1188">
        <v>0</v>
      </c>
      <c r="G41" s="1081">
        <v>42</v>
      </c>
      <c r="H41" s="1081">
        <v>42</v>
      </c>
      <c r="I41" s="1081">
        <v>0</v>
      </c>
      <c r="J41" s="1189">
        <f t="shared" si="0"/>
        <v>0</v>
      </c>
    </row>
    <row r="42" spans="1:10" s="1117" customFormat="1" ht="13.9" customHeight="1" x14ac:dyDescent="0.25">
      <c r="A42" s="1535"/>
      <c r="B42" s="1529"/>
      <c r="C42" s="906" t="s">
        <v>983</v>
      </c>
      <c r="D42" s="1188">
        <f>'4.4 гр птиц утки'!D41</f>
        <v>0</v>
      </c>
      <c r="E42" s="1188">
        <f>'4.4 гр птиц утки'!E41</f>
        <v>0</v>
      </c>
      <c r="F42" s="1188">
        <v>0</v>
      </c>
      <c r="G42" s="1081">
        <v>0</v>
      </c>
      <c r="H42" s="1081">
        <v>0</v>
      </c>
      <c r="I42" s="1081">
        <v>0</v>
      </c>
      <c r="J42" s="1189">
        <f t="shared" si="0"/>
        <v>0</v>
      </c>
    </row>
    <row r="43" spans="1:10" s="1117" customFormat="1" ht="13.9" customHeight="1" x14ac:dyDescent="0.25">
      <c r="A43" s="1535"/>
      <c r="B43" s="1529"/>
      <c r="C43" s="906" t="s">
        <v>797</v>
      </c>
      <c r="D43" s="1188">
        <f>'4.4 гр птиц утки'!D42</f>
        <v>78</v>
      </c>
      <c r="E43" s="1188">
        <f>'4.4 гр птиц утки'!E42</f>
        <v>78</v>
      </c>
      <c r="F43" s="1188">
        <v>0</v>
      </c>
      <c r="G43" s="1081">
        <v>14</v>
      </c>
      <c r="H43" s="1081">
        <v>14</v>
      </c>
      <c r="I43" s="1081">
        <v>0</v>
      </c>
      <c r="J43" s="1189">
        <f t="shared" si="0"/>
        <v>0</v>
      </c>
    </row>
    <row r="44" spans="1:10" s="1117" customFormat="1" ht="13.9" customHeight="1" x14ac:dyDescent="0.25">
      <c r="A44" s="1535"/>
      <c r="B44" s="1529"/>
      <c r="C44" s="1187" t="s">
        <v>939</v>
      </c>
      <c r="D44" s="1188">
        <f>'4.4 гр птиц утки'!D43</f>
        <v>0</v>
      </c>
      <c r="E44" s="1188">
        <f>'4.4 гр птиц утки'!E43</f>
        <v>0</v>
      </c>
      <c r="F44" s="1188">
        <v>0</v>
      </c>
      <c r="G44" s="1081">
        <v>0</v>
      </c>
      <c r="H44" s="1081">
        <v>0</v>
      </c>
      <c r="I44" s="1081">
        <v>0</v>
      </c>
      <c r="J44" s="1189">
        <f t="shared" si="0"/>
        <v>0</v>
      </c>
    </row>
    <row r="45" spans="1:10" s="1117" customFormat="1" ht="13.9" customHeight="1" x14ac:dyDescent="0.25">
      <c r="A45" s="1535"/>
      <c r="B45" s="1529"/>
      <c r="C45" s="906" t="s">
        <v>589</v>
      </c>
      <c r="D45" s="1188">
        <f>'4.4 гр птиц утки'!D44</f>
        <v>347</v>
      </c>
      <c r="E45" s="1188">
        <f>'4.4 гр птиц утки'!E44</f>
        <v>212</v>
      </c>
      <c r="F45" s="1188">
        <v>0</v>
      </c>
      <c r="G45" s="1081">
        <v>199</v>
      </c>
      <c r="H45" s="1081">
        <f>'4.4 гр птиц утки'!H44</f>
        <v>143</v>
      </c>
      <c r="I45" s="1081">
        <v>0</v>
      </c>
      <c r="J45" s="1189">
        <f t="shared" si="0"/>
        <v>0</v>
      </c>
    </row>
    <row r="46" spans="1:10" s="1117" customFormat="1" ht="15.75" x14ac:dyDescent="0.2">
      <c r="A46" s="1186">
        <v>10</v>
      </c>
      <c r="B46" s="1179" t="s">
        <v>293</v>
      </c>
      <c r="C46" s="1180" t="s">
        <v>745</v>
      </c>
      <c r="D46" s="1188">
        <f>'4.4 гр птиц утки'!D45</f>
        <v>446</v>
      </c>
      <c r="E46" s="1188">
        <f>'4.4 гр птиц утки'!E45</f>
        <v>446</v>
      </c>
      <c r="F46" s="1188">
        <v>0</v>
      </c>
      <c r="G46" s="1081">
        <v>39</v>
      </c>
      <c r="H46" s="1081">
        <v>39</v>
      </c>
      <c r="I46" s="1081">
        <v>0</v>
      </c>
      <c r="J46" s="1189">
        <f t="shared" si="0"/>
        <v>0</v>
      </c>
    </row>
    <row r="47" spans="1:10" s="1117" customFormat="1" ht="13.9" customHeight="1" x14ac:dyDescent="0.25">
      <c r="A47" s="1535">
        <v>11</v>
      </c>
      <c r="B47" s="1529" t="s">
        <v>294</v>
      </c>
      <c r="C47" s="906" t="s">
        <v>746</v>
      </c>
      <c r="D47" s="1188">
        <f>'4.4 гр птиц утки'!D46</f>
        <v>1</v>
      </c>
      <c r="E47" s="1188">
        <f>'4.4 гр птиц утки'!E46</f>
        <v>1</v>
      </c>
      <c r="F47" s="1188">
        <v>0</v>
      </c>
      <c r="G47" s="1081">
        <v>0</v>
      </c>
      <c r="H47" s="1081">
        <v>0</v>
      </c>
      <c r="I47" s="1081">
        <v>0</v>
      </c>
      <c r="J47" s="1189">
        <f t="shared" si="0"/>
        <v>0</v>
      </c>
    </row>
    <row r="48" spans="1:10" s="1117" customFormat="1" ht="13.9" customHeight="1" x14ac:dyDescent="0.25">
      <c r="A48" s="1535"/>
      <c r="B48" s="1529"/>
      <c r="C48" s="906" t="s">
        <v>589</v>
      </c>
      <c r="D48" s="1188">
        <f>'4.4 гр птиц утки'!D47</f>
        <v>72</v>
      </c>
      <c r="E48" s="1188">
        <f>'4.4 гр птиц утки'!E47</f>
        <v>69</v>
      </c>
      <c r="F48" s="1188">
        <v>0</v>
      </c>
      <c r="G48" s="1081">
        <v>116</v>
      </c>
      <c r="H48" s="1081">
        <f>'4.4 гр птиц утки'!H47</f>
        <v>98</v>
      </c>
      <c r="I48" s="1081">
        <v>0</v>
      </c>
      <c r="J48" s="1189">
        <f t="shared" si="0"/>
        <v>0</v>
      </c>
    </row>
    <row r="49" spans="1:10" s="1117" customFormat="1" ht="13.9" customHeight="1" x14ac:dyDescent="0.25">
      <c r="A49" s="1537">
        <v>12</v>
      </c>
      <c r="B49" s="1529" t="s">
        <v>295</v>
      </c>
      <c r="C49" s="1181" t="s">
        <v>589</v>
      </c>
      <c r="D49" s="1188">
        <f>'4.4 гр птиц утки'!D48</f>
        <v>223</v>
      </c>
      <c r="E49" s="1188">
        <f>'4.4 гр птиц утки'!E48</f>
        <v>178</v>
      </c>
      <c r="F49" s="1188">
        <v>0</v>
      </c>
      <c r="G49" s="1081">
        <v>137</v>
      </c>
      <c r="H49" s="1081">
        <f>'4.4 гр птиц утки'!H48</f>
        <v>125</v>
      </c>
      <c r="I49" s="1081">
        <v>0</v>
      </c>
      <c r="J49" s="1189">
        <f t="shared" si="0"/>
        <v>0</v>
      </c>
    </row>
    <row r="50" spans="1:10" s="1117" customFormat="1" ht="13.9" customHeight="1" x14ac:dyDescent="0.25">
      <c r="A50" s="1537"/>
      <c r="B50" s="1529"/>
      <c r="C50" s="906" t="s">
        <v>591</v>
      </c>
      <c r="D50" s="1188">
        <f>'4.4 гр птиц утки'!D49</f>
        <v>0</v>
      </c>
      <c r="E50" s="1188">
        <f>'4.4 гр птиц утки'!E49</f>
        <v>0</v>
      </c>
      <c r="F50" s="1188">
        <v>0</v>
      </c>
      <c r="G50" s="1081">
        <v>0</v>
      </c>
      <c r="H50" s="1081">
        <v>0</v>
      </c>
      <c r="I50" s="1081">
        <v>0</v>
      </c>
      <c r="J50" s="1189">
        <f t="shared" si="0"/>
        <v>0</v>
      </c>
    </row>
    <row r="51" spans="1:10" s="1117" customFormat="1" ht="13.9" customHeight="1" x14ac:dyDescent="0.25">
      <c r="A51" s="1537"/>
      <c r="B51" s="1529"/>
      <c r="C51" s="906" t="s">
        <v>592</v>
      </c>
      <c r="D51" s="1188">
        <f>'4.4 гр птиц утки'!D50</f>
        <v>37</v>
      </c>
      <c r="E51" s="1188">
        <f>'4.4 гр птиц утки'!E50</f>
        <v>37</v>
      </c>
      <c r="F51" s="1188">
        <v>0</v>
      </c>
      <c r="G51" s="1081">
        <v>1</v>
      </c>
      <c r="H51" s="1081">
        <v>1</v>
      </c>
      <c r="I51" s="1081">
        <v>0</v>
      </c>
      <c r="J51" s="1189">
        <f t="shared" si="0"/>
        <v>0</v>
      </c>
    </row>
    <row r="52" spans="1:10" s="1117" customFormat="1" ht="13.9" customHeight="1" x14ac:dyDescent="0.25">
      <c r="A52" s="1537"/>
      <c r="B52" s="1529"/>
      <c r="C52" s="906" t="s">
        <v>797</v>
      </c>
      <c r="D52" s="1188">
        <f>'4.4 гр птиц утки'!D51</f>
        <v>0</v>
      </c>
      <c r="E52" s="1188">
        <f>'4.4 гр птиц утки'!E51</f>
        <v>0</v>
      </c>
      <c r="F52" s="1188">
        <v>0</v>
      </c>
      <c r="G52" s="1081">
        <v>0</v>
      </c>
      <c r="H52" s="1081">
        <v>0</v>
      </c>
      <c r="I52" s="1081">
        <v>0</v>
      </c>
      <c r="J52" s="1189">
        <f t="shared" si="0"/>
        <v>0</v>
      </c>
    </row>
    <row r="53" spans="1:10" s="1117" customFormat="1" ht="13.9" customHeight="1" x14ac:dyDescent="0.25">
      <c r="A53" s="1535">
        <v>13</v>
      </c>
      <c r="B53" s="1529" t="s">
        <v>296</v>
      </c>
      <c r="C53" s="906" t="s">
        <v>748</v>
      </c>
      <c r="D53" s="1188">
        <f>'4.4 гр птиц утки'!D52</f>
        <v>18</v>
      </c>
      <c r="E53" s="1188">
        <f>'4.4 гр птиц утки'!E52</f>
        <v>18</v>
      </c>
      <c r="F53" s="1188">
        <v>0</v>
      </c>
      <c r="G53" s="1081">
        <v>69</v>
      </c>
      <c r="H53" s="1081">
        <v>69</v>
      </c>
      <c r="I53" s="1081">
        <v>0</v>
      </c>
      <c r="J53" s="1189">
        <f t="shared" si="0"/>
        <v>0</v>
      </c>
    </row>
    <row r="54" spans="1:10" s="1117" customFormat="1" ht="13.9" customHeight="1" x14ac:dyDescent="0.25">
      <c r="A54" s="1535"/>
      <c r="B54" s="1529"/>
      <c r="C54" s="906" t="s">
        <v>412</v>
      </c>
      <c r="D54" s="1188">
        <f>'4.4 гр птиц утки'!D53</f>
        <v>7</v>
      </c>
      <c r="E54" s="1188">
        <f>'4.4 гр птиц утки'!E53</f>
        <v>7</v>
      </c>
      <c r="F54" s="1188">
        <v>0</v>
      </c>
      <c r="G54" s="1081">
        <v>0</v>
      </c>
      <c r="H54" s="1081">
        <v>0</v>
      </c>
      <c r="I54" s="1081">
        <v>0</v>
      </c>
      <c r="J54" s="1189">
        <f t="shared" si="0"/>
        <v>0</v>
      </c>
    </row>
    <row r="55" spans="1:10" s="1117" customFormat="1" ht="13.9" customHeight="1" x14ac:dyDescent="0.25">
      <c r="A55" s="1535"/>
      <c r="B55" s="1529"/>
      <c r="C55" s="906" t="s">
        <v>589</v>
      </c>
      <c r="D55" s="1188">
        <f>'4.4 гр птиц утки'!D54</f>
        <v>21</v>
      </c>
      <c r="E55" s="1188">
        <f>'4.4 гр птиц утки'!E54</f>
        <v>15</v>
      </c>
      <c r="F55" s="1188">
        <v>0</v>
      </c>
      <c r="G55" s="1081">
        <v>42</v>
      </c>
      <c r="H55" s="1081">
        <f>'4.4 гр птиц утки'!H54</f>
        <v>39</v>
      </c>
      <c r="I55" s="1081">
        <v>0</v>
      </c>
      <c r="J55" s="1189">
        <f t="shared" si="0"/>
        <v>0</v>
      </c>
    </row>
    <row r="56" spans="1:10" s="1117" customFormat="1" ht="13.9" customHeight="1" x14ac:dyDescent="0.25">
      <c r="A56" s="1535">
        <v>14</v>
      </c>
      <c r="B56" s="1529" t="s">
        <v>297</v>
      </c>
      <c r="C56" s="906" t="s">
        <v>749</v>
      </c>
      <c r="D56" s="1188">
        <f>'4.4 гр птиц утки'!D55</f>
        <v>135</v>
      </c>
      <c r="E56" s="1188">
        <f>'4.4 гр птиц утки'!E55</f>
        <v>134</v>
      </c>
      <c r="F56" s="1188">
        <v>0</v>
      </c>
      <c r="G56" s="1081">
        <v>79</v>
      </c>
      <c r="H56" s="1081">
        <v>77</v>
      </c>
      <c r="I56" s="1081">
        <v>0</v>
      </c>
      <c r="J56" s="1189">
        <f t="shared" si="0"/>
        <v>0</v>
      </c>
    </row>
    <row r="57" spans="1:10" s="1117" customFormat="1" ht="13.9" customHeight="1" x14ac:dyDescent="0.25">
      <c r="A57" s="1535"/>
      <c r="B57" s="1529"/>
      <c r="C57" s="906" t="s">
        <v>403</v>
      </c>
      <c r="D57" s="1188">
        <f>'4.4 гр птиц утки'!D56</f>
        <v>0</v>
      </c>
      <c r="E57" s="1188">
        <f>'4.4 гр птиц утки'!E56</f>
        <v>0</v>
      </c>
      <c r="F57" s="1188">
        <v>0</v>
      </c>
      <c r="G57" s="1081">
        <v>0</v>
      </c>
      <c r="H57" s="1081">
        <v>0</v>
      </c>
      <c r="I57" s="1081">
        <v>0</v>
      </c>
      <c r="J57" s="1189">
        <f t="shared" si="0"/>
        <v>0</v>
      </c>
    </row>
    <row r="58" spans="1:10" s="1117" customFormat="1" ht="13.9" customHeight="1" x14ac:dyDescent="0.25">
      <c r="A58" s="1535">
        <v>15</v>
      </c>
      <c r="B58" s="1529" t="s">
        <v>363</v>
      </c>
      <c r="C58" s="906" t="s">
        <v>750</v>
      </c>
      <c r="D58" s="1188">
        <f>'4.4 гр птиц утки'!D57</f>
        <v>50</v>
      </c>
      <c r="E58" s="1188">
        <f>'4.4 гр птиц утки'!E57</f>
        <v>50</v>
      </c>
      <c r="F58" s="1188">
        <v>0</v>
      </c>
      <c r="G58" s="1081">
        <v>137</v>
      </c>
      <c r="H58" s="1081">
        <v>121</v>
      </c>
      <c r="I58" s="1081">
        <v>0</v>
      </c>
      <c r="J58" s="1189">
        <f t="shared" si="0"/>
        <v>0</v>
      </c>
    </row>
    <row r="59" spans="1:10" s="1117" customFormat="1" ht="13.9" customHeight="1" x14ac:dyDescent="0.25">
      <c r="A59" s="1535"/>
      <c r="B59" s="1529"/>
      <c r="C59" s="906" t="s">
        <v>687</v>
      </c>
      <c r="D59" s="1188">
        <f>'4.4 гр птиц утки'!D58</f>
        <v>0</v>
      </c>
      <c r="E59" s="1188">
        <f>'4.4 гр птиц утки'!E58</f>
        <v>0</v>
      </c>
      <c r="F59" s="1188">
        <v>0</v>
      </c>
      <c r="G59" s="1081">
        <v>5</v>
      </c>
      <c r="H59" s="1081">
        <v>5</v>
      </c>
      <c r="I59" s="1081">
        <v>0</v>
      </c>
      <c r="J59" s="1189">
        <f t="shared" si="0"/>
        <v>0</v>
      </c>
    </row>
    <row r="60" spans="1:10" s="1117" customFormat="1" ht="13.9" customHeight="1" x14ac:dyDescent="0.25">
      <c r="A60" s="1535"/>
      <c r="B60" s="1529"/>
      <c r="C60" s="906" t="s">
        <v>593</v>
      </c>
      <c r="D60" s="1188">
        <f>'4.4 гр птиц утки'!D59</f>
        <v>0</v>
      </c>
      <c r="E60" s="1188">
        <f>'4.4 гр птиц утки'!E59</f>
        <v>0</v>
      </c>
      <c r="F60" s="1188">
        <v>0</v>
      </c>
      <c r="G60" s="1081">
        <v>0</v>
      </c>
      <c r="H60" s="1081">
        <v>0</v>
      </c>
      <c r="I60" s="1081">
        <v>0</v>
      </c>
      <c r="J60" s="1189">
        <f t="shared" si="0"/>
        <v>0</v>
      </c>
    </row>
    <row r="61" spans="1:10" s="1117" customFormat="1" ht="13.9" customHeight="1" x14ac:dyDescent="0.25">
      <c r="A61" s="1537">
        <v>16</v>
      </c>
      <c r="B61" s="1528" t="s">
        <v>299</v>
      </c>
      <c r="C61" s="1182" t="s">
        <v>410</v>
      </c>
      <c r="D61" s="1188">
        <f>'4.4 гр птиц утки'!D60</f>
        <v>71</v>
      </c>
      <c r="E61" s="1188">
        <f>'4.4 гр птиц утки'!E60</f>
        <v>60</v>
      </c>
      <c r="F61" s="1188">
        <v>0</v>
      </c>
      <c r="G61" s="1081">
        <v>53</v>
      </c>
      <c r="H61" s="1081">
        <v>48</v>
      </c>
      <c r="I61" s="1081">
        <v>0</v>
      </c>
      <c r="J61" s="1189">
        <f t="shared" si="0"/>
        <v>0</v>
      </c>
    </row>
    <row r="62" spans="1:10" s="1117" customFormat="1" ht="13.9" customHeight="1" x14ac:dyDescent="0.25">
      <c r="A62" s="1537"/>
      <c r="B62" s="1528"/>
      <c r="C62" s="1182" t="s">
        <v>411</v>
      </c>
      <c r="D62" s="1188">
        <f>'4.4 гр птиц утки'!D61</f>
        <v>46</v>
      </c>
      <c r="E62" s="1188">
        <f>'4.4 гр птиц утки'!E61</f>
        <v>45</v>
      </c>
      <c r="F62" s="1188">
        <v>0</v>
      </c>
      <c r="G62" s="1081">
        <v>35</v>
      </c>
      <c r="H62" s="1081">
        <v>33</v>
      </c>
      <c r="I62" s="1081">
        <v>0</v>
      </c>
      <c r="J62" s="1189">
        <f t="shared" si="0"/>
        <v>0</v>
      </c>
    </row>
    <row r="63" spans="1:10" s="1117" customFormat="1" ht="13.9" customHeight="1" x14ac:dyDescent="0.25">
      <c r="A63" s="1537"/>
      <c r="B63" s="1528"/>
      <c r="C63" s="1182" t="s">
        <v>916</v>
      </c>
      <c r="D63" s="1188">
        <f>'4.4 гр птиц утки'!D62</f>
        <v>46</v>
      </c>
      <c r="E63" s="1188">
        <f>'4.4 гр птиц утки'!E62</f>
        <v>45</v>
      </c>
      <c r="F63" s="1188">
        <v>0</v>
      </c>
      <c r="G63" s="1081">
        <v>35</v>
      </c>
      <c r="H63" s="1081">
        <v>33</v>
      </c>
      <c r="I63" s="1081">
        <v>0</v>
      </c>
      <c r="J63" s="1189">
        <f t="shared" si="0"/>
        <v>0</v>
      </c>
    </row>
    <row r="64" spans="1:10" s="1117" customFormat="1" ht="13.9" customHeight="1" x14ac:dyDescent="0.25">
      <c r="A64" s="1537"/>
      <c r="B64" s="1528"/>
      <c r="C64" s="1182" t="s">
        <v>797</v>
      </c>
      <c r="D64" s="1188">
        <f>'4.4 гр птиц утки'!D63</f>
        <v>0</v>
      </c>
      <c r="E64" s="1188">
        <f>'4.4 гр птиц утки'!E63</f>
        <v>0</v>
      </c>
      <c r="F64" s="1188">
        <v>0</v>
      </c>
      <c r="G64" s="1081">
        <v>0</v>
      </c>
      <c r="H64" s="1081">
        <v>0</v>
      </c>
      <c r="I64" s="1081">
        <v>0</v>
      </c>
      <c r="J64" s="1189">
        <f t="shared" si="0"/>
        <v>0</v>
      </c>
    </row>
    <row r="65" spans="1:10" s="1117" customFormat="1" ht="13.9" customHeight="1" x14ac:dyDescent="0.25">
      <c r="A65" s="1537"/>
      <c r="B65" s="1528"/>
      <c r="C65" s="1182" t="s">
        <v>688</v>
      </c>
      <c r="D65" s="1188">
        <f>'4.4 гр птиц утки'!D64</f>
        <v>10</v>
      </c>
      <c r="E65" s="1188">
        <f>'4.4 гр птиц утки'!E64</f>
        <v>10</v>
      </c>
      <c r="F65" s="1188">
        <v>0</v>
      </c>
      <c r="G65" s="1081">
        <v>10</v>
      </c>
      <c r="H65" s="1081">
        <v>10</v>
      </c>
      <c r="I65" s="1081">
        <v>0</v>
      </c>
      <c r="J65" s="1189">
        <f t="shared" si="0"/>
        <v>0</v>
      </c>
    </row>
    <row r="66" spans="1:10" s="1117" customFormat="1" ht="13.9" customHeight="1" x14ac:dyDescent="0.25">
      <c r="A66" s="1537"/>
      <c r="B66" s="1528"/>
      <c r="C66" s="1182" t="s">
        <v>915</v>
      </c>
      <c r="D66" s="1188">
        <f>'4.4 гр птиц утки'!D65</f>
        <v>30</v>
      </c>
      <c r="E66" s="1188">
        <f>'4.4 гр птиц утки'!E65</f>
        <v>30</v>
      </c>
      <c r="F66" s="1188">
        <v>0</v>
      </c>
      <c r="G66" s="1081">
        <v>84</v>
      </c>
      <c r="H66" s="1081">
        <v>84</v>
      </c>
      <c r="I66" s="1081">
        <v>0</v>
      </c>
      <c r="J66" s="1189">
        <f t="shared" si="0"/>
        <v>0</v>
      </c>
    </row>
    <row r="67" spans="1:10" s="1117" customFormat="1" ht="13.9" customHeight="1" x14ac:dyDescent="0.25">
      <c r="A67" s="1537"/>
      <c r="B67" s="1528"/>
      <c r="C67" s="1182" t="s">
        <v>589</v>
      </c>
      <c r="D67" s="1188">
        <f>'4.4 гр птиц утки'!D66</f>
        <v>142</v>
      </c>
      <c r="E67" s="1188">
        <f>'4.4 гр птиц утки'!E66</f>
        <v>199</v>
      </c>
      <c r="F67" s="1188">
        <v>0</v>
      </c>
      <c r="G67" s="1081">
        <v>134</v>
      </c>
      <c r="H67" s="1081">
        <f>'4.4 гр птиц утки'!H66</f>
        <v>66</v>
      </c>
      <c r="I67" s="1081">
        <v>0</v>
      </c>
      <c r="J67" s="1189">
        <f t="shared" si="0"/>
        <v>0</v>
      </c>
    </row>
    <row r="68" spans="1:10" s="1117" customFormat="1" ht="13.9" customHeight="1" x14ac:dyDescent="0.25">
      <c r="A68" s="1535">
        <v>17</v>
      </c>
      <c r="B68" s="1529" t="s">
        <v>300</v>
      </c>
      <c r="C68" s="1182" t="s">
        <v>414</v>
      </c>
      <c r="D68" s="1188">
        <f>'4.4 гр птиц утки'!D67</f>
        <v>0</v>
      </c>
      <c r="E68" s="1188">
        <f>'4.4 гр птиц утки'!E67</f>
        <v>0</v>
      </c>
      <c r="F68" s="1188">
        <v>0</v>
      </c>
      <c r="G68" s="1081">
        <v>0</v>
      </c>
      <c r="H68" s="1081">
        <v>0</v>
      </c>
      <c r="I68" s="1081">
        <v>0</v>
      </c>
      <c r="J68" s="1189">
        <f t="shared" si="0"/>
        <v>0</v>
      </c>
    </row>
    <row r="69" spans="1:10" s="1117" customFormat="1" ht="13.9" customHeight="1" x14ac:dyDescent="0.25">
      <c r="A69" s="1535"/>
      <c r="B69" s="1529"/>
      <c r="C69" s="906" t="s">
        <v>589</v>
      </c>
      <c r="D69" s="1188">
        <f>'4.4 гр птиц утки'!D68</f>
        <v>141</v>
      </c>
      <c r="E69" s="1188">
        <f>'4.4 гр птиц утки'!E68</f>
        <v>86</v>
      </c>
      <c r="F69" s="1188">
        <v>0</v>
      </c>
      <c r="G69" s="1081">
        <v>77</v>
      </c>
      <c r="H69" s="1081">
        <f>'4.4 гр птиц утки'!H68</f>
        <v>72</v>
      </c>
      <c r="I69" s="1081">
        <v>0</v>
      </c>
      <c r="J69" s="1189">
        <f t="shared" si="0"/>
        <v>0</v>
      </c>
    </row>
    <row r="70" spans="1:10" s="1117" customFormat="1" ht="13.9" customHeight="1" x14ac:dyDescent="0.25">
      <c r="A70" s="1535">
        <v>18</v>
      </c>
      <c r="B70" s="1529" t="s">
        <v>594</v>
      </c>
      <c r="C70" s="906" t="s">
        <v>751</v>
      </c>
      <c r="D70" s="1188">
        <f>'4.4 гр птиц утки'!D69</f>
        <v>34</v>
      </c>
      <c r="E70" s="1188">
        <f>'4.4 гр птиц утки'!E69</f>
        <v>34</v>
      </c>
      <c r="F70" s="1188">
        <v>0</v>
      </c>
      <c r="G70" s="1081">
        <v>31</v>
      </c>
      <c r="H70" s="1081">
        <v>31</v>
      </c>
      <c r="I70" s="1081">
        <v>11</v>
      </c>
      <c r="J70" s="1189">
        <f t="shared" si="0"/>
        <v>11</v>
      </c>
    </row>
    <row r="71" spans="1:10" s="1117" customFormat="1" ht="13.9" customHeight="1" x14ac:dyDescent="0.25">
      <c r="A71" s="1535"/>
      <c r="B71" s="1529"/>
      <c r="C71" s="906" t="s">
        <v>595</v>
      </c>
      <c r="D71" s="1188">
        <f>'4.4 гр птиц утки'!D70</f>
        <v>11</v>
      </c>
      <c r="E71" s="1188">
        <f>'4.4 гр птиц утки'!E70</f>
        <v>11</v>
      </c>
      <c r="F71" s="1188">
        <v>0</v>
      </c>
      <c r="G71" s="1081">
        <v>37</v>
      </c>
      <c r="H71" s="1081">
        <v>34</v>
      </c>
      <c r="I71" s="1081">
        <v>0</v>
      </c>
      <c r="J71" s="1189">
        <f t="shared" si="0"/>
        <v>0</v>
      </c>
    </row>
    <row r="72" spans="1:10" s="1117" customFormat="1" ht="13.9" customHeight="1" x14ac:dyDescent="0.25">
      <c r="A72" s="1535"/>
      <c r="B72" s="1529"/>
      <c r="C72" s="906" t="s">
        <v>589</v>
      </c>
      <c r="D72" s="1188">
        <f>'4.4 гр птиц утки'!D71</f>
        <v>198</v>
      </c>
      <c r="E72" s="1188">
        <f>'4.4 гр птиц утки'!E71</f>
        <v>102</v>
      </c>
      <c r="F72" s="1188">
        <v>0</v>
      </c>
      <c r="G72" s="1081">
        <v>169</v>
      </c>
      <c r="H72" s="1081">
        <f>'4.4 гр птиц утки'!H71</f>
        <v>143</v>
      </c>
      <c r="I72" s="1081">
        <v>0</v>
      </c>
      <c r="J72" s="1189">
        <f t="shared" si="0"/>
        <v>0</v>
      </c>
    </row>
    <row r="73" spans="1:10" s="1117" customFormat="1" ht="13.9" customHeight="1" x14ac:dyDescent="0.25">
      <c r="A73" s="1535">
        <v>19</v>
      </c>
      <c r="B73" s="1529" t="s">
        <v>302</v>
      </c>
      <c r="C73" s="906" t="s">
        <v>690</v>
      </c>
      <c r="D73" s="1188">
        <f>'4.4 гр птиц утки'!D72</f>
        <v>32</v>
      </c>
      <c r="E73" s="1188">
        <f>'4.4 гр птиц утки'!E72</f>
        <v>32</v>
      </c>
      <c r="F73" s="1188">
        <v>0</v>
      </c>
      <c r="G73" s="1081">
        <v>13</v>
      </c>
      <c r="H73" s="1081">
        <v>13</v>
      </c>
      <c r="I73" s="1081">
        <v>0</v>
      </c>
      <c r="J73" s="1189">
        <f t="shared" si="0"/>
        <v>0</v>
      </c>
    </row>
    <row r="74" spans="1:10" s="1117" customFormat="1" ht="13.9" customHeight="1" x14ac:dyDescent="0.25">
      <c r="A74" s="1535"/>
      <c r="B74" s="1529"/>
      <c r="C74" s="906" t="s">
        <v>691</v>
      </c>
      <c r="D74" s="1188">
        <f>'4.4 гр птиц утки'!D73</f>
        <v>0</v>
      </c>
      <c r="E74" s="1188">
        <f>'4.4 гр птиц утки'!E73</f>
        <v>0</v>
      </c>
      <c r="F74" s="1188">
        <v>0</v>
      </c>
      <c r="G74" s="1081">
        <v>3</v>
      </c>
      <c r="H74" s="1081">
        <v>3</v>
      </c>
      <c r="I74" s="1081">
        <v>0</v>
      </c>
      <c r="J74" s="1189">
        <f t="shared" si="0"/>
        <v>0</v>
      </c>
    </row>
    <row r="75" spans="1:10" s="1117" customFormat="1" ht="13.9" customHeight="1" x14ac:dyDescent="0.25">
      <c r="A75" s="1535"/>
      <c r="B75" s="1529"/>
      <c r="C75" s="906" t="s">
        <v>707</v>
      </c>
      <c r="D75" s="1188">
        <f>'4.4 гр птиц утки'!D74</f>
        <v>19</v>
      </c>
      <c r="E75" s="1188">
        <f>'4.4 гр птиц утки'!E74</f>
        <v>19</v>
      </c>
      <c r="F75" s="1188">
        <v>0</v>
      </c>
      <c r="G75" s="1081">
        <v>28</v>
      </c>
      <c r="H75" s="1081">
        <v>28</v>
      </c>
      <c r="I75" s="1081">
        <v>0</v>
      </c>
      <c r="J75" s="1189">
        <f t="shared" si="0"/>
        <v>0</v>
      </c>
    </row>
    <row r="76" spans="1:10" s="1117" customFormat="1" ht="13.9" customHeight="1" x14ac:dyDescent="0.25">
      <c r="A76" s="1535"/>
      <c r="B76" s="1529"/>
      <c r="C76" s="906" t="s">
        <v>402</v>
      </c>
      <c r="D76" s="1188">
        <f>'4.4 гр птиц утки'!D75</f>
        <v>1</v>
      </c>
      <c r="E76" s="1188">
        <f>'4.4 гр птиц утки'!E75</f>
        <v>1</v>
      </c>
      <c r="F76" s="1188">
        <v>0</v>
      </c>
      <c r="G76" s="1081">
        <v>1</v>
      </c>
      <c r="H76" s="1081">
        <v>1</v>
      </c>
      <c r="I76" s="1081">
        <v>0</v>
      </c>
      <c r="J76" s="1189">
        <f t="shared" si="0"/>
        <v>0</v>
      </c>
    </row>
    <row r="77" spans="1:10" s="1117" customFormat="1" ht="13.9" customHeight="1" x14ac:dyDescent="0.25">
      <c r="A77" s="1535"/>
      <c r="B77" s="1529"/>
      <c r="C77" s="906" t="s">
        <v>689</v>
      </c>
      <c r="D77" s="1188">
        <f>'4.4 гр птиц утки'!D76</f>
        <v>16</v>
      </c>
      <c r="E77" s="1188">
        <f>'4.4 гр птиц утки'!E76</f>
        <v>16</v>
      </c>
      <c r="F77" s="1188">
        <v>0</v>
      </c>
      <c r="G77" s="1081">
        <v>38</v>
      </c>
      <c r="H77" s="1081">
        <v>38</v>
      </c>
      <c r="I77" s="1081">
        <v>0</v>
      </c>
      <c r="J77" s="1189">
        <f t="shared" si="0"/>
        <v>0</v>
      </c>
    </row>
    <row r="78" spans="1:10" s="1117" customFormat="1" ht="13.9" customHeight="1" x14ac:dyDescent="0.25">
      <c r="A78" s="1535"/>
      <c r="B78" s="1529"/>
      <c r="C78" s="906" t="s">
        <v>984</v>
      </c>
      <c r="D78" s="1188">
        <f>'4.4 гр птиц утки'!D77</f>
        <v>9</v>
      </c>
      <c r="E78" s="1188">
        <f>'4.4 гр птиц утки'!E77</f>
        <v>9</v>
      </c>
      <c r="F78" s="1188">
        <v>0</v>
      </c>
      <c r="G78" s="1081">
        <v>6</v>
      </c>
      <c r="H78" s="1081">
        <v>6</v>
      </c>
      <c r="I78" s="1081">
        <v>0</v>
      </c>
      <c r="J78" s="1189">
        <f t="shared" si="0"/>
        <v>0</v>
      </c>
    </row>
    <row r="79" spans="1:10" s="1117" customFormat="1" ht="13.9" customHeight="1" x14ac:dyDescent="0.25">
      <c r="A79" s="1535">
        <v>20</v>
      </c>
      <c r="B79" s="1528" t="s">
        <v>303</v>
      </c>
      <c r="C79" s="906" t="s">
        <v>798</v>
      </c>
      <c r="D79" s="1188">
        <f>'4.4 гр птиц утки'!D78</f>
        <v>20</v>
      </c>
      <c r="E79" s="1188">
        <f>'4.4 гр птиц утки'!E78</f>
        <v>20</v>
      </c>
      <c r="F79" s="1188">
        <v>0</v>
      </c>
      <c r="G79" s="1081">
        <v>52</v>
      </c>
      <c r="H79" s="1081">
        <v>50</v>
      </c>
      <c r="I79" s="1081">
        <v>0</v>
      </c>
      <c r="J79" s="1189">
        <f t="shared" si="0"/>
        <v>0</v>
      </c>
    </row>
    <row r="80" spans="1:10" s="1117" customFormat="1" ht="13.9" customHeight="1" x14ac:dyDescent="0.25">
      <c r="A80" s="1535"/>
      <c r="B80" s="1528"/>
      <c r="C80" s="906" t="s">
        <v>752</v>
      </c>
      <c r="D80" s="1188">
        <f>'4.4 гр птиц утки'!D79</f>
        <v>59</v>
      </c>
      <c r="E80" s="1188">
        <f>'4.4 гр птиц утки'!E79</f>
        <v>58</v>
      </c>
      <c r="F80" s="1188">
        <v>0</v>
      </c>
      <c r="G80" s="1081">
        <v>81</v>
      </c>
      <c r="H80" s="1081">
        <v>75</v>
      </c>
      <c r="I80" s="1081">
        <v>0</v>
      </c>
      <c r="J80" s="1189">
        <f t="shared" ref="J80:J143" si="1">F80+I80</f>
        <v>0</v>
      </c>
    </row>
    <row r="81" spans="1:10" s="1117" customFormat="1" ht="13.9" customHeight="1" x14ac:dyDescent="0.25">
      <c r="A81" s="1535"/>
      <c r="B81" s="1528"/>
      <c r="C81" s="906" t="s">
        <v>799</v>
      </c>
      <c r="D81" s="1188">
        <f>'4.4 гр птиц утки'!D80</f>
        <v>12</v>
      </c>
      <c r="E81" s="1188">
        <f>'4.4 гр птиц утки'!E80</f>
        <v>12</v>
      </c>
      <c r="F81" s="1188">
        <v>0</v>
      </c>
      <c r="G81" s="1081">
        <v>2</v>
      </c>
      <c r="H81" s="1081">
        <v>2</v>
      </c>
      <c r="I81" s="1081">
        <v>0</v>
      </c>
      <c r="J81" s="1189">
        <f t="shared" si="1"/>
        <v>0</v>
      </c>
    </row>
    <row r="82" spans="1:10" s="1117" customFormat="1" ht="13.9" customHeight="1" x14ac:dyDescent="0.25">
      <c r="A82" s="1535"/>
      <c r="B82" s="1528"/>
      <c r="C82" s="906" t="s">
        <v>753</v>
      </c>
      <c r="D82" s="1188">
        <f>'4.4 гр птиц утки'!D81</f>
        <v>86</v>
      </c>
      <c r="E82" s="1188">
        <f>'4.4 гр птиц утки'!E81</f>
        <v>84</v>
      </c>
      <c r="F82" s="1188">
        <v>0</v>
      </c>
      <c r="G82" s="1081">
        <v>379</v>
      </c>
      <c r="H82" s="1081">
        <v>368</v>
      </c>
      <c r="I82" s="1081">
        <v>84</v>
      </c>
      <c r="J82" s="1189">
        <f t="shared" si="1"/>
        <v>84</v>
      </c>
    </row>
    <row r="83" spans="1:10" s="1117" customFormat="1" ht="13.9" customHeight="1" x14ac:dyDescent="0.25">
      <c r="A83" s="1535"/>
      <c r="B83" s="1528"/>
      <c r="C83" s="906" t="s">
        <v>754</v>
      </c>
      <c r="D83" s="1188">
        <f>'4.4 гр птиц утки'!D82</f>
        <v>852</v>
      </c>
      <c r="E83" s="1188">
        <f>'4.4 гр птиц утки'!E82</f>
        <v>584</v>
      </c>
      <c r="F83" s="1188">
        <v>0</v>
      </c>
      <c r="G83" s="1081">
        <v>275</v>
      </c>
      <c r="H83" s="1081">
        <v>181</v>
      </c>
      <c r="I83" s="1081">
        <v>0</v>
      </c>
      <c r="J83" s="1189">
        <f t="shared" si="1"/>
        <v>0</v>
      </c>
    </row>
    <row r="84" spans="1:10" s="1117" customFormat="1" ht="13.9" customHeight="1" x14ac:dyDescent="0.25">
      <c r="A84" s="1535"/>
      <c r="B84" s="1528"/>
      <c r="C84" s="906" t="s">
        <v>589</v>
      </c>
      <c r="D84" s="1188">
        <f>'4.4 гр птиц утки'!D83</f>
        <v>200</v>
      </c>
      <c r="E84" s="1188">
        <f>'4.4 гр птиц утки'!E83</f>
        <v>148</v>
      </c>
      <c r="F84" s="1188">
        <v>0</v>
      </c>
      <c r="G84" s="1081">
        <v>200</v>
      </c>
      <c r="H84" s="1081">
        <f>'4.4 гр птиц утки'!H83</f>
        <v>191</v>
      </c>
      <c r="I84" s="1081">
        <v>0</v>
      </c>
      <c r="J84" s="1189">
        <f t="shared" si="1"/>
        <v>0</v>
      </c>
    </row>
    <row r="85" spans="1:10" s="1117" customFormat="1" ht="13.9" customHeight="1" x14ac:dyDescent="0.25">
      <c r="A85" s="1535">
        <v>21</v>
      </c>
      <c r="B85" s="1529" t="s">
        <v>304</v>
      </c>
      <c r="C85" s="906" t="s">
        <v>692</v>
      </c>
      <c r="D85" s="1188">
        <f>'4.4 гр птиц утки'!D84</f>
        <v>81</v>
      </c>
      <c r="E85" s="1188">
        <f>'4.4 гр птиц утки'!E84</f>
        <v>81</v>
      </c>
      <c r="F85" s="1188">
        <v>0</v>
      </c>
      <c r="G85" s="1081">
        <v>21</v>
      </c>
      <c r="H85" s="1081">
        <v>21</v>
      </c>
      <c r="I85" s="1081">
        <v>0</v>
      </c>
      <c r="J85" s="1189">
        <f t="shared" si="1"/>
        <v>0</v>
      </c>
    </row>
    <row r="86" spans="1:10" s="1117" customFormat="1" ht="13.9" customHeight="1" x14ac:dyDescent="0.25">
      <c r="A86" s="1535"/>
      <c r="B86" s="1529"/>
      <c r="C86" s="906" t="s">
        <v>755</v>
      </c>
      <c r="D86" s="1188">
        <f>'4.4 гр птиц утки'!D85</f>
        <v>0</v>
      </c>
      <c r="E86" s="1188">
        <f>'4.4 гр птиц утки'!E85</f>
        <v>0</v>
      </c>
      <c r="F86" s="1188">
        <v>0</v>
      </c>
      <c r="G86" s="1081">
        <v>17</v>
      </c>
      <c r="H86" s="1081">
        <v>17</v>
      </c>
      <c r="I86" s="1081">
        <v>0</v>
      </c>
      <c r="J86" s="1189">
        <f t="shared" si="1"/>
        <v>0</v>
      </c>
    </row>
    <row r="87" spans="1:10" s="1117" customFormat="1" ht="13.9" customHeight="1" x14ac:dyDescent="0.25">
      <c r="A87" s="1535"/>
      <c r="B87" s="1529"/>
      <c r="C87" s="906" t="s">
        <v>589</v>
      </c>
      <c r="D87" s="1188">
        <f>'4.4 гр птиц утки'!D86</f>
        <v>105</v>
      </c>
      <c r="E87" s="1188">
        <f>'4.4 гр птиц утки'!E86</f>
        <v>66</v>
      </c>
      <c r="F87" s="1188">
        <v>0</v>
      </c>
      <c r="G87" s="1081">
        <v>69</v>
      </c>
      <c r="H87" s="1081">
        <f>'4.4 гр птиц утки'!H86</f>
        <v>12</v>
      </c>
      <c r="I87" s="1081">
        <v>0</v>
      </c>
      <c r="J87" s="1189">
        <f t="shared" si="1"/>
        <v>0</v>
      </c>
    </row>
    <row r="88" spans="1:10" s="1117" customFormat="1" ht="15" customHeight="1" x14ac:dyDescent="0.25">
      <c r="A88" s="1535">
        <v>22</v>
      </c>
      <c r="B88" s="1529" t="s">
        <v>305</v>
      </c>
      <c r="C88" s="1183" t="s">
        <v>756</v>
      </c>
      <c r="D88" s="1188">
        <f>'4.4 гр птиц утки'!D87</f>
        <v>0</v>
      </c>
      <c r="E88" s="1188">
        <f>'4.4 гр птиц утки'!E87</f>
        <v>0</v>
      </c>
      <c r="F88" s="1188">
        <v>0</v>
      </c>
      <c r="G88" s="1081">
        <v>4</v>
      </c>
      <c r="H88" s="1081">
        <v>4</v>
      </c>
      <c r="I88" s="1081">
        <v>0</v>
      </c>
      <c r="J88" s="1189">
        <f t="shared" si="1"/>
        <v>0</v>
      </c>
    </row>
    <row r="89" spans="1:10" s="1117" customFormat="1" ht="15" customHeight="1" x14ac:dyDescent="0.25">
      <c r="A89" s="1535"/>
      <c r="B89" s="1529"/>
      <c r="C89" s="1187" t="s">
        <v>687</v>
      </c>
      <c r="D89" s="1188">
        <f>'4.4 гр птиц утки'!D88</f>
        <v>0</v>
      </c>
      <c r="E89" s="1188">
        <f>'4.4 гр птиц утки'!E88</f>
        <v>0</v>
      </c>
      <c r="F89" s="1188">
        <v>0</v>
      </c>
      <c r="G89" s="1081">
        <v>0</v>
      </c>
      <c r="H89" s="1081">
        <v>0</v>
      </c>
      <c r="I89" s="1081">
        <v>0</v>
      </c>
      <c r="J89" s="1189">
        <f t="shared" si="1"/>
        <v>0</v>
      </c>
    </row>
    <row r="90" spans="1:10" s="1117" customFormat="1" ht="15" x14ac:dyDescent="0.25">
      <c r="A90" s="1535"/>
      <c r="B90" s="1529"/>
      <c r="C90" s="1183" t="s">
        <v>1458</v>
      </c>
      <c r="D90" s="1188">
        <f>'4.4 гр птиц утки'!D89</f>
        <v>26</v>
      </c>
      <c r="E90" s="1188">
        <f>'4.4 гр птиц утки'!E89</f>
        <v>26</v>
      </c>
      <c r="F90" s="1188">
        <v>0</v>
      </c>
      <c r="G90" s="1081">
        <v>32</v>
      </c>
      <c r="H90" s="1081">
        <v>32</v>
      </c>
      <c r="I90" s="1081">
        <v>0</v>
      </c>
      <c r="J90" s="1189">
        <f t="shared" si="1"/>
        <v>0</v>
      </c>
    </row>
    <row r="91" spans="1:10" s="1117" customFormat="1" ht="13.9" customHeight="1" x14ac:dyDescent="0.25">
      <c r="A91" s="1535">
        <v>23</v>
      </c>
      <c r="B91" s="1529" t="s">
        <v>306</v>
      </c>
      <c r="C91" s="906" t="s">
        <v>693</v>
      </c>
      <c r="D91" s="1188">
        <f>'4.4 гр птиц утки'!D90</f>
        <v>8</v>
      </c>
      <c r="E91" s="1188">
        <f>'4.4 гр птиц утки'!E90</f>
        <v>8</v>
      </c>
      <c r="F91" s="1188">
        <v>0</v>
      </c>
      <c r="G91" s="1081">
        <v>23</v>
      </c>
      <c r="H91" s="1081">
        <v>23</v>
      </c>
      <c r="I91" s="1081">
        <v>0</v>
      </c>
      <c r="J91" s="1189">
        <f t="shared" si="1"/>
        <v>0</v>
      </c>
    </row>
    <row r="92" spans="1:10" s="1117" customFormat="1" ht="13.9" customHeight="1" x14ac:dyDescent="0.25">
      <c r="A92" s="1535"/>
      <c r="B92" s="1529"/>
      <c r="C92" s="906" t="s">
        <v>758</v>
      </c>
      <c r="D92" s="1188">
        <f>'4.4 гр птиц утки'!D91</f>
        <v>6</v>
      </c>
      <c r="E92" s="1188">
        <f>'4.4 гр птиц утки'!E91</f>
        <v>6</v>
      </c>
      <c r="F92" s="1188">
        <v>0</v>
      </c>
      <c r="G92" s="1081">
        <v>1</v>
      </c>
      <c r="H92" s="1081">
        <v>1</v>
      </c>
      <c r="I92" s="1081">
        <v>0</v>
      </c>
      <c r="J92" s="1189">
        <f t="shared" si="1"/>
        <v>0</v>
      </c>
    </row>
    <row r="93" spans="1:10" s="1117" customFormat="1" ht="13.9" customHeight="1" x14ac:dyDescent="0.25">
      <c r="A93" s="1535"/>
      <c r="B93" s="1529"/>
      <c r="C93" s="906" t="s">
        <v>797</v>
      </c>
      <c r="D93" s="1188">
        <f>'4.4 гр птиц утки'!D92</f>
        <v>0</v>
      </c>
      <c r="E93" s="1188">
        <f>'4.4 гр птиц утки'!E92</f>
        <v>0</v>
      </c>
      <c r="F93" s="1188">
        <v>0</v>
      </c>
      <c r="G93" s="1081">
        <v>0</v>
      </c>
      <c r="H93" s="1081">
        <v>0</v>
      </c>
      <c r="I93" s="1081">
        <v>0</v>
      </c>
      <c r="J93" s="1189">
        <f t="shared" si="1"/>
        <v>0</v>
      </c>
    </row>
    <row r="94" spans="1:10" s="1117" customFormat="1" ht="13.9" customHeight="1" x14ac:dyDescent="0.25">
      <c r="A94" s="1535">
        <v>24</v>
      </c>
      <c r="B94" s="1529" t="s">
        <v>307</v>
      </c>
      <c r="C94" s="906" t="s">
        <v>696</v>
      </c>
      <c r="D94" s="1188">
        <f>'4.4 гр птиц утки'!D93</f>
        <v>0</v>
      </c>
      <c r="E94" s="1188">
        <f>'4.4 гр птиц утки'!E93</f>
        <v>0</v>
      </c>
      <c r="F94" s="1188">
        <v>0</v>
      </c>
      <c r="G94" s="1081">
        <v>72</v>
      </c>
      <c r="H94" s="1081">
        <v>56</v>
      </c>
      <c r="I94" s="1081">
        <v>0</v>
      </c>
      <c r="J94" s="1189">
        <f t="shared" si="1"/>
        <v>0</v>
      </c>
    </row>
    <row r="95" spans="1:10" s="1117" customFormat="1" ht="13.9" customHeight="1" x14ac:dyDescent="0.25">
      <c r="A95" s="1535"/>
      <c r="B95" s="1529"/>
      <c r="C95" s="906" t="s">
        <v>694</v>
      </c>
      <c r="D95" s="1188">
        <f>'4.4 гр птиц утки'!D94</f>
        <v>81</v>
      </c>
      <c r="E95" s="1188">
        <f>'4.4 гр птиц утки'!E94</f>
        <v>69</v>
      </c>
      <c r="F95" s="1188">
        <v>0</v>
      </c>
      <c r="G95" s="1081">
        <v>207</v>
      </c>
      <c r="H95" s="1081">
        <v>184</v>
      </c>
      <c r="I95" s="1081">
        <v>0</v>
      </c>
      <c r="J95" s="1189">
        <f t="shared" si="1"/>
        <v>0</v>
      </c>
    </row>
    <row r="96" spans="1:10" s="1117" customFormat="1" ht="13.9" customHeight="1" x14ac:dyDescent="0.25">
      <c r="A96" s="1535"/>
      <c r="B96" s="1529"/>
      <c r="C96" s="906" t="s">
        <v>759</v>
      </c>
      <c r="D96" s="1188">
        <f>'4.4 гр птиц утки'!D95</f>
        <v>82</v>
      </c>
      <c r="E96" s="1188">
        <f>'4.4 гр птиц утки'!E95</f>
        <v>79</v>
      </c>
      <c r="F96" s="1188">
        <v>1</v>
      </c>
      <c r="G96" s="1081">
        <v>146</v>
      </c>
      <c r="H96" s="1081">
        <v>142</v>
      </c>
      <c r="I96" s="1081">
        <v>0</v>
      </c>
      <c r="J96" s="1189">
        <f t="shared" si="1"/>
        <v>1</v>
      </c>
    </row>
    <row r="97" spans="1:10" s="1117" customFormat="1" ht="13.9" customHeight="1" x14ac:dyDescent="0.25">
      <c r="A97" s="1535"/>
      <c r="B97" s="1529"/>
      <c r="C97" s="906" t="s">
        <v>408</v>
      </c>
      <c r="D97" s="1188">
        <f>'4.4 гр птиц утки'!D96</f>
        <v>0</v>
      </c>
      <c r="E97" s="1188">
        <f>'4.4 гр птиц утки'!E96</f>
        <v>0</v>
      </c>
      <c r="F97" s="1188">
        <v>0</v>
      </c>
      <c r="G97" s="1081">
        <v>9</v>
      </c>
      <c r="H97" s="1081">
        <v>9</v>
      </c>
      <c r="I97" s="1081">
        <v>0</v>
      </c>
      <c r="J97" s="1189">
        <f t="shared" si="1"/>
        <v>0</v>
      </c>
    </row>
    <row r="98" spans="1:10" s="1117" customFormat="1" ht="13.9" customHeight="1" x14ac:dyDescent="0.25">
      <c r="A98" s="1535"/>
      <c r="B98" s="1529"/>
      <c r="C98" s="906" t="s">
        <v>329</v>
      </c>
      <c r="D98" s="1188">
        <f>'4.4 гр птиц утки'!D97</f>
        <v>0</v>
      </c>
      <c r="E98" s="1188">
        <f>'4.4 гр птиц утки'!E97</f>
        <v>0</v>
      </c>
      <c r="F98" s="1188">
        <v>0</v>
      </c>
      <c r="G98" s="1081">
        <v>0</v>
      </c>
      <c r="H98" s="1081">
        <v>0</v>
      </c>
      <c r="I98" s="1081">
        <v>0</v>
      </c>
      <c r="J98" s="1189">
        <f t="shared" si="1"/>
        <v>0</v>
      </c>
    </row>
    <row r="99" spans="1:10" s="1117" customFormat="1" ht="13.9" customHeight="1" x14ac:dyDescent="0.25">
      <c r="A99" s="1535"/>
      <c r="B99" s="1529"/>
      <c r="C99" s="906" t="s">
        <v>695</v>
      </c>
      <c r="D99" s="1188">
        <f>'4.4 гр птиц утки'!D98</f>
        <v>20</v>
      </c>
      <c r="E99" s="1188">
        <f>'4.4 гр птиц утки'!E98</f>
        <v>20</v>
      </c>
      <c r="F99" s="1188">
        <v>0</v>
      </c>
      <c r="G99" s="1081">
        <v>76</v>
      </c>
      <c r="H99" s="1081">
        <v>76</v>
      </c>
      <c r="I99" s="1081">
        <v>0</v>
      </c>
      <c r="J99" s="1189">
        <f t="shared" si="1"/>
        <v>0</v>
      </c>
    </row>
    <row r="100" spans="1:10" s="1117" customFormat="1" ht="13.9" customHeight="1" x14ac:dyDescent="0.25">
      <c r="A100" s="1535"/>
      <c r="B100" s="1529"/>
      <c r="C100" s="906" t="s">
        <v>589</v>
      </c>
      <c r="D100" s="1188">
        <f>'4.4 гр птиц утки'!D99</f>
        <v>79</v>
      </c>
      <c r="E100" s="1188">
        <f>'4.4 гр птиц утки'!E99</f>
        <v>58</v>
      </c>
      <c r="F100" s="1188">
        <v>0</v>
      </c>
      <c r="G100" s="1081">
        <v>46</v>
      </c>
      <c r="H100" s="1081">
        <f>'4.4 гр птиц утки'!H99</f>
        <v>42</v>
      </c>
      <c r="I100" s="1081">
        <v>0</v>
      </c>
      <c r="J100" s="1189">
        <f t="shared" si="1"/>
        <v>0</v>
      </c>
    </row>
    <row r="101" spans="1:10" s="1117" customFormat="1" ht="13.9" customHeight="1" x14ac:dyDescent="0.25">
      <c r="A101" s="1535">
        <v>25</v>
      </c>
      <c r="B101" s="1529" t="s">
        <v>308</v>
      </c>
      <c r="C101" s="906" t="s">
        <v>404</v>
      </c>
      <c r="D101" s="1188">
        <f>'4.4 гр птиц утки'!D100</f>
        <v>19</v>
      </c>
      <c r="E101" s="1188">
        <f>'4.4 гр птиц утки'!E100</f>
        <v>19</v>
      </c>
      <c r="F101" s="1188">
        <v>0</v>
      </c>
      <c r="G101" s="1081">
        <v>36</v>
      </c>
      <c r="H101" s="1081">
        <v>36</v>
      </c>
      <c r="I101" s="1081">
        <v>0</v>
      </c>
      <c r="J101" s="1189">
        <f t="shared" si="1"/>
        <v>0</v>
      </c>
    </row>
    <row r="102" spans="1:10" s="1117" customFormat="1" ht="13.9" customHeight="1" x14ac:dyDescent="0.25">
      <c r="A102" s="1535"/>
      <c r="B102" s="1529"/>
      <c r="C102" s="906" t="s">
        <v>589</v>
      </c>
      <c r="D102" s="1188">
        <f>'4.4 гр птиц утки'!D101</f>
        <v>47</v>
      </c>
      <c r="E102" s="1188">
        <f>'4.4 гр птиц утки'!E101</f>
        <v>33</v>
      </c>
      <c r="F102" s="1188">
        <v>0</v>
      </c>
      <c r="G102" s="1081">
        <v>84</v>
      </c>
      <c r="H102" s="1081">
        <f>'4.4 гр птиц утки'!H101</f>
        <v>68</v>
      </c>
      <c r="I102" s="1081">
        <v>0</v>
      </c>
      <c r="J102" s="1189">
        <f t="shared" si="1"/>
        <v>0</v>
      </c>
    </row>
    <row r="103" spans="1:10" s="1117" customFormat="1" ht="13.9" customHeight="1" x14ac:dyDescent="0.25">
      <c r="A103" s="1535">
        <v>26</v>
      </c>
      <c r="B103" s="1529" t="s">
        <v>309</v>
      </c>
      <c r="C103" s="906" t="s">
        <v>801</v>
      </c>
      <c r="D103" s="1188">
        <f>'4.4 гр птиц утки'!D102</f>
        <v>20</v>
      </c>
      <c r="E103" s="1188">
        <f>'4.4 гр птиц утки'!E102</f>
        <v>20</v>
      </c>
      <c r="F103" s="1188">
        <v>0</v>
      </c>
      <c r="G103" s="1081">
        <v>20</v>
      </c>
      <c r="H103" s="1081">
        <v>20</v>
      </c>
      <c r="I103" s="1081">
        <v>0</v>
      </c>
      <c r="J103" s="1189">
        <f t="shared" si="1"/>
        <v>0</v>
      </c>
    </row>
    <row r="104" spans="1:10" s="1117" customFormat="1" ht="13.9" customHeight="1" x14ac:dyDescent="0.25">
      <c r="A104" s="1535"/>
      <c r="B104" s="1529"/>
      <c r="C104" s="906" t="s">
        <v>596</v>
      </c>
      <c r="D104" s="1188">
        <f>'4.4 гр птиц утки'!D103</f>
        <v>0</v>
      </c>
      <c r="E104" s="1188">
        <f>'4.4 гр птиц утки'!E103</f>
        <v>0</v>
      </c>
      <c r="F104" s="1188">
        <v>0</v>
      </c>
      <c r="G104" s="1081">
        <v>17</v>
      </c>
      <c r="H104" s="1081">
        <v>17</v>
      </c>
      <c r="I104" s="1081">
        <v>0</v>
      </c>
      <c r="J104" s="1189">
        <f t="shared" si="1"/>
        <v>0</v>
      </c>
    </row>
    <row r="105" spans="1:10" s="1117" customFormat="1" ht="13.9" customHeight="1" x14ac:dyDescent="0.25">
      <c r="A105" s="1535"/>
      <c r="B105" s="1529"/>
      <c r="C105" s="906" t="s">
        <v>407</v>
      </c>
      <c r="D105" s="1188">
        <f>'4.4 гр птиц утки'!D104</f>
        <v>13</v>
      </c>
      <c r="E105" s="1188">
        <f>'4.4 гр птиц утки'!E104</f>
        <v>13</v>
      </c>
      <c r="F105" s="1188">
        <v>0</v>
      </c>
      <c r="G105" s="1081">
        <v>16</v>
      </c>
      <c r="H105" s="1081">
        <v>16</v>
      </c>
      <c r="I105" s="1081">
        <v>0</v>
      </c>
      <c r="J105" s="1189">
        <f t="shared" si="1"/>
        <v>0</v>
      </c>
    </row>
    <row r="106" spans="1:10" s="1117" customFormat="1" ht="13.9" customHeight="1" x14ac:dyDescent="0.25">
      <c r="A106" s="1535"/>
      <c r="B106" s="1529"/>
      <c r="C106" s="906" t="s">
        <v>597</v>
      </c>
      <c r="D106" s="1188">
        <f>'4.4 гр птиц утки'!D105</f>
        <v>110</v>
      </c>
      <c r="E106" s="1188">
        <f>'4.4 гр птиц утки'!E105</f>
        <v>105</v>
      </c>
      <c r="F106" s="1188">
        <v>0</v>
      </c>
      <c r="G106" s="1081">
        <v>139</v>
      </c>
      <c r="H106" s="1081">
        <v>133</v>
      </c>
      <c r="I106" s="1081">
        <v>0</v>
      </c>
      <c r="J106" s="1189">
        <f t="shared" si="1"/>
        <v>0</v>
      </c>
    </row>
    <row r="107" spans="1:10" s="1117" customFormat="1" ht="13.9" customHeight="1" x14ac:dyDescent="0.25">
      <c r="A107" s="1535"/>
      <c r="B107" s="1529"/>
      <c r="C107" s="906" t="s">
        <v>797</v>
      </c>
      <c r="D107" s="1188">
        <f>'4.4 гр птиц утки'!D106</f>
        <v>0</v>
      </c>
      <c r="E107" s="1188">
        <f>'4.4 гр птиц утки'!E106</f>
        <v>0</v>
      </c>
      <c r="F107" s="1188">
        <v>0</v>
      </c>
      <c r="G107" s="1081">
        <v>0</v>
      </c>
      <c r="H107" s="1081">
        <v>0</v>
      </c>
      <c r="I107" s="1081">
        <v>0</v>
      </c>
      <c r="J107" s="1189">
        <f t="shared" si="1"/>
        <v>0</v>
      </c>
    </row>
    <row r="108" spans="1:10" s="1117" customFormat="1" ht="13.9" customHeight="1" x14ac:dyDescent="0.25">
      <c r="A108" s="1535"/>
      <c r="B108" s="1529"/>
      <c r="C108" s="906" t="s">
        <v>697</v>
      </c>
      <c r="D108" s="1188">
        <f>'4.4 гр птиц утки'!D107</f>
        <v>0</v>
      </c>
      <c r="E108" s="1188">
        <f>'4.4 гр птиц утки'!E107</f>
        <v>0</v>
      </c>
      <c r="F108" s="1188">
        <v>0</v>
      </c>
      <c r="G108" s="1081">
        <v>0</v>
      </c>
      <c r="H108" s="1081">
        <v>0</v>
      </c>
      <c r="I108" s="1081">
        <v>0</v>
      </c>
      <c r="J108" s="1189">
        <f t="shared" si="1"/>
        <v>0</v>
      </c>
    </row>
    <row r="109" spans="1:10" s="1117" customFormat="1" ht="13.9" customHeight="1" x14ac:dyDescent="0.25">
      <c r="A109" s="1535"/>
      <c r="B109" s="1529"/>
      <c r="C109" s="906" t="s">
        <v>760</v>
      </c>
      <c r="D109" s="1188">
        <f>'4.4 гр птиц утки'!D108</f>
        <v>5</v>
      </c>
      <c r="E109" s="1188">
        <f>'4.4 гр птиц утки'!E108</f>
        <v>5</v>
      </c>
      <c r="F109" s="1188">
        <v>0</v>
      </c>
      <c r="G109" s="1081">
        <v>10</v>
      </c>
      <c r="H109" s="1081">
        <v>10</v>
      </c>
      <c r="I109" s="1081">
        <v>0</v>
      </c>
      <c r="J109" s="1189">
        <f t="shared" si="1"/>
        <v>0</v>
      </c>
    </row>
    <row r="110" spans="1:10" s="1117" customFormat="1" ht="13.9" customHeight="1" x14ac:dyDescent="0.25">
      <c r="A110" s="1535"/>
      <c r="B110" s="1529"/>
      <c r="C110" s="906" t="s">
        <v>918</v>
      </c>
      <c r="D110" s="1188">
        <f>'4.4 гр птиц утки'!D109</f>
        <v>6</v>
      </c>
      <c r="E110" s="1188">
        <f>'4.4 гр птиц утки'!E109</f>
        <v>6</v>
      </c>
      <c r="F110" s="1188">
        <v>0</v>
      </c>
      <c r="G110" s="1081">
        <v>0</v>
      </c>
      <c r="H110" s="1081">
        <v>0</v>
      </c>
      <c r="I110" s="1081">
        <v>0</v>
      </c>
      <c r="J110" s="1189">
        <f t="shared" si="1"/>
        <v>0</v>
      </c>
    </row>
    <row r="111" spans="1:10" s="1117" customFormat="1" ht="13.9" customHeight="1" x14ac:dyDescent="0.25">
      <c r="A111" s="1535"/>
      <c r="B111" s="1529"/>
      <c r="C111" s="1187" t="s">
        <v>767</v>
      </c>
      <c r="D111" s="1188">
        <f>'4.4 гр птиц утки'!D110</f>
        <v>0</v>
      </c>
      <c r="E111" s="1188">
        <f>'4.4 гр птиц утки'!E110</f>
        <v>0</v>
      </c>
      <c r="F111" s="1188">
        <v>0</v>
      </c>
      <c r="G111" s="1081">
        <v>0</v>
      </c>
      <c r="H111" s="1081">
        <v>0</v>
      </c>
      <c r="I111" s="1081">
        <v>0</v>
      </c>
      <c r="J111" s="1189">
        <f t="shared" si="1"/>
        <v>0</v>
      </c>
    </row>
    <row r="112" spans="1:10" s="1117" customFormat="1" ht="13.9" customHeight="1" x14ac:dyDescent="0.25">
      <c r="A112" s="1535"/>
      <c r="B112" s="1529"/>
      <c r="C112" s="906" t="s">
        <v>589</v>
      </c>
      <c r="D112" s="1188">
        <f>'4.4 гр птиц утки'!D111</f>
        <v>332</v>
      </c>
      <c r="E112" s="1188">
        <f>'4.4 гр птиц утки'!E111</f>
        <v>268</v>
      </c>
      <c r="F112" s="1188">
        <v>0</v>
      </c>
      <c r="G112" s="1081">
        <v>278</v>
      </c>
      <c r="H112" s="1081">
        <f>'4.4 гр птиц утки'!H111</f>
        <v>254</v>
      </c>
      <c r="I112" s="1081">
        <v>0</v>
      </c>
      <c r="J112" s="1189">
        <f t="shared" si="1"/>
        <v>0</v>
      </c>
    </row>
    <row r="113" spans="1:10" s="1117" customFormat="1" ht="15.75" x14ac:dyDescent="0.25">
      <c r="A113" s="1186">
        <v>27</v>
      </c>
      <c r="B113" s="1179" t="s">
        <v>310</v>
      </c>
      <c r="C113" s="906" t="s">
        <v>589</v>
      </c>
      <c r="D113" s="1188">
        <f>'4.4 гр птиц утки'!D112</f>
        <v>197</v>
      </c>
      <c r="E113" s="1188">
        <f>'4.4 гр птиц утки'!E112</f>
        <v>147</v>
      </c>
      <c r="F113" s="1188">
        <v>0</v>
      </c>
      <c r="G113" s="1081">
        <v>258</v>
      </c>
      <c r="H113" s="1081">
        <f>'4.4 гр птиц утки'!H112</f>
        <v>249</v>
      </c>
      <c r="I113" s="1081">
        <v>0</v>
      </c>
      <c r="J113" s="1189">
        <f t="shared" si="1"/>
        <v>0</v>
      </c>
    </row>
    <row r="114" spans="1:10" s="1117" customFormat="1" ht="13.9" customHeight="1" x14ac:dyDescent="0.25">
      <c r="A114" s="1535">
        <v>28</v>
      </c>
      <c r="B114" s="1529" t="s">
        <v>311</v>
      </c>
      <c r="C114" s="906" t="s">
        <v>698</v>
      </c>
      <c r="D114" s="1188">
        <f>'4.4 гр птиц утки'!D113</f>
        <v>250</v>
      </c>
      <c r="E114" s="1188">
        <f>'4.4 гр птиц утки'!E113</f>
        <v>250</v>
      </c>
      <c r="F114" s="1188">
        <v>0</v>
      </c>
      <c r="G114" s="1081">
        <v>210</v>
      </c>
      <c r="H114" s="1081">
        <v>210</v>
      </c>
      <c r="I114" s="1081">
        <v>0</v>
      </c>
      <c r="J114" s="1189">
        <f t="shared" si="1"/>
        <v>0</v>
      </c>
    </row>
    <row r="115" spans="1:10" s="1117" customFormat="1" ht="13.9" customHeight="1" x14ac:dyDescent="0.25">
      <c r="A115" s="1535"/>
      <c r="B115" s="1529"/>
      <c r="C115" s="906" t="s">
        <v>598</v>
      </c>
      <c r="D115" s="1188">
        <f>'4.4 гр птиц утки'!D114</f>
        <v>0</v>
      </c>
      <c r="E115" s="1188">
        <f>'4.4 гр птиц утки'!E114</f>
        <v>0</v>
      </c>
      <c r="F115" s="1188">
        <v>0</v>
      </c>
      <c r="G115" s="1081">
        <v>424</v>
      </c>
      <c r="H115" s="1081">
        <v>402</v>
      </c>
      <c r="I115" s="1081">
        <v>0</v>
      </c>
      <c r="J115" s="1189">
        <f t="shared" si="1"/>
        <v>0</v>
      </c>
    </row>
    <row r="116" spans="1:10" s="1117" customFormat="1" ht="13.9" customHeight="1" x14ac:dyDescent="0.25">
      <c r="A116" s="1535"/>
      <c r="B116" s="1529"/>
      <c r="C116" s="906" t="s">
        <v>761</v>
      </c>
      <c r="D116" s="1188">
        <f>'4.4 гр птиц утки'!D115</f>
        <v>127</v>
      </c>
      <c r="E116" s="1188">
        <f>'4.4 гр птиц утки'!E115</f>
        <v>79</v>
      </c>
      <c r="F116" s="1188">
        <v>0</v>
      </c>
      <c r="G116" s="1081">
        <v>47</v>
      </c>
      <c r="H116" s="1081">
        <v>32</v>
      </c>
      <c r="I116" s="1081">
        <v>0</v>
      </c>
      <c r="J116" s="1189">
        <f t="shared" si="1"/>
        <v>0</v>
      </c>
    </row>
    <row r="117" spans="1:10" s="1117" customFormat="1" ht="13.9" customHeight="1" x14ac:dyDescent="0.25">
      <c r="A117" s="1535"/>
      <c r="B117" s="1529"/>
      <c r="C117" s="906" t="s">
        <v>800</v>
      </c>
      <c r="D117" s="1188">
        <f>'4.4 гр птиц утки'!D116</f>
        <v>14</v>
      </c>
      <c r="E117" s="1188">
        <f>'4.4 гр птиц утки'!E116</f>
        <v>14</v>
      </c>
      <c r="F117" s="1188">
        <v>0</v>
      </c>
      <c r="G117" s="1081">
        <v>68</v>
      </c>
      <c r="H117" s="1081">
        <v>68</v>
      </c>
      <c r="I117" s="1081">
        <v>0</v>
      </c>
      <c r="J117" s="1189">
        <f t="shared" si="1"/>
        <v>0</v>
      </c>
    </row>
    <row r="118" spans="1:10" s="1117" customFormat="1" ht="13.9" customHeight="1" x14ac:dyDescent="0.25">
      <c r="A118" s="1535">
        <v>29</v>
      </c>
      <c r="B118" s="1529" t="s">
        <v>312</v>
      </c>
      <c r="C118" s="906" t="s">
        <v>762</v>
      </c>
      <c r="D118" s="1188">
        <f>'4.4 гр птиц утки'!D117</f>
        <v>1</v>
      </c>
      <c r="E118" s="1188">
        <f>'4.4 гр птиц утки'!E117</f>
        <v>1</v>
      </c>
      <c r="F118" s="1188">
        <v>0</v>
      </c>
      <c r="G118" s="1081">
        <v>2</v>
      </c>
      <c r="H118" s="1081">
        <v>2</v>
      </c>
      <c r="I118" s="1081">
        <v>0</v>
      </c>
      <c r="J118" s="1189">
        <f t="shared" si="1"/>
        <v>0</v>
      </c>
    </row>
    <row r="119" spans="1:10" s="1117" customFormat="1" ht="13.9" customHeight="1" x14ac:dyDescent="0.25">
      <c r="A119" s="1535"/>
      <c r="B119" s="1529"/>
      <c r="C119" s="906" t="s">
        <v>763</v>
      </c>
      <c r="D119" s="1188">
        <f>'4.4 гр птиц утки'!D118</f>
        <v>0</v>
      </c>
      <c r="E119" s="1188">
        <f>'4.4 гр птиц утки'!E118</f>
        <v>0</v>
      </c>
      <c r="F119" s="1188">
        <v>0</v>
      </c>
      <c r="G119" s="1081">
        <v>10</v>
      </c>
      <c r="H119" s="1081">
        <v>10</v>
      </c>
      <c r="I119" s="1081">
        <v>0</v>
      </c>
      <c r="J119" s="1189">
        <f t="shared" si="1"/>
        <v>0</v>
      </c>
    </row>
    <row r="120" spans="1:10" s="1117" customFormat="1" ht="13.9" customHeight="1" x14ac:dyDescent="0.25">
      <c r="A120" s="1535"/>
      <c r="B120" s="1529"/>
      <c r="C120" s="906" t="s">
        <v>699</v>
      </c>
      <c r="D120" s="1188">
        <f>'4.4 гр птиц утки'!D119</f>
        <v>0</v>
      </c>
      <c r="E120" s="1188">
        <f>'4.4 гр птиц утки'!E119</f>
        <v>0</v>
      </c>
      <c r="F120" s="1188">
        <v>0</v>
      </c>
      <c r="G120" s="1081">
        <v>0</v>
      </c>
      <c r="H120" s="1081">
        <v>0</v>
      </c>
      <c r="I120" s="1081">
        <v>0</v>
      </c>
      <c r="J120" s="1189">
        <f t="shared" si="1"/>
        <v>0</v>
      </c>
    </row>
    <row r="121" spans="1:10" s="1117" customFormat="1" ht="13.9" customHeight="1" x14ac:dyDescent="0.25">
      <c r="A121" s="1535"/>
      <c r="B121" s="1529"/>
      <c r="C121" s="906" t="s">
        <v>589</v>
      </c>
      <c r="D121" s="1188">
        <f>'4.4 гр птиц утки'!D120</f>
        <v>76</v>
      </c>
      <c r="E121" s="1188">
        <f>'4.4 гр птиц утки'!E120</f>
        <v>52</v>
      </c>
      <c r="F121" s="1188">
        <v>0</v>
      </c>
      <c r="G121" s="1081">
        <v>84</v>
      </c>
      <c r="H121" s="1081">
        <f>'4.4 гр птиц утки'!H120</f>
        <v>83</v>
      </c>
      <c r="I121" s="1081">
        <v>0</v>
      </c>
      <c r="J121" s="1189">
        <f t="shared" si="1"/>
        <v>0</v>
      </c>
    </row>
    <row r="122" spans="1:10" s="1117" customFormat="1" ht="13.9" customHeight="1" x14ac:dyDescent="0.25">
      <c r="A122" s="1535">
        <v>30</v>
      </c>
      <c r="B122" s="1529" t="s">
        <v>313</v>
      </c>
      <c r="C122" s="906" t="s">
        <v>764</v>
      </c>
      <c r="D122" s="1188">
        <f>'4.4 гр птиц утки'!D121</f>
        <v>168</v>
      </c>
      <c r="E122" s="1188">
        <f>'4.4 гр птиц утки'!E121</f>
        <v>168</v>
      </c>
      <c r="F122" s="1188">
        <v>0</v>
      </c>
      <c r="G122" s="1081">
        <v>198</v>
      </c>
      <c r="H122" s="1081">
        <v>198</v>
      </c>
      <c r="I122" s="1081">
        <v>0</v>
      </c>
      <c r="J122" s="1189">
        <f t="shared" si="1"/>
        <v>0</v>
      </c>
    </row>
    <row r="123" spans="1:10" s="1117" customFormat="1" ht="13.9" customHeight="1" x14ac:dyDescent="0.25">
      <c r="A123" s="1535"/>
      <c r="B123" s="1529"/>
      <c r="C123" s="906" t="s">
        <v>701</v>
      </c>
      <c r="D123" s="1188">
        <f>'4.4 гр птиц утки'!D122</f>
        <v>9</v>
      </c>
      <c r="E123" s="1188">
        <f>'4.4 гр птиц утки'!E122</f>
        <v>9</v>
      </c>
      <c r="F123" s="1188">
        <v>0</v>
      </c>
      <c r="G123" s="1081">
        <v>15</v>
      </c>
      <c r="H123" s="1081">
        <v>15</v>
      </c>
      <c r="I123" s="1081">
        <v>0</v>
      </c>
      <c r="J123" s="1189">
        <f t="shared" si="1"/>
        <v>0</v>
      </c>
    </row>
    <row r="124" spans="1:10" s="1117" customFormat="1" ht="13.9" customHeight="1" x14ac:dyDescent="0.25">
      <c r="A124" s="1535"/>
      <c r="B124" s="1529"/>
      <c r="C124" s="906" t="s">
        <v>700</v>
      </c>
      <c r="D124" s="1188">
        <f>'4.4 гр птиц утки'!D123</f>
        <v>13</v>
      </c>
      <c r="E124" s="1188">
        <f>'4.4 гр птиц утки'!E123</f>
        <v>13</v>
      </c>
      <c r="F124" s="1188">
        <v>0</v>
      </c>
      <c r="G124" s="1081"/>
      <c r="H124" s="1081"/>
      <c r="I124" s="1081"/>
      <c r="J124" s="1189">
        <f t="shared" si="1"/>
        <v>0</v>
      </c>
    </row>
    <row r="125" spans="1:10" s="1117" customFormat="1" ht="13.9" customHeight="1" x14ac:dyDescent="0.25">
      <c r="A125" s="1535"/>
      <c r="B125" s="1529"/>
      <c r="C125" s="906" t="s">
        <v>652</v>
      </c>
      <c r="D125" s="1188">
        <f>'4.4 гр птиц утки'!D124</f>
        <v>6</v>
      </c>
      <c r="E125" s="1188">
        <f>'4.4 гр птиц утки'!E124</f>
        <v>6</v>
      </c>
      <c r="F125" s="1188">
        <v>0</v>
      </c>
      <c r="G125" s="1081">
        <v>20</v>
      </c>
      <c r="H125" s="1081">
        <v>20</v>
      </c>
      <c r="I125" s="1081">
        <v>0</v>
      </c>
      <c r="J125" s="1189">
        <f t="shared" si="1"/>
        <v>0</v>
      </c>
    </row>
    <row r="126" spans="1:10" s="1117" customFormat="1" ht="13.9" customHeight="1" x14ac:dyDescent="0.25">
      <c r="A126" s="1535"/>
      <c r="B126" s="1529"/>
      <c r="C126" s="906" t="s">
        <v>589</v>
      </c>
      <c r="D126" s="1188">
        <f>'4.4 гр птиц утки'!D125</f>
        <v>282</v>
      </c>
      <c r="E126" s="1188">
        <f>'4.4 гр птиц утки'!E125</f>
        <v>106</v>
      </c>
      <c r="F126" s="1188">
        <v>0</v>
      </c>
      <c r="G126" s="1081">
        <v>120</v>
      </c>
      <c r="H126" s="1081">
        <f>'4.4 гр птиц утки'!H125</f>
        <v>105</v>
      </c>
      <c r="I126" s="1081">
        <v>0</v>
      </c>
      <c r="J126" s="1189">
        <f t="shared" si="1"/>
        <v>0</v>
      </c>
    </row>
    <row r="127" spans="1:10" s="1117" customFormat="1" ht="13.9" customHeight="1" x14ac:dyDescent="0.25">
      <c r="A127" s="1535">
        <v>31</v>
      </c>
      <c r="B127" s="1529" t="s">
        <v>314</v>
      </c>
      <c r="C127" s="906" t="s">
        <v>700</v>
      </c>
      <c r="D127" s="1188">
        <f>'4.4 гр птиц утки'!D126</f>
        <v>0</v>
      </c>
      <c r="E127" s="1188">
        <f>'4.4 гр птиц утки'!E126</f>
        <v>0</v>
      </c>
      <c r="F127" s="1188">
        <v>0</v>
      </c>
      <c r="G127" s="1081"/>
      <c r="H127" s="1081"/>
      <c r="I127" s="1081"/>
      <c r="J127" s="1189">
        <f t="shared" si="1"/>
        <v>0</v>
      </c>
    </row>
    <row r="128" spans="1:10" s="1117" customFormat="1" ht="13.9" customHeight="1" x14ac:dyDescent="0.25">
      <c r="A128" s="1535"/>
      <c r="B128" s="1529"/>
      <c r="C128" s="906" t="s">
        <v>409</v>
      </c>
      <c r="D128" s="1188">
        <f>'4.4 гр птиц утки'!D127</f>
        <v>14</v>
      </c>
      <c r="E128" s="1188">
        <f>'4.4 гр птиц утки'!E127</f>
        <v>14</v>
      </c>
      <c r="F128" s="1188">
        <v>0</v>
      </c>
      <c r="G128" s="1081">
        <v>14</v>
      </c>
      <c r="H128" s="1081">
        <v>14</v>
      </c>
      <c r="I128" s="1081">
        <v>0</v>
      </c>
      <c r="J128" s="1189">
        <f t="shared" si="1"/>
        <v>0</v>
      </c>
    </row>
    <row r="129" spans="1:10" s="1117" customFormat="1" ht="13.9" customHeight="1" x14ac:dyDescent="0.25">
      <c r="A129" s="1535"/>
      <c r="B129" s="1529"/>
      <c r="C129" s="906" t="s">
        <v>589</v>
      </c>
      <c r="D129" s="1188">
        <f>'4.4 гр птиц утки'!D128</f>
        <v>310</v>
      </c>
      <c r="E129" s="1188">
        <f>'4.4 гр птиц утки'!E128</f>
        <v>211</v>
      </c>
      <c r="F129" s="1188">
        <v>0</v>
      </c>
      <c r="G129" s="1081">
        <v>106</v>
      </c>
      <c r="H129" s="1081">
        <f>'4.4 гр птиц утки'!H128</f>
        <v>101</v>
      </c>
      <c r="I129" s="1081">
        <v>0</v>
      </c>
      <c r="J129" s="1189">
        <f t="shared" si="1"/>
        <v>0</v>
      </c>
    </row>
    <row r="130" spans="1:10" s="1117" customFormat="1" ht="13.9" customHeight="1" x14ac:dyDescent="0.25">
      <c r="A130" s="1535">
        <v>32</v>
      </c>
      <c r="B130" s="1529" t="s">
        <v>315</v>
      </c>
      <c r="C130" s="906" t="s">
        <v>765</v>
      </c>
      <c r="D130" s="1188">
        <f>'4.4 гр птиц утки'!D129</f>
        <v>5</v>
      </c>
      <c r="E130" s="1188">
        <f>'4.4 гр птиц утки'!E129</f>
        <v>5</v>
      </c>
      <c r="F130" s="1188">
        <v>0</v>
      </c>
      <c r="G130" s="1081">
        <v>6</v>
      </c>
      <c r="H130" s="1081">
        <v>6</v>
      </c>
      <c r="I130" s="1081">
        <v>0</v>
      </c>
      <c r="J130" s="1189">
        <f t="shared" si="1"/>
        <v>0</v>
      </c>
    </row>
    <row r="131" spans="1:10" s="1117" customFormat="1" ht="13.9" customHeight="1" x14ac:dyDescent="0.25">
      <c r="A131" s="1535"/>
      <c r="B131" s="1529"/>
      <c r="C131" s="906" t="s">
        <v>702</v>
      </c>
      <c r="D131" s="1188">
        <f>'4.4 гр птиц утки'!D130</f>
        <v>0</v>
      </c>
      <c r="E131" s="1188">
        <f>'4.4 гр птиц утки'!E130</f>
        <v>0</v>
      </c>
      <c r="F131" s="1188">
        <v>0</v>
      </c>
      <c r="G131" s="1081">
        <v>0</v>
      </c>
      <c r="H131" s="1081">
        <v>0</v>
      </c>
      <c r="I131" s="1081">
        <v>0</v>
      </c>
      <c r="J131" s="1189">
        <f t="shared" si="1"/>
        <v>0</v>
      </c>
    </row>
    <row r="132" spans="1:10" s="1117" customFormat="1" ht="13.9" customHeight="1" x14ac:dyDescent="0.25">
      <c r="A132" s="1535"/>
      <c r="B132" s="1529"/>
      <c r="C132" s="1187" t="s">
        <v>1537</v>
      </c>
      <c r="D132" s="1188">
        <f>'4.4 гр птиц утки'!D131</f>
        <v>7</v>
      </c>
      <c r="E132" s="1188">
        <f>'4.4 гр птиц утки'!E131</f>
        <v>7</v>
      </c>
      <c r="F132" s="1188">
        <v>0</v>
      </c>
      <c r="G132" s="1081">
        <v>0</v>
      </c>
      <c r="H132" s="1081">
        <v>0</v>
      </c>
      <c r="I132" s="1081">
        <v>0</v>
      </c>
      <c r="J132" s="1189">
        <f t="shared" si="1"/>
        <v>0</v>
      </c>
    </row>
    <row r="133" spans="1:10" s="1117" customFormat="1" ht="13.9" customHeight="1" x14ac:dyDescent="0.25">
      <c r="A133" s="1535"/>
      <c r="B133" s="1529"/>
      <c r="C133" s="1187" t="s">
        <v>747</v>
      </c>
      <c r="D133" s="1188">
        <f>'4.4 гр птиц утки'!D132</f>
        <v>0</v>
      </c>
      <c r="E133" s="1188">
        <f>'4.4 гр птиц утки'!E132</f>
        <v>0</v>
      </c>
      <c r="F133" s="1188">
        <v>0</v>
      </c>
      <c r="G133" s="1081">
        <v>0</v>
      </c>
      <c r="H133" s="1081">
        <v>0</v>
      </c>
      <c r="I133" s="1081">
        <v>0</v>
      </c>
      <c r="J133" s="1189">
        <f t="shared" si="1"/>
        <v>0</v>
      </c>
    </row>
    <row r="134" spans="1:10" s="1117" customFormat="1" ht="13.9" customHeight="1" x14ac:dyDescent="0.25">
      <c r="A134" s="1535"/>
      <c r="B134" s="1529"/>
      <c r="C134" s="906" t="s">
        <v>589</v>
      </c>
      <c r="D134" s="1188">
        <f>'4.4 гр птиц утки'!D133</f>
        <v>411</v>
      </c>
      <c r="E134" s="1188">
        <f>'4.4 гр птиц утки'!E133</f>
        <v>348</v>
      </c>
      <c r="F134" s="1188">
        <v>0</v>
      </c>
      <c r="G134" s="1081">
        <v>304</v>
      </c>
      <c r="H134" s="1081">
        <f>'4.4 гр птиц утки'!H133</f>
        <v>293</v>
      </c>
      <c r="I134" s="1081">
        <v>0</v>
      </c>
      <c r="J134" s="1189">
        <f t="shared" si="1"/>
        <v>0</v>
      </c>
    </row>
    <row r="135" spans="1:10" s="1117" customFormat="1" ht="13.9" customHeight="1" x14ac:dyDescent="0.25">
      <c r="A135" s="1535">
        <v>33</v>
      </c>
      <c r="B135" s="1529" t="s">
        <v>316</v>
      </c>
      <c r="C135" s="906" t="s">
        <v>599</v>
      </c>
      <c r="D135" s="1188">
        <f>'4.4 гр птиц утки'!D134</f>
        <v>192</v>
      </c>
      <c r="E135" s="1188">
        <f>'4.4 гр птиц утки'!E134</f>
        <v>190</v>
      </c>
      <c r="F135" s="1188">
        <v>0</v>
      </c>
      <c r="G135" s="1081">
        <v>208</v>
      </c>
      <c r="H135" s="1081">
        <v>197</v>
      </c>
      <c r="I135" s="1081">
        <v>0</v>
      </c>
      <c r="J135" s="1189">
        <f t="shared" si="1"/>
        <v>0</v>
      </c>
    </row>
    <row r="136" spans="1:10" s="1117" customFormat="1" ht="13.9" customHeight="1" x14ac:dyDescent="0.25">
      <c r="A136" s="1535"/>
      <c r="B136" s="1529"/>
      <c r="C136" s="906" t="s">
        <v>329</v>
      </c>
      <c r="D136" s="1188">
        <f>'4.4 гр птиц утки'!D135</f>
        <v>13</v>
      </c>
      <c r="E136" s="1188">
        <f>'4.4 гр птиц утки'!E135</f>
        <v>13</v>
      </c>
      <c r="F136" s="1188">
        <v>0</v>
      </c>
      <c r="G136" s="1081">
        <v>21</v>
      </c>
      <c r="H136" s="1081">
        <v>21</v>
      </c>
      <c r="I136" s="1081">
        <v>0</v>
      </c>
      <c r="J136" s="1189">
        <f t="shared" si="1"/>
        <v>0</v>
      </c>
    </row>
    <row r="137" spans="1:10" s="1117" customFormat="1" ht="13.9" customHeight="1" x14ac:dyDescent="0.25">
      <c r="A137" s="1535"/>
      <c r="B137" s="1529"/>
      <c r="C137" s="906" t="s">
        <v>406</v>
      </c>
      <c r="D137" s="1188">
        <f>'4.4 гр птиц утки'!D136</f>
        <v>13</v>
      </c>
      <c r="E137" s="1188">
        <f>'4.4 гр птиц утки'!E136</f>
        <v>13</v>
      </c>
      <c r="F137" s="1188">
        <v>0</v>
      </c>
      <c r="G137" s="1081">
        <v>11</v>
      </c>
      <c r="H137" s="1081">
        <v>11</v>
      </c>
      <c r="I137" s="1081">
        <v>0</v>
      </c>
      <c r="J137" s="1189">
        <f t="shared" si="1"/>
        <v>0</v>
      </c>
    </row>
    <row r="138" spans="1:10" s="1117" customFormat="1" ht="13.9" customHeight="1" x14ac:dyDescent="0.25">
      <c r="A138" s="1535"/>
      <c r="B138" s="1529"/>
      <c r="C138" s="906" t="s">
        <v>797</v>
      </c>
      <c r="D138" s="1188">
        <f>'4.4 гр птиц утки'!D137</f>
        <v>0</v>
      </c>
      <c r="E138" s="1188">
        <f>'4.4 гр птиц утки'!E137</f>
        <v>0</v>
      </c>
      <c r="F138" s="1188">
        <v>0</v>
      </c>
      <c r="G138" s="1081">
        <v>0</v>
      </c>
      <c r="H138" s="1081">
        <v>0</v>
      </c>
      <c r="I138" s="1081">
        <v>0</v>
      </c>
      <c r="J138" s="1189">
        <f t="shared" si="1"/>
        <v>0</v>
      </c>
    </row>
    <row r="139" spans="1:10" s="1117" customFormat="1" ht="13.9" customHeight="1" x14ac:dyDescent="0.25">
      <c r="A139" s="1535"/>
      <c r="B139" s="1529"/>
      <c r="C139" s="1187" t="s">
        <v>767</v>
      </c>
      <c r="D139" s="1188">
        <f>'4.4 гр птиц утки'!D138</f>
        <v>0</v>
      </c>
      <c r="E139" s="1188">
        <f>'4.4 гр птиц утки'!E138</f>
        <v>0</v>
      </c>
      <c r="F139" s="1188">
        <v>0</v>
      </c>
      <c r="G139" s="1081">
        <v>0</v>
      </c>
      <c r="H139" s="1081">
        <v>0</v>
      </c>
      <c r="I139" s="1081">
        <v>0</v>
      </c>
      <c r="J139" s="1189">
        <f t="shared" si="1"/>
        <v>0</v>
      </c>
    </row>
    <row r="140" spans="1:10" s="1117" customFormat="1" ht="13.9" customHeight="1" x14ac:dyDescent="0.25">
      <c r="A140" s="1535">
        <v>34</v>
      </c>
      <c r="B140" s="1529" t="s">
        <v>317</v>
      </c>
      <c r="C140" s="906" t="s">
        <v>600</v>
      </c>
      <c r="D140" s="1188">
        <f>'4.4 гр птиц утки'!D139</f>
        <v>0</v>
      </c>
      <c r="E140" s="1188">
        <f>'4.4 гр птиц утки'!E139</f>
        <v>0</v>
      </c>
      <c r="F140" s="1188">
        <v>0</v>
      </c>
      <c r="G140" s="1081">
        <v>0</v>
      </c>
      <c r="H140" s="1081">
        <v>0</v>
      </c>
      <c r="I140" s="1081">
        <v>0</v>
      </c>
      <c r="J140" s="1189">
        <f t="shared" si="1"/>
        <v>0</v>
      </c>
    </row>
    <row r="141" spans="1:10" s="1117" customFormat="1" ht="13.9" customHeight="1" x14ac:dyDescent="0.25">
      <c r="A141" s="1535"/>
      <c r="B141" s="1529"/>
      <c r="C141" s="906" t="s">
        <v>1538</v>
      </c>
      <c r="D141" s="1188">
        <f>'4.4 гр птиц утки'!D140</f>
        <v>0</v>
      </c>
      <c r="E141" s="1188">
        <f>'4.4 гр птиц утки'!E140</f>
        <v>0</v>
      </c>
      <c r="F141" s="1188">
        <v>0</v>
      </c>
      <c r="G141" s="1081">
        <v>0</v>
      </c>
      <c r="H141" s="1081">
        <v>0</v>
      </c>
      <c r="I141" s="1081">
        <v>0</v>
      </c>
      <c r="J141" s="1189">
        <f t="shared" si="1"/>
        <v>0</v>
      </c>
    </row>
    <row r="142" spans="1:10" s="1117" customFormat="1" ht="13.9" customHeight="1" x14ac:dyDescent="0.25">
      <c r="A142" s="1535"/>
      <c r="B142" s="1529"/>
      <c r="C142" s="906" t="s">
        <v>413</v>
      </c>
      <c r="D142" s="1188">
        <f>'4.4 гр птиц утки'!D141</f>
        <v>0</v>
      </c>
      <c r="E142" s="1188">
        <f>'4.4 гр птиц утки'!E141</f>
        <v>0</v>
      </c>
      <c r="F142" s="1188">
        <v>0</v>
      </c>
      <c r="G142" s="1081">
        <v>87</v>
      </c>
      <c r="H142" s="1081">
        <v>87</v>
      </c>
      <c r="I142" s="1081">
        <v>0</v>
      </c>
      <c r="J142" s="1189">
        <f t="shared" si="1"/>
        <v>0</v>
      </c>
    </row>
    <row r="143" spans="1:10" s="1117" customFormat="1" ht="13.9" customHeight="1" x14ac:dyDescent="0.25">
      <c r="A143" s="1535"/>
      <c r="B143" s="1529"/>
      <c r="C143" s="1187" t="s">
        <v>696</v>
      </c>
      <c r="D143" s="1188">
        <f>'4.4 гр птиц утки'!D142</f>
        <v>0</v>
      </c>
      <c r="E143" s="1188">
        <f>'4.4 гр птиц утки'!E142</f>
        <v>0</v>
      </c>
      <c r="F143" s="1188">
        <v>0</v>
      </c>
      <c r="G143" s="1081">
        <v>0</v>
      </c>
      <c r="H143" s="1081">
        <v>0</v>
      </c>
      <c r="I143" s="1081">
        <v>0</v>
      </c>
      <c r="J143" s="1189">
        <f t="shared" si="1"/>
        <v>0</v>
      </c>
    </row>
    <row r="144" spans="1:10" s="1117" customFormat="1" ht="13.9" customHeight="1" x14ac:dyDescent="0.25">
      <c r="A144" s="1535"/>
      <c r="B144" s="1529"/>
      <c r="C144" s="1187" t="s">
        <v>801</v>
      </c>
      <c r="D144" s="1188">
        <f>'4.4 гр птиц утки'!D143</f>
        <v>0</v>
      </c>
      <c r="E144" s="1188">
        <f>'4.4 гр птиц утки'!E143</f>
        <v>0</v>
      </c>
      <c r="F144" s="1188">
        <v>0</v>
      </c>
      <c r="G144" s="1081">
        <v>0</v>
      </c>
      <c r="H144" s="1081">
        <v>0</v>
      </c>
      <c r="I144" s="1081">
        <v>0</v>
      </c>
      <c r="J144" s="1189">
        <f t="shared" ref="J144:J170" si="2">F144+I144</f>
        <v>0</v>
      </c>
    </row>
    <row r="145" spans="1:10" s="1117" customFormat="1" ht="13.9" customHeight="1" x14ac:dyDescent="0.25">
      <c r="A145" s="1535"/>
      <c r="B145" s="1529"/>
      <c r="C145" s="906" t="s">
        <v>767</v>
      </c>
      <c r="D145" s="1188">
        <f>'4.4 гр птиц утки'!D144</f>
        <v>0</v>
      </c>
      <c r="E145" s="1188">
        <f>'4.4 гр птиц утки'!E144</f>
        <v>0</v>
      </c>
      <c r="F145" s="1188">
        <v>0</v>
      </c>
      <c r="G145" s="1081">
        <v>0</v>
      </c>
      <c r="H145" s="1081">
        <v>0</v>
      </c>
      <c r="I145" s="1081">
        <v>0</v>
      </c>
      <c r="J145" s="1189">
        <f t="shared" si="2"/>
        <v>0</v>
      </c>
    </row>
    <row r="146" spans="1:10" s="1117" customFormat="1" ht="13.9" customHeight="1" x14ac:dyDescent="0.25">
      <c r="A146" s="1535"/>
      <c r="B146" s="1529"/>
      <c r="C146" s="906" t="s">
        <v>589</v>
      </c>
      <c r="D146" s="1188">
        <f>'4.4 гр птиц утки'!D145</f>
        <v>450</v>
      </c>
      <c r="E146" s="1188">
        <f>'4.4 гр птиц утки'!E145</f>
        <v>315</v>
      </c>
      <c r="F146" s="1188">
        <v>0</v>
      </c>
      <c r="G146" s="1081">
        <v>311</v>
      </c>
      <c r="H146" s="1081">
        <f>'4.4 гр птиц утки'!H145</f>
        <v>284</v>
      </c>
      <c r="I146" s="1081">
        <v>0</v>
      </c>
      <c r="J146" s="1189">
        <f t="shared" si="2"/>
        <v>0</v>
      </c>
    </row>
    <row r="147" spans="1:10" s="1117" customFormat="1" ht="13.9" customHeight="1" x14ac:dyDescent="0.25">
      <c r="A147" s="1535">
        <v>35</v>
      </c>
      <c r="B147" s="1529" t="s">
        <v>318</v>
      </c>
      <c r="C147" s="906" t="s">
        <v>797</v>
      </c>
      <c r="D147" s="1188">
        <f>'4.4 гр птиц утки'!D146</f>
        <v>0</v>
      </c>
      <c r="E147" s="1188">
        <f>'4.4 гр птиц утки'!E146</f>
        <v>0</v>
      </c>
      <c r="F147" s="1188">
        <v>0</v>
      </c>
      <c r="G147" s="1081">
        <v>66</v>
      </c>
      <c r="H147" s="1081">
        <v>60</v>
      </c>
      <c r="I147" s="1081">
        <v>0</v>
      </c>
      <c r="J147" s="1189">
        <f t="shared" si="2"/>
        <v>0</v>
      </c>
    </row>
    <row r="148" spans="1:10" s="1117" customFormat="1" ht="13.9" customHeight="1" x14ac:dyDescent="0.25">
      <c r="A148" s="1535"/>
      <c r="B148" s="1529"/>
      <c r="C148" s="906" t="s">
        <v>328</v>
      </c>
      <c r="D148" s="1188">
        <f>'4.4 гр птиц утки'!D147</f>
        <v>0</v>
      </c>
      <c r="E148" s="1188">
        <f>'4.4 гр птиц утки'!E147</f>
        <v>0</v>
      </c>
      <c r="F148" s="1188">
        <v>0</v>
      </c>
      <c r="G148" s="1081">
        <v>0</v>
      </c>
      <c r="H148" s="1081">
        <v>0</v>
      </c>
      <c r="I148" s="1081">
        <v>0</v>
      </c>
      <c r="J148" s="1189">
        <f t="shared" si="2"/>
        <v>0</v>
      </c>
    </row>
    <row r="149" spans="1:10" s="1117" customFormat="1" ht="13.9" customHeight="1" x14ac:dyDescent="0.25">
      <c r="A149" s="1535"/>
      <c r="B149" s="1529"/>
      <c r="C149" s="1187" t="s">
        <v>767</v>
      </c>
      <c r="D149" s="1188">
        <f>'4.4 гр птиц утки'!D148</f>
        <v>0</v>
      </c>
      <c r="E149" s="1188">
        <f>'4.4 гр птиц утки'!E148</f>
        <v>0</v>
      </c>
      <c r="F149" s="1188">
        <v>0</v>
      </c>
      <c r="G149" s="1081">
        <v>0</v>
      </c>
      <c r="H149" s="1081">
        <v>0</v>
      </c>
      <c r="I149" s="1081">
        <v>0</v>
      </c>
      <c r="J149" s="1189">
        <f t="shared" si="2"/>
        <v>0</v>
      </c>
    </row>
    <row r="150" spans="1:10" s="1117" customFormat="1" ht="13.9" customHeight="1" x14ac:dyDescent="0.25">
      <c r="A150" s="1535">
        <v>36</v>
      </c>
      <c r="B150" s="1529" t="s">
        <v>319</v>
      </c>
      <c r="C150" s="906" t="s">
        <v>768</v>
      </c>
      <c r="D150" s="1188">
        <f>'4.4 гр птиц утки'!D149</f>
        <v>9</v>
      </c>
      <c r="E150" s="1188">
        <f>'4.4 гр птиц утки'!E149</f>
        <v>9</v>
      </c>
      <c r="F150" s="1188">
        <v>0</v>
      </c>
      <c r="G150" s="1081">
        <v>25</v>
      </c>
      <c r="H150" s="1081">
        <v>25</v>
      </c>
      <c r="I150" s="1081">
        <v>0</v>
      </c>
      <c r="J150" s="1189">
        <f t="shared" si="2"/>
        <v>0</v>
      </c>
    </row>
    <row r="151" spans="1:10" s="1117" customFormat="1" ht="13.9" customHeight="1" x14ac:dyDescent="0.25">
      <c r="A151" s="1535"/>
      <c r="B151" s="1529"/>
      <c r="C151" s="906" t="s">
        <v>589</v>
      </c>
      <c r="D151" s="1188">
        <f>'4.4 гр птиц утки'!D150</f>
        <v>322</v>
      </c>
      <c r="E151" s="1188">
        <f>'4.4 гр птиц утки'!E150</f>
        <v>263</v>
      </c>
      <c r="F151" s="1188">
        <v>0</v>
      </c>
      <c r="G151" s="1081">
        <v>222</v>
      </c>
      <c r="H151" s="1081">
        <f>'4.4 гр птиц утки'!H150</f>
        <v>206</v>
      </c>
      <c r="I151" s="1081">
        <v>0</v>
      </c>
      <c r="J151" s="1189">
        <f t="shared" si="2"/>
        <v>0</v>
      </c>
    </row>
    <row r="152" spans="1:10" s="1117" customFormat="1" ht="13.9" customHeight="1" x14ac:dyDescent="0.25">
      <c r="A152" s="1535">
        <v>37</v>
      </c>
      <c r="B152" s="1529" t="s">
        <v>320</v>
      </c>
      <c r="C152" s="906" t="s">
        <v>769</v>
      </c>
      <c r="D152" s="1188">
        <f>'4.4 гр птиц утки'!D151</f>
        <v>119</v>
      </c>
      <c r="E152" s="1188">
        <f>'4.4 гр птиц утки'!E151</f>
        <v>118</v>
      </c>
      <c r="F152" s="1188">
        <v>0</v>
      </c>
      <c r="G152" s="1081">
        <v>156</v>
      </c>
      <c r="H152" s="1081">
        <v>145</v>
      </c>
      <c r="I152" s="1081">
        <v>68</v>
      </c>
      <c r="J152" s="1189">
        <f t="shared" si="2"/>
        <v>68</v>
      </c>
    </row>
    <row r="153" spans="1:10" s="1117" customFormat="1" ht="13.9" customHeight="1" x14ac:dyDescent="0.2">
      <c r="A153" s="1535"/>
      <c r="B153" s="1529"/>
      <c r="C153" s="1180" t="s">
        <v>589</v>
      </c>
      <c r="D153" s="1188">
        <f>'4.4 гр птиц утки'!D152</f>
        <v>335</v>
      </c>
      <c r="E153" s="1188">
        <f>'4.4 гр птиц утки'!E152</f>
        <v>314</v>
      </c>
      <c r="F153" s="1188">
        <v>0</v>
      </c>
      <c r="G153" s="1081">
        <v>105</v>
      </c>
      <c r="H153" s="1081">
        <f>'4.4 гр птиц утки'!H152</f>
        <v>101</v>
      </c>
      <c r="I153" s="1081">
        <v>0</v>
      </c>
      <c r="J153" s="1189">
        <f t="shared" si="2"/>
        <v>0</v>
      </c>
    </row>
    <row r="154" spans="1:10" s="1117" customFormat="1" ht="13.9" customHeight="1" x14ac:dyDescent="0.25">
      <c r="A154" s="1535">
        <v>38</v>
      </c>
      <c r="B154" s="1529" t="s">
        <v>321</v>
      </c>
      <c r="C154" s="906" t="s">
        <v>770</v>
      </c>
      <c r="D154" s="1188">
        <f>'4.4 гр птиц утки'!D153</f>
        <v>78</v>
      </c>
      <c r="E154" s="1188">
        <f>'4.4 гр птиц утки'!E153</f>
        <v>77</v>
      </c>
      <c r="F154" s="1188">
        <v>0</v>
      </c>
      <c r="G154" s="1081">
        <v>76</v>
      </c>
      <c r="H154" s="1081">
        <v>76</v>
      </c>
      <c r="I154" s="1081">
        <v>0</v>
      </c>
      <c r="J154" s="1189">
        <f t="shared" si="2"/>
        <v>0</v>
      </c>
    </row>
    <row r="155" spans="1:10" s="1117" customFormat="1" ht="13.9" customHeight="1" x14ac:dyDescent="0.25">
      <c r="A155" s="1535"/>
      <c r="B155" s="1529"/>
      <c r="C155" s="906" t="s">
        <v>665</v>
      </c>
      <c r="D155" s="1188">
        <f>'4.4 гр птиц утки'!D154</f>
        <v>0</v>
      </c>
      <c r="E155" s="1188">
        <f>'4.4 гр птиц утки'!E154</f>
        <v>0</v>
      </c>
      <c r="F155" s="1188">
        <v>0</v>
      </c>
      <c r="G155" s="1081">
        <v>0</v>
      </c>
      <c r="H155" s="1081">
        <v>0</v>
      </c>
      <c r="I155" s="1081">
        <v>0</v>
      </c>
      <c r="J155" s="1189">
        <f t="shared" si="2"/>
        <v>0</v>
      </c>
    </row>
    <row r="156" spans="1:10" s="1117" customFormat="1" ht="13.9" customHeight="1" x14ac:dyDescent="0.25">
      <c r="A156" s="1535"/>
      <c r="B156" s="1529"/>
      <c r="C156" s="906" t="s">
        <v>703</v>
      </c>
      <c r="D156" s="1188">
        <f>'4.4 гр птиц утки'!D155</f>
        <v>0</v>
      </c>
      <c r="E156" s="1188">
        <f>'4.4 гр птиц утки'!E155</f>
        <v>0</v>
      </c>
      <c r="F156" s="1188">
        <v>0</v>
      </c>
      <c r="G156" s="1081">
        <v>0</v>
      </c>
      <c r="H156" s="1081">
        <v>0</v>
      </c>
      <c r="I156" s="1081">
        <v>0</v>
      </c>
      <c r="J156" s="1189">
        <f t="shared" si="2"/>
        <v>0</v>
      </c>
    </row>
    <row r="157" spans="1:10" s="1117" customFormat="1" ht="13.9" customHeight="1" x14ac:dyDescent="0.25">
      <c r="A157" s="1535"/>
      <c r="B157" s="1529"/>
      <c r="C157" s="906" t="s">
        <v>1670</v>
      </c>
      <c r="D157" s="1188">
        <f>'4.4 гр птиц утки'!D156</f>
        <v>0</v>
      </c>
      <c r="E157" s="1188">
        <f>'4.4 гр птиц утки'!E156</f>
        <v>0</v>
      </c>
      <c r="F157" s="1188">
        <v>0</v>
      </c>
      <c r="G157" s="1081">
        <v>0</v>
      </c>
      <c r="H157" s="1081">
        <v>0</v>
      </c>
      <c r="I157" s="1081">
        <v>0</v>
      </c>
      <c r="J157" s="1189">
        <f t="shared" si="2"/>
        <v>0</v>
      </c>
    </row>
    <row r="158" spans="1:10" s="1117" customFormat="1" ht="13.9" customHeight="1" x14ac:dyDescent="0.25">
      <c r="A158" s="1535"/>
      <c r="B158" s="1529"/>
      <c r="C158" s="906" t="s">
        <v>589</v>
      </c>
      <c r="D158" s="1188">
        <f>'4.4 гр птиц утки'!D157</f>
        <v>126</v>
      </c>
      <c r="E158" s="1188">
        <f>'4.4 гр птиц утки'!E157</f>
        <v>101</v>
      </c>
      <c r="F158" s="1188">
        <v>0</v>
      </c>
      <c r="G158" s="1081">
        <v>109</v>
      </c>
      <c r="H158" s="1081">
        <f>'4.4 гр птиц утки'!H157</f>
        <v>84</v>
      </c>
      <c r="I158" s="1081">
        <v>0</v>
      </c>
      <c r="J158" s="1189">
        <f t="shared" si="2"/>
        <v>0</v>
      </c>
    </row>
    <row r="159" spans="1:10" s="1117" customFormat="1" ht="13.9" customHeight="1" x14ac:dyDescent="0.25">
      <c r="A159" s="1535">
        <v>39</v>
      </c>
      <c r="B159" s="1529" t="s">
        <v>322</v>
      </c>
      <c r="C159" s="906" t="s">
        <v>400</v>
      </c>
      <c r="D159" s="1188">
        <f>'4.4 гр птиц утки'!D158</f>
        <v>154</v>
      </c>
      <c r="E159" s="1188">
        <f>'4.4 гр птиц утки'!E158</f>
        <v>150</v>
      </c>
      <c r="F159" s="1188">
        <v>0</v>
      </c>
      <c r="G159" s="1081">
        <v>190</v>
      </c>
      <c r="H159" s="1081">
        <v>180</v>
      </c>
      <c r="I159" s="1081">
        <v>0</v>
      </c>
      <c r="J159" s="1189">
        <f t="shared" si="2"/>
        <v>0</v>
      </c>
    </row>
    <row r="160" spans="1:10" s="1117" customFormat="1" ht="13.9" customHeight="1" x14ac:dyDescent="0.25">
      <c r="A160" s="1535"/>
      <c r="B160" s="1529"/>
      <c r="C160" s="906" t="s">
        <v>704</v>
      </c>
      <c r="D160" s="1188">
        <f>'4.4 гр птиц утки'!D159</f>
        <v>26</v>
      </c>
      <c r="E160" s="1188">
        <f>'4.4 гр птиц утки'!E159</f>
        <v>26</v>
      </c>
      <c r="F160" s="1188">
        <v>0</v>
      </c>
      <c r="G160" s="1081">
        <v>14</v>
      </c>
      <c r="H160" s="1081">
        <v>14</v>
      </c>
      <c r="I160" s="1081">
        <v>0</v>
      </c>
      <c r="J160" s="1189">
        <f t="shared" si="2"/>
        <v>0</v>
      </c>
    </row>
    <row r="161" spans="1:10" s="1117" customFormat="1" ht="13.9" customHeight="1" x14ac:dyDescent="0.25">
      <c r="A161" s="1535"/>
      <c r="B161" s="1529"/>
      <c r="C161" s="906" t="s">
        <v>589</v>
      </c>
      <c r="D161" s="1188">
        <f>'4.4 гр птиц утки'!D160</f>
        <v>738</v>
      </c>
      <c r="E161" s="1188">
        <f>'4.4 гр птиц утки'!E160</f>
        <v>684</v>
      </c>
      <c r="F161" s="1188">
        <v>0</v>
      </c>
      <c r="G161" s="1081">
        <v>566</v>
      </c>
      <c r="H161" s="1081">
        <f>'4.4 гр птиц утки'!H160</f>
        <v>562</v>
      </c>
      <c r="I161" s="1081">
        <v>0</v>
      </c>
      <c r="J161" s="1189">
        <f t="shared" si="2"/>
        <v>0</v>
      </c>
    </row>
    <row r="162" spans="1:10" s="1117" customFormat="1" ht="15" x14ac:dyDescent="0.25">
      <c r="A162" s="1535">
        <v>40</v>
      </c>
      <c r="B162" s="1529" t="s">
        <v>323</v>
      </c>
      <c r="C162" s="1187" t="s">
        <v>767</v>
      </c>
      <c r="D162" s="1188">
        <f>'4.4 гр птиц утки'!D161</f>
        <v>0</v>
      </c>
      <c r="E162" s="1188">
        <f>'4.4 гр птиц утки'!E161</f>
        <v>0</v>
      </c>
      <c r="F162" s="1188">
        <v>0</v>
      </c>
      <c r="G162" s="1081">
        <v>0</v>
      </c>
      <c r="H162" s="1081">
        <v>0</v>
      </c>
      <c r="I162" s="1081">
        <v>0</v>
      </c>
      <c r="J162" s="1189">
        <f t="shared" si="2"/>
        <v>0</v>
      </c>
    </row>
    <row r="163" spans="1:10" s="1117" customFormat="1" ht="14.45" customHeight="1" x14ac:dyDescent="0.25">
      <c r="A163" s="1535"/>
      <c r="B163" s="1535"/>
      <c r="C163" s="906" t="s">
        <v>797</v>
      </c>
      <c r="D163" s="1188">
        <f>'4.4 гр птиц утки'!D162</f>
        <v>0</v>
      </c>
      <c r="E163" s="1188">
        <f>'4.4 гр птиц утки'!E162</f>
        <v>0</v>
      </c>
      <c r="F163" s="1188">
        <v>0</v>
      </c>
      <c r="G163" s="1081">
        <v>0</v>
      </c>
      <c r="H163" s="1081">
        <v>0</v>
      </c>
      <c r="I163" s="1081">
        <v>0</v>
      </c>
      <c r="J163" s="1189">
        <f t="shared" si="2"/>
        <v>0</v>
      </c>
    </row>
    <row r="164" spans="1:10" s="1117" customFormat="1" ht="14.45" customHeight="1" x14ac:dyDescent="0.25">
      <c r="A164" s="1535">
        <v>41</v>
      </c>
      <c r="B164" s="1529" t="s">
        <v>324</v>
      </c>
      <c r="C164" s="906" t="s">
        <v>771</v>
      </c>
      <c r="D164" s="1188">
        <f>'4.4 гр птиц утки'!D163</f>
        <v>16</v>
      </c>
      <c r="E164" s="1188">
        <f>'4.4 гр птиц утки'!E163</f>
        <v>16</v>
      </c>
      <c r="F164" s="1188">
        <v>0</v>
      </c>
      <c r="G164" s="1081">
        <v>23</v>
      </c>
      <c r="H164" s="1081">
        <v>23</v>
      </c>
      <c r="I164" s="1081">
        <v>0</v>
      </c>
      <c r="J164" s="1189">
        <f t="shared" si="2"/>
        <v>0</v>
      </c>
    </row>
    <row r="165" spans="1:10" s="1117" customFormat="1" ht="14.45" customHeight="1" x14ac:dyDescent="0.25">
      <c r="A165" s="1535"/>
      <c r="B165" s="1529"/>
      <c r="C165" s="906" t="s">
        <v>598</v>
      </c>
      <c r="D165" s="1188">
        <f>'4.4 гр птиц утки'!D164</f>
        <v>11</v>
      </c>
      <c r="E165" s="1188">
        <f>'4.4 гр птиц утки'!E164</f>
        <v>11</v>
      </c>
      <c r="F165" s="1188">
        <v>0</v>
      </c>
      <c r="G165" s="1081">
        <v>0</v>
      </c>
      <c r="H165" s="1081">
        <v>0</v>
      </c>
      <c r="I165" s="1081">
        <v>0</v>
      </c>
      <c r="J165" s="1189">
        <f t="shared" si="2"/>
        <v>0</v>
      </c>
    </row>
    <row r="166" spans="1:10" s="1117" customFormat="1" ht="13.9" customHeight="1" x14ac:dyDescent="0.25">
      <c r="A166" s="1535"/>
      <c r="B166" s="1529"/>
      <c r="C166" s="906" t="s">
        <v>589</v>
      </c>
      <c r="D166" s="1188">
        <f>'4.4 гр птиц утки'!D165</f>
        <v>75</v>
      </c>
      <c r="E166" s="1188">
        <f>'4.4 гр птиц утки'!E165</f>
        <v>39</v>
      </c>
      <c r="F166" s="1188">
        <v>0</v>
      </c>
      <c r="G166" s="1081">
        <v>118</v>
      </c>
      <c r="H166" s="1081">
        <f>'4.4 гр птиц утки'!H165</f>
        <v>104</v>
      </c>
      <c r="I166" s="1081">
        <v>0</v>
      </c>
      <c r="J166" s="1189">
        <f t="shared" si="2"/>
        <v>0</v>
      </c>
    </row>
    <row r="167" spans="1:10" s="1117" customFormat="1" ht="13.9" customHeight="1" x14ac:dyDescent="0.25">
      <c r="A167" s="1535">
        <v>42</v>
      </c>
      <c r="B167" s="1529" t="s">
        <v>325</v>
      </c>
      <c r="C167" s="906" t="s">
        <v>682</v>
      </c>
      <c r="D167" s="1188">
        <f>'4.4 гр птиц утки'!D166</f>
        <v>79</v>
      </c>
      <c r="E167" s="1188">
        <f>'4.4 гр птиц утки'!E166</f>
        <v>68</v>
      </c>
      <c r="F167" s="1188">
        <v>0</v>
      </c>
      <c r="G167" s="1081">
        <v>50</v>
      </c>
      <c r="H167" s="1081">
        <v>50</v>
      </c>
      <c r="I167" s="1081">
        <v>0</v>
      </c>
      <c r="J167" s="1189">
        <f t="shared" si="2"/>
        <v>0</v>
      </c>
    </row>
    <row r="168" spans="1:10" s="1117" customFormat="1" ht="15" x14ac:dyDescent="0.25">
      <c r="A168" s="1535"/>
      <c r="B168" s="1529"/>
      <c r="C168" s="906" t="s">
        <v>589</v>
      </c>
      <c r="D168" s="1188">
        <f>'4.4 гр птиц утки'!D167</f>
        <v>425</v>
      </c>
      <c r="E168" s="1188">
        <f>'4.4 гр птиц утки'!E167</f>
        <v>401</v>
      </c>
      <c r="F168" s="1188">
        <v>0</v>
      </c>
      <c r="G168" s="1081">
        <v>589</v>
      </c>
      <c r="H168" s="1081">
        <f>'4.4 гр птиц утки'!H167</f>
        <v>397</v>
      </c>
      <c r="I168" s="1081">
        <v>4</v>
      </c>
      <c r="J168" s="1189">
        <f t="shared" si="2"/>
        <v>4</v>
      </c>
    </row>
    <row r="169" spans="1:10" s="1117" customFormat="1" ht="15.75" x14ac:dyDescent="0.25">
      <c r="A169" s="1186">
        <v>43</v>
      </c>
      <c r="B169" s="1179" t="s">
        <v>326</v>
      </c>
      <c r="C169" s="906" t="s">
        <v>589</v>
      </c>
      <c r="D169" s="1188">
        <f>'4.4 гр птиц утки'!D168</f>
        <v>110</v>
      </c>
      <c r="E169" s="1188">
        <f>'4.4 гр птиц утки'!E168</f>
        <v>95</v>
      </c>
      <c r="F169" s="1188">
        <v>0</v>
      </c>
      <c r="G169" s="1081">
        <v>132</v>
      </c>
      <c r="H169" s="1081">
        <f>'4.4 гр птиц утки'!H168</f>
        <v>128</v>
      </c>
      <c r="I169" s="1081">
        <v>0</v>
      </c>
      <c r="J169" s="1189">
        <f t="shared" si="2"/>
        <v>0</v>
      </c>
    </row>
    <row r="170" spans="1:10" ht="13.15" customHeight="1" x14ac:dyDescent="0.25">
      <c r="A170" s="1536" t="s">
        <v>21</v>
      </c>
      <c r="B170" s="1536"/>
      <c r="C170" s="1536"/>
      <c r="D170" s="707">
        <f t="shared" ref="D170:I170" si="3">SUM(D15:D169)</f>
        <v>13322</v>
      </c>
      <c r="E170" s="707">
        <f t="shared" si="3"/>
        <v>11127</v>
      </c>
      <c r="F170" s="707">
        <f t="shared" si="3"/>
        <v>3</v>
      </c>
      <c r="G170" s="707">
        <f t="shared" si="3"/>
        <v>11672</v>
      </c>
      <c r="H170" s="707">
        <f t="shared" si="3"/>
        <v>10676</v>
      </c>
      <c r="I170" s="707">
        <f t="shared" si="3"/>
        <v>174</v>
      </c>
      <c r="J170" s="708">
        <f t="shared" si="2"/>
        <v>177</v>
      </c>
    </row>
    <row r="171" spans="1:10" s="679" customFormat="1" ht="13.15" customHeight="1" x14ac:dyDescent="0.25">
      <c r="A171" s="894" t="s">
        <v>1658</v>
      </c>
      <c r="B171" s="687"/>
      <c r="C171" s="893"/>
      <c r="D171" s="879"/>
      <c r="E171" s="879"/>
      <c r="F171" s="879"/>
      <c r="G171" s="879"/>
      <c r="H171" s="879"/>
      <c r="I171" s="879"/>
      <c r="J171" s="879"/>
    </row>
    <row r="172" spans="1:10" s="679" customFormat="1" ht="13.15" customHeight="1" x14ac:dyDescent="0.25">
      <c r="A172" s="894" t="s">
        <v>1660</v>
      </c>
      <c r="B172" s="687"/>
      <c r="C172" s="893"/>
      <c r="D172" s="879"/>
      <c r="E172" s="879"/>
      <c r="F172" s="879"/>
      <c r="G172" s="879"/>
      <c r="H172" s="879"/>
      <c r="I172" s="879"/>
      <c r="J172" s="879"/>
    </row>
    <row r="173" spans="1:10" s="679" customFormat="1" ht="13.15" customHeight="1" x14ac:dyDescent="0.25">
      <c r="A173" s="894"/>
      <c r="B173" s="687"/>
      <c r="C173" s="893"/>
      <c r="D173" s="879"/>
      <c r="E173" s="879"/>
      <c r="F173" s="879"/>
      <c r="G173" s="879"/>
      <c r="H173" s="879"/>
      <c r="I173" s="879"/>
      <c r="J173" s="879"/>
    </row>
    <row r="174" spans="1:10" ht="15" customHeight="1" x14ac:dyDescent="0.35">
      <c r="A174" s="1311" t="s">
        <v>1504</v>
      </c>
      <c r="B174" s="1294"/>
      <c r="C174" s="1294"/>
      <c r="D174" s="1294"/>
      <c r="E174" s="1294"/>
      <c r="F174" s="1294"/>
      <c r="G174" s="1294"/>
      <c r="H174" s="1294"/>
      <c r="I174" s="1294"/>
      <c r="J174" s="1294"/>
    </row>
    <row r="175" spans="1:10" ht="19.149999999999999" customHeight="1" x14ac:dyDescent="0.2">
      <c r="A175" s="436"/>
      <c r="B175" s="436" t="s">
        <v>643</v>
      </c>
      <c r="C175" s="56" t="s">
        <v>602</v>
      </c>
      <c r="E175" s="62"/>
      <c r="G175" s="434" t="s">
        <v>604</v>
      </c>
      <c r="J175" s="436" t="s">
        <v>601</v>
      </c>
    </row>
    <row r="176" spans="1:10" ht="13.15" customHeight="1" x14ac:dyDescent="0.2">
      <c r="A176" s="430" t="s">
        <v>562</v>
      </c>
      <c r="C176" s="168" t="s">
        <v>1829</v>
      </c>
      <c r="D176" s="436"/>
      <c r="E176" s="425"/>
      <c r="F176" s="425"/>
      <c r="G176" s="425"/>
      <c r="H176" s="425"/>
    </row>
    <row r="177" spans="1:8" ht="13.15" customHeight="1" x14ac:dyDescent="0.2">
      <c r="A177" s="428" t="s">
        <v>555</v>
      </c>
      <c r="B177" s="425"/>
      <c r="C177" s="1293" t="s">
        <v>556</v>
      </c>
      <c r="D177" s="1293"/>
      <c r="E177" s="1293"/>
      <c r="F177" s="1293"/>
      <c r="G177" s="1293"/>
      <c r="H177" s="1293"/>
    </row>
    <row r="178" spans="1:8" ht="14.25" customHeight="1" x14ac:dyDescent="0.2">
      <c r="A178" s="428"/>
      <c r="B178" s="425"/>
      <c r="C178" s="428"/>
      <c r="D178" s="425"/>
      <c r="E178" s="425"/>
      <c r="F178" s="425"/>
      <c r="G178" s="425"/>
      <c r="H178" s="425"/>
    </row>
    <row r="179" spans="1:8" ht="13.15" customHeight="1" x14ac:dyDescent="0.2"/>
    <row r="180" spans="1:8" ht="13.15" customHeight="1" x14ac:dyDescent="0.2"/>
    <row r="181" spans="1:8" ht="13.15" customHeight="1" x14ac:dyDescent="0.2"/>
    <row r="187" spans="1:8" ht="27" customHeight="1" x14ac:dyDescent="0.2"/>
    <row r="188" spans="1:8" ht="13.15" customHeight="1" x14ac:dyDescent="0.2"/>
    <row r="189" spans="1:8" ht="27.6" customHeight="1" x14ac:dyDescent="0.2"/>
    <row r="193" ht="26.45" customHeight="1" x14ac:dyDescent="0.2"/>
    <row r="194" ht="25.9" customHeight="1" x14ac:dyDescent="0.2"/>
    <row r="195" ht="27" customHeight="1" x14ac:dyDescent="0.2"/>
    <row r="196" ht="13.15" customHeight="1" x14ac:dyDescent="0.2"/>
    <row r="197" ht="13.15" customHeight="1" x14ac:dyDescent="0.2"/>
    <row r="198" ht="14.45" customHeight="1" x14ac:dyDescent="0.2"/>
    <row r="204" ht="27" customHeight="1" x14ac:dyDescent="0.2"/>
    <row r="208" ht="29.45" customHeight="1" x14ac:dyDescent="0.2"/>
    <row r="209" ht="50.45" customHeight="1" x14ac:dyDescent="0.2"/>
    <row r="210" ht="20.45" customHeight="1" x14ac:dyDescent="0.2"/>
    <row r="211" ht="13.15" customHeight="1" x14ac:dyDescent="0.2"/>
    <row r="212" ht="13.15" customHeight="1" x14ac:dyDescent="0.2"/>
    <row r="213" ht="13.15" customHeight="1" x14ac:dyDescent="0.2"/>
    <row r="214" ht="13.15" customHeight="1" x14ac:dyDescent="0.2"/>
    <row r="215" ht="13.1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13.15" customHeight="1" x14ac:dyDescent="0.2"/>
    <row r="227" ht="27" customHeight="1" x14ac:dyDescent="0.2"/>
    <row r="228" ht="13.15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1" ht="13.15" customHeight="1" x14ac:dyDescent="0.2"/>
    <row r="272" ht="13.15" customHeight="1" x14ac:dyDescent="0.2"/>
    <row r="278" ht="27" customHeight="1" x14ac:dyDescent="0.2"/>
    <row r="279" ht="13.15" customHeight="1" x14ac:dyDescent="0.2"/>
    <row r="280" ht="27.6" customHeight="1" x14ac:dyDescent="0.2"/>
    <row r="284" ht="26.45" customHeight="1" x14ac:dyDescent="0.2"/>
    <row r="285" ht="25.9" customHeight="1" x14ac:dyDescent="0.2"/>
    <row r="286" ht="27" customHeight="1" x14ac:dyDescent="0.2"/>
    <row r="287" ht="26.45" customHeight="1" x14ac:dyDescent="0.2"/>
    <row r="296" ht="25.9" customHeight="1" x14ac:dyDescent="0.2"/>
    <row r="300" ht="27.6" customHeight="1" x14ac:dyDescent="0.2"/>
    <row r="301" ht="51.6" customHeight="1" x14ac:dyDescent="0.2"/>
    <row r="370" ht="13.15" customHeight="1" x14ac:dyDescent="0.2"/>
    <row r="372" ht="26.45" customHeight="1" x14ac:dyDescent="0.2"/>
    <row r="376" ht="25.9" customHeight="1" x14ac:dyDescent="0.2"/>
    <row r="377" ht="26.45" customHeight="1" x14ac:dyDescent="0.2"/>
    <row r="386" ht="26.45" customHeight="1" x14ac:dyDescent="0.2"/>
    <row r="390" ht="27" customHeight="1" x14ac:dyDescent="0.2"/>
    <row r="391" ht="53.45" customHeight="1" x14ac:dyDescent="0.2"/>
    <row r="392" ht="19.149999999999999" customHeight="1" x14ac:dyDescent="0.2"/>
    <row r="460" ht="13.15" customHeight="1" x14ac:dyDescent="0.2"/>
    <row r="462" ht="26.45" customHeight="1" x14ac:dyDescent="0.2"/>
    <row r="466" ht="26.45" customHeight="1" x14ac:dyDescent="0.2"/>
    <row r="467" ht="25.9" customHeight="1" x14ac:dyDescent="0.2"/>
    <row r="476" ht="25.9" customHeight="1" x14ac:dyDescent="0.2"/>
    <row r="480" ht="31.9" customHeight="1" x14ac:dyDescent="0.2"/>
    <row r="481" ht="52.9" customHeight="1" x14ac:dyDescent="0.2"/>
    <row r="482" ht="18.600000000000001" customHeight="1" x14ac:dyDescent="0.2"/>
    <row r="550" ht="13.15" customHeight="1" x14ac:dyDescent="0.2"/>
    <row r="552" ht="26.45" customHeight="1" x14ac:dyDescent="0.2"/>
    <row r="556" ht="26.45" customHeight="1" x14ac:dyDescent="0.2"/>
    <row r="557" ht="26.45" customHeight="1" x14ac:dyDescent="0.2"/>
    <row r="566" ht="25.9" customHeight="1" x14ac:dyDescent="0.2"/>
    <row r="570" ht="35.450000000000003" customHeight="1" x14ac:dyDescent="0.2"/>
    <row r="571" ht="56.45" customHeight="1" x14ac:dyDescent="0.2"/>
    <row r="572" ht="16.899999999999999" customHeight="1" x14ac:dyDescent="0.2"/>
    <row r="640" ht="13.15" customHeight="1" x14ac:dyDescent="0.2"/>
    <row r="642" ht="26.45" customHeight="1" x14ac:dyDescent="0.2"/>
    <row r="646" ht="25.9" customHeight="1" x14ac:dyDescent="0.2"/>
    <row r="647" ht="25.9" customHeight="1" x14ac:dyDescent="0.2"/>
    <row r="656" ht="25.9" customHeight="1" x14ac:dyDescent="0.2"/>
    <row r="660" ht="27" customHeight="1" x14ac:dyDescent="0.2"/>
    <row r="661" ht="55.9" customHeight="1" x14ac:dyDescent="0.2"/>
    <row r="662" ht="18" customHeight="1" x14ac:dyDescent="0.2"/>
    <row r="730" ht="13.15" customHeight="1" x14ac:dyDescent="0.2"/>
    <row r="732" ht="25.9" customHeight="1" x14ac:dyDescent="0.2"/>
    <row r="736" ht="26.45" customHeight="1" x14ac:dyDescent="0.2"/>
    <row r="737" ht="25.9" customHeight="1" x14ac:dyDescent="0.2"/>
  </sheetData>
  <autoFilter ref="C15:C177"/>
  <mergeCells count="98">
    <mergeCell ref="A7:J7"/>
    <mergeCell ref="A24:A25"/>
    <mergeCell ref="B24:B25"/>
    <mergeCell ref="D11:F11"/>
    <mergeCell ref="G11:I11"/>
    <mergeCell ref="J11:J13"/>
    <mergeCell ref="D12:E12"/>
    <mergeCell ref="F12:F13"/>
    <mergeCell ref="G12:H12"/>
    <mergeCell ref="I12:I13"/>
    <mergeCell ref="A20:A23"/>
    <mergeCell ref="B20:B23"/>
    <mergeCell ref="A9:C9"/>
    <mergeCell ref="A11:A13"/>
    <mergeCell ref="B11:C13"/>
    <mergeCell ref="B14:C14"/>
    <mergeCell ref="I1:J1"/>
    <mergeCell ref="A2:J2"/>
    <mergeCell ref="A3:J3"/>
    <mergeCell ref="A4:J4"/>
    <mergeCell ref="A6:J6"/>
    <mergeCell ref="A15:A17"/>
    <mergeCell ref="B15:B17"/>
    <mergeCell ref="A18:A19"/>
    <mergeCell ref="B18:B19"/>
    <mergeCell ref="A26:A31"/>
    <mergeCell ref="B26:B31"/>
    <mergeCell ref="A32:A33"/>
    <mergeCell ref="B32:B33"/>
    <mergeCell ref="A34:A38"/>
    <mergeCell ref="B34:B38"/>
    <mergeCell ref="A40:A45"/>
    <mergeCell ref="B40:B45"/>
    <mergeCell ref="A47:A48"/>
    <mergeCell ref="B47:B48"/>
    <mergeCell ref="A49:A52"/>
    <mergeCell ref="B49:B52"/>
    <mergeCell ref="A53:A55"/>
    <mergeCell ref="B53:B55"/>
    <mergeCell ref="A56:A57"/>
    <mergeCell ref="B56:B57"/>
    <mergeCell ref="A58:A60"/>
    <mergeCell ref="B58:B60"/>
    <mergeCell ref="A61:A67"/>
    <mergeCell ref="B61:B67"/>
    <mergeCell ref="A68:A69"/>
    <mergeCell ref="B68:B69"/>
    <mergeCell ref="A70:A72"/>
    <mergeCell ref="B70:B72"/>
    <mergeCell ref="A73:A78"/>
    <mergeCell ref="B73:B78"/>
    <mergeCell ref="A79:A84"/>
    <mergeCell ref="B79:B84"/>
    <mergeCell ref="A85:A87"/>
    <mergeCell ref="B85:B87"/>
    <mergeCell ref="A88:A90"/>
    <mergeCell ref="B88:B90"/>
    <mergeCell ref="A91:A93"/>
    <mergeCell ref="B91:B93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29"/>
    <mergeCell ref="B127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59:A161"/>
    <mergeCell ref="B159:B161"/>
    <mergeCell ref="A162:A163"/>
    <mergeCell ref="B162:B163"/>
    <mergeCell ref="A164:A166"/>
    <mergeCell ref="B164:B166"/>
    <mergeCell ref="A174:J174"/>
    <mergeCell ref="C177:H177"/>
    <mergeCell ref="A167:A168"/>
    <mergeCell ref="B167:B168"/>
    <mergeCell ref="A170:C170"/>
  </mergeCells>
  <pageMargins left="0.98425196850393704" right="0.59055118110236227" top="0.78740157480314965" bottom="0.78740157480314965" header="0.31496062992125984" footer="0.31496062992125984"/>
  <pageSetup paperSize="9" scale="57" fitToWidth="2" fitToHeight="2" orientation="portrait" r:id="rId1"/>
  <rowBreaks count="1" manualBreakCount="1">
    <brk id="90" max="9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P753"/>
  <sheetViews>
    <sheetView view="pageBreakPreview" zoomScaleSheetLayoutView="100" workbookViewId="0">
      <pane ySplit="13" topLeftCell="A77" activePane="bottomLeft" state="frozen"/>
      <selection pane="bottomLeft" activeCell="N15" sqref="N15"/>
    </sheetView>
  </sheetViews>
  <sheetFormatPr defaultColWidth="8.85546875" defaultRowHeight="12.75" x14ac:dyDescent="0.2"/>
  <cols>
    <col min="1" max="1" width="4.5703125" style="429" customWidth="1"/>
    <col min="2" max="2" width="22.140625" style="429" customWidth="1"/>
    <col min="3" max="3" width="39.140625" style="429" customWidth="1"/>
    <col min="4" max="4" width="7.85546875" style="427" customWidth="1"/>
    <col min="5" max="5" width="11.28515625" style="427" customWidth="1"/>
    <col min="6" max="6" width="9.28515625" style="427" customWidth="1"/>
    <col min="7" max="7" width="8" style="427" customWidth="1"/>
    <col min="8" max="8" width="10.7109375" style="427" customWidth="1"/>
    <col min="9" max="9" width="9.7109375" style="427" customWidth="1"/>
    <col min="10" max="10" width="10.7109375" style="427" customWidth="1"/>
    <col min="11" max="11" width="9.5703125" style="17" customWidth="1"/>
    <col min="12" max="15" width="8.85546875" style="429" customWidth="1"/>
    <col min="16" max="16" width="9.28515625" style="429" customWidth="1"/>
    <col min="17" max="16384" width="8.85546875" style="429"/>
  </cols>
  <sheetData>
    <row r="1" spans="1:15" ht="14.45" customHeight="1" x14ac:dyDescent="0.2">
      <c r="I1" s="1385" t="s">
        <v>194</v>
      </c>
      <c r="J1" s="1385"/>
      <c r="K1" s="89"/>
    </row>
    <row r="2" spans="1:15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  <c r="K2" s="435"/>
    </row>
    <row r="3" spans="1:15" x14ac:dyDescent="0.2">
      <c r="A3" s="1302" t="s">
        <v>1215</v>
      </c>
      <c r="B3" s="1302"/>
      <c r="C3" s="1302"/>
      <c r="D3" s="1302"/>
      <c r="E3" s="1302"/>
      <c r="F3" s="1302"/>
      <c r="G3" s="1302"/>
      <c r="H3" s="1302"/>
      <c r="I3" s="1302"/>
      <c r="J3" s="1302"/>
      <c r="K3" s="435"/>
      <c r="M3" s="16"/>
      <c r="N3" s="16"/>
      <c r="O3" s="16"/>
    </row>
    <row r="4" spans="1:15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  <c r="K4" s="1114"/>
    </row>
    <row r="5" spans="1:15" s="442" customFormat="1" x14ac:dyDescent="0.2">
      <c r="A5" s="377"/>
      <c r="B5" s="377"/>
      <c r="C5" s="377"/>
      <c r="D5" s="377"/>
      <c r="E5" s="377"/>
      <c r="F5" s="377"/>
      <c r="G5" s="377"/>
      <c r="H5" s="379"/>
      <c r="I5" s="379"/>
      <c r="J5" s="379"/>
    </row>
    <row r="6" spans="1:15" s="442" customFormat="1" x14ac:dyDescent="0.2">
      <c r="A6" s="1445" t="s">
        <v>370</v>
      </c>
      <c r="B6" s="1445"/>
      <c r="C6" s="1445"/>
      <c r="D6" s="1445"/>
      <c r="E6" s="1445"/>
      <c r="F6" s="1445"/>
      <c r="G6" s="1445"/>
      <c r="H6" s="1445"/>
      <c r="I6" s="1445"/>
      <c r="J6" s="1445"/>
      <c r="K6" s="440"/>
    </row>
    <row r="7" spans="1:15" s="442" customFormat="1" ht="27" customHeight="1" x14ac:dyDescent="0.2">
      <c r="A7" s="1390" t="s">
        <v>898</v>
      </c>
      <c r="B7" s="1390"/>
      <c r="C7" s="1445"/>
      <c r="D7" s="1445"/>
      <c r="E7" s="1445"/>
      <c r="F7" s="1445"/>
      <c r="G7" s="1445"/>
      <c r="H7" s="1445"/>
      <c r="I7" s="1445"/>
      <c r="J7" s="1445"/>
      <c r="K7" s="440"/>
    </row>
    <row r="8" spans="1:15" s="442" customFormat="1" x14ac:dyDescent="0.2">
      <c r="A8" s="440"/>
      <c r="B8" s="440"/>
      <c r="C8" s="440"/>
      <c r="D8" s="124"/>
      <c r="E8" s="124"/>
      <c r="F8" s="124"/>
      <c r="G8" s="124"/>
      <c r="H8" s="124"/>
      <c r="I8" s="124"/>
      <c r="J8" s="379"/>
    </row>
    <row r="9" spans="1:15" s="442" customFormat="1" x14ac:dyDescent="0.2">
      <c r="A9" s="1534" t="s">
        <v>651</v>
      </c>
      <c r="B9" s="1534"/>
      <c r="C9" s="1534"/>
      <c r="D9" s="377"/>
      <c r="E9" s="377"/>
      <c r="F9" s="377"/>
      <c r="G9" s="377"/>
      <c r="H9" s="379"/>
      <c r="I9" s="379"/>
      <c r="J9" s="379"/>
    </row>
    <row r="10" spans="1:15" s="442" customFormat="1" x14ac:dyDescent="0.2">
      <c r="D10" s="379"/>
      <c r="E10" s="379"/>
      <c r="F10" s="379"/>
      <c r="G10" s="379"/>
      <c r="H10" s="379"/>
      <c r="I10" s="379"/>
      <c r="J10" s="379"/>
    </row>
    <row r="11" spans="1:15" s="442" customFormat="1" ht="27.75" customHeight="1" x14ac:dyDescent="0.2">
      <c r="A11" s="1284" t="s">
        <v>357</v>
      </c>
      <c r="B11" s="1419" t="s">
        <v>181</v>
      </c>
      <c r="C11" s="1540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  <c r="K11" s="444"/>
    </row>
    <row r="12" spans="1:15" s="442" customFormat="1" ht="12.75" customHeight="1" x14ac:dyDescent="0.2">
      <c r="A12" s="1284"/>
      <c r="B12" s="1541"/>
      <c r="C12" s="1542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  <c r="K12" s="444"/>
    </row>
    <row r="13" spans="1:15" s="442" customFormat="1" ht="25.5" x14ac:dyDescent="0.2">
      <c r="A13" s="1284"/>
      <c r="B13" s="1543"/>
      <c r="C13" s="1544"/>
      <c r="D13" s="437" t="s">
        <v>192</v>
      </c>
      <c r="E13" s="437" t="s">
        <v>193</v>
      </c>
      <c r="F13" s="1284"/>
      <c r="G13" s="437" t="s">
        <v>192</v>
      </c>
      <c r="H13" s="437" t="s">
        <v>193</v>
      </c>
      <c r="I13" s="1284"/>
      <c r="J13" s="1284"/>
      <c r="K13" s="444"/>
    </row>
    <row r="14" spans="1:15" s="442" customFormat="1" ht="12.75" customHeight="1" x14ac:dyDescent="0.2">
      <c r="A14" s="34">
        <v>1</v>
      </c>
      <c r="B14" s="1545">
        <v>2</v>
      </c>
      <c r="C14" s="1546"/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34">
        <v>8</v>
      </c>
      <c r="J14" s="34">
        <v>9</v>
      </c>
      <c r="K14" s="444"/>
    </row>
    <row r="15" spans="1:15" s="442" customFormat="1" ht="13.9" customHeight="1" x14ac:dyDescent="0.25">
      <c r="A15" s="1439">
        <v>1</v>
      </c>
      <c r="B15" s="1539" t="s">
        <v>284</v>
      </c>
      <c r="C15" s="873" t="s">
        <v>587</v>
      </c>
      <c r="D15" s="707">
        <f>'4.4 гр птиц утки'!D14</f>
        <v>144</v>
      </c>
      <c r="E15" s="707">
        <f>'4.4 гр птиц утки'!E14</f>
        <v>144</v>
      </c>
      <c r="F15" s="707">
        <v>0</v>
      </c>
      <c r="G15" s="707">
        <v>212</v>
      </c>
      <c r="H15" s="707">
        <v>190</v>
      </c>
      <c r="I15" s="707">
        <v>0</v>
      </c>
      <c r="J15" s="708">
        <f>F15+I15</f>
        <v>0</v>
      </c>
      <c r="K15" s="444"/>
    </row>
    <row r="16" spans="1:15" s="442" customFormat="1" ht="13.9" customHeight="1" x14ac:dyDescent="0.25">
      <c r="A16" s="1439"/>
      <c r="B16" s="1539"/>
      <c r="C16" s="873" t="s">
        <v>919</v>
      </c>
      <c r="D16" s="707">
        <f>'4.4 гр птиц утки'!D15</f>
        <v>0</v>
      </c>
      <c r="E16" s="707">
        <f>'4.4 гр птиц утки'!E15</f>
        <v>0</v>
      </c>
      <c r="F16" s="707">
        <v>0</v>
      </c>
      <c r="G16" s="707">
        <v>0</v>
      </c>
      <c r="H16" s="702">
        <v>0</v>
      </c>
      <c r="I16" s="707">
        <v>0</v>
      </c>
      <c r="J16" s="708">
        <f t="shared" ref="J16:J79" si="0">F16+I16</f>
        <v>0</v>
      </c>
      <c r="K16" s="444"/>
    </row>
    <row r="17" spans="1:11" s="1117" customFormat="1" ht="13.9" customHeight="1" x14ac:dyDescent="0.25">
      <c r="A17" s="1439"/>
      <c r="B17" s="1539"/>
      <c r="C17" s="906" t="s">
        <v>589</v>
      </c>
      <c r="D17" s="1188">
        <f>'4.4 гр птиц утки'!D16</f>
        <v>205</v>
      </c>
      <c r="E17" s="1188">
        <f>'4.4 гр птиц утки'!E16</f>
        <v>192</v>
      </c>
      <c r="F17" s="1188">
        <v>0</v>
      </c>
      <c r="G17" s="1188">
        <v>138</v>
      </c>
      <c r="H17" s="1081">
        <f>'4.4 гр птиц утки'!H16</f>
        <v>131</v>
      </c>
      <c r="I17" s="1188">
        <v>0</v>
      </c>
      <c r="J17" s="1189">
        <f t="shared" si="0"/>
        <v>0</v>
      </c>
      <c r="K17" s="1126"/>
    </row>
    <row r="18" spans="1:11" s="1117" customFormat="1" ht="13.9" customHeight="1" x14ac:dyDescent="0.25">
      <c r="A18" s="1528">
        <v>2</v>
      </c>
      <c r="B18" s="1529" t="s">
        <v>285</v>
      </c>
      <c r="C18" s="906" t="s">
        <v>740</v>
      </c>
      <c r="D18" s="1188">
        <f>'4.4 гр птиц утки'!D17</f>
        <v>14</v>
      </c>
      <c r="E18" s="1188">
        <f>'4.4 гр птиц утки'!E17</f>
        <v>14</v>
      </c>
      <c r="F18" s="1188">
        <v>0</v>
      </c>
      <c r="G18" s="1188">
        <v>35</v>
      </c>
      <c r="H18" s="1081">
        <v>35</v>
      </c>
      <c r="I18" s="1188">
        <v>0</v>
      </c>
      <c r="J18" s="1189">
        <f t="shared" si="0"/>
        <v>0</v>
      </c>
      <c r="K18" s="1126"/>
    </row>
    <row r="19" spans="1:11" s="1117" customFormat="1" ht="13.9" customHeight="1" x14ac:dyDescent="0.25">
      <c r="A19" s="1528"/>
      <c r="B19" s="1529"/>
      <c r="C19" s="906" t="s">
        <v>589</v>
      </c>
      <c r="D19" s="1188">
        <f>'4.4 гр птиц утки'!D18</f>
        <v>204</v>
      </c>
      <c r="E19" s="1188">
        <f>'4.4 гр птиц утки'!E18</f>
        <v>160</v>
      </c>
      <c r="F19" s="1188">
        <v>0</v>
      </c>
      <c r="G19" s="1188">
        <v>300</v>
      </c>
      <c r="H19" s="1081">
        <f>'4.4 гр птиц утки'!H18</f>
        <v>289</v>
      </c>
      <c r="I19" s="1188">
        <v>0</v>
      </c>
      <c r="J19" s="1189">
        <f t="shared" si="0"/>
        <v>0</v>
      </c>
      <c r="K19" s="1126"/>
    </row>
    <row r="20" spans="1:11" s="1117" customFormat="1" ht="13.9" customHeight="1" x14ac:dyDescent="0.25">
      <c r="A20" s="1528">
        <v>3</v>
      </c>
      <c r="B20" s="1529" t="s">
        <v>286</v>
      </c>
      <c r="C20" s="906" t="s">
        <v>680</v>
      </c>
      <c r="D20" s="1188">
        <f>'4.4 гр птиц утки'!D19</f>
        <v>70</v>
      </c>
      <c r="E20" s="1188">
        <f>'4.4 гр птиц утки'!E19</f>
        <v>70</v>
      </c>
      <c r="F20" s="1188">
        <v>0</v>
      </c>
      <c r="G20" s="1188">
        <v>52</v>
      </c>
      <c r="H20" s="1081">
        <v>52</v>
      </c>
      <c r="I20" s="1188">
        <v>0</v>
      </c>
      <c r="J20" s="1189">
        <f t="shared" si="0"/>
        <v>0</v>
      </c>
      <c r="K20" s="1126"/>
    </row>
    <row r="21" spans="1:11" s="1117" customFormat="1" ht="13.9" customHeight="1" x14ac:dyDescent="0.25">
      <c r="A21" s="1528"/>
      <c r="B21" s="1529"/>
      <c r="C21" s="906" t="s">
        <v>401</v>
      </c>
      <c r="D21" s="1188">
        <f>'4.4 гр птиц утки'!D20</f>
        <v>15</v>
      </c>
      <c r="E21" s="1188">
        <f>'4.4 гр птиц утки'!E20</f>
        <v>14</v>
      </c>
      <c r="F21" s="1188">
        <v>0</v>
      </c>
      <c r="G21" s="1188">
        <v>17</v>
      </c>
      <c r="H21" s="1081">
        <v>17</v>
      </c>
      <c r="I21" s="1188">
        <v>0</v>
      </c>
      <c r="J21" s="1189">
        <f t="shared" si="0"/>
        <v>0</v>
      </c>
      <c r="K21" s="1126"/>
    </row>
    <row r="22" spans="1:11" s="1117" customFormat="1" ht="13.9" customHeight="1" x14ac:dyDescent="0.25">
      <c r="A22" s="1528"/>
      <c r="B22" s="1529"/>
      <c r="C22" s="906" t="s">
        <v>747</v>
      </c>
      <c r="D22" s="1188">
        <f>'4.4 гр птиц утки'!D21</f>
        <v>0</v>
      </c>
      <c r="E22" s="1188">
        <f>'4.4 гр птиц утки'!E21</f>
        <v>0</v>
      </c>
      <c r="F22" s="1188">
        <v>0</v>
      </c>
      <c r="G22" s="1188">
        <v>0</v>
      </c>
      <c r="H22" s="1081">
        <v>0</v>
      </c>
      <c r="I22" s="1188">
        <v>0</v>
      </c>
      <c r="J22" s="1189">
        <f t="shared" si="0"/>
        <v>0</v>
      </c>
      <c r="K22" s="1126"/>
    </row>
    <row r="23" spans="1:11" s="1117" customFormat="1" ht="13.9" customHeight="1" x14ac:dyDescent="0.25">
      <c r="A23" s="1528"/>
      <c r="B23" s="1529"/>
      <c r="C23" s="906" t="s">
        <v>589</v>
      </c>
      <c r="D23" s="1188">
        <f>'4.4 гр птиц утки'!D22</f>
        <v>79</v>
      </c>
      <c r="E23" s="1188">
        <f>'4.4 гр птиц утки'!E22</f>
        <v>34</v>
      </c>
      <c r="F23" s="1188">
        <v>0</v>
      </c>
      <c r="G23" s="1188">
        <v>71</v>
      </c>
      <c r="H23" s="1081">
        <f>'4.4 гр птиц утки'!H22</f>
        <v>66</v>
      </c>
      <c r="I23" s="1188">
        <v>0</v>
      </c>
      <c r="J23" s="1189">
        <f t="shared" si="0"/>
        <v>0</v>
      </c>
      <c r="K23" s="1126"/>
    </row>
    <row r="24" spans="1:11" s="1117" customFormat="1" ht="15" customHeight="1" x14ac:dyDescent="0.2">
      <c r="A24" s="1528">
        <v>4</v>
      </c>
      <c r="B24" s="1529" t="s">
        <v>287</v>
      </c>
      <c r="C24" s="1176" t="s">
        <v>681</v>
      </c>
      <c r="D24" s="1188">
        <f>'4.4 гр птиц утки'!D23</f>
        <v>437</v>
      </c>
      <c r="E24" s="1188">
        <f>'4.4 гр птиц утки'!E23</f>
        <v>431</v>
      </c>
      <c r="F24" s="1188">
        <v>97</v>
      </c>
      <c r="G24" s="1188">
        <v>740</v>
      </c>
      <c r="H24" s="1081">
        <v>729</v>
      </c>
      <c r="I24" s="1188">
        <v>197</v>
      </c>
      <c r="J24" s="1189">
        <f t="shared" si="0"/>
        <v>294</v>
      </c>
      <c r="K24" s="1126"/>
    </row>
    <row r="25" spans="1:11" s="1117" customFormat="1" ht="15" x14ac:dyDescent="0.2">
      <c r="A25" s="1528"/>
      <c r="B25" s="1528"/>
      <c r="C25" s="1176" t="s">
        <v>938</v>
      </c>
      <c r="D25" s="1188">
        <f>'4.4 гр птиц утки'!D24</f>
        <v>0</v>
      </c>
      <c r="E25" s="1188">
        <f>'4.4 гр птиц утки'!E24</f>
        <v>0</v>
      </c>
      <c r="F25" s="1188">
        <v>0</v>
      </c>
      <c r="G25" s="1188">
        <v>0</v>
      </c>
      <c r="H25" s="1081">
        <v>0</v>
      </c>
      <c r="I25" s="1188">
        <v>0</v>
      </c>
      <c r="J25" s="1189">
        <f t="shared" si="0"/>
        <v>0</v>
      </c>
      <c r="K25" s="1126"/>
    </row>
    <row r="26" spans="1:11" s="1117" customFormat="1" ht="12.75" customHeight="1" x14ac:dyDescent="0.2">
      <c r="A26" s="1528">
        <v>5</v>
      </c>
      <c r="B26" s="1529" t="s">
        <v>288</v>
      </c>
      <c r="C26" s="907" t="s">
        <v>795</v>
      </c>
      <c r="D26" s="1188">
        <f>'4.4 гр птиц утки'!D25</f>
        <v>362</v>
      </c>
      <c r="E26" s="1188">
        <f>'4.4 гр птиц утки'!E25</f>
        <v>335</v>
      </c>
      <c r="F26" s="1188">
        <v>1</v>
      </c>
      <c r="G26" s="1188">
        <v>36</v>
      </c>
      <c r="H26" s="1081">
        <v>36</v>
      </c>
      <c r="I26" s="1188">
        <v>0</v>
      </c>
      <c r="J26" s="1189">
        <f t="shared" si="0"/>
        <v>1</v>
      </c>
      <c r="K26" s="1126"/>
    </row>
    <row r="27" spans="1:11" s="1117" customFormat="1" ht="15" x14ac:dyDescent="0.25">
      <c r="A27" s="1528"/>
      <c r="B27" s="1528"/>
      <c r="C27" s="906" t="s">
        <v>739</v>
      </c>
      <c r="D27" s="1188">
        <f>'4.4 гр птиц утки'!D26</f>
        <v>10</v>
      </c>
      <c r="E27" s="1188">
        <f>'4.4 гр птиц утки'!E26</f>
        <v>10</v>
      </c>
      <c r="F27" s="1188">
        <v>0</v>
      </c>
      <c r="G27" s="1188">
        <v>0</v>
      </c>
      <c r="H27" s="1081">
        <v>0</v>
      </c>
      <c r="I27" s="1188">
        <v>0</v>
      </c>
      <c r="J27" s="1189">
        <f t="shared" si="0"/>
        <v>0</v>
      </c>
      <c r="K27" s="1126"/>
    </row>
    <row r="28" spans="1:11" s="1117" customFormat="1" ht="15" x14ac:dyDescent="0.25">
      <c r="A28" s="1528"/>
      <c r="B28" s="1528"/>
      <c r="C28" s="906" t="s">
        <v>1020</v>
      </c>
      <c r="D28" s="1188">
        <f>'4.4 гр птиц утки'!D27</f>
        <v>0</v>
      </c>
      <c r="E28" s="1188">
        <f>'4.4 гр птиц утки'!E27</f>
        <v>0</v>
      </c>
      <c r="F28" s="1188">
        <v>0</v>
      </c>
      <c r="G28" s="1188">
        <v>31</v>
      </c>
      <c r="H28" s="1081">
        <v>31</v>
      </c>
      <c r="I28" s="1188">
        <v>0</v>
      </c>
      <c r="J28" s="1189">
        <f t="shared" si="0"/>
        <v>0</v>
      </c>
      <c r="K28" s="1126"/>
    </row>
    <row r="29" spans="1:11" s="1117" customFormat="1" ht="15" x14ac:dyDescent="0.25">
      <c r="A29" s="1528"/>
      <c r="B29" s="1528"/>
      <c r="C29" s="906" t="s">
        <v>682</v>
      </c>
      <c r="D29" s="1188">
        <f>'4.4 гр птиц утки'!D28</f>
        <v>0</v>
      </c>
      <c r="E29" s="1188">
        <f>'4.4 гр птиц утки'!E28</f>
        <v>0</v>
      </c>
      <c r="F29" s="1188">
        <v>0</v>
      </c>
      <c r="G29" s="1188">
        <v>0</v>
      </c>
      <c r="H29" s="1081">
        <v>0</v>
      </c>
      <c r="I29" s="1189">
        <v>0</v>
      </c>
      <c r="J29" s="1189">
        <f t="shared" si="0"/>
        <v>0</v>
      </c>
      <c r="K29" s="1126"/>
    </row>
    <row r="30" spans="1:11" s="1117" customFormat="1" ht="15" x14ac:dyDescent="0.25">
      <c r="A30" s="1528"/>
      <c r="B30" s="1528"/>
      <c r="C30" s="906" t="s">
        <v>922</v>
      </c>
      <c r="D30" s="1188">
        <f>'4.4 гр птиц утки'!D29</f>
        <v>0</v>
      </c>
      <c r="E30" s="1188">
        <f>'4.4 гр птиц утки'!E29</f>
        <v>0</v>
      </c>
      <c r="F30" s="1188">
        <v>0</v>
      </c>
      <c r="G30" s="1188">
        <v>0</v>
      </c>
      <c r="H30" s="1081">
        <v>0</v>
      </c>
      <c r="I30" s="1189">
        <v>0</v>
      </c>
      <c r="J30" s="1189">
        <f t="shared" si="0"/>
        <v>0</v>
      </c>
      <c r="K30" s="1126"/>
    </row>
    <row r="31" spans="1:11" s="1117" customFormat="1" ht="14.45" customHeight="1" x14ac:dyDescent="0.25">
      <c r="A31" s="1528"/>
      <c r="B31" s="1528"/>
      <c r="C31" s="906" t="s">
        <v>589</v>
      </c>
      <c r="D31" s="1188">
        <f>'4.4 гр птиц утки'!D30</f>
        <v>697</v>
      </c>
      <c r="E31" s="1188">
        <f>'4.4 гр птиц утки'!E30</f>
        <v>412</v>
      </c>
      <c r="F31" s="1188">
        <v>0</v>
      </c>
      <c r="G31" s="1188">
        <v>431</v>
      </c>
      <c r="H31" s="1081">
        <f>'4.4 гр птиц утки'!H30</f>
        <v>402</v>
      </c>
      <c r="I31" s="1188">
        <v>0</v>
      </c>
      <c r="J31" s="1189">
        <f t="shared" si="0"/>
        <v>0</v>
      </c>
      <c r="K31" s="1126"/>
    </row>
    <row r="32" spans="1:11" s="1117" customFormat="1" ht="13.9" customHeight="1" x14ac:dyDescent="0.25">
      <c r="A32" s="1532">
        <v>6</v>
      </c>
      <c r="B32" s="1529" t="s">
        <v>289</v>
      </c>
      <c r="C32" s="906" t="s">
        <v>683</v>
      </c>
      <c r="D32" s="1188">
        <f>'4.4 гр птиц утки'!D31</f>
        <v>4</v>
      </c>
      <c r="E32" s="1188">
        <f>'4.4 гр птиц утки'!E31</f>
        <v>4</v>
      </c>
      <c r="F32" s="1188">
        <v>0</v>
      </c>
      <c r="G32" s="1188">
        <v>2</v>
      </c>
      <c r="H32" s="1081">
        <v>2</v>
      </c>
      <c r="I32" s="1188">
        <v>0</v>
      </c>
      <c r="J32" s="1189">
        <f t="shared" si="0"/>
        <v>0</v>
      </c>
      <c r="K32" s="1126"/>
    </row>
    <row r="33" spans="1:11" s="1117" customFormat="1" ht="13.9" customHeight="1" x14ac:dyDescent="0.25">
      <c r="A33" s="1532"/>
      <c r="B33" s="1529"/>
      <c r="C33" s="906" t="s">
        <v>589</v>
      </c>
      <c r="D33" s="1188">
        <f>'4.4 гр птиц утки'!D32</f>
        <v>823</v>
      </c>
      <c r="E33" s="1188">
        <f>'4.4 гр птиц утки'!E32</f>
        <v>701</v>
      </c>
      <c r="F33" s="1188">
        <v>0</v>
      </c>
      <c r="G33" s="1188">
        <v>208</v>
      </c>
      <c r="H33" s="1081">
        <f>'4.4 гр птиц утки'!H32</f>
        <v>199</v>
      </c>
      <c r="I33" s="1188">
        <v>0</v>
      </c>
      <c r="J33" s="1189">
        <f t="shared" si="0"/>
        <v>0</v>
      </c>
      <c r="K33" s="1126"/>
    </row>
    <row r="34" spans="1:11" s="1117" customFormat="1" ht="13.9" customHeight="1" x14ac:dyDescent="0.25">
      <c r="A34" s="1528">
        <v>7</v>
      </c>
      <c r="B34" s="1529" t="s">
        <v>290</v>
      </c>
      <c r="C34" s="906" t="s">
        <v>742</v>
      </c>
      <c r="D34" s="1188">
        <f>'4.4 гр птиц утки'!D33</f>
        <v>2</v>
      </c>
      <c r="E34" s="1188">
        <f>'4.4 гр птиц утки'!E33</f>
        <v>2</v>
      </c>
      <c r="F34" s="1188">
        <v>0</v>
      </c>
      <c r="G34" s="1188">
        <v>10</v>
      </c>
      <c r="H34" s="1081">
        <v>10</v>
      </c>
      <c r="I34" s="1188">
        <v>0</v>
      </c>
      <c r="J34" s="1189">
        <f t="shared" si="0"/>
        <v>0</v>
      </c>
      <c r="K34" s="1126"/>
    </row>
    <row r="35" spans="1:11" s="1117" customFormat="1" ht="13.9" customHeight="1" x14ac:dyDescent="0.25">
      <c r="A35" s="1528"/>
      <c r="B35" s="1529"/>
      <c r="C35" s="906" t="s">
        <v>796</v>
      </c>
      <c r="D35" s="1188">
        <f>'4.4 гр птиц утки'!D34</f>
        <v>19</v>
      </c>
      <c r="E35" s="1188">
        <f>'4.4 гр птиц утки'!E34</f>
        <v>19</v>
      </c>
      <c r="F35" s="1188">
        <v>0</v>
      </c>
      <c r="G35" s="1188">
        <v>17</v>
      </c>
      <c r="H35" s="1081">
        <v>17</v>
      </c>
      <c r="I35" s="1188">
        <v>0</v>
      </c>
      <c r="J35" s="1189">
        <f t="shared" si="0"/>
        <v>0</v>
      </c>
      <c r="K35" s="1126"/>
    </row>
    <row r="36" spans="1:11" s="1117" customFormat="1" ht="13.9" customHeight="1" x14ac:dyDescent="0.25">
      <c r="A36" s="1528"/>
      <c r="B36" s="1529"/>
      <c r="C36" s="906" t="s">
        <v>590</v>
      </c>
      <c r="D36" s="1188">
        <f>'4.4 гр птиц утки'!D35</f>
        <v>7</v>
      </c>
      <c r="E36" s="1188">
        <f>'4.4 гр птиц утки'!E35</f>
        <v>7</v>
      </c>
      <c r="F36" s="1188">
        <v>0</v>
      </c>
      <c r="G36" s="1188">
        <v>44</v>
      </c>
      <c r="H36" s="1081">
        <v>44</v>
      </c>
      <c r="I36" s="1188">
        <v>0</v>
      </c>
      <c r="J36" s="1189">
        <f t="shared" si="0"/>
        <v>0</v>
      </c>
      <c r="K36" s="1126"/>
    </row>
    <row r="37" spans="1:11" s="1117" customFormat="1" ht="13.9" customHeight="1" x14ac:dyDescent="0.25">
      <c r="A37" s="1528"/>
      <c r="B37" s="1529"/>
      <c r="C37" s="906" t="s">
        <v>684</v>
      </c>
      <c r="D37" s="1188">
        <f>'4.4 гр птиц утки'!D36</f>
        <v>0</v>
      </c>
      <c r="E37" s="1188">
        <f>'4.4 гр птиц утки'!E36</f>
        <v>0</v>
      </c>
      <c r="F37" s="1188">
        <v>0</v>
      </c>
      <c r="G37" s="1188">
        <v>22</v>
      </c>
      <c r="H37" s="1081">
        <v>22</v>
      </c>
      <c r="I37" s="1188">
        <v>0</v>
      </c>
      <c r="J37" s="1189">
        <f t="shared" si="0"/>
        <v>0</v>
      </c>
      <c r="K37" s="1126"/>
    </row>
    <row r="38" spans="1:11" s="1117" customFormat="1" ht="13.9" customHeight="1" x14ac:dyDescent="0.25">
      <c r="A38" s="1528"/>
      <c r="B38" s="1529"/>
      <c r="C38" s="906" t="s">
        <v>589</v>
      </c>
      <c r="D38" s="1188">
        <f>'4.4 гр птиц утки'!D37</f>
        <v>214</v>
      </c>
      <c r="E38" s="1188">
        <f>'4.4 гр птиц утки'!E37</f>
        <v>195</v>
      </c>
      <c r="F38" s="1188">
        <v>0</v>
      </c>
      <c r="G38" s="1188">
        <v>226</v>
      </c>
      <c r="H38" s="1081">
        <f>'4.4 гр птиц утки'!H37</f>
        <v>221</v>
      </c>
      <c r="I38" s="1188">
        <v>0</v>
      </c>
      <c r="J38" s="1189">
        <f t="shared" si="0"/>
        <v>0</v>
      </c>
      <c r="K38" s="1126"/>
    </row>
    <row r="39" spans="1:11" s="1117" customFormat="1" ht="15.75" x14ac:dyDescent="0.25">
      <c r="A39" s="1178">
        <v>8</v>
      </c>
      <c r="B39" s="1179" t="s">
        <v>291</v>
      </c>
      <c r="C39" s="906" t="s">
        <v>743</v>
      </c>
      <c r="D39" s="1188">
        <f>'4.4 гр птиц утки'!D38</f>
        <v>227</v>
      </c>
      <c r="E39" s="1188">
        <f>'4.4 гр птиц утки'!E38</f>
        <v>221</v>
      </c>
      <c r="F39" s="1188">
        <v>0</v>
      </c>
      <c r="G39" s="1188">
        <v>112</v>
      </c>
      <c r="H39" s="1081">
        <v>107</v>
      </c>
      <c r="I39" s="1188">
        <v>0</v>
      </c>
      <c r="J39" s="1189">
        <f t="shared" si="0"/>
        <v>0</v>
      </c>
      <c r="K39" s="1126"/>
    </row>
    <row r="40" spans="1:11" s="1117" customFormat="1" ht="13.9" customHeight="1" x14ac:dyDescent="0.25">
      <c r="A40" s="1528">
        <v>9</v>
      </c>
      <c r="B40" s="1529" t="s">
        <v>292</v>
      </c>
      <c r="C40" s="906" t="s">
        <v>744</v>
      </c>
      <c r="D40" s="1188">
        <f>'4.4 гр птиц утки'!D39</f>
        <v>39</v>
      </c>
      <c r="E40" s="1188">
        <f>'4.4 гр птиц утки'!E39</f>
        <v>38</v>
      </c>
      <c r="F40" s="1188">
        <v>0</v>
      </c>
      <c r="G40" s="1188">
        <v>57</v>
      </c>
      <c r="H40" s="1081">
        <v>57</v>
      </c>
      <c r="I40" s="1188">
        <v>0</v>
      </c>
      <c r="J40" s="1189">
        <f t="shared" si="0"/>
        <v>0</v>
      </c>
      <c r="K40" s="1126"/>
    </row>
    <row r="41" spans="1:11" s="1117" customFormat="1" ht="13.9" customHeight="1" x14ac:dyDescent="0.25">
      <c r="A41" s="1528"/>
      <c r="B41" s="1529"/>
      <c r="C41" s="906" t="s">
        <v>685</v>
      </c>
      <c r="D41" s="1188">
        <f>'4.4 гр птиц утки'!D40</f>
        <v>59</v>
      </c>
      <c r="E41" s="1188">
        <f>'4.4 гр птиц утки'!E40</f>
        <v>59</v>
      </c>
      <c r="F41" s="1188">
        <v>0</v>
      </c>
      <c r="G41" s="1188">
        <v>42</v>
      </c>
      <c r="H41" s="1081">
        <v>42</v>
      </c>
      <c r="I41" s="1188">
        <v>0</v>
      </c>
      <c r="J41" s="1189">
        <f t="shared" si="0"/>
        <v>0</v>
      </c>
      <c r="K41" s="1126"/>
    </row>
    <row r="42" spans="1:11" s="1117" customFormat="1" ht="13.9" customHeight="1" x14ac:dyDescent="0.25">
      <c r="A42" s="1528"/>
      <c r="B42" s="1529"/>
      <c r="C42" s="906" t="s">
        <v>797</v>
      </c>
      <c r="D42" s="1188">
        <f>'4.4 гр птиц утки'!D41</f>
        <v>0</v>
      </c>
      <c r="E42" s="1188">
        <f>'4.4 гр птиц утки'!E41</f>
        <v>0</v>
      </c>
      <c r="F42" s="1188">
        <v>0</v>
      </c>
      <c r="G42" s="1188">
        <v>0</v>
      </c>
      <c r="H42" s="1081">
        <v>0</v>
      </c>
      <c r="I42" s="1188">
        <v>0</v>
      </c>
      <c r="J42" s="1189">
        <f t="shared" si="0"/>
        <v>0</v>
      </c>
      <c r="K42" s="1126"/>
    </row>
    <row r="43" spans="1:11" s="1117" customFormat="1" ht="13.9" customHeight="1" x14ac:dyDescent="0.25">
      <c r="A43" s="1528"/>
      <c r="B43" s="1529"/>
      <c r="C43" s="906" t="s">
        <v>983</v>
      </c>
      <c r="D43" s="1188">
        <f>'4.4 гр птиц утки'!D42</f>
        <v>78</v>
      </c>
      <c r="E43" s="1188">
        <f>'4.4 гр птиц утки'!E42</f>
        <v>78</v>
      </c>
      <c r="F43" s="1188">
        <v>0</v>
      </c>
      <c r="G43" s="1188">
        <v>14</v>
      </c>
      <c r="H43" s="1081">
        <v>14</v>
      </c>
      <c r="I43" s="1188">
        <v>0</v>
      </c>
      <c r="J43" s="1189">
        <f t="shared" si="0"/>
        <v>0</v>
      </c>
      <c r="K43" s="1126"/>
    </row>
    <row r="44" spans="1:11" s="1117" customFormat="1" ht="13.9" customHeight="1" x14ac:dyDescent="0.25">
      <c r="A44" s="1528"/>
      <c r="B44" s="1529"/>
      <c r="C44" s="1187" t="s">
        <v>939</v>
      </c>
      <c r="D44" s="1188">
        <f>'4.4 гр птиц утки'!D43</f>
        <v>0</v>
      </c>
      <c r="E44" s="1188">
        <f>'4.4 гр птиц утки'!E43</f>
        <v>0</v>
      </c>
      <c r="F44" s="1188">
        <v>0</v>
      </c>
      <c r="G44" s="1188">
        <v>0</v>
      </c>
      <c r="H44" s="1081">
        <v>0</v>
      </c>
      <c r="I44" s="1188">
        <v>0</v>
      </c>
      <c r="J44" s="1189">
        <f t="shared" si="0"/>
        <v>0</v>
      </c>
      <c r="K44" s="1126"/>
    </row>
    <row r="45" spans="1:11" s="1117" customFormat="1" ht="13.9" customHeight="1" x14ac:dyDescent="0.25">
      <c r="A45" s="1528"/>
      <c r="B45" s="1529"/>
      <c r="C45" s="906" t="s">
        <v>589</v>
      </c>
      <c r="D45" s="1188">
        <f>'4.4 гр птиц утки'!D44</f>
        <v>347</v>
      </c>
      <c r="E45" s="1188">
        <f>'4.4 гр птиц утки'!E44</f>
        <v>212</v>
      </c>
      <c r="F45" s="1188">
        <v>0</v>
      </c>
      <c r="G45" s="1188">
        <v>199</v>
      </c>
      <c r="H45" s="1081">
        <f>'4.4 гр птиц утки'!H44</f>
        <v>143</v>
      </c>
      <c r="I45" s="1188">
        <v>0</v>
      </c>
      <c r="J45" s="1189">
        <f t="shared" si="0"/>
        <v>0</v>
      </c>
      <c r="K45" s="1126"/>
    </row>
    <row r="46" spans="1:11" s="1117" customFormat="1" ht="15.75" x14ac:dyDescent="0.2">
      <c r="A46" s="1178">
        <v>10</v>
      </c>
      <c r="B46" s="1179" t="s">
        <v>293</v>
      </c>
      <c r="C46" s="1180" t="s">
        <v>745</v>
      </c>
      <c r="D46" s="1188">
        <f>'4.4 гр птиц утки'!D45</f>
        <v>446</v>
      </c>
      <c r="E46" s="1188">
        <f>'4.4 гр птиц утки'!E45</f>
        <v>446</v>
      </c>
      <c r="F46" s="1188">
        <v>0</v>
      </c>
      <c r="G46" s="1188">
        <v>39</v>
      </c>
      <c r="H46" s="1081">
        <v>39</v>
      </c>
      <c r="I46" s="1188">
        <v>0</v>
      </c>
      <c r="J46" s="1189">
        <f t="shared" si="0"/>
        <v>0</v>
      </c>
      <c r="K46" s="1126"/>
    </row>
    <row r="47" spans="1:11" s="1117" customFormat="1" ht="13.9" customHeight="1" x14ac:dyDescent="0.25">
      <c r="A47" s="1528">
        <v>11</v>
      </c>
      <c r="B47" s="1529" t="s">
        <v>294</v>
      </c>
      <c r="C47" s="906" t="s">
        <v>746</v>
      </c>
      <c r="D47" s="1188">
        <f>'4.4 гр птиц утки'!D46</f>
        <v>1</v>
      </c>
      <c r="E47" s="1188">
        <f>'4.4 гр птиц утки'!E46</f>
        <v>1</v>
      </c>
      <c r="F47" s="1188">
        <v>0</v>
      </c>
      <c r="G47" s="1188">
        <v>0</v>
      </c>
      <c r="H47" s="1081">
        <v>0</v>
      </c>
      <c r="I47" s="1188">
        <v>0</v>
      </c>
      <c r="J47" s="1189">
        <f t="shared" si="0"/>
        <v>0</v>
      </c>
      <c r="K47" s="1126"/>
    </row>
    <row r="48" spans="1:11" s="1117" customFormat="1" ht="13.9" customHeight="1" x14ac:dyDescent="0.25">
      <c r="A48" s="1528"/>
      <c r="B48" s="1529"/>
      <c r="C48" s="906" t="s">
        <v>589</v>
      </c>
      <c r="D48" s="1188">
        <f>'4.4 гр птиц утки'!D47</f>
        <v>72</v>
      </c>
      <c r="E48" s="1188">
        <f>'4.4 гр птиц утки'!E47</f>
        <v>69</v>
      </c>
      <c r="F48" s="1188">
        <v>0</v>
      </c>
      <c r="G48" s="1188">
        <v>116</v>
      </c>
      <c r="H48" s="1081">
        <f>'4.4 гр птиц утки'!H47</f>
        <v>98</v>
      </c>
      <c r="I48" s="1188">
        <v>0</v>
      </c>
      <c r="J48" s="1189">
        <f t="shared" si="0"/>
        <v>0</v>
      </c>
      <c r="K48" s="1126"/>
    </row>
    <row r="49" spans="1:11" s="1117" customFormat="1" ht="13.9" customHeight="1" x14ac:dyDescent="0.25">
      <c r="A49" s="1532">
        <v>12</v>
      </c>
      <c r="B49" s="1529" t="s">
        <v>295</v>
      </c>
      <c r="C49" s="1181" t="s">
        <v>589</v>
      </c>
      <c r="D49" s="1188">
        <f>'4.4 гр птиц утки'!D48</f>
        <v>223</v>
      </c>
      <c r="E49" s="1188">
        <f>'4.4 гр птиц утки'!E48</f>
        <v>178</v>
      </c>
      <c r="F49" s="1188">
        <v>0</v>
      </c>
      <c r="G49" s="1188">
        <v>137</v>
      </c>
      <c r="H49" s="1081">
        <f>'4.4 гр птиц утки'!H48</f>
        <v>125</v>
      </c>
      <c r="I49" s="1188">
        <v>0</v>
      </c>
      <c r="J49" s="1189">
        <f t="shared" si="0"/>
        <v>0</v>
      </c>
      <c r="K49" s="1126"/>
    </row>
    <row r="50" spans="1:11" s="1117" customFormat="1" ht="13.9" customHeight="1" x14ac:dyDescent="0.25">
      <c r="A50" s="1532"/>
      <c r="B50" s="1529"/>
      <c r="C50" s="906" t="s">
        <v>591</v>
      </c>
      <c r="D50" s="1188">
        <f>'4.4 гр птиц утки'!D49</f>
        <v>0</v>
      </c>
      <c r="E50" s="1188">
        <f>'4.4 гр птиц утки'!E49</f>
        <v>0</v>
      </c>
      <c r="F50" s="1188">
        <v>0</v>
      </c>
      <c r="G50" s="1188">
        <v>0</v>
      </c>
      <c r="H50" s="1081">
        <v>0</v>
      </c>
      <c r="I50" s="1188">
        <v>0</v>
      </c>
      <c r="J50" s="1189">
        <f t="shared" si="0"/>
        <v>0</v>
      </c>
      <c r="K50" s="1126"/>
    </row>
    <row r="51" spans="1:11" s="1117" customFormat="1" ht="13.9" customHeight="1" x14ac:dyDescent="0.25">
      <c r="A51" s="1532"/>
      <c r="B51" s="1529"/>
      <c r="C51" s="906" t="s">
        <v>592</v>
      </c>
      <c r="D51" s="1188">
        <f>'4.4 гр птиц утки'!D50</f>
        <v>37</v>
      </c>
      <c r="E51" s="1188">
        <f>'4.4 гр птиц утки'!E50</f>
        <v>37</v>
      </c>
      <c r="F51" s="1188">
        <v>0</v>
      </c>
      <c r="G51" s="1188">
        <v>1</v>
      </c>
      <c r="H51" s="1081">
        <v>1</v>
      </c>
      <c r="I51" s="1188">
        <v>0</v>
      </c>
      <c r="J51" s="1189">
        <f t="shared" si="0"/>
        <v>0</v>
      </c>
      <c r="K51" s="1126"/>
    </row>
    <row r="52" spans="1:11" s="1117" customFormat="1" ht="13.9" customHeight="1" x14ac:dyDescent="0.25">
      <c r="A52" s="1532"/>
      <c r="B52" s="1529"/>
      <c r="C52" s="906" t="s">
        <v>797</v>
      </c>
      <c r="D52" s="1188">
        <f>'4.4 гр птиц утки'!D51</f>
        <v>0</v>
      </c>
      <c r="E52" s="1188">
        <f>'4.4 гр птиц утки'!E51</f>
        <v>0</v>
      </c>
      <c r="F52" s="1188">
        <v>0</v>
      </c>
      <c r="G52" s="1188">
        <v>0</v>
      </c>
      <c r="H52" s="1081">
        <v>0</v>
      </c>
      <c r="I52" s="1188">
        <v>0</v>
      </c>
      <c r="J52" s="1189">
        <f t="shared" si="0"/>
        <v>0</v>
      </c>
      <c r="K52" s="1126"/>
    </row>
    <row r="53" spans="1:11" s="1117" customFormat="1" ht="13.9" customHeight="1" x14ac:dyDescent="0.25">
      <c r="A53" s="1528">
        <v>13</v>
      </c>
      <c r="B53" s="1529" t="s">
        <v>296</v>
      </c>
      <c r="C53" s="906" t="s">
        <v>748</v>
      </c>
      <c r="D53" s="1188">
        <f>'4.4 гр птиц утки'!D52</f>
        <v>18</v>
      </c>
      <c r="E53" s="1188">
        <f>'4.4 гр птиц утки'!E52</f>
        <v>18</v>
      </c>
      <c r="F53" s="1188">
        <v>0</v>
      </c>
      <c r="G53" s="1188">
        <v>69</v>
      </c>
      <c r="H53" s="1081">
        <v>69</v>
      </c>
      <c r="I53" s="1188">
        <v>0</v>
      </c>
      <c r="J53" s="1189">
        <f t="shared" si="0"/>
        <v>0</v>
      </c>
      <c r="K53" s="1126"/>
    </row>
    <row r="54" spans="1:11" s="1117" customFormat="1" ht="13.9" customHeight="1" x14ac:dyDescent="0.25">
      <c r="A54" s="1528"/>
      <c r="B54" s="1529"/>
      <c r="C54" s="906" t="s">
        <v>412</v>
      </c>
      <c r="D54" s="1188">
        <f>'4.4 гр птиц утки'!D53</f>
        <v>7</v>
      </c>
      <c r="E54" s="1188">
        <f>'4.4 гр птиц утки'!E53</f>
        <v>7</v>
      </c>
      <c r="F54" s="1188">
        <v>0</v>
      </c>
      <c r="G54" s="1188">
        <v>0</v>
      </c>
      <c r="H54" s="1081">
        <v>0</v>
      </c>
      <c r="I54" s="1188">
        <v>0</v>
      </c>
      <c r="J54" s="1189">
        <f t="shared" si="0"/>
        <v>0</v>
      </c>
      <c r="K54" s="1126"/>
    </row>
    <row r="55" spans="1:11" s="1117" customFormat="1" ht="13.9" customHeight="1" x14ac:dyDescent="0.25">
      <c r="A55" s="1528"/>
      <c r="B55" s="1529"/>
      <c r="C55" s="906" t="s">
        <v>589</v>
      </c>
      <c r="D55" s="1188">
        <f>'4.4 гр птиц утки'!D54</f>
        <v>21</v>
      </c>
      <c r="E55" s="1188">
        <f>'4.4 гр птиц утки'!E54</f>
        <v>15</v>
      </c>
      <c r="F55" s="1188">
        <v>0</v>
      </c>
      <c r="G55" s="1188">
        <v>42</v>
      </c>
      <c r="H55" s="1081">
        <f>'4.4 гр птиц утки'!H54</f>
        <v>39</v>
      </c>
      <c r="I55" s="1188">
        <v>0</v>
      </c>
      <c r="J55" s="1189">
        <f t="shared" si="0"/>
        <v>0</v>
      </c>
      <c r="K55" s="1126"/>
    </row>
    <row r="56" spans="1:11" s="1117" customFormat="1" ht="13.9" customHeight="1" x14ac:dyDescent="0.25">
      <c r="A56" s="1528">
        <v>14</v>
      </c>
      <c r="B56" s="1529" t="s">
        <v>297</v>
      </c>
      <c r="C56" s="906" t="s">
        <v>749</v>
      </c>
      <c r="D56" s="1188">
        <f>'4.4 гр птиц утки'!D55</f>
        <v>135</v>
      </c>
      <c r="E56" s="1188">
        <f>'4.4 гр птиц утки'!E55</f>
        <v>134</v>
      </c>
      <c r="F56" s="1188">
        <v>0</v>
      </c>
      <c r="G56" s="1188">
        <v>79</v>
      </c>
      <c r="H56" s="1081">
        <v>77</v>
      </c>
      <c r="I56" s="1188">
        <v>0</v>
      </c>
      <c r="J56" s="1189">
        <f t="shared" si="0"/>
        <v>0</v>
      </c>
      <c r="K56" s="1126"/>
    </row>
    <row r="57" spans="1:11" s="1117" customFormat="1" ht="13.9" customHeight="1" x14ac:dyDescent="0.25">
      <c r="A57" s="1528"/>
      <c r="B57" s="1529"/>
      <c r="C57" s="906" t="s">
        <v>403</v>
      </c>
      <c r="D57" s="1188">
        <f>'4.4 гр птиц утки'!D56</f>
        <v>0</v>
      </c>
      <c r="E57" s="1188">
        <f>'4.4 гр птиц утки'!E56</f>
        <v>0</v>
      </c>
      <c r="F57" s="1188">
        <v>0</v>
      </c>
      <c r="G57" s="1188">
        <v>0</v>
      </c>
      <c r="H57" s="1081">
        <v>0</v>
      </c>
      <c r="I57" s="1188">
        <v>0</v>
      </c>
      <c r="J57" s="1189">
        <f t="shared" si="0"/>
        <v>0</v>
      </c>
      <c r="K57" s="1126"/>
    </row>
    <row r="58" spans="1:11" s="1117" customFormat="1" ht="13.9" customHeight="1" x14ac:dyDescent="0.25">
      <c r="A58" s="1528">
        <v>15</v>
      </c>
      <c r="B58" s="1529" t="s">
        <v>363</v>
      </c>
      <c r="C58" s="906" t="s">
        <v>750</v>
      </c>
      <c r="D58" s="1188">
        <f>'4.4 гр птиц утки'!D57</f>
        <v>50</v>
      </c>
      <c r="E58" s="1188">
        <f>'4.4 гр птиц утки'!E57</f>
        <v>50</v>
      </c>
      <c r="F58" s="1188">
        <v>0</v>
      </c>
      <c r="G58" s="1188">
        <v>137</v>
      </c>
      <c r="H58" s="1081">
        <v>121</v>
      </c>
      <c r="I58" s="1188">
        <v>0</v>
      </c>
      <c r="J58" s="1189">
        <f t="shared" si="0"/>
        <v>0</v>
      </c>
      <c r="K58" s="1126"/>
    </row>
    <row r="59" spans="1:11" s="1117" customFormat="1" ht="13.9" customHeight="1" x14ac:dyDescent="0.25">
      <c r="A59" s="1528"/>
      <c r="B59" s="1529"/>
      <c r="C59" s="906" t="s">
        <v>687</v>
      </c>
      <c r="D59" s="1188">
        <f>'4.4 гр птиц утки'!D58</f>
        <v>0</v>
      </c>
      <c r="E59" s="1188">
        <f>'4.4 гр птиц утки'!E58</f>
        <v>0</v>
      </c>
      <c r="F59" s="1188">
        <v>0</v>
      </c>
      <c r="G59" s="1188">
        <v>5</v>
      </c>
      <c r="H59" s="1081">
        <v>5</v>
      </c>
      <c r="I59" s="1188">
        <v>0</v>
      </c>
      <c r="J59" s="1189">
        <f t="shared" si="0"/>
        <v>0</v>
      </c>
      <c r="K59" s="1126"/>
    </row>
    <row r="60" spans="1:11" s="1117" customFormat="1" ht="13.9" customHeight="1" x14ac:dyDescent="0.25">
      <c r="A60" s="1528"/>
      <c r="B60" s="1529"/>
      <c r="C60" s="906" t="s">
        <v>593</v>
      </c>
      <c r="D60" s="1188">
        <f>'4.4 гр птиц утки'!D59</f>
        <v>0</v>
      </c>
      <c r="E60" s="1188">
        <f>'4.4 гр птиц утки'!E59</f>
        <v>0</v>
      </c>
      <c r="F60" s="1188">
        <v>0</v>
      </c>
      <c r="G60" s="1188">
        <v>0</v>
      </c>
      <c r="H60" s="1081">
        <v>0</v>
      </c>
      <c r="I60" s="1188">
        <v>0</v>
      </c>
      <c r="J60" s="1189">
        <f t="shared" si="0"/>
        <v>0</v>
      </c>
      <c r="K60" s="1126"/>
    </row>
    <row r="61" spans="1:11" s="1117" customFormat="1" ht="13.9" customHeight="1" x14ac:dyDescent="0.25">
      <c r="A61" s="1532">
        <v>16</v>
      </c>
      <c r="B61" s="1528" t="s">
        <v>299</v>
      </c>
      <c r="C61" s="1182" t="s">
        <v>410</v>
      </c>
      <c r="D61" s="1188">
        <f>'4.4 гр птиц утки'!D60</f>
        <v>71</v>
      </c>
      <c r="E61" s="1188">
        <f>'4.4 гр птиц утки'!E60</f>
        <v>60</v>
      </c>
      <c r="F61" s="1188">
        <v>0</v>
      </c>
      <c r="G61" s="1188">
        <v>53</v>
      </c>
      <c r="H61" s="1081">
        <v>48</v>
      </c>
      <c r="I61" s="1188">
        <v>0</v>
      </c>
      <c r="J61" s="1189">
        <f t="shared" si="0"/>
        <v>0</v>
      </c>
      <c r="K61" s="1126"/>
    </row>
    <row r="62" spans="1:11" s="1117" customFormat="1" ht="13.9" customHeight="1" x14ac:dyDescent="0.25">
      <c r="A62" s="1532"/>
      <c r="B62" s="1528"/>
      <c r="C62" s="1182" t="s">
        <v>411</v>
      </c>
      <c r="D62" s="1188">
        <f>'4.4 гр птиц утки'!D61</f>
        <v>46</v>
      </c>
      <c r="E62" s="1188">
        <f>'4.4 гр птиц утки'!E61</f>
        <v>45</v>
      </c>
      <c r="F62" s="1188">
        <v>0</v>
      </c>
      <c r="G62" s="1188">
        <v>35</v>
      </c>
      <c r="H62" s="1081">
        <v>33</v>
      </c>
      <c r="I62" s="1188">
        <v>0</v>
      </c>
      <c r="J62" s="1189">
        <f t="shared" si="0"/>
        <v>0</v>
      </c>
      <c r="K62" s="1126"/>
    </row>
    <row r="63" spans="1:11" s="1117" customFormat="1" ht="13.9" customHeight="1" x14ac:dyDescent="0.25">
      <c r="A63" s="1532"/>
      <c r="B63" s="1528"/>
      <c r="C63" s="1182" t="s">
        <v>916</v>
      </c>
      <c r="D63" s="1188">
        <f>'4.4 гр птиц утки'!D62</f>
        <v>46</v>
      </c>
      <c r="E63" s="1188">
        <f>'4.4 гр птиц утки'!E62</f>
        <v>45</v>
      </c>
      <c r="F63" s="1188">
        <v>0</v>
      </c>
      <c r="G63" s="1188">
        <v>35</v>
      </c>
      <c r="H63" s="1081">
        <v>33</v>
      </c>
      <c r="I63" s="1188">
        <v>0</v>
      </c>
      <c r="J63" s="1189">
        <f t="shared" si="0"/>
        <v>0</v>
      </c>
      <c r="K63" s="1126"/>
    </row>
    <row r="64" spans="1:11" s="1117" customFormat="1" ht="13.9" customHeight="1" x14ac:dyDescent="0.25">
      <c r="A64" s="1532"/>
      <c r="B64" s="1528"/>
      <c r="C64" s="1182" t="s">
        <v>797</v>
      </c>
      <c r="D64" s="1188">
        <f>'4.4 гр птиц утки'!D63</f>
        <v>0</v>
      </c>
      <c r="E64" s="1188">
        <f>'4.4 гр птиц утки'!E63</f>
        <v>0</v>
      </c>
      <c r="F64" s="1188">
        <v>0</v>
      </c>
      <c r="G64" s="1188">
        <v>0</v>
      </c>
      <c r="H64" s="1081">
        <v>0</v>
      </c>
      <c r="I64" s="1188">
        <v>0</v>
      </c>
      <c r="J64" s="1189">
        <f t="shared" si="0"/>
        <v>0</v>
      </c>
      <c r="K64" s="1126"/>
    </row>
    <row r="65" spans="1:11" s="1117" customFormat="1" ht="13.9" customHeight="1" x14ac:dyDescent="0.25">
      <c r="A65" s="1532"/>
      <c r="B65" s="1528"/>
      <c r="C65" s="1182" t="s">
        <v>688</v>
      </c>
      <c r="D65" s="1188">
        <f>'4.4 гр птиц утки'!D64</f>
        <v>10</v>
      </c>
      <c r="E65" s="1188">
        <f>'4.4 гр птиц утки'!E64</f>
        <v>10</v>
      </c>
      <c r="F65" s="1188">
        <v>0</v>
      </c>
      <c r="G65" s="1188">
        <v>10</v>
      </c>
      <c r="H65" s="1081">
        <v>10</v>
      </c>
      <c r="I65" s="1188">
        <v>0</v>
      </c>
      <c r="J65" s="1189">
        <f t="shared" si="0"/>
        <v>0</v>
      </c>
      <c r="K65" s="1126"/>
    </row>
    <row r="66" spans="1:11" s="1117" customFormat="1" ht="13.9" customHeight="1" x14ac:dyDescent="0.25">
      <c r="A66" s="1532"/>
      <c r="B66" s="1528"/>
      <c r="C66" s="1182" t="s">
        <v>915</v>
      </c>
      <c r="D66" s="1188">
        <f>'4.4 гр птиц утки'!D65</f>
        <v>30</v>
      </c>
      <c r="E66" s="1188">
        <f>'4.4 гр птиц утки'!E65</f>
        <v>30</v>
      </c>
      <c r="F66" s="1188">
        <v>0</v>
      </c>
      <c r="G66" s="1188">
        <v>84</v>
      </c>
      <c r="H66" s="1081">
        <v>84</v>
      </c>
      <c r="I66" s="1188">
        <v>0</v>
      </c>
      <c r="J66" s="1189">
        <f t="shared" si="0"/>
        <v>0</v>
      </c>
      <c r="K66" s="1126"/>
    </row>
    <row r="67" spans="1:11" s="1117" customFormat="1" ht="13.9" customHeight="1" x14ac:dyDescent="0.25">
      <c r="A67" s="1532"/>
      <c r="B67" s="1528"/>
      <c r="C67" s="1182" t="s">
        <v>589</v>
      </c>
      <c r="D67" s="1188">
        <f>'4.4 гр птиц утки'!D66</f>
        <v>142</v>
      </c>
      <c r="E67" s="1188">
        <f>'4.4 гр птиц утки'!E66</f>
        <v>199</v>
      </c>
      <c r="F67" s="1188">
        <v>0</v>
      </c>
      <c r="G67" s="1188">
        <v>134</v>
      </c>
      <c r="H67" s="1081">
        <f>'4.4 гр птиц утки'!H66</f>
        <v>66</v>
      </c>
      <c r="I67" s="1188">
        <v>1</v>
      </c>
      <c r="J67" s="1189">
        <f t="shared" si="0"/>
        <v>1</v>
      </c>
      <c r="K67" s="1126"/>
    </row>
    <row r="68" spans="1:11" s="1117" customFormat="1" ht="13.9" customHeight="1" x14ac:dyDescent="0.25">
      <c r="A68" s="1528">
        <v>17</v>
      </c>
      <c r="B68" s="1529" t="s">
        <v>300</v>
      </c>
      <c r="C68" s="1182" t="s">
        <v>414</v>
      </c>
      <c r="D68" s="1188">
        <f>'4.4 гр птиц утки'!D67</f>
        <v>0</v>
      </c>
      <c r="E68" s="1188">
        <f>'4.4 гр птиц утки'!E67</f>
        <v>0</v>
      </c>
      <c r="F68" s="1188">
        <v>0</v>
      </c>
      <c r="G68" s="1188">
        <v>0</v>
      </c>
      <c r="H68" s="1081">
        <v>0</v>
      </c>
      <c r="I68" s="1188">
        <v>0</v>
      </c>
      <c r="J68" s="1189">
        <f t="shared" si="0"/>
        <v>0</v>
      </c>
      <c r="K68" s="1126"/>
    </row>
    <row r="69" spans="1:11" s="1117" customFormat="1" ht="13.9" customHeight="1" x14ac:dyDescent="0.25">
      <c r="A69" s="1528"/>
      <c r="B69" s="1529"/>
      <c r="C69" s="906" t="s">
        <v>589</v>
      </c>
      <c r="D69" s="1188">
        <f>'4.4 гр птиц утки'!D68</f>
        <v>141</v>
      </c>
      <c r="E69" s="1188">
        <f>'4.4 гр птиц утки'!E68</f>
        <v>86</v>
      </c>
      <c r="F69" s="1188">
        <v>0</v>
      </c>
      <c r="G69" s="1188">
        <v>77</v>
      </c>
      <c r="H69" s="1081">
        <f>'4.4 гр птиц утки'!H68</f>
        <v>72</v>
      </c>
      <c r="I69" s="1188">
        <v>0</v>
      </c>
      <c r="J69" s="1189">
        <f t="shared" si="0"/>
        <v>0</v>
      </c>
      <c r="K69" s="1126"/>
    </row>
    <row r="70" spans="1:11" s="1117" customFormat="1" ht="13.9" customHeight="1" x14ac:dyDescent="0.25">
      <c r="A70" s="1528">
        <v>18</v>
      </c>
      <c r="B70" s="1529" t="s">
        <v>594</v>
      </c>
      <c r="C70" s="906" t="s">
        <v>751</v>
      </c>
      <c r="D70" s="1188">
        <f>'4.4 гр птиц утки'!D69</f>
        <v>34</v>
      </c>
      <c r="E70" s="1188">
        <f>'4.4 гр птиц утки'!E69</f>
        <v>34</v>
      </c>
      <c r="F70" s="1188">
        <v>0</v>
      </c>
      <c r="G70" s="1188">
        <v>31</v>
      </c>
      <c r="H70" s="1081">
        <v>31</v>
      </c>
      <c r="I70" s="1188">
        <v>0</v>
      </c>
      <c r="J70" s="1189">
        <f t="shared" si="0"/>
        <v>0</v>
      </c>
      <c r="K70" s="1126"/>
    </row>
    <row r="71" spans="1:11" s="1117" customFormat="1" ht="13.9" customHeight="1" x14ac:dyDescent="0.25">
      <c r="A71" s="1528"/>
      <c r="B71" s="1529"/>
      <c r="C71" s="906" t="s">
        <v>595</v>
      </c>
      <c r="D71" s="1188">
        <f>'4.4 гр птиц утки'!D70</f>
        <v>11</v>
      </c>
      <c r="E71" s="1188">
        <f>'4.4 гр птиц утки'!E70</f>
        <v>11</v>
      </c>
      <c r="F71" s="1188">
        <v>0</v>
      </c>
      <c r="G71" s="1188">
        <v>37</v>
      </c>
      <c r="H71" s="1081">
        <v>34</v>
      </c>
      <c r="I71" s="1188">
        <v>0</v>
      </c>
      <c r="J71" s="1189">
        <f t="shared" si="0"/>
        <v>0</v>
      </c>
      <c r="K71" s="1126"/>
    </row>
    <row r="72" spans="1:11" s="1117" customFormat="1" ht="13.9" customHeight="1" x14ac:dyDescent="0.25">
      <c r="A72" s="1528"/>
      <c r="B72" s="1529"/>
      <c r="C72" s="906" t="s">
        <v>589</v>
      </c>
      <c r="D72" s="1188">
        <f>'4.4 гр птиц утки'!D71</f>
        <v>198</v>
      </c>
      <c r="E72" s="1188">
        <f>'4.4 гр птиц утки'!E71</f>
        <v>102</v>
      </c>
      <c r="F72" s="1188">
        <v>0</v>
      </c>
      <c r="G72" s="1188">
        <v>169</v>
      </c>
      <c r="H72" s="1081">
        <f>'4.4 гр птиц утки'!H71</f>
        <v>143</v>
      </c>
      <c r="I72" s="1188">
        <v>0</v>
      </c>
      <c r="J72" s="1189">
        <f t="shared" si="0"/>
        <v>0</v>
      </c>
      <c r="K72" s="1126"/>
    </row>
    <row r="73" spans="1:11" s="1117" customFormat="1" ht="13.9" customHeight="1" x14ac:dyDescent="0.25">
      <c r="A73" s="1528">
        <v>19</v>
      </c>
      <c r="B73" s="1529" t="s">
        <v>302</v>
      </c>
      <c r="C73" s="906" t="s">
        <v>690</v>
      </c>
      <c r="D73" s="1188">
        <f>'4.4 гр птиц утки'!D72</f>
        <v>32</v>
      </c>
      <c r="E73" s="1188">
        <f>'4.4 гр птиц утки'!E72</f>
        <v>32</v>
      </c>
      <c r="F73" s="1188">
        <v>0</v>
      </c>
      <c r="G73" s="1188">
        <v>13</v>
      </c>
      <c r="H73" s="1081">
        <v>13</v>
      </c>
      <c r="I73" s="1188">
        <v>0</v>
      </c>
      <c r="J73" s="1189">
        <f t="shared" si="0"/>
        <v>0</v>
      </c>
      <c r="K73" s="1126"/>
    </row>
    <row r="74" spans="1:11" s="1117" customFormat="1" ht="13.9" customHeight="1" x14ac:dyDescent="0.25">
      <c r="A74" s="1528"/>
      <c r="B74" s="1529"/>
      <c r="C74" s="906" t="s">
        <v>691</v>
      </c>
      <c r="D74" s="1188">
        <f>'4.4 гр птиц утки'!D73</f>
        <v>0</v>
      </c>
      <c r="E74" s="1188">
        <f>'4.4 гр птиц утки'!E73</f>
        <v>0</v>
      </c>
      <c r="F74" s="1188">
        <v>0</v>
      </c>
      <c r="G74" s="1188">
        <v>3</v>
      </c>
      <c r="H74" s="1081">
        <v>3</v>
      </c>
      <c r="I74" s="1188">
        <v>0</v>
      </c>
      <c r="J74" s="1189">
        <f t="shared" si="0"/>
        <v>0</v>
      </c>
      <c r="K74" s="1126"/>
    </row>
    <row r="75" spans="1:11" s="1117" customFormat="1" ht="13.9" customHeight="1" x14ac:dyDescent="0.25">
      <c r="A75" s="1528"/>
      <c r="B75" s="1529"/>
      <c r="C75" s="906" t="s">
        <v>707</v>
      </c>
      <c r="D75" s="1188">
        <f>'4.4 гр птиц утки'!D74</f>
        <v>19</v>
      </c>
      <c r="E75" s="1188">
        <f>'4.4 гр птиц утки'!E74</f>
        <v>19</v>
      </c>
      <c r="F75" s="1188">
        <v>0</v>
      </c>
      <c r="G75" s="1188">
        <v>28</v>
      </c>
      <c r="H75" s="1081">
        <v>28</v>
      </c>
      <c r="I75" s="1188">
        <v>0</v>
      </c>
      <c r="J75" s="1189">
        <f t="shared" si="0"/>
        <v>0</v>
      </c>
      <c r="K75" s="1126"/>
    </row>
    <row r="76" spans="1:11" s="1117" customFormat="1" ht="13.9" customHeight="1" x14ac:dyDescent="0.25">
      <c r="A76" s="1528"/>
      <c r="B76" s="1529"/>
      <c r="C76" s="906" t="s">
        <v>402</v>
      </c>
      <c r="D76" s="1188">
        <f>'4.4 гр птиц утки'!D75</f>
        <v>1</v>
      </c>
      <c r="E76" s="1188">
        <f>'4.4 гр птиц утки'!E75</f>
        <v>1</v>
      </c>
      <c r="F76" s="1188">
        <v>0</v>
      </c>
      <c r="G76" s="1188">
        <v>1</v>
      </c>
      <c r="H76" s="1081">
        <v>1</v>
      </c>
      <c r="I76" s="1188">
        <v>0</v>
      </c>
      <c r="J76" s="1189">
        <f t="shared" si="0"/>
        <v>0</v>
      </c>
      <c r="K76" s="1126"/>
    </row>
    <row r="77" spans="1:11" s="1117" customFormat="1" ht="13.9" customHeight="1" x14ac:dyDescent="0.25">
      <c r="A77" s="1528"/>
      <c r="B77" s="1529"/>
      <c r="C77" s="906" t="s">
        <v>689</v>
      </c>
      <c r="D77" s="1188">
        <f>'4.4 гр птиц утки'!D76</f>
        <v>16</v>
      </c>
      <c r="E77" s="1188">
        <f>'4.4 гр птиц утки'!E76</f>
        <v>16</v>
      </c>
      <c r="F77" s="1188">
        <v>0</v>
      </c>
      <c r="G77" s="1188">
        <v>38</v>
      </c>
      <c r="H77" s="1081">
        <v>38</v>
      </c>
      <c r="I77" s="1188">
        <v>0</v>
      </c>
      <c r="J77" s="1189">
        <f t="shared" si="0"/>
        <v>0</v>
      </c>
      <c r="K77" s="1126"/>
    </row>
    <row r="78" spans="1:11" s="1117" customFormat="1" ht="13.9" customHeight="1" x14ac:dyDescent="0.25">
      <c r="A78" s="1528"/>
      <c r="B78" s="1529"/>
      <c r="C78" s="906" t="s">
        <v>984</v>
      </c>
      <c r="D78" s="1188">
        <f>'4.4 гр птиц утки'!D77</f>
        <v>9</v>
      </c>
      <c r="E78" s="1188">
        <f>'4.4 гр птиц утки'!E77</f>
        <v>9</v>
      </c>
      <c r="F78" s="1188">
        <v>0</v>
      </c>
      <c r="G78" s="1188">
        <v>6</v>
      </c>
      <c r="H78" s="1081">
        <v>6</v>
      </c>
      <c r="I78" s="1188">
        <v>0</v>
      </c>
      <c r="J78" s="1189">
        <f t="shared" si="0"/>
        <v>0</v>
      </c>
      <c r="K78" s="1126"/>
    </row>
    <row r="79" spans="1:11" s="1117" customFormat="1" ht="13.9" customHeight="1" x14ac:dyDescent="0.25">
      <c r="A79" s="1528">
        <v>20</v>
      </c>
      <c r="B79" s="1528" t="s">
        <v>303</v>
      </c>
      <c r="C79" s="906" t="s">
        <v>798</v>
      </c>
      <c r="D79" s="1188">
        <f>'4.4 гр птиц утки'!D78</f>
        <v>20</v>
      </c>
      <c r="E79" s="1188">
        <f>'4.4 гр птиц утки'!E78</f>
        <v>20</v>
      </c>
      <c r="F79" s="1188">
        <v>0</v>
      </c>
      <c r="G79" s="1188">
        <v>52</v>
      </c>
      <c r="H79" s="1081">
        <v>50</v>
      </c>
      <c r="I79" s="1188">
        <v>0</v>
      </c>
      <c r="J79" s="1189">
        <f t="shared" si="0"/>
        <v>0</v>
      </c>
      <c r="K79" s="1126"/>
    </row>
    <row r="80" spans="1:11" s="1117" customFormat="1" ht="13.9" customHeight="1" x14ac:dyDescent="0.25">
      <c r="A80" s="1528"/>
      <c r="B80" s="1528"/>
      <c r="C80" s="906" t="s">
        <v>752</v>
      </c>
      <c r="D80" s="1188">
        <f>'4.4 гр птиц утки'!D79</f>
        <v>59</v>
      </c>
      <c r="E80" s="1188">
        <f>'4.4 гр птиц утки'!E79</f>
        <v>58</v>
      </c>
      <c r="F80" s="1188">
        <v>0</v>
      </c>
      <c r="G80" s="1188">
        <v>81</v>
      </c>
      <c r="H80" s="1081">
        <v>75</v>
      </c>
      <c r="I80" s="1188">
        <v>0</v>
      </c>
      <c r="J80" s="1189">
        <f t="shared" ref="J80:J143" si="1">F80+I80</f>
        <v>0</v>
      </c>
      <c r="K80" s="1126"/>
    </row>
    <row r="81" spans="1:15" s="1117" customFormat="1" ht="13.9" customHeight="1" x14ac:dyDescent="0.25">
      <c r="A81" s="1528"/>
      <c r="B81" s="1528"/>
      <c r="C81" s="906" t="s">
        <v>799</v>
      </c>
      <c r="D81" s="1188">
        <f>'4.4 гр птиц утки'!D80</f>
        <v>12</v>
      </c>
      <c r="E81" s="1188">
        <f>'4.4 гр птиц утки'!E80</f>
        <v>12</v>
      </c>
      <c r="F81" s="1188">
        <v>0</v>
      </c>
      <c r="G81" s="1188">
        <v>2</v>
      </c>
      <c r="H81" s="1081">
        <v>2</v>
      </c>
      <c r="I81" s="1188">
        <v>0</v>
      </c>
      <c r="J81" s="1189">
        <f t="shared" si="1"/>
        <v>0</v>
      </c>
      <c r="K81" s="1126"/>
    </row>
    <row r="82" spans="1:15" s="1117" customFormat="1" ht="13.9" customHeight="1" x14ac:dyDescent="0.25">
      <c r="A82" s="1528"/>
      <c r="B82" s="1528"/>
      <c r="C82" s="906" t="s">
        <v>753</v>
      </c>
      <c r="D82" s="1188">
        <f>'4.4 гр птиц утки'!D81</f>
        <v>86</v>
      </c>
      <c r="E82" s="1188">
        <f>'4.4 гр птиц утки'!E81</f>
        <v>84</v>
      </c>
      <c r="F82" s="1188">
        <v>0</v>
      </c>
      <c r="G82" s="1188">
        <v>379</v>
      </c>
      <c r="H82" s="1081">
        <v>368</v>
      </c>
      <c r="I82" s="1188">
        <v>0</v>
      </c>
      <c r="J82" s="1189">
        <f t="shared" si="1"/>
        <v>0</v>
      </c>
      <c r="K82" s="445"/>
    </row>
    <row r="83" spans="1:15" s="1117" customFormat="1" ht="13.9" customHeight="1" x14ac:dyDescent="0.25">
      <c r="A83" s="1528"/>
      <c r="B83" s="1528"/>
      <c r="C83" s="906" t="s">
        <v>754</v>
      </c>
      <c r="D83" s="1188">
        <f>'4.4 гр птиц утки'!D82</f>
        <v>852</v>
      </c>
      <c r="E83" s="1188">
        <f>'4.4 гр птиц утки'!E82</f>
        <v>584</v>
      </c>
      <c r="F83" s="1188">
        <v>0</v>
      </c>
      <c r="G83" s="1188">
        <v>275</v>
      </c>
      <c r="H83" s="1081">
        <v>181</v>
      </c>
      <c r="I83" s="1188">
        <v>0</v>
      </c>
      <c r="J83" s="1189">
        <f t="shared" si="1"/>
        <v>0</v>
      </c>
      <c r="K83" s="1126"/>
    </row>
    <row r="84" spans="1:15" s="1117" customFormat="1" ht="13.9" customHeight="1" x14ac:dyDescent="0.25">
      <c r="A84" s="1528"/>
      <c r="B84" s="1528"/>
      <c r="C84" s="906" t="s">
        <v>589</v>
      </c>
      <c r="D84" s="1188">
        <f>'4.4 гр птиц утки'!D83</f>
        <v>200</v>
      </c>
      <c r="E84" s="1188">
        <f>'4.4 гр птиц утки'!E83</f>
        <v>148</v>
      </c>
      <c r="F84" s="1188">
        <v>0</v>
      </c>
      <c r="G84" s="1188">
        <v>200</v>
      </c>
      <c r="H84" s="1081">
        <f>'4.4 гр птиц утки'!H83</f>
        <v>191</v>
      </c>
      <c r="I84" s="1188">
        <v>8</v>
      </c>
      <c r="J84" s="1189">
        <f t="shared" si="1"/>
        <v>8</v>
      </c>
      <c r="K84" s="1126"/>
    </row>
    <row r="85" spans="1:15" s="1117" customFormat="1" ht="13.9" customHeight="1" x14ac:dyDescent="0.25">
      <c r="A85" s="1528">
        <v>21</v>
      </c>
      <c r="B85" s="1529" t="s">
        <v>304</v>
      </c>
      <c r="C85" s="906" t="s">
        <v>692</v>
      </c>
      <c r="D85" s="1188">
        <f>'4.4 гр птиц утки'!D84</f>
        <v>81</v>
      </c>
      <c r="E85" s="1188">
        <f>'4.4 гр птиц утки'!E84</f>
        <v>81</v>
      </c>
      <c r="F85" s="1188">
        <v>0</v>
      </c>
      <c r="G85" s="1188">
        <v>21</v>
      </c>
      <c r="H85" s="1081">
        <v>21</v>
      </c>
      <c r="I85" s="1188">
        <v>0</v>
      </c>
      <c r="J85" s="1189">
        <f t="shared" si="1"/>
        <v>0</v>
      </c>
      <c r="K85" s="1126"/>
      <c r="L85" s="267"/>
      <c r="M85" s="267"/>
      <c r="N85" s="267"/>
      <c r="O85" s="267"/>
    </row>
    <row r="86" spans="1:15" s="1117" customFormat="1" ht="13.9" customHeight="1" x14ac:dyDescent="0.25">
      <c r="A86" s="1528"/>
      <c r="B86" s="1529"/>
      <c r="C86" s="906" t="s">
        <v>755</v>
      </c>
      <c r="D86" s="1188">
        <f>'4.4 гр птиц утки'!D85</f>
        <v>0</v>
      </c>
      <c r="E86" s="1188">
        <f>'4.4 гр птиц утки'!E85</f>
        <v>0</v>
      </c>
      <c r="F86" s="1188">
        <v>0</v>
      </c>
      <c r="G86" s="1188">
        <v>17</v>
      </c>
      <c r="H86" s="1081">
        <v>17</v>
      </c>
      <c r="I86" s="1188">
        <v>0</v>
      </c>
      <c r="J86" s="1189">
        <f t="shared" si="1"/>
        <v>0</v>
      </c>
      <c r="K86" s="1126"/>
    </row>
    <row r="87" spans="1:15" s="1117" customFormat="1" ht="13.9" customHeight="1" x14ac:dyDescent="0.25">
      <c r="A87" s="1528"/>
      <c r="B87" s="1529"/>
      <c r="C87" s="906" t="s">
        <v>589</v>
      </c>
      <c r="D87" s="1188">
        <f>'4.4 гр птиц утки'!D86</f>
        <v>105</v>
      </c>
      <c r="E87" s="1188">
        <f>'4.4 гр птиц утки'!E86</f>
        <v>66</v>
      </c>
      <c r="F87" s="1188">
        <v>0</v>
      </c>
      <c r="G87" s="1188">
        <v>69</v>
      </c>
      <c r="H87" s="1081">
        <f>'4.4 гр птиц утки'!H86</f>
        <v>12</v>
      </c>
      <c r="I87" s="1188">
        <v>0</v>
      </c>
      <c r="J87" s="1189">
        <f t="shared" si="1"/>
        <v>0</v>
      </c>
      <c r="K87" s="1126"/>
    </row>
    <row r="88" spans="1:15" s="1117" customFormat="1" ht="15" customHeight="1" x14ac:dyDescent="0.25">
      <c r="A88" s="1528">
        <v>22</v>
      </c>
      <c r="B88" s="1529" t="s">
        <v>305</v>
      </c>
      <c r="C88" s="1183" t="s">
        <v>756</v>
      </c>
      <c r="D88" s="1188">
        <f>'4.4 гр птиц утки'!D87</f>
        <v>0</v>
      </c>
      <c r="E88" s="1188">
        <f>'4.4 гр птиц утки'!E87</f>
        <v>0</v>
      </c>
      <c r="F88" s="1188">
        <v>0</v>
      </c>
      <c r="G88" s="1188">
        <v>4</v>
      </c>
      <c r="H88" s="1081">
        <v>4</v>
      </c>
      <c r="I88" s="1188">
        <v>0</v>
      </c>
      <c r="J88" s="1189">
        <f t="shared" si="1"/>
        <v>0</v>
      </c>
      <c r="K88" s="1126"/>
    </row>
    <row r="89" spans="1:15" s="1117" customFormat="1" ht="15" customHeight="1" x14ac:dyDescent="0.25">
      <c r="A89" s="1528"/>
      <c r="B89" s="1529"/>
      <c r="C89" s="1187" t="s">
        <v>687</v>
      </c>
      <c r="D89" s="1188">
        <f>'4.4 гр птиц утки'!D88</f>
        <v>0</v>
      </c>
      <c r="E89" s="1188">
        <f>'4.4 гр птиц утки'!E88</f>
        <v>0</v>
      </c>
      <c r="F89" s="1188">
        <v>0</v>
      </c>
      <c r="G89" s="1188">
        <v>0</v>
      </c>
      <c r="H89" s="1081">
        <v>0</v>
      </c>
      <c r="I89" s="1188">
        <v>0</v>
      </c>
      <c r="J89" s="1189">
        <f t="shared" si="1"/>
        <v>0</v>
      </c>
      <c r="K89" s="1126"/>
    </row>
    <row r="90" spans="1:15" s="1117" customFormat="1" ht="15" x14ac:dyDescent="0.25">
      <c r="A90" s="1528"/>
      <c r="B90" s="1529"/>
      <c r="C90" s="1183" t="s">
        <v>1458</v>
      </c>
      <c r="D90" s="1188">
        <f>'4.4 гр птиц утки'!D89</f>
        <v>26</v>
      </c>
      <c r="E90" s="1188">
        <f>'4.4 гр птиц утки'!E89</f>
        <v>26</v>
      </c>
      <c r="F90" s="1188">
        <v>0</v>
      </c>
      <c r="G90" s="1188">
        <v>32</v>
      </c>
      <c r="H90" s="1081">
        <v>32</v>
      </c>
      <c r="I90" s="1188">
        <v>0</v>
      </c>
      <c r="J90" s="1189">
        <f t="shared" si="1"/>
        <v>0</v>
      </c>
    </row>
    <row r="91" spans="1:15" s="1117" customFormat="1" ht="13.9" customHeight="1" x14ac:dyDescent="0.25">
      <c r="A91" s="1528">
        <v>23</v>
      </c>
      <c r="B91" s="1529" t="s">
        <v>306</v>
      </c>
      <c r="C91" s="906" t="s">
        <v>693</v>
      </c>
      <c r="D91" s="1188">
        <f>'4.4 гр птиц утки'!D90</f>
        <v>8</v>
      </c>
      <c r="E91" s="1188">
        <f>'4.4 гр птиц утки'!E90</f>
        <v>8</v>
      </c>
      <c r="F91" s="1188">
        <v>0</v>
      </c>
      <c r="G91" s="1188">
        <v>23</v>
      </c>
      <c r="H91" s="1081">
        <v>23</v>
      </c>
      <c r="I91" s="1188">
        <v>0</v>
      </c>
      <c r="J91" s="1189">
        <f t="shared" si="1"/>
        <v>0</v>
      </c>
    </row>
    <row r="92" spans="1:15" s="1117" customFormat="1" ht="13.9" customHeight="1" x14ac:dyDescent="0.25">
      <c r="A92" s="1528"/>
      <c r="B92" s="1529"/>
      <c r="C92" s="906" t="s">
        <v>758</v>
      </c>
      <c r="D92" s="1188">
        <f>'4.4 гр птиц утки'!D91</f>
        <v>6</v>
      </c>
      <c r="E92" s="1188">
        <f>'4.4 гр птиц утки'!E91</f>
        <v>6</v>
      </c>
      <c r="F92" s="1188">
        <v>0</v>
      </c>
      <c r="G92" s="1188">
        <v>1</v>
      </c>
      <c r="H92" s="1081">
        <v>1</v>
      </c>
      <c r="I92" s="1188">
        <v>0</v>
      </c>
      <c r="J92" s="1189">
        <f t="shared" si="1"/>
        <v>0</v>
      </c>
    </row>
    <row r="93" spans="1:15" s="1117" customFormat="1" ht="13.9" customHeight="1" x14ac:dyDescent="0.25">
      <c r="A93" s="1528"/>
      <c r="B93" s="1529"/>
      <c r="C93" s="906" t="s">
        <v>797</v>
      </c>
      <c r="D93" s="1188">
        <f>'4.4 гр птиц утки'!D92</f>
        <v>0</v>
      </c>
      <c r="E93" s="1188">
        <f>'4.4 гр птиц утки'!E92</f>
        <v>0</v>
      </c>
      <c r="F93" s="1188">
        <v>0</v>
      </c>
      <c r="G93" s="1188">
        <v>0</v>
      </c>
      <c r="H93" s="1081">
        <v>0</v>
      </c>
      <c r="I93" s="1188">
        <v>0</v>
      </c>
      <c r="J93" s="1189">
        <f t="shared" si="1"/>
        <v>0</v>
      </c>
    </row>
    <row r="94" spans="1:15" s="1117" customFormat="1" ht="13.9" customHeight="1" x14ac:dyDescent="0.25">
      <c r="A94" s="1528">
        <v>24</v>
      </c>
      <c r="B94" s="1529" t="s">
        <v>307</v>
      </c>
      <c r="C94" s="906" t="s">
        <v>696</v>
      </c>
      <c r="D94" s="1188">
        <f>'4.4 гр птиц утки'!D93</f>
        <v>0</v>
      </c>
      <c r="E94" s="1188">
        <f>'4.4 гр птиц утки'!E93</f>
        <v>0</v>
      </c>
      <c r="F94" s="1188">
        <v>0</v>
      </c>
      <c r="G94" s="1188">
        <v>72</v>
      </c>
      <c r="H94" s="1081">
        <v>56</v>
      </c>
      <c r="I94" s="1188">
        <v>0</v>
      </c>
      <c r="J94" s="1189">
        <f t="shared" si="1"/>
        <v>0</v>
      </c>
      <c r="L94" s="267"/>
      <c r="M94" s="267"/>
    </row>
    <row r="95" spans="1:15" s="1117" customFormat="1" ht="13.9" customHeight="1" x14ac:dyDescent="0.25">
      <c r="A95" s="1528"/>
      <c r="B95" s="1529"/>
      <c r="C95" s="906" t="s">
        <v>694</v>
      </c>
      <c r="D95" s="1188">
        <f>'4.4 гр птиц утки'!D94</f>
        <v>81</v>
      </c>
      <c r="E95" s="1188">
        <f>'4.4 гр птиц утки'!E94</f>
        <v>69</v>
      </c>
      <c r="F95" s="1188">
        <v>5</v>
      </c>
      <c r="G95" s="1188">
        <v>207</v>
      </c>
      <c r="H95" s="1081">
        <v>184</v>
      </c>
      <c r="I95" s="1188">
        <v>34</v>
      </c>
      <c r="J95" s="1189">
        <f t="shared" si="1"/>
        <v>39</v>
      </c>
    </row>
    <row r="96" spans="1:15" s="1117" customFormat="1" ht="13.9" customHeight="1" x14ac:dyDescent="0.25">
      <c r="A96" s="1528"/>
      <c r="B96" s="1529"/>
      <c r="C96" s="906" t="s">
        <v>759</v>
      </c>
      <c r="D96" s="1188">
        <f>'4.4 гр птиц утки'!D95</f>
        <v>82</v>
      </c>
      <c r="E96" s="1188">
        <f>'4.4 гр птиц утки'!E95</f>
        <v>79</v>
      </c>
      <c r="F96" s="1188">
        <v>0</v>
      </c>
      <c r="G96" s="1188">
        <v>146</v>
      </c>
      <c r="H96" s="1081">
        <v>142</v>
      </c>
      <c r="I96" s="1188">
        <v>0</v>
      </c>
      <c r="J96" s="1189">
        <f t="shared" si="1"/>
        <v>0</v>
      </c>
    </row>
    <row r="97" spans="1:15" s="1117" customFormat="1" ht="13.9" customHeight="1" x14ac:dyDescent="0.25">
      <c r="A97" s="1528"/>
      <c r="B97" s="1529"/>
      <c r="C97" s="906" t="s">
        <v>408</v>
      </c>
      <c r="D97" s="1188">
        <f>'4.4 гр птиц утки'!D96</f>
        <v>0</v>
      </c>
      <c r="E97" s="1188">
        <f>'4.4 гр птиц утки'!E96</f>
        <v>0</v>
      </c>
      <c r="F97" s="1188">
        <v>0</v>
      </c>
      <c r="G97" s="1188">
        <v>9</v>
      </c>
      <c r="H97" s="1081">
        <v>9</v>
      </c>
      <c r="I97" s="1188">
        <v>0</v>
      </c>
      <c r="J97" s="1189">
        <f t="shared" si="1"/>
        <v>0</v>
      </c>
    </row>
    <row r="98" spans="1:15" s="1117" customFormat="1" ht="13.9" customHeight="1" x14ac:dyDescent="0.25">
      <c r="A98" s="1528"/>
      <c r="B98" s="1529"/>
      <c r="C98" s="906" t="s">
        <v>329</v>
      </c>
      <c r="D98" s="1188">
        <f>'4.4 гр птиц утки'!D97</f>
        <v>0</v>
      </c>
      <c r="E98" s="1188">
        <f>'4.4 гр птиц утки'!E97</f>
        <v>0</v>
      </c>
      <c r="F98" s="1188">
        <v>0</v>
      </c>
      <c r="G98" s="1188">
        <v>0</v>
      </c>
      <c r="H98" s="1081">
        <v>0</v>
      </c>
      <c r="I98" s="1188">
        <v>0</v>
      </c>
      <c r="J98" s="1189">
        <f t="shared" si="1"/>
        <v>0</v>
      </c>
    </row>
    <row r="99" spans="1:15" s="1117" customFormat="1" ht="13.9" customHeight="1" x14ac:dyDescent="0.25">
      <c r="A99" s="1528"/>
      <c r="B99" s="1529"/>
      <c r="C99" s="906" t="s">
        <v>695</v>
      </c>
      <c r="D99" s="1188">
        <f>'4.4 гр птиц утки'!D98</f>
        <v>20</v>
      </c>
      <c r="E99" s="1188">
        <f>'4.4 гр птиц утки'!E98</f>
        <v>20</v>
      </c>
      <c r="F99" s="1188">
        <v>0</v>
      </c>
      <c r="G99" s="1188">
        <v>76</v>
      </c>
      <c r="H99" s="1081">
        <v>76</v>
      </c>
      <c r="I99" s="1188">
        <v>0</v>
      </c>
      <c r="J99" s="1189">
        <f t="shared" si="1"/>
        <v>0</v>
      </c>
    </row>
    <row r="100" spans="1:15" s="1117" customFormat="1" ht="13.9" customHeight="1" x14ac:dyDescent="0.25">
      <c r="A100" s="1528"/>
      <c r="B100" s="1529"/>
      <c r="C100" s="906" t="s">
        <v>589</v>
      </c>
      <c r="D100" s="1188">
        <f>'4.4 гр птиц утки'!D99</f>
        <v>79</v>
      </c>
      <c r="E100" s="1188">
        <f>'4.4 гр птиц утки'!E99</f>
        <v>58</v>
      </c>
      <c r="F100" s="1188">
        <v>0</v>
      </c>
      <c r="G100" s="1188">
        <v>46</v>
      </c>
      <c r="H100" s="1081">
        <f>'4.4 гр птиц утки'!H99</f>
        <v>42</v>
      </c>
      <c r="I100" s="1188">
        <v>0</v>
      </c>
      <c r="J100" s="1189">
        <f t="shared" si="1"/>
        <v>0</v>
      </c>
    </row>
    <row r="101" spans="1:15" s="1117" customFormat="1" ht="13.9" customHeight="1" x14ac:dyDescent="0.25">
      <c r="A101" s="1528">
        <v>25</v>
      </c>
      <c r="B101" s="1529" t="s">
        <v>308</v>
      </c>
      <c r="C101" s="906" t="s">
        <v>404</v>
      </c>
      <c r="D101" s="1188">
        <f>'4.4 гр птиц утки'!D100</f>
        <v>19</v>
      </c>
      <c r="E101" s="1188">
        <f>'4.4 гр птиц утки'!E100</f>
        <v>19</v>
      </c>
      <c r="F101" s="1188">
        <v>0</v>
      </c>
      <c r="G101" s="1188">
        <v>36</v>
      </c>
      <c r="H101" s="1081">
        <v>36</v>
      </c>
      <c r="I101" s="1188">
        <v>0</v>
      </c>
      <c r="J101" s="1189">
        <f t="shared" si="1"/>
        <v>0</v>
      </c>
    </row>
    <row r="102" spans="1:15" s="1117" customFormat="1" ht="13.9" customHeight="1" x14ac:dyDescent="0.25">
      <c r="A102" s="1528"/>
      <c r="B102" s="1529"/>
      <c r="C102" s="906" t="s">
        <v>589</v>
      </c>
      <c r="D102" s="1188">
        <f>'4.4 гр птиц утки'!D101</f>
        <v>47</v>
      </c>
      <c r="E102" s="1188">
        <f>'4.4 гр птиц утки'!E101</f>
        <v>33</v>
      </c>
      <c r="F102" s="1188">
        <v>0</v>
      </c>
      <c r="G102" s="1188">
        <v>84</v>
      </c>
      <c r="H102" s="1081">
        <f>'4.4 гр птиц утки'!H101</f>
        <v>68</v>
      </c>
      <c r="I102" s="1188">
        <v>0</v>
      </c>
      <c r="J102" s="1189">
        <f t="shared" si="1"/>
        <v>0</v>
      </c>
      <c r="M102" s="446"/>
      <c r="N102" s="446"/>
      <c r="O102" s="446"/>
    </row>
    <row r="103" spans="1:15" s="1117" customFormat="1" ht="13.9" customHeight="1" x14ac:dyDescent="0.25">
      <c r="A103" s="1528">
        <v>26</v>
      </c>
      <c r="B103" s="1529" t="s">
        <v>309</v>
      </c>
      <c r="C103" s="906" t="s">
        <v>801</v>
      </c>
      <c r="D103" s="1188">
        <f>'4.4 гр птиц утки'!D102</f>
        <v>20</v>
      </c>
      <c r="E103" s="1188">
        <f>'4.4 гр птиц утки'!E102</f>
        <v>20</v>
      </c>
      <c r="F103" s="1188">
        <v>0</v>
      </c>
      <c r="G103" s="1188">
        <v>20</v>
      </c>
      <c r="H103" s="1081">
        <v>20</v>
      </c>
      <c r="I103" s="1188">
        <v>0</v>
      </c>
      <c r="J103" s="1189">
        <f t="shared" si="1"/>
        <v>0</v>
      </c>
    </row>
    <row r="104" spans="1:15" s="1117" customFormat="1" ht="13.9" customHeight="1" x14ac:dyDescent="0.25">
      <c r="A104" s="1528"/>
      <c r="B104" s="1529"/>
      <c r="C104" s="906" t="s">
        <v>596</v>
      </c>
      <c r="D104" s="1188">
        <f>'4.4 гр птиц утки'!D103</f>
        <v>0</v>
      </c>
      <c r="E104" s="1188">
        <f>'4.4 гр птиц утки'!E103</f>
        <v>0</v>
      </c>
      <c r="F104" s="1188">
        <v>0</v>
      </c>
      <c r="G104" s="1188">
        <v>17</v>
      </c>
      <c r="H104" s="1081">
        <v>17</v>
      </c>
      <c r="I104" s="1188">
        <v>0</v>
      </c>
      <c r="J104" s="1189">
        <f t="shared" si="1"/>
        <v>0</v>
      </c>
    </row>
    <row r="105" spans="1:15" s="1117" customFormat="1" ht="13.9" customHeight="1" x14ac:dyDescent="0.25">
      <c r="A105" s="1528"/>
      <c r="B105" s="1529"/>
      <c r="C105" s="906" t="s">
        <v>407</v>
      </c>
      <c r="D105" s="1188">
        <f>'4.4 гр птиц утки'!D104</f>
        <v>13</v>
      </c>
      <c r="E105" s="1188">
        <f>'4.4 гр птиц утки'!E104</f>
        <v>13</v>
      </c>
      <c r="F105" s="1188">
        <v>0</v>
      </c>
      <c r="G105" s="1188">
        <v>16</v>
      </c>
      <c r="H105" s="1081">
        <v>16</v>
      </c>
      <c r="I105" s="1188">
        <v>0</v>
      </c>
      <c r="J105" s="1189">
        <f t="shared" si="1"/>
        <v>0</v>
      </c>
    </row>
    <row r="106" spans="1:15" s="1117" customFormat="1" ht="13.9" customHeight="1" x14ac:dyDescent="0.25">
      <c r="A106" s="1528"/>
      <c r="B106" s="1529"/>
      <c r="C106" s="906" t="s">
        <v>597</v>
      </c>
      <c r="D106" s="1188">
        <f>'4.4 гр птиц утки'!D105</f>
        <v>110</v>
      </c>
      <c r="E106" s="1188">
        <f>'4.4 гр птиц утки'!E105</f>
        <v>105</v>
      </c>
      <c r="F106" s="1188">
        <v>0</v>
      </c>
      <c r="G106" s="1188">
        <v>139</v>
      </c>
      <c r="H106" s="1081">
        <v>133</v>
      </c>
      <c r="I106" s="1188">
        <v>0</v>
      </c>
      <c r="J106" s="1189">
        <f t="shared" si="1"/>
        <v>0</v>
      </c>
    </row>
    <row r="107" spans="1:15" s="1117" customFormat="1" ht="13.9" customHeight="1" x14ac:dyDescent="0.25">
      <c r="A107" s="1528"/>
      <c r="B107" s="1529"/>
      <c r="C107" s="906" t="s">
        <v>797</v>
      </c>
      <c r="D107" s="1188">
        <f>'4.4 гр птиц утки'!D106</f>
        <v>0</v>
      </c>
      <c r="E107" s="1188">
        <f>'4.4 гр птиц утки'!E106</f>
        <v>0</v>
      </c>
      <c r="F107" s="1188">
        <v>0</v>
      </c>
      <c r="G107" s="1188">
        <v>0</v>
      </c>
      <c r="H107" s="1081">
        <v>0</v>
      </c>
      <c r="I107" s="1188">
        <v>0</v>
      </c>
      <c r="J107" s="1189">
        <f t="shared" si="1"/>
        <v>0</v>
      </c>
    </row>
    <row r="108" spans="1:15" s="1117" customFormat="1" ht="13.9" customHeight="1" x14ac:dyDescent="0.25">
      <c r="A108" s="1528"/>
      <c r="B108" s="1529"/>
      <c r="C108" s="906" t="s">
        <v>697</v>
      </c>
      <c r="D108" s="1188">
        <f>'4.4 гр птиц утки'!D107</f>
        <v>0</v>
      </c>
      <c r="E108" s="1188">
        <f>'4.4 гр птиц утки'!E107</f>
        <v>0</v>
      </c>
      <c r="F108" s="1188">
        <v>0</v>
      </c>
      <c r="G108" s="1188">
        <v>0</v>
      </c>
      <c r="H108" s="1081">
        <v>0</v>
      </c>
      <c r="I108" s="1188">
        <v>0</v>
      </c>
      <c r="J108" s="1189">
        <f t="shared" si="1"/>
        <v>0</v>
      </c>
    </row>
    <row r="109" spans="1:15" s="1117" customFormat="1" ht="13.9" customHeight="1" x14ac:dyDescent="0.25">
      <c r="A109" s="1528"/>
      <c r="B109" s="1529"/>
      <c r="C109" s="906" t="s">
        <v>760</v>
      </c>
      <c r="D109" s="1188">
        <f>'4.4 гр птиц утки'!D108</f>
        <v>5</v>
      </c>
      <c r="E109" s="1188">
        <f>'4.4 гр птиц утки'!E108</f>
        <v>5</v>
      </c>
      <c r="F109" s="1188">
        <v>0</v>
      </c>
      <c r="G109" s="1188">
        <v>10</v>
      </c>
      <c r="H109" s="1081">
        <v>10</v>
      </c>
      <c r="I109" s="1188">
        <v>0</v>
      </c>
      <c r="J109" s="1189">
        <f t="shared" si="1"/>
        <v>0</v>
      </c>
    </row>
    <row r="110" spans="1:15" s="1117" customFormat="1" ht="13.9" customHeight="1" x14ac:dyDescent="0.25">
      <c r="A110" s="1528"/>
      <c r="B110" s="1529"/>
      <c r="C110" s="906" t="s">
        <v>918</v>
      </c>
      <c r="D110" s="1188">
        <f>'4.4 гр птиц утки'!D109</f>
        <v>6</v>
      </c>
      <c r="E110" s="1188">
        <f>'4.4 гр птиц утки'!E109</f>
        <v>6</v>
      </c>
      <c r="F110" s="1188">
        <v>0</v>
      </c>
      <c r="G110" s="1188">
        <v>0</v>
      </c>
      <c r="H110" s="1081">
        <v>0</v>
      </c>
      <c r="I110" s="1188">
        <v>0</v>
      </c>
      <c r="J110" s="1189">
        <f t="shared" si="1"/>
        <v>0</v>
      </c>
    </row>
    <row r="111" spans="1:15" s="1117" customFormat="1" ht="13.9" customHeight="1" x14ac:dyDescent="0.25">
      <c r="A111" s="1528"/>
      <c r="B111" s="1529"/>
      <c r="C111" s="1187" t="s">
        <v>767</v>
      </c>
      <c r="D111" s="1188">
        <f>'4.4 гр птиц утки'!D110</f>
        <v>0</v>
      </c>
      <c r="E111" s="1188">
        <f>'4.4 гр птиц утки'!E110</f>
        <v>0</v>
      </c>
      <c r="F111" s="1188">
        <v>0</v>
      </c>
      <c r="G111" s="1188">
        <v>0</v>
      </c>
      <c r="H111" s="1081">
        <v>0</v>
      </c>
      <c r="I111" s="1188">
        <v>0</v>
      </c>
      <c r="J111" s="1189">
        <f t="shared" si="1"/>
        <v>0</v>
      </c>
    </row>
    <row r="112" spans="1:15" s="1117" customFormat="1" ht="13.9" customHeight="1" x14ac:dyDescent="0.25">
      <c r="A112" s="1528"/>
      <c r="B112" s="1529"/>
      <c r="C112" s="906" t="s">
        <v>589</v>
      </c>
      <c r="D112" s="1188">
        <f>'4.4 гр птиц утки'!D111</f>
        <v>332</v>
      </c>
      <c r="E112" s="1188">
        <f>'4.4 гр птиц утки'!E111</f>
        <v>268</v>
      </c>
      <c r="F112" s="1188">
        <v>0</v>
      </c>
      <c r="G112" s="1188">
        <v>278</v>
      </c>
      <c r="H112" s="1081">
        <f>'4.4 гр птиц утки'!H111</f>
        <v>254</v>
      </c>
      <c r="I112" s="1188">
        <v>0</v>
      </c>
      <c r="J112" s="1189">
        <f t="shared" si="1"/>
        <v>0</v>
      </c>
    </row>
    <row r="113" spans="1:10" s="1117" customFormat="1" ht="15.75" x14ac:dyDescent="0.25">
      <c r="A113" s="1178">
        <v>27</v>
      </c>
      <c r="B113" s="1179" t="s">
        <v>310</v>
      </c>
      <c r="C113" s="906" t="s">
        <v>589</v>
      </c>
      <c r="D113" s="1188">
        <f>'4.4 гр птиц утки'!D112</f>
        <v>197</v>
      </c>
      <c r="E113" s="1188">
        <f>'4.4 гр птиц утки'!E112</f>
        <v>147</v>
      </c>
      <c r="F113" s="1188">
        <v>0</v>
      </c>
      <c r="G113" s="1188">
        <v>258</v>
      </c>
      <c r="H113" s="1081">
        <f>'4.4 гр птиц утки'!H112</f>
        <v>249</v>
      </c>
      <c r="I113" s="1188">
        <v>0</v>
      </c>
      <c r="J113" s="1189">
        <f t="shared" si="1"/>
        <v>0</v>
      </c>
    </row>
    <row r="114" spans="1:10" s="1117" customFormat="1" ht="13.9" customHeight="1" x14ac:dyDescent="0.25">
      <c r="A114" s="1528">
        <v>28</v>
      </c>
      <c r="B114" s="1529" t="s">
        <v>311</v>
      </c>
      <c r="C114" s="906" t="s">
        <v>698</v>
      </c>
      <c r="D114" s="1188">
        <f>'4.4 гр птиц утки'!D113</f>
        <v>250</v>
      </c>
      <c r="E114" s="1188">
        <f>'4.4 гр птиц утки'!E113</f>
        <v>250</v>
      </c>
      <c r="F114" s="1188">
        <v>0</v>
      </c>
      <c r="G114" s="1188">
        <v>210</v>
      </c>
      <c r="H114" s="1081">
        <v>210</v>
      </c>
      <c r="I114" s="1188">
        <v>0</v>
      </c>
      <c r="J114" s="1189">
        <f t="shared" si="1"/>
        <v>0</v>
      </c>
    </row>
    <row r="115" spans="1:10" s="1117" customFormat="1" ht="13.9" customHeight="1" x14ac:dyDescent="0.25">
      <c r="A115" s="1528"/>
      <c r="B115" s="1529"/>
      <c r="C115" s="906" t="s">
        <v>598</v>
      </c>
      <c r="D115" s="1188">
        <f>'4.4 гр птиц утки'!D114</f>
        <v>0</v>
      </c>
      <c r="E115" s="1188">
        <f>'4.4 гр птиц утки'!E114</f>
        <v>0</v>
      </c>
      <c r="F115" s="1188">
        <v>0</v>
      </c>
      <c r="G115" s="1188">
        <v>424</v>
      </c>
      <c r="H115" s="1081">
        <v>402</v>
      </c>
      <c r="I115" s="1188">
        <v>0</v>
      </c>
      <c r="J115" s="1189">
        <f t="shared" si="1"/>
        <v>0</v>
      </c>
    </row>
    <row r="116" spans="1:10" s="1117" customFormat="1" ht="13.9" customHeight="1" x14ac:dyDescent="0.25">
      <c r="A116" s="1528"/>
      <c r="B116" s="1529"/>
      <c r="C116" s="906" t="s">
        <v>761</v>
      </c>
      <c r="D116" s="1188">
        <f>'4.4 гр птиц утки'!D115</f>
        <v>127</v>
      </c>
      <c r="E116" s="1188">
        <f>'4.4 гр птиц утки'!E115</f>
        <v>79</v>
      </c>
      <c r="F116" s="1188">
        <v>0</v>
      </c>
      <c r="G116" s="1188">
        <v>47</v>
      </c>
      <c r="H116" s="1081">
        <v>32</v>
      </c>
      <c r="I116" s="1188">
        <v>0</v>
      </c>
      <c r="J116" s="1189">
        <f t="shared" si="1"/>
        <v>0</v>
      </c>
    </row>
    <row r="117" spans="1:10" s="1117" customFormat="1" ht="13.9" customHeight="1" x14ac:dyDescent="0.25">
      <c r="A117" s="1528"/>
      <c r="B117" s="1529"/>
      <c r="C117" s="906" t="s">
        <v>800</v>
      </c>
      <c r="D117" s="1188">
        <f>'4.4 гр птиц утки'!D116</f>
        <v>14</v>
      </c>
      <c r="E117" s="1188">
        <f>'4.4 гр птиц утки'!E116</f>
        <v>14</v>
      </c>
      <c r="F117" s="1188">
        <v>0</v>
      </c>
      <c r="G117" s="1188">
        <v>68</v>
      </c>
      <c r="H117" s="1081">
        <v>68</v>
      </c>
      <c r="I117" s="1188">
        <v>0</v>
      </c>
      <c r="J117" s="1189">
        <f t="shared" si="1"/>
        <v>0</v>
      </c>
    </row>
    <row r="118" spans="1:10" s="1117" customFormat="1" ht="13.9" customHeight="1" x14ac:dyDescent="0.25">
      <c r="A118" s="1528">
        <v>29</v>
      </c>
      <c r="B118" s="1529" t="s">
        <v>312</v>
      </c>
      <c r="C118" s="906" t="s">
        <v>762</v>
      </c>
      <c r="D118" s="1188">
        <f>'4.4 гр птиц утки'!D117</f>
        <v>1</v>
      </c>
      <c r="E118" s="1188">
        <f>'4.4 гр птиц утки'!E117</f>
        <v>1</v>
      </c>
      <c r="F118" s="1188">
        <v>0</v>
      </c>
      <c r="G118" s="1188">
        <v>2</v>
      </c>
      <c r="H118" s="1081">
        <v>2</v>
      </c>
      <c r="I118" s="1188">
        <v>0</v>
      </c>
      <c r="J118" s="1189">
        <f t="shared" si="1"/>
        <v>0</v>
      </c>
    </row>
    <row r="119" spans="1:10" s="1117" customFormat="1" ht="13.9" customHeight="1" x14ac:dyDescent="0.25">
      <c r="A119" s="1528"/>
      <c r="B119" s="1529"/>
      <c r="C119" s="906" t="s">
        <v>763</v>
      </c>
      <c r="D119" s="1188">
        <f>'4.4 гр птиц утки'!D118</f>
        <v>0</v>
      </c>
      <c r="E119" s="1188">
        <f>'4.4 гр птиц утки'!E118</f>
        <v>0</v>
      </c>
      <c r="F119" s="1188">
        <v>0</v>
      </c>
      <c r="G119" s="1188">
        <v>10</v>
      </c>
      <c r="H119" s="1081">
        <v>10</v>
      </c>
      <c r="I119" s="1188">
        <v>0</v>
      </c>
      <c r="J119" s="1189">
        <f t="shared" si="1"/>
        <v>0</v>
      </c>
    </row>
    <row r="120" spans="1:10" s="1117" customFormat="1" ht="13.9" customHeight="1" x14ac:dyDescent="0.25">
      <c r="A120" s="1528"/>
      <c r="B120" s="1529"/>
      <c r="C120" s="906" t="s">
        <v>699</v>
      </c>
      <c r="D120" s="1188">
        <f>'4.4 гр птиц утки'!D119</f>
        <v>0</v>
      </c>
      <c r="E120" s="1188">
        <f>'4.4 гр птиц утки'!E119</f>
        <v>0</v>
      </c>
      <c r="F120" s="1188">
        <v>0</v>
      </c>
      <c r="G120" s="1188">
        <v>0</v>
      </c>
      <c r="H120" s="1081">
        <v>0</v>
      </c>
      <c r="I120" s="1188">
        <v>0</v>
      </c>
      <c r="J120" s="1189">
        <f t="shared" si="1"/>
        <v>0</v>
      </c>
    </row>
    <row r="121" spans="1:10" s="1117" customFormat="1" ht="13.9" customHeight="1" x14ac:dyDescent="0.25">
      <c r="A121" s="1528"/>
      <c r="B121" s="1529"/>
      <c r="C121" s="906" t="s">
        <v>589</v>
      </c>
      <c r="D121" s="1188">
        <f>'4.4 гр птиц утки'!D120</f>
        <v>76</v>
      </c>
      <c r="E121" s="1188">
        <f>'4.4 гр птиц утки'!E120</f>
        <v>52</v>
      </c>
      <c r="F121" s="1188">
        <v>0</v>
      </c>
      <c r="G121" s="1188">
        <v>84</v>
      </c>
      <c r="H121" s="1081">
        <f>'4.4 гр птиц утки'!H120</f>
        <v>83</v>
      </c>
      <c r="I121" s="1188">
        <v>0</v>
      </c>
      <c r="J121" s="1189">
        <f t="shared" si="1"/>
        <v>0</v>
      </c>
    </row>
    <row r="122" spans="1:10" s="1117" customFormat="1" ht="13.9" customHeight="1" x14ac:dyDescent="0.25">
      <c r="A122" s="1528">
        <v>30</v>
      </c>
      <c r="B122" s="1529" t="s">
        <v>313</v>
      </c>
      <c r="C122" s="906" t="s">
        <v>764</v>
      </c>
      <c r="D122" s="1188">
        <f>'4.4 гр птиц утки'!D121</f>
        <v>168</v>
      </c>
      <c r="E122" s="1188">
        <f>'4.4 гр птиц утки'!E121</f>
        <v>168</v>
      </c>
      <c r="F122" s="1188">
        <v>0</v>
      </c>
      <c r="G122" s="1188">
        <v>198</v>
      </c>
      <c r="H122" s="1081">
        <v>198</v>
      </c>
      <c r="I122" s="1188">
        <v>0</v>
      </c>
      <c r="J122" s="1189">
        <f t="shared" si="1"/>
        <v>0</v>
      </c>
    </row>
    <row r="123" spans="1:10" s="1117" customFormat="1" ht="13.9" customHeight="1" x14ac:dyDescent="0.25">
      <c r="A123" s="1528"/>
      <c r="B123" s="1529"/>
      <c r="C123" s="906" t="s">
        <v>701</v>
      </c>
      <c r="D123" s="1188">
        <f>'4.4 гр птиц утки'!D122</f>
        <v>9</v>
      </c>
      <c r="E123" s="1188">
        <f>'4.4 гр птиц утки'!E122</f>
        <v>9</v>
      </c>
      <c r="F123" s="1188">
        <v>0</v>
      </c>
      <c r="G123" s="1188">
        <v>15</v>
      </c>
      <c r="H123" s="1081">
        <v>15</v>
      </c>
      <c r="I123" s="1188">
        <v>0</v>
      </c>
      <c r="J123" s="1189">
        <f t="shared" si="1"/>
        <v>0</v>
      </c>
    </row>
    <row r="124" spans="1:10" s="1117" customFormat="1" ht="13.9" customHeight="1" x14ac:dyDescent="0.25">
      <c r="A124" s="1528"/>
      <c r="B124" s="1529"/>
      <c r="C124" s="906" t="s">
        <v>700</v>
      </c>
      <c r="D124" s="1188">
        <f>'4.4 гр птиц утки'!D123</f>
        <v>13</v>
      </c>
      <c r="E124" s="1188">
        <f>'4.4 гр птиц утки'!E123</f>
        <v>13</v>
      </c>
      <c r="F124" s="1188">
        <v>0</v>
      </c>
      <c r="G124" s="1188"/>
      <c r="H124" s="1081"/>
      <c r="I124" s="1188"/>
      <c r="J124" s="1189">
        <f t="shared" si="1"/>
        <v>0</v>
      </c>
    </row>
    <row r="125" spans="1:10" s="1117" customFormat="1" ht="13.9" customHeight="1" x14ac:dyDescent="0.25">
      <c r="A125" s="1528"/>
      <c r="B125" s="1529"/>
      <c r="C125" s="906" t="s">
        <v>652</v>
      </c>
      <c r="D125" s="1188">
        <f>'4.4 гр птиц утки'!D124</f>
        <v>6</v>
      </c>
      <c r="E125" s="1188">
        <f>'4.4 гр птиц утки'!E124</f>
        <v>6</v>
      </c>
      <c r="F125" s="1188">
        <v>0</v>
      </c>
      <c r="G125" s="1188">
        <v>20</v>
      </c>
      <c r="H125" s="1081">
        <v>20</v>
      </c>
      <c r="I125" s="1188">
        <v>0</v>
      </c>
      <c r="J125" s="1189">
        <f t="shared" si="1"/>
        <v>0</v>
      </c>
    </row>
    <row r="126" spans="1:10" s="1117" customFormat="1" ht="13.9" customHeight="1" x14ac:dyDescent="0.25">
      <c r="A126" s="1528"/>
      <c r="B126" s="1529"/>
      <c r="C126" s="906" t="s">
        <v>589</v>
      </c>
      <c r="D126" s="1188">
        <f>'4.4 гр птиц утки'!D125</f>
        <v>282</v>
      </c>
      <c r="E126" s="1188">
        <f>'4.4 гр птиц утки'!E125</f>
        <v>106</v>
      </c>
      <c r="F126" s="1188">
        <v>7</v>
      </c>
      <c r="G126" s="1188">
        <v>120</v>
      </c>
      <c r="H126" s="1081">
        <f>'4.4 гр птиц утки'!H125</f>
        <v>105</v>
      </c>
      <c r="I126" s="1188">
        <v>2</v>
      </c>
      <c r="J126" s="1189">
        <f t="shared" si="1"/>
        <v>9</v>
      </c>
    </row>
    <row r="127" spans="1:10" s="1117" customFormat="1" ht="13.9" customHeight="1" x14ac:dyDescent="0.25">
      <c r="A127" s="1528">
        <v>31</v>
      </c>
      <c r="B127" s="1529" t="s">
        <v>314</v>
      </c>
      <c r="C127" s="906" t="s">
        <v>700</v>
      </c>
      <c r="D127" s="1188">
        <f>'4.4 гр птиц утки'!D126</f>
        <v>0</v>
      </c>
      <c r="E127" s="1188">
        <f>'4.4 гр птиц утки'!E126</f>
        <v>0</v>
      </c>
      <c r="F127" s="1188">
        <v>0</v>
      </c>
      <c r="G127" s="1188"/>
      <c r="H127" s="1081"/>
      <c r="I127" s="1188"/>
      <c r="J127" s="1189">
        <f t="shared" si="1"/>
        <v>0</v>
      </c>
    </row>
    <row r="128" spans="1:10" s="1117" customFormat="1" ht="13.9" customHeight="1" x14ac:dyDescent="0.25">
      <c r="A128" s="1528"/>
      <c r="B128" s="1529"/>
      <c r="C128" s="906" t="s">
        <v>409</v>
      </c>
      <c r="D128" s="1188">
        <f>'4.4 гр птиц утки'!D127</f>
        <v>14</v>
      </c>
      <c r="E128" s="1188">
        <f>'4.4 гр птиц утки'!E127</f>
        <v>14</v>
      </c>
      <c r="F128" s="1188">
        <v>0</v>
      </c>
      <c r="G128" s="1188">
        <v>14</v>
      </c>
      <c r="H128" s="1081">
        <v>14</v>
      </c>
      <c r="I128" s="1188">
        <v>0</v>
      </c>
      <c r="J128" s="1189">
        <f t="shared" si="1"/>
        <v>0</v>
      </c>
    </row>
    <row r="129" spans="1:10" s="1117" customFormat="1" ht="13.9" customHeight="1" x14ac:dyDescent="0.25">
      <c r="A129" s="1528"/>
      <c r="B129" s="1529"/>
      <c r="C129" s="906" t="s">
        <v>589</v>
      </c>
      <c r="D129" s="1188">
        <f>'4.4 гр птиц утки'!D128</f>
        <v>310</v>
      </c>
      <c r="E129" s="1188">
        <f>'4.4 гр птиц утки'!E128</f>
        <v>211</v>
      </c>
      <c r="F129" s="1188">
        <v>0</v>
      </c>
      <c r="G129" s="1188">
        <v>106</v>
      </c>
      <c r="H129" s="1081">
        <f>'4.4 гр птиц утки'!H128</f>
        <v>101</v>
      </c>
      <c r="I129" s="1188">
        <v>0</v>
      </c>
      <c r="J129" s="1189">
        <f t="shared" si="1"/>
        <v>0</v>
      </c>
    </row>
    <row r="130" spans="1:10" s="1117" customFormat="1" ht="13.9" customHeight="1" x14ac:dyDescent="0.25">
      <c r="A130" s="1528">
        <v>32</v>
      </c>
      <c r="B130" s="1529" t="s">
        <v>315</v>
      </c>
      <c r="C130" s="906" t="s">
        <v>765</v>
      </c>
      <c r="D130" s="1188">
        <f>'4.4 гр птиц утки'!D129</f>
        <v>5</v>
      </c>
      <c r="E130" s="1188">
        <f>'4.4 гр птиц утки'!E129</f>
        <v>5</v>
      </c>
      <c r="F130" s="1188">
        <v>0</v>
      </c>
      <c r="G130" s="1188">
        <v>6</v>
      </c>
      <c r="H130" s="1081">
        <v>6</v>
      </c>
      <c r="I130" s="1188">
        <v>0</v>
      </c>
      <c r="J130" s="1189">
        <f t="shared" si="1"/>
        <v>0</v>
      </c>
    </row>
    <row r="131" spans="1:10" s="1117" customFormat="1" ht="13.9" customHeight="1" x14ac:dyDescent="0.25">
      <c r="A131" s="1528"/>
      <c r="B131" s="1529"/>
      <c r="C131" s="906" t="s">
        <v>702</v>
      </c>
      <c r="D131" s="1188">
        <f>'4.4 гр птиц утки'!D130</f>
        <v>0</v>
      </c>
      <c r="E131" s="1188">
        <f>'4.4 гр птиц утки'!E130</f>
        <v>0</v>
      </c>
      <c r="F131" s="1188">
        <v>0</v>
      </c>
      <c r="G131" s="1188">
        <v>0</v>
      </c>
      <c r="H131" s="1081">
        <v>0</v>
      </c>
      <c r="I131" s="1188">
        <v>0</v>
      </c>
      <c r="J131" s="1189">
        <f t="shared" si="1"/>
        <v>0</v>
      </c>
    </row>
    <row r="132" spans="1:10" s="1117" customFormat="1" ht="13.9" customHeight="1" x14ac:dyDescent="0.25">
      <c r="A132" s="1528"/>
      <c r="B132" s="1529"/>
      <c r="C132" s="1187" t="s">
        <v>1537</v>
      </c>
      <c r="D132" s="1188">
        <f>'4.4 гр птиц утки'!D131</f>
        <v>7</v>
      </c>
      <c r="E132" s="1188">
        <f>'4.4 гр птиц утки'!E131</f>
        <v>7</v>
      </c>
      <c r="F132" s="1188">
        <v>0</v>
      </c>
      <c r="G132" s="1188">
        <v>0</v>
      </c>
      <c r="H132" s="1081">
        <v>0</v>
      </c>
      <c r="I132" s="1188">
        <v>0</v>
      </c>
      <c r="J132" s="1189">
        <f t="shared" si="1"/>
        <v>0</v>
      </c>
    </row>
    <row r="133" spans="1:10" s="1117" customFormat="1" ht="13.9" customHeight="1" x14ac:dyDescent="0.25">
      <c r="A133" s="1528"/>
      <c r="B133" s="1529"/>
      <c r="C133" s="1187" t="s">
        <v>747</v>
      </c>
      <c r="D133" s="1188">
        <f>'4.4 гр птиц утки'!D132</f>
        <v>0</v>
      </c>
      <c r="E133" s="1188">
        <f>'4.4 гр птиц утки'!E132</f>
        <v>0</v>
      </c>
      <c r="F133" s="1188">
        <v>0</v>
      </c>
      <c r="G133" s="1188">
        <v>0</v>
      </c>
      <c r="H133" s="1081">
        <v>0</v>
      </c>
      <c r="I133" s="1188">
        <v>0</v>
      </c>
      <c r="J133" s="1189">
        <f t="shared" si="1"/>
        <v>0</v>
      </c>
    </row>
    <row r="134" spans="1:10" s="1117" customFormat="1" ht="13.9" customHeight="1" x14ac:dyDescent="0.25">
      <c r="A134" s="1528"/>
      <c r="B134" s="1529"/>
      <c r="C134" s="906" t="s">
        <v>589</v>
      </c>
      <c r="D134" s="1188">
        <f>'4.4 гр птиц утки'!D133</f>
        <v>411</v>
      </c>
      <c r="E134" s="1188">
        <f>'4.4 гр птиц утки'!E133</f>
        <v>348</v>
      </c>
      <c r="F134" s="1188">
        <v>0</v>
      </c>
      <c r="G134" s="1188">
        <v>304</v>
      </c>
      <c r="H134" s="1081">
        <f>'4.4 гр птиц утки'!H133</f>
        <v>293</v>
      </c>
      <c r="I134" s="1188">
        <v>0</v>
      </c>
      <c r="J134" s="1189">
        <f t="shared" si="1"/>
        <v>0</v>
      </c>
    </row>
    <row r="135" spans="1:10" s="1117" customFormat="1" ht="13.9" customHeight="1" x14ac:dyDescent="0.25">
      <c r="A135" s="1528">
        <v>33</v>
      </c>
      <c r="B135" s="1529" t="s">
        <v>316</v>
      </c>
      <c r="C135" s="906" t="s">
        <v>599</v>
      </c>
      <c r="D135" s="1188">
        <f>'4.4 гр птиц утки'!D134</f>
        <v>192</v>
      </c>
      <c r="E135" s="1188">
        <f>'4.4 гр птиц утки'!E134</f>
        <v>190</v>
      </c>
      <c r="F135" s="1188">
        <v>0</v>
      </c>
      <c r="G135" s="1188">
        <v>208</v>
      </c>
      <c r="H135" s="1081">
        <v>197</v>
      </c>
      <c r="I135" s="1188">
        <v>0</v>
      </c>
      <c r="J135" s="1189">
        <f t="shared" si="1"/>
        <v>0</v>
      </c>
    </row>
    <row r="136" spans="1:10" s="1117" customFormat="1" ht="13.9" customHeight="1" x14ac:dyDescent="0.25">
      <c r="A136" s="1528"/>
      <c r="B136" s="1529"/>
      <c r="C136" s="906" t="s">
        <v>329</v>
      </c>
      <c r="D136" s="1188">
        <f>'4.4 гр птиц утки'!D135</f>
        <v>13</v>
      </c>
      <c r="E136" s="1188">
        <f>'4.4 гр птиц утки'!E135</f>
        <v>13</v>
      </c>
      <c r="F136" s="1188">
        <v>0</v>
      </c>
      <c r="G136" s="1188">
        <v>21</v>
      </c>
      <c r="H136" s="1081">
        <v>21</v>
      </c>
      <c r="I136" s="1188">
        <v>0</v>
      </c>
      <c r="J136" s="1189">
        <f t="shared" si="1"/>
        <v>0</v>
      </c>
    </row>
    <row r="137" spans="1:10" s="1117" customFormat="1" ht="13.9" customHeight="1" x14ac:dyDescent="0.25">
      <c r="A137" s="1528"/>
      <c r="B137" s="1529"/>
      <c r="C137" s="906" t="s">
        <v>406</v>
      </c>
      <c r="D137" s="1188">
        <f>'4.4 гр птиц утки'!D136</f>
        <v>13</v>
      </c>
      <c r="E137" s="1188">
        <f>'4.4 гр птиц утки'!E136</f>
        <v>13</v>
      </c>
      <c r="F137" s="1188">
        <v>0</v>
      </c>
      <c r="G137" s="1188">
        <v>11</v>
      </c>
      <c r="H137" s="1081">
        <v>11</v>
      </c>
      <c r="I137" s="1188">
        <v>0</v>
      </c>
      <c r="J137" s="1189">
        <f t="shared" si="1"/>
        <v>0</v>
      </c>
    </row>
    <row r="138" spans="1:10" s="1117" customFormat="1" ht="13.9" customHeight="1" x14ac:dyDescent="0.25">
      <c r="A138" s="1528"/>
      <c r="B138" s="1529"/>
      <c r="C138" s="906" t="s">
        <v>797</v>
      </c>
      <c r="D138" s="1188">
        <f>'4.4 гр птиц утки'!D137</f>
        <v>0</v>
      </c>
      <c r="E138" s="1188">
        <f>'4.4 гр птиц утки'!E137</f>
        <v>0</v>
      </c>
      <c r="F138" s="1188">
        <v>0</v>
      </c>
      <c r="G138" s="1188">
        <v>0</v>
      </c>
      <c r="H138" s="1081">
        <v>0</v>
      </c>
      <c r="I138" s="1188">
        <v>0</v>
      </c>
      <c r="J138" s="1189">
        <f t="shared" si="1"/>
        <v>0</v>
      </c>
    </row>
    <row r="139" spans="1:10" s="1117" customFormat="1" ht="13.9" customHeight="1" x14ac:dyDescent="0.25">
      <c r="A139" s="1528"/>
      <c r="B139" s="1529"/>
      <c r="C139" s="1187" t="s">
        <v>767</v>
      </c>
      <c r="D139" s="1188">
        <f>'4.4 гр птиц утки'!D138</f>
        <v>0</v>
      </c>
      <c r="E139" s="1188">
        <f>'4.4 гр птиц утки'!E138</f>
        <v>0</v>
      </c>
      <c r="F139" s="1188">
        <v>0</v>
      </c>
      <c r="G139" s="1188">
        <v>0</v>
      </c>
      <c r="H139" s="1081">
        <v>0</v>
      </c>
      <c r="I139" s="1188">
        <v>0</v>
      </c>
      <c r="J139" s="1189">
        <f t="shared" si="1"/>
        <v>0</v>
      </c>
    </row>
    <row r="140" spans="1:10" s="1117" customFormat="1" ht="13.9" customHeight="1" x14ac:dyDescent="0.25">
      <c r="A140" s="1528">
        <v>34</v>
      </c>
      <c r="B140" s="1529" t="s">
        <v>317</v>
      </c>
      <c r="C140" s="906" t="s">
        <v>600</v>
      </c>
      <c r="D140" s="1188">
        <f>'4.4 гр птиц утки'!D139</f>
        <v>0</v>
      </c>
      <c r="E140" s="1188">
        <f>'4.4 гр птиц утки'!E139</f>
        <v>0</v>
      </c>
      <c r="F140" s="1188">
        <v>0</v>
      </c>
      <c r="G140" s="1188">
        <v>0</v>
      </c>
      <c r="H140" s="1081">
        <v>0</v>
      </c>
      <c r="I140" s="1188">
        <v>0</v>
      </c>
      <c r="J140" s="1189">
        <f t="shared" si="1"/>
        <v>0</v>
      </c>
    </row>
    <row r="141" spans="1:10" s="1117" customFormat="1" ht="13.9" customHeight="1" x14ac:dyDescent="0.25">
      <c r="A141" s="1528"/>
      <c r="B141" s="1529"/>
      <c r="C141" s="906" t="s">
        <v>1538</v>
      </c>
      <c r="D141" s="1188">
        <f>'4.4 гр птиц утки'!D140</f>
        <v>0</v>
      </c>
      <c r="E141" s="1188">
        <f>'4.4 гр птиц утки'!E140</f>
        <v>0</v>
      </c>
      <c r="F141" s="1188">
        <v>0</v>
      </c>
      <c r="G141" s="1188">
        <v>0</v>
      </c>
      <c r="H141" s="1081">
        <v>0</v>
      </c>
      <c r="I141" s="1188">
        <v>0</v>
      </c>
      <c r="J141" s="1189">
        <f t="shared" si="1"/>
        <v>0</v>
      </c>
    </row>
    <row r="142" spans="1:10" s="1117" customFormat="1" ht="13.9" customHeight="1" x14ac:dyDescent="0.25">
      <c r="A142" s="1528"/>
      <c r="B142" s="1529"/>
      <c r="C142" s="906" t="s">
        <v>413</v>
      </c>
      <c r="D142" s="1188">
        <f>'4.4 гр птиц утки'!D141</f>
        <v>0</v>
      </c>
      <c r="E142" s="1188">
        <f>'4.4 гр птиц утки'!E141</f>
        <v>0</v>
      </c>
      <c r="F142" s="1188">
        <v>0</v>
      </c>
      <c r="G142" s="1188">
        <v>87</v>
      </c>
      <c r="H142" s="1081">
        <v>87</v>
      </c>
      <c r="I142" s="1188">
        <v>0</v>
      </c>
      <c r="J142" s="1189">
        <f t="shared" si="1"/>
        <v>0</v>
      </c>
    </row>
    <row r="143" spans="1:10" s="1117" customFormat="1" ht="13.9" customHeight="1" x14ac:dyDescent="0.25">
      <c r="A143" s="1528"/>
      <c r="B143" s="1529"/>
      <c r="C143" s="1187" t="s">
        <v>696</v>
      </c>
      <c r="D143" s="1188">
        <f>'4.4 гр птиц утки'!D142</f>
        <v>0</v>
      </c>
      <c r="E143" s="1188">
        <f>'4.4 гр птиц утки'!E142</f>
        <v>0</v>
      </c>
      <c r="F143" s="1188">
        <v>0</v>
      </c>
      <c r="G143" s="1188">
        <v>0</v>
      </c>
      <c r="H143" s="1081">
        <v>0</v>
      </c>
      <c r="I143" s="1188">
        <v>0</v>
      </c>
      <c r="J143" s="1189">
        <f t="shared" si="1"/>
        <v>0</v>
      </c>
    </row>
    <row r="144" spans="1:10" s="1117" customFormat="1" ht="13.9" customHeight="1" x14ac:dyDescent="0.25">
      <c r="A144" s="1528"/>
      <c r="B144" s="1529"/>
      <c r="C144" s="1187" t="s">
        <v>801</v>
      </c>
      <c r="D144" s="1188">
        <f>'4.4 гр птиц утки'!D143</f>
        <v>0</v>
      </c>
      <c r="E144" s="1188">
        <f>'4.4 гр птиц утки'!E143</f>
        <v>0</v>
      </c>
      <c r="F144" s="1188">
        <v>0</v>
      </c>
      <c r="G144" s="1188">
        <v>0</v>
      </c>
      <c r="H144" s="1081">
        <v>0</v>
      </c>
      <c r="I144" s="1188">
        <v>0</v>
      </c>
      <c r="J144" s="1189">
        <f t="shared" ref="J144:J170" si="2">F144+I144</f>
        <v>0</v>
      </c>
    </row>
    <row r="145" spans="1:10" s="1117" customFormat="1" ht="13.9" customHeight="1" x14ac:dyDescent="0.25">
      <c r="A145" s="1528"/>
      <c r="B145" s="1529"/>
      <c r="C145" s="906" t="s">
        <v>767</v>
      </c>
      <c r="D145" s="1188">
        <f>'4.4 гр птиц утки'!D144</f>
        <v>0</v>
      </c>
      <c r="E145" s="1188">
        <f>'4.4 гр птиц утки'!E144</f>
        <v>0</v>
      </c>
      <c r="F145" s="1188">
        <v>0</v>
      </c>
      <c r="G145" s="1188">
        <v>0</v>
      </c>
      <c r="H145" s="1081">
        <v>0</v>
      </c>
      <c r="I145" s="1188">
        <v>0</v>
      </c>
      <c r="J145" s="1189">
        <f t="shared" si="2"/>
        <v>0</v>
      </c>
    </row>
    <row r="146" spans="1:10" s="1117" customFormat="1" ht="13.9" customHeight="1" x14ac:dyDescent="0.25">
      <c r="A146" s="1528"/>
      <c r="B146" s="1529"/>
      <c r="C146" s="906" t="s">
        <v>589</v>
      </c>
      <c r="D146" s="1188">
        <f>'4.4 гр птиц утки'!D145</f>
        <v>450</v>
      </c>
      <c r="E146" s="1188">
        <f>'4.4 гр птиц утки'!E145</f>
        <v>315</v>
      </c>
      <c r="F146" s="1188">
        <v>0</v>
      </c>
      <c r="G146" s="1188">
        <v>311</v>
      </c>
      <c r="H146" s="1081">
        <f>'4.4 гр птиц утки'!H145</f>
        <v>284</v>
      </c>
      <c r="I146" s="1188">
        <v>0</v>
      </c>
      <c r="J146" s="1189">
        <f t="shared" si="2"/>
        <v>0</v>
      </c>
    </row>
    <row r="147" spans="1:10" s="1117" customFormat="1" ht="13.9" customHeight="1" x14ac:dyDescent="0.25">
      <c r="A147" s="1528">
        <v>35</v>
      </c>
      <c r="B147" s="1529" t="s">
        <v>318</v>
      </c>
      <c r="C147" s="906" t="s">
        <v>797</v>
      </c>
      <c r="D147" s="1188">
        <f>'4.4 гр птиц утки'!D146</f>
        <v>0</v>
      </c>
      <c r="E147" s="1188">
        <f>'4.4 гр птиц утки'!E146</f>
        <v>0</v>
      </c>
      <c r="F147" s="1188">
        <v>0</v>
      </c>
      <c r="G147" s="1188">
        <v>66</v>
      </c>
      <c r="H147" s="1081">
        <v>60</v>
      </c>
      <c r="I147" s="1188">
        <v>0</v>
      </c>
      <c r="J147" s="1189">
        <f t="shared" si="2"/>
        <v>0</v>
      </c>
    </row>
    <row r="148" spans="1:10" s="1117" customFormat="1" ht="13.9" customHeight="1" x14ac:dyDescent="0.25">
      <c r="A148" s="1528"/>
      <c r="B148" s="1529"/>
      <c r="C148" s="906" t="s">
        <v>328</v>
      </c>
      <c r="D148" s="1188">
        <f>'4.4 гр птиц утки'!D147</f>
        <v>0</v>
      </c>
      <c r="E148" s="1188">
        <f>'4.4 гр птиц утки'!E147</f>
        <v>0</v>
      </c>
      <c r="F148" s="1188">
        <v>0</v>
      </c>
      <c r="G148" s="1188">
        <v>0</v>
      </c>
      <c r="H148" s="1081">
        <v>0</v>
      </c>
      <c r="I148" s="1188">
        <v>0</v>
      </c>
      <c r="J148" s="1189">
        <f t="shared" si="2"/>
        <v>0</v>
      </c>
    </row>
    <row r="149" spans="1:10" s="1117" customFormat="1" ht="13.9" customHeight="1" x14ac:dyDescent="0.25">
      <c r="A149" s="1528"/>
      <c r="B149" s="1529"/>
      <c r="C149" s="1187" t="s">
        <v>767</v>
      </c>
      <c r="D149" s="1188">
        <f>'4.4 гр птиц утки'!D148</f>
        <v>0</v>
      </c>
      <c r="E149" s="1188">
        <f>'4.4 гр птиц утки'!E148</f>
        <v>0</v>
      </c>
      <c r="F149" s="1188">
        <v>0</v>
      </c>
      <c r="G149" s="1188">
        <v>0</v>
      </c>
      <c r="H149" s="1081">
        <v>0</v>
      </c>
      <c r="I149" s="1188">
        <v>0</v>
      </c>
      <c r="J149" s="1189">
        <f t="shared" si="2"/>
        <v>0</v>
      </c>
    </row>
    <row r="150" spans="1:10" s="1117" customFormat="1" ht="13.9" customHeight="1" x14ac:dyDescent="0.25">
      <c r="A150" s="1528">
        <v>36</v>
      </c>
      <c r="B150" s="1529" t="s">
        <v>319</v>
      </c>
      <c r="C150" s="906" t="s">
        <v>768</v>
      </c>
      <c r="D150" s="1188">
        <f>'4.4 гр птиц утки'!D149</f>
        <v>9</v>
      </c>
      <c r="E150" s="1188">
        <f>'4.4 гр птиц утки'!E149</f>
        <v>9</v>
      </c>
      <c r="F150" s="1188">
        <v>0</v>
      </c>
      <c r="G150" s="1188">
        <v>25</v>
      </c>
      <c r="H150" s="1081">
        <v>25</v>
      </c>
      <c r="I150" s="1188">
        <v>0</v>
      </c>
      <c r="J150" s="1189">
        <f t="shared" si="2"/>
        <v>0</v>
      </c>
    </row>
    <row r="151" spans="1:10" s="1117" customFormat="1" ht="13.9" customHeight="1" x14ac:dyDescent="0.25">
      <c r="A151" s="1528"/>
      <c r="B151" s="1529"/>
      <c r="C151" s="906" t="s">
        <v>589</v>
      </c>
      <c r="D151" s="1188">
        <f>'4.4 гр птиц утки'!D150</f>
        <v>322</v>
      </c>
      <c r="E151" s="1188">
        <f>'4.4 гр птиц утки'!E150</f>
        <v>263</v>
      </c>
      <c r="F151" s="1188">
        <v>0</v>
      </c>
      <c r="G151" s="1188">
        <v>222</v>
      </c>
      <c r="H151" s="1081">
        <f>'4.4 гр птиц утки'!H150</f>
        <v>206</v>
      </c>
      <c r="I151" s="1188">
        <v>0</v>
      </c>
      <c r="J151" s="1189">
        <f t="shared" si="2"/>
        <v>0</v>
      </c>
    </row>
    <row r="152" spans="1:10" s="1117" customFormat="1" ht="13.9" customHeight="1" x14ac:dyDescent="0.25">
      <c r="A152" s="1528">
        <v>37</v>
      </c>
      <c r="B152" s="1529" t="s">
        <v>320</v>
      </c>
      <c r="C152" s="906" t="s">
        <v>769</v>
      </c>
      <c r="D152" s="1188">
        <f>'4.4 гр птиц утки'!D151</f>
        <v>119</v>
      </c>
      <c r="E152" s="1188">
        <f>'4.4 гр птиц утки'!E151</f>
        <v>118</v>
      </c>
      <c r="F152" s="1188">
        <v>0</v>
      </c>
      <c r="G152" s="1188">
        <v>156</v>
      </c>
      <c r="H152" s="1081">
        <v>145</v>
      </c>
      <c r="I152" s="1188">
        <v>41</v>
      </c>
      <c r="J152" s="1189">
        <f t="shared" si="2"/>
        <v>41</v>
      </c>
    </row>
    <row r="153" spans="1:10" s="1117" customFormat="1" ht="13.9" customHeight="1" x14ac:dyDescent="0.2">
      <c r="A153" s="1528"/>
      <c r="B153" s="1529"/>
      <c r="C153" s="1180" t="s">
        <v>589</v>
      </c>
      <c r="D153" s="1188">
        <f>'4.4 гр птиц утки'!D152</f>
        <v>335</v>
      </c>
      <c r="E153" s="1188">
        <f>'4.4 гр птиц утки'!E152</f>
        <v>314</v>
      </c>
      <c r="F153" s="1188">
        <v>0</v>
      </c>
      <c r="G153" s="1188">
        <v>105</v>
      </c>
      <c r="H153" s="1081">
        <f>'4.4 гр птиц утки'!H152</f>
        <v>101</v>
      </c>
      <c r="I153" s="1188">
        <v>0</v>
      </c>
      <c r="J153" s="1189">
        <f t="shared" si="2"/>
        <v>0</v>
      </c>
    </row>
    <row r="154" spans="1:10" s="1117" customFormat="1" ht="13.9" customHeight="1" x14ac:dyDescent="0.25">
      <c r="A154" s="1528">
        <v>38</v>
      </c>
      <c r="B154" s="1529" t="s">
        <v>321</v>
      </c>
      <c r="C154" s="906" t="s">
        <v>770</v>
      </c>
      <c r="D154" s="1188">
        <f>'4.4 гр птиц утки'!D153</f>
        <v>78</v>
      </c>
      <c r="E154" s="1188">
        <f>'4.4 гр птиц утки'!E153</f>
        <v>77</v>
      </c>
      <c r="F154" s="1188">
        <v>0</v>
      </c>
      <c r="G154" s="1188">
        <v>76</v>
      </c>
      <c r="H154" s="1081">
        <v>76</v>
      </c>
      <c r="I154" s="1188">
        <v>0</v>
      </c>
      <c r="J154" s="1189">
        <f t="shared" si="2"/>
        <v>0</v>
      </c>
    </row>
    <row r="155" spans="1:10" s="1117" customFormat="1" ht="13.9" customHeight="1" x14ac:dyDescent="0.25">
      <c r="A155" s="1528"/>
      <c r="B155" s="1529"/>
      <c r="C155" s="906" t="s">
        <v>665</v>
      </c>
      <c r="D155" s="1188">
        <f>'4.4 гр птиц утки'!D154</f>
        <v>0</v>
      </c>
      <c r="E155" s="1188">
        <f>'4.4 гр птиц утки'!E154</f>
        <v>0</v>
      </c>
      <c r="F155" s="1188">
        <v>0</v>
      </c>
      <c r="G155" s="1188">
        <v>0</v>
      </c>
      <c r="H155" s="1081">
        <v>0</v>
      </c>
      <c r="I155" s="1188">
        <v>0</v>
      </c>
      <c r="J155" s="1189">
        <f t="shared" si="2"/>
        <v>0</v>
      </c>
    </row>
    <row r="156" spans="1:10" s="1117" customFormat="1" ht="13.9" customHeight="1" x14ac:dyDescent="0.25">
      <c r="A156" s="1528"/>
      <c r="B156" s="1529"/>
      <c r="C156" s="906" t="s">
        <v>703</v>
      </c>
      <c r="D156" s="1188">
        <f>'4.4 гр птиц утки'!D155</f>
        <v>0</v>
      </c>
      <c r="E156" s="1188">
        <f>'4.4 гр птиц утки'!E155</f>
        <v>0</v>
      </c>
      <c r="F156" s="1188">
        <v>0</v>
      </c>
      <c r="G156" s="1188">
        <v>0</v>
      </c>
      <c r="H156" s="1081">
        <v>0</v>
      </c>
      <c r="I156" s="1188">
        <v>0</v>
      </c>
      <c r="J156" s="1189">
        <f t="shared" si="2"/>
        <v>0</v>
      </c>
    </row>
    <row r="157" spans="1:10" s="1117" customFormat="1" ht="13.9" customHeight="1" x14ac:dyDescent="0.25">
      <c r="A157" s="1528"/>
      <c r="B157" s="1529"/>
      <c r="C157" s="906" t="s">
        <v>1155</v>
      </c>
      <c r="D157" s="1188">
        <f>'4.4 гр птиц утки'!D156</f>
        <v>0</v>
      </c>
      <c r="E157" s="1188">
        <f>'4.4 гр птиц утки'!E156</f>
        <v>0</v>
      </c>
      <c r="F157" s="1188">
        <v>0</v>
      </c>
      <c r="G157" s="1188">
        <v>0</v>
      </c>
      <c r="H157" s="1081">
        <v>0</v>
      </c>
      <c r="I157" s="1188">
        <v>0</v>
      </c>
      <c r="J157" s="1189">
        <f t="shared" si="2"/>
        <v>0</v>
      </c>
    </row>
    <row r="158" spans="1:10" s="1117" customFormat="1" ht="13.9" customHeight="1" x14ac:dyDescent="0.25">
      <c r="A158" s="1528"/>
      <c r="B158" s="1529"/>
      <c r="C158" s="906" t="s">
        <v>589</v>
      </c>
      <c r="D158" s="1188">
        <f>'4.4 гр птиц утки'!D157</f>
        <v>126</v>
      </c>
      <c r="E158" s="1188">
        <f>'4.4 гр птиц утки'!E157</f>
        <v>101</v>
      </c>
      <c r="F158" s="1188">
        <v>0</v>
      </c>
      <c r="G158" s="1188">
        <v>109</v>
      </c>
      <c r="H158" s="1081">
        <f>'4.4 гр птиц утки'!H157</f>
        <v>84</v>
      </c>
      <c r="I158" s="1188">
        <v>0</v>
      </c>
      <c r="J158" s="1189">
        <f t="shared" si="2"/>
        <v>0</v>
      </c>
    </row>
    <row r="159" spans="1:10" s="1117" customFormat="1" ht="13.9" customHeight="1" x14ac:dyDescent="0.25">
      <c r="A159" s="1528">
        <v>39</v>
      </c>
      <c r="B159" s="1529" t="s">
        <v>322</v>
      </c>
      <c r="C159" s="906" t="s">
        <v>400</v>
      </c>
      <c r="D159" s="1188">
        <f>'4.4 гр птиц утки'!D158</f>
        <v>154</v>
      </c>
      <c r="E159" s="1188">
        <f>'4.4 гр птиц утки'!E158</f>
        <v>150</v>
      </c>
      <c r="F159" s="1188">
        <v>0</v>
      </c>
      <c r="G159" s="1188">
        <v>190</v>
      </c>
      <c r="H159" s="1081">
        <v>180</v>
      </c>
      <c r="I159" s="1188">
        <v>29</v>
      </c>
      <c r="J159" s="1189">
        <f t="shared" si="2"/>
        <v>29</v>
      </c>
    </row>
    <row r="160" spans="1:10" s="1117" customFormat="1" ht="13.9" customHeight="1" x14ac:dyDescent="0.25">
      <c r="A160" s="1528"/>
      <c r="B160" s="1529"/>
      <c r="C160" s="906" t="s">
        <v>704</v>
      </c>
      <c r="D160" s="1188">
        <f>'4.4 гр птиц утки'!D159</f>
        <v>26</v>
      </c>
      <c r="E160" s="1188">
        <f>'4.4 гр птиц утки'!E159</f>
        <v>26</v>
      </c>
      <c r="F160" s="1188">
        <v>0</v>
      </c>
      <c r="G160" s="1188">
        <v>14</v>
      </c>
      <c r="H160" s="1081">
        <v>14</v>
      </c>
      <c r="I160" s="1188">
        <v>0</v>
      </c>
      <c r="J160" s="1189">
        <f t="shared" si="2"/>
        <v>0</v>
      </c>
    </row>
    <row r="161" spans="1:16" s="1117" customFormat="1" ht="13.9" customHeight="1" x14ac:dyDescent="0.25">
      <c r="A161" s="1528"/>
      <c r="B161" s="1529"/>
      <c r="C161" s="906" t="s">
        <v>589</v>
      </c>
      <c r="D161" s="1188">
        <f>'4.4 гр птиц утки'!D160</f>
        <v>738</v>
      </c>
      <c r="E161" s="1188">
        <f>'4.4 гр птиц утки'!E160</f>
        <v>684</v>
      </c>
      <c r="F161" s="1188">
        <v>2</v>
      </c>
      <c r="G161" s="1188">
        <v>566</v>
      </c>
      <c r="H161" s="1081">
        <f>'4.4 гр птиц утки'!H160</f>
        <v>562</v>
      </c>
      <c r="I161" s="1188">
        <v>0</v>
      </c>
      <c r="J161" s="1189">
        <f t="shared" si="2"/>
        <v>2</v>
      </c>
    </row>
    <row r="162" spans="1:16" s="1117" customFormat="1" ht="15" x14ac:dyDescent="0.25">
      <c r="A162" s="1528">
        <v>40</v>
      </c>
      <c r="B162" s="1529" t="s">
        <v>323</v>
      </c>
      <c r="C162" s="1187" t="s">
        <v>767</v>
      </c>
      <c r="D162" s="1188">
        <f>'4.4 гр птиц утки'!D161</f>
        <v>0</v>
      </c>
      <c r="E162" s="1188">
        <f>'4.4 гр птиц утки'!E161</f>
        <v>0</v>
      </c>
      <c r="F162" s="1188">
        <v>0</v>
      </c>
      <c r="G162" s="1188">
        <v>0</v>
      </c>
      <c r="H162" s="1081">
        <v>0</v>
      </c>
      <c r="I162" s="1188">
        <v>0</v>
      </c>
      <c r="J162" s="1189">
        <f t="shared" si="2"/>
        <v>0</v>
      </c>
    </row>
    <row r="163" spans="1:16" s="1117" customFormat="1" ht="13.9" customHeight="1" x14ac:dyDescent="0.25">
      <c r="A163" s="1528"/>
      <c r="B163" s="1528"/>
      <c r="C163" s="906" t="s">
        <v>797</v>
      </c>
      <c r="D163" s="1188">
        <f>'4.4 гр птиц утки'!D162</f>
        <v>0</v>
      </c>
      <c r="E163" s="1188">
        <f>'4.4 гр птиц утки'!E162</f>
        <v>0</v>
      </c>
      <c r="F163" s="1188">
        <v>0</v>
      </c>
      <c r="G163" s="1188">
        <v>0</v>
      </c>
      <c r="H163" s="1081">
        <v>0</v>
      </c>
      <c r="I163" s="1188">
        <v>0</v>
      </c>
      <c r="J163" s="1189">
        <f t="shared" si="2"/>
        <v>0</v>
      </c>
    </row>
    <row r="164" spans="1:16" s="1117" customFormat="1" ht="13.9" customHeight="1" x14ac:dyDescent="0.25">
      <c r="A164" s="1528">
        <v>41</v>
      </c>
      <c r="B164" s="1529" t="s">
        <v>324</v>
      </c>
      <c r="C164" s="906" t="s">
        <v>771</v>
      </c>
      <c r="D164" s="1188">
        <f>'4.4 гр птиц утки'!D163</f>
        <v>16</v>
      </c>
      <c r="E164" s="1188">
        <f>'4.4 гр птиц утки'!E163</f>
        <v>16</v>
      </c>
      <c r="F164" s="1188">
        <v>0</v>
      </c>
      <c r="G164" s="1188">
        <v>23</v>
      </c>
      <c r="H164" s="1081">
        <v>23</v>
      </c>
      <c r="I164" s="1188">
        <v>0</v>
      </c>
      <c r="J164" s="1189">
        <f t="shared" si="2"/>
        <v>0</v>
      </c>
    </row>
    <row r="165" spans="1:16" s="1117" customFormat="1" ht="13.9" customHeight="1" x14ac:dyDescent="0.25">
      <c r="A165" s="1528"/>
      <c r="B165" s="1529"/>
      <c r="C165" s="906" t="s">
        <v>598</v>
      </c>
      <c r="D165" s="1188">
        <f>'4.4 гр птиц утки'!D164</f>
        <v>11</v>
      </c>
      <c r="E165" s="1188">
        <f>'4.4 гр птиц утки'!E164</f>
        <v>11</v>
      </c>
      <c r="F165" s="1188">
        <v>0</v>
      </c>
      <c r="G165" s="1188">
        <v>0</v>
      </c>
      <c r="H165" s="1081">
        <v>0</v>
      </c>
      <c r="I165" s="1188">
        <v>0</v>
      </c>
      <c r="J165" s="1189">
        <f t="shared" si="2"/>
        <v>0</v>
      </c>
    </row>
    <row r="166" spans="1:16" s="1117" customFormat="1" ht="13.9" customHeight="1" x14ac:dyDescent="0.25">
      <c r="A166" s="1528"/>
      <c r="B166" s="1529"/>
      <c r="C166" s="906" t="s">
        <v>589</v>
      </c>
      <c r="D166" s="1188">
        <f>'4.4 гр птиц утки'!D165</f>
        <v>75</v>
      </c>
      <c r="E166" s="1188">
        <f>'4.4 гр птиц утки'!E165</f>
        <v>39</v>
      </c>
      <c r="F166" s="1188">
        <v>0</v>
      </c>
      <c r="G166" s="1188">
        <v>118</v>
      </c>
      <c r="H166" s="1081">
        <f>'4.4 гр птиц утки'!H165</f>
        <v>104</v>
      </c>
      <c r="I166" s="1188">
        <v>0</v>
      </c>
      <c r="J166" s="1189">
        <f t="shared" si="2"/>
        <v>0</v>
      </c>
    </row>
    <row r="167" spans="1:16" s="1117" customFormat="1" ht="13.9" customHeight="1" x14ac:dyDescent="0.25">
      <c r="A167" s="1528">
        <v>42</v>
      </c>
      <c r="B167" s="1529" t="s">
        <v>325</v>
      </c>
      <c r="C167" s="906" t="s">
        <v>682</v>
      </c>
      <c r="D167" s="1188">
        <f>'4.4 гр птиц утки'!D166</f>
        <v>79</v>
      </c>
      <c r="E167" s="1188">
        <f>'4.4 гр птиц утки'!E166</f>
        <v>68</v>
      </c>
      <c r="F167" s="1188">
        <v>0</v>
      </c>
      <c r="G167" s="1188">
        <v>50</v>
      </c>
      <c r="H167" s="1081">
        <v>50</v>
      </c>
      <c r="I167" s="1188">
        <v>0</v>
      </c>
      <c r="J167" s="1189">
        <f t="shared" si="2"/>
        <v>0</v>
      </c>
    </row>
    <row r="168" spans="1:16" s="1117" customFormat="1" ht="15" x14ac:dyDescent="0.25">
      <c r="A168" s="1528"/>
      <c r="B168" s="1529"/>
      <c r="C168" s="906" t="s">
        <v>589</v>
      </c>
      <c r="D168" s="1188">
        <f>'4.4 гр птиц утки'!D167</f>
        <v>425</v>
      </c>
      <c r="E168" s="1188">
        <f>'4.4 гр птиц утки'!E167</f>
        <v>401</v>
      </c>
      <c r="F168" s="1188">
        <v>0</v>
      </c>
      <c r="G168" s="1188">
        <v>589</v>
      </c>
      <c r="H168" s="1081">
        <f>'4.4 гр птиц утки'!H167</f>
        <v>397</v>
      </c>
      <c r="I168" s="1188">
        <v>0</v>
      </c>
      <c r="J168" s="1189">
        <f t="shared" si="2"/>
        <v>0</v>
      </c>
    </row>
    <row r="169" spans="1:16" s="1117" customFormat="1" ht="15.75" x14ac:dyDescent="0.25">
      <c r="A169" s="1178">
        <v>43</v>
      </c>
      <c r="B169" s="1179" t="s">
        <v>326</v>
      </c>
      <c r="C169" s="906" t="s">
        <v>589</v>
      </c>
      <c r="D169" s="1188">
        <f>'4.4 гр птиц утки'!D168</f>
        <v>110</v>
      </c>
      <c r="E169" s="1188">
        <f>'4.4 гр птиц утки'!E168</f>
        <v>95</v>
      </c>
      <c r="F169" s="1188">
        <v>0</v>
      </c>
      <c r="G169" s="1188">
        <v>132</v>
      </c>
      <c r="H169" s="1081">
        <f>'4.4 гр птиц утки'!H168</f>
        <v>128</v>
      </c>
      <c r="I169" s="1188">
        <v>0</v>
      </c>
      <c r="J169" s="1189">
        <f t="shared" si="2"/>
        <v>0</v>
      </c>
    </row>
    <row r="170" spans="1:16" s="442" customFormat="1" ht="13.15" customHeight="1" x14ac:dyDescent="0.25">
      <c r="A170" s="1455" t="s">
        <v>21</v>
      </c>
      <c r="B170" s="1455"/>
      <c r="C170" s="1455"/>
      <c r="D170" s="707">
        <f t="shared" ref="D170:I170" si="3">SUM(D15:D169)</f>
        <v>13322</v>
      </c>
      <c r="E170" s="707">
        <f t="shared" si="3"/>
        <v>11127</v>
      </c>
      <c r="F170" s="707">
        <f t="shared" si="3"/>
        <v>112</v>
      </c>
      <c r="G170" s="707">
        <f t="shared" si="3"/>
        <v>11672</v>
      </c>
      <c r="H170" s="707">
        <f t="shared" si="3"/>
        <v>10676</v>
      </c>
      <c r="I170" s="707">
        <f t="shared" si="3"/>
        <v>312</v>
      </c>
      <c r="J170" s="708">
        <f t="shared" si="2"/>
        <v>424</v>
      </c>
    </row>
    <row r="171" spans="1:16" s="681" customFormat="1" ht="13.15" customHeight="1" x14ac:dyDescent="0.25">
      <c r="A171" s="877" t="s">
        <v>1330</v>
      </c>
      <c r="B171" s="690"/>
      <c r="C171" s="891"/>
      <c r="D171" s="879"/>
      <c r="E171" s="879"/>
      <c r="F171" s="879"/>
      <c r="G171" s="879"/>
      <c r="H171" s="879"/>
      <c r="I171" s="879"/>
      <c r="J171" s="879"/>
    </row>
    <row r="172" spans="1:16" s="681" customFormat="1" ht="13.15" customHeight="1" x14ac:dyDescent="0.25">
      <c r="A172" s="877" t="s">
        <v>1660</v>
      </c>
      <c r="B172" s="690"/>
      <c r="C172" s="891"/>
      <c r="D172" s="879"/>
      <c r="E172" s="879"/>
      <c r="F172" s="879"/>
      <c r="G172" s="879"/>
      <c r="H172" s="879"/>
      <c r="I172" s="879"/>
      <c r="J172" s="879"/>
    </row>
    <row r="173" spans="1:16" s="681" customFormat="1" ht="13.15" customHeight="1" x14ac:dyDescent="0.25">
      <c r="A173" s="877"/>
      <c r="B173" s="690"/>
      <c r="C173" s="891"/>
      <c r="D173" s="879"/>
      <c r="E173" s="879"/>
      <c r="F173" s="879"/>
      <c r="G173" s="879"/>
      <c r="H173" s="879"/>
      <c r="I173" s="879"/>
      <c r="J173" s="879"/>
    </row>
    <row r="174" spans="1:16" s="442" customFormat="1" ht="15.75" customHeight="1" x14ac:dyDescent="0.35">
      <c r="A174" s="1530" t="s">
        <v>1505</v>
      </c>
      <c r="B174" s="1437"/>
      <c r="C174" s="1437"/>
      <c r="D174" s="1437"/>
      <c r="E174" s="1437"/>
      <c r="F174" s="1437"/>
      <c r="G174" s="1437"/>
      <c r="H174" s="1437"/>
      <c r="I174" s="1437"/>
      <c r="J174" s="1437"/>
      <c r="K174" s="1437"/>
      <c r="L174" s="1437"/>
      <c r="M174" s="1437"/>
      <c r="N174" s="1437"/>
      <c r="O174" s="1437"/>
      <c r="P174" s="1437"/>
    </row>
    <row r="175" spans="1:16" s="442" customFormat="1" ht="19.149999999999999" customHeight="1" x14ac:dyDescent="0.2">
      <c r="A175" s="163"/>
      <c r="B175" s="163" t="s">
        <v>643</v>
      </c>
      <c r="C175" s="164" t="s">
        <v>602</v>
      </c>
      <c r="D175" s="379"/>
      <c r="E175" s="167"/>
      <c r="F175" s="379"/>
      <c r="G175" s="166" t="s">
        <v>604</v>
      </c>
      <c r="H175" s="379"/>
      <c r="I175" s="166" t="s">
        <v>601</v>
      </c>
      <c r="J175" s="379"/>
      <c r="L175" s="163"/>
      <c r="M175" s="163"/>
      <c r="N175" s="163"/>
      <c r="O175" s="247"/>
      <c r="P175" s="163"/>
    </row>
    <row r="176" spans="1:16" s="442" customFormat="1" ht="13.15" customHeight="1" x14ac:dyDescent="0.2">
      <c r="A176" s="168" t="s">
        <v>562</v>
      </c>
      <c r="C176" s="168" t="s">
        <v>1829</v>
      </c>
      <c r="D176" s="166"/>
      <c r="E176" s="379"/>
      <c r="F176" s="379"/>
      <c r="G176" s="379"/>
      <c r="H176" s="379"/>
      <c r="I176" s="379"/>
      <c r="J176" s="379"/>
      <c r="O176" s="443"/>
      <c r="P176" s="438"/>
    </row>
    <row r="177" spans="1:16" s="442" customFormat="1" ht="13.15" customHeight="1" x14ac:dyDescent="0.2">
      <c r="A177" s="443" t="s">
        <v>555</v>
      </c>
      <c r="B177" s="438"/>
      <c r="C177" s="1531" t="s">
        <v>556</v>
      </c>
      <c r="D177" s="1531"/>
      <c r="E177" s="1531"/>
      <c r="F177" s="1531"/>
      <c r="G177" s="1531"/>
      <c r="H177" s="1531"/>
      <c r="I177" s="379"/>
      <c r="J177" s="379"/>
      <c r="O177" s="438"/>
      <c r="P177" s="438"/>
    </row>
    <row r="178" spans="1:16" s="442" customFormat="1" ht="13.15" customHeight="1" x14ac:dyDescent="0.2">
      <c r="A178" s="443"/>
      <c r="B178" s="438"/>
      <c r="C178" s="443"/>
      <c r="D178" s="379"/>
      <c r="E178" s="379"/>
      <c r="F178" s="379"/>
      <c r="G178" s="379"/>
      <c r="H178" s="379"/>
      <c r="I178" s="379"/>
      <c r="J178" s="379"/>
      <c r="O178" s="438"/>
      <c r="P178" s="438"/>
    </row>
    <row r="179" spans="1:16" s="442" customFormat="1" ht="13.15" customHeight="1" x14ac:dyDescent="0.2"/>
    <row r="180" spans="1:16" s="442" customFormat="1" ht="13.15" customHeight="1" x14ac:dyDescent="0.2"/>
    <row r="181" spans="1:16" s="442" customFormat="1" ht="13.15" customHeight="1" x14ac:dyDescent="0.2"/>
    <row r="182" spans="1:16" s="442" customFormat="1" ht="13.15" customHeight="1" x14ac:dyDescent="0.2"/>
    <row r="183" spans="1:16" s="442" customFormat="1" ht="13.15" customHeight="1" x14ac:dyDescent="0.2"/>
    <row r="184" spans="1:16" s="442" customFormat="1" ht="13.15" customHeight="1" x14ac:dyDescent="0.2"/>
    <row r="185" spans="1:16" s="442" customFormat="1" x14ac:dyDescent="0.2">
      <c r="D185" s="379"/>
      <c r="E185" s="379"/>
      <c r="F185" s="379"/>
      <c r="G185" s="379"/>
      <c r="H185" s="379"/>
      <c r="I185" s="379"/>
      <c r="J185" s="379"/>
    </row>
    <row r="186" spans="1:16" s="442" customFormat="1" x14ac:dyDescent="0.2">
      <c r="L186" s="267"/>
      <c r="M186" s="267"/>
      <c r="N186" s="267"/>
      <c r="O186" s="267"/>
    </row>
    <row r="187" spans="1:16" s="442" customFormat="1" x14ac:dyDescent="0.2">
      <c r="D187" s="379"/>
      <c r="E187" s="379"/>
      <c r="F187" s="379"/>
      <c r="G187" s="379"/>
      <c r="H187" s="379"/>
      <c r="I187" s="379"/>
      <c r="J187" s="379"/>
    </row>
    <row r="188" spans="1:16" s="442" customFormat="1" x14ac:dyDescent="0.2">
      <c r="D188" s="379"/>
      <c r="E188" s="379"/>
      <c r="F188" s="379"/>
      <c r="G188" s="379"/>
      <c r="H188" s="379"/>
      <c r="I188" s="379"/>
      <c r="J188" s="379"/>
    </row>
    <row r="189" spans="1:16" s="442" customFormat="1" x14ac:dyDescent="0.2">
      <c r="D189" s="379"/>
      <c r="E189" s="379"/>
      <c r="F189" s="379"/>
      <c r="G189" s="379"/>
      <c r="H189" s="379"/>
      <c r="I189" s="379"/>
      <c r="J189" s="379"/>
    </row>
    <row r="190" spans="1:16" s="442" customFormat="1" ht="27" customHeight="1" x14ac:dyDescent="0.2"/>
    <row r="191" spans="1:16" s="442" customFormat="1" ht="13.15" customHeight="1" x14ac:dyDescent="0.2"/>
    <row r="192" spans="1:16" s="442" customFormat="1" ht="27.6" customHeight="1" x14ac:dyDescent="0.2"/>
    <row r="193" spans="4:15" s="442" customFormat="1" x14ac:dyDescent="0.2">
      <c r="D193" s="379"/>
      <c r="E193" s="379"/>
      <c r="F193" s="379"/>
      <c r="G193" s="379"/>
      <c r="H193" s="379"/>
      <c r="I193" s="379"/>
      <c r="J193" s="379"/>
    </row>
    <row r="194" spans="4:15" s="442" customFormat="1" x14ac:dyDescent="0.2">
      <c r="L194" s="267"/>
      <c r="M194" s="267"/>
    </row>
    <row r="195" spans="4:15" s="442" customFormat="1" x14ac:dyDescent="0.2">
      <c r="D195" s="379"/>
      <c r="E195" s="379"/>
      <c r="F195" s="379"/>
      <c r="G195" s="379"/>
      <c r="H195" s="379"/>
      <c r="I195" s="379"/>
      <c r="J195" s="379"/>
    </row>
    <row r="196" spans="4:15" s="442" customFormat="1" ht="26.45" customHeight="1" x14ac:dyDescent="0.2"/>
    <row r="197" spans="4:15" s="442" customFormat="1" ht="25.9" customHeight="1" x14ac:dyDescent="0.2"/>
    <row r="198" spans="4:15" s="442" customFormat="1" ht="27" customHeight="1" x14ac:dyDescent="0.2"/>
    <row r="199" spans="4:15" s="442" customFormat="1" ht="13.15" customHeight="1" x14ac:dyDescent="0.2"/>
    <row r="200" spans="4:15" s="442" customFormat="1" ht="13.15" customHeight="1" x14ac:dyDescent="0.2"/>
    <row r="201" spans="4:15" s="442" customFormat="1" ht="14.45" customHeight="1" x14ac:dyDescent="0.2"/>
    <row r="202" spans="4:15" s="442" customFormat="1" x14ac:dyDescent="0.2">
      <c r="D202" s="379"/>
      <c r="E202" s="379"/>
      <c r="F202" s="379"/>
      <c r="G202" s="379"/>
      <c r="H202" s="379"/>
      <c r="I202" s="379"/>
      <c r="J202" s="379"/>
    </row>
    <row r="203" spans="4:15" s="442" customFormat="1" x14ac:dyDescent="0.2">
      <c r="M203" s="446"/>
      <c r="N203" s="446"/>
      <c r="O203" s="446"/>
    </row>
    <row r="204" spans="4:15" s="442" customFormat="1" x14ac:dyDescent="0.2">
      <c r="D204" s="379"/>
      <c r="E204" s="379"/>
      <c r="F204" s="379"/>
      <c r="G204" s="379"/>
      <c r="H204" s="379"/>
      <c r="I204" s="379"/>
      <c r="J204" s="379"/>
    </row>
    <row r="205" spans="4:15" s="442" customFormat="1" x14ac:dyDescent="0.2">
      <c r="D205" s="379"/>
      <c r="E205" s="379"/>
      <c r="F205" s="379"/>
      <c r="G205" s="379"/>
      <c r="H205" s="379"/>
      <c r="I205" s="379"/>
      <c r="J205" s="379"/>
    </row>
    <row r="206" spans="4:15" s="442" customFormat="1" x14ac:dyDescent="0.2">
      <c r="D206" s="379"/>
      <c r="E206" s="379"/>
      <c r="F206" s="379"/>
      <c r="G206" s="379"/>
      <c r="H206" s="379"/>
      <c r="I206" s="379"/>
      <c r="J206" s="379"/>
    </row>
    <row r="207" spans="4:15" s="442" customFormat="1" ht="27" customHeight="1" x14ac:dyDescent="0.2"/>
    <row r="208" spans="4:15" s="442" customFormat="1" x14ac:dyDescent="0.2">
      <c r="D208" s="379"/>
      <c r="E208" s="379"/>
      <c r="F208" s="379"/>
      <c r="G208" s="379"/>
      <c r="H208" s="379"/>
      <c r="I208" s="379"/>
      <c r="J208" s="379"/>
    </row>
    <row r="209" spans="4:10" s="442" customFormat="1" x14ac:dyDescent="0.2">
      <c r="D209" s="379"/>
      <c r="E209" s="379"/>
      <c r="F209" s="379"/>
      <c r="G209" s="379"/>
      <c r="H209" s="379"/>
      <c r="I209" s="379"/>
      <c r="J209" s="379"/>
    </row>
    <row r="210" spans="4:10" s="442" customFormat="1" x14ac:dyDescent="0.2">
      <c r="D210" s="379"/>
      <c r="E210" s="379"/>
      <c r="F210" s="379"/>
      <c r="G210" s="379"/>
      <c r="H210" s="379"/>
      <c r="I210" s="379"/>
      <c r="J210" s="379"/>
    </row>
    <row r="211" spans="4:10" s="442" customFormat="1" ht="29.45" customHeight="1" x14ac:dyDescent="0.2"/>
    <row r="212" spans="4:10" s="442" customFormat="1" ht="50.45" customHeight="1" x14ac:dyDescent="0.2"/>
    <row r="213" spans="4:10" s="442" customFormat="1" ht="20.45" customHeight="1" x14ac:dyDescent="0.2"/>
    <row r="214" spans="4:10" s="442" customFormat="1" ht="13.15" customHeight="1" x14ac:dyDescent="0.2"/>
    <row r="215" spans="4:10" s="442" customFormat="1" ht="13.15" customHeight="1" x14ac:dyDescent="0.2"/>
    <row r="216" spans="4:10" s="442" customFormat="1" ht="13.15" customHeight="1" x14ac:dyDescent="0.2"/>
    <row r="217" spans="4:10" s="442" customFormat="1" ht="13.15" customHeight="1" x14ac:dyDescent="0.2"/>
    <row r="218" spans="4:10" s="442" customFormat="1" ht="13.15" customHeight="1" x14ac:dyDescent="0.2"/>
    <row r="219" spans="4:10" s="442" customFormat="1" ht="13.15" customHeight="1" x14ac:dyDescent="0.2"/>
    <row r="220" spans="4:10" s="442" customFormat="1" ht="13.15" customHeight="1" x14ac:dyDescent="0.2"/>
    <row r="221" spans="4:10" s="442" customFormat="1" ht="13.15" customHeight="1" x14ac:dyDescent="0.2"/>
    <row r="222" spans="4:10" s="442" customFormat="1" ht="13.15" customHeight="1" x14ac:dyDescent="0.2"/>
    <row r="223" spans="4:10" s="442" customFormat="1" ht="13.15" customHeight="1" x14ac:dyDescent="0.2"/>
    <row r="224" spans="4:10" s="442" customFormat="1" ht="13.15" customHeight="1" x14ac:dyDescent="0.2"/>
    <row r="225" s="442" customFormat="1" ht="13.15" customHeight="1" x14ac:dyDescent="0.2"/>
    <row r="226" s="442" customFormat="1" ht="13.15" customHeight="1" x14ac:dyDescent="0.2"/>
    <row r="227" s="442" customFormat="1" ht="13.15" customHeight="1" x14ac:dyDescent="0.2"/>
    <row r="228" s="442" customFormat="1" ht="13.15" customHeight="1" x14ac:dyDescent="0.2"/>
    <row r="229" s="442" customFormat="1" ht="13.15" customHeight="1" x14ac:dyDescent="0.2"/>
    <row r="230" s="442" customFormat="1" ht="27" customHeight="1" x14ac:dyDescent="0.2"/>
    <row r="231" s="442" customFormat="1" ht="13.15" customHeight="1" x14ac:dyDescent="0.2"/>
    <row r="232" s="442" customFormat="1" ht="13.15" customHeight="1" x14ac:dyDescent="0.2"/>
    <row r="233" s="442" customFormat="1" ht="13.15" customHeight="1" x14ac:dyDescent="0.2"/>
    <row r="234" s="442" customFormat="1" ht="13.15" customHeight="1" x14ac:dyDescent="0.2"/>
    <row r="235" s="442" customFormat="1" ht="13.15" customHeight="1" x14ac:dyDescent="0.2"/>
    <row r="236" s="442" customFormat="1" ht="13.15" customHeight="1" x14ac:dyDescent="0.2"/>
    <row r="237" s="442" customFormat="1" ht="13.15" customHeight="1" x14ac:dyDescent="0.2"/>
    <row r="238" s="442" customFormat="1" ht="13.15" customHeight="1" x14ac:dyDescent="0.2"/>
    <row r="239" s="442" customFormat="1" ht="13.15" customHeight="1" x14ac:dyDescent="0.2"/>
    <row r="240" s="442" customFormat="1" ht="13.15" customHeight="1" x14ac:dyDescent="0.2"/>
    <row r="241" s="442" customFormat="1" ht="13.15" customHeight="1" x14ac:dyDescent="0.2"/>
    <row r="242" s="442" customFormat="1" ht="13.15" customHeight="1" x14ac:dyDescent="0.2"/>
    <row r="243" s="442" customFormat="1" ht="13.15" customHeight="1" x14ac:dyDescent="0.2"/>
    <row r="244" s="442" customFormat="1" ht="13.15" customHeight="1" x14ac:dyDescent="0.2"/>
    <row r="245" s="442" customFormat="1" ht="13.15" customHeight="1" x14ac:dyDescent="0.2"/>
    <row r="246" s="442" customFormat="1" ht="13.15" customHeight="1" x14ac:dyDescent="0.2"/>
    <row r="247" s="442" customFormat="1" ht="13.15" customHeight="1" x14ac:dyDescent="0.2"/>
    <row r="248" s="442" customFormat="1" ht="13.15" customHeight="1" x14ac:dyDescent="0.2"/>
    <row r="249" s="442" customFormat="1" ht="13.15" customHeight="1" x14ac:dyDescent="0.2"/>
    <row r="250" s="442" customFormat="1" ht="13.15" customHeight="1" x14ac:dyDescent="0.2"/>
    <row r="251" s="442" customFormat="1" ht="13.15" customHeight="1" x14ac:dyDescent="0.2"/>
    <row r="252" s="442" customFormat="1" ht="13.15" customHeight="1" x14ac:dyDescent="0.2"/>
    <row r="253" s="442" customFormat="1" ht="13.15" customHeight="1" x14ac:dyDescent="0.2"/>
    <row r="254" s="442" customFormat="1" ht="13.15" customHeight="1" x14ac:dyDescent="0.2"/>
    <row r="255" s="442" customFormat="1" ht="13.15" customHeight="1" x14ac:dyDescent="0.2"/>
    <row r="256" s="442" customFormat="1" ht="13.15" customHeight="1" x14ac:dyDescent="0.2"/>
    <row r="257" s="442" customFormat="1" ht="13.15" customHeight="1" x14ac:dyDescent="0.2"/>
    <row r="258" s="442" customFormat="1" ht="13.15" customHeight="1" x14ac:dyDescent="0.2"/>
    <row r="259" s="442" customFormat="1" ht="13.15" customHeight="1" x14ac:dyDescent="0.2"/>
    <row r="260" s="442" customFormat="1" ht="13.15" customHeight="1" x14ac:dyDescent="0.2"/>
    <row r="261" s="442" customFormat="1" ht="13.15" customHeight="1" x14ac:dyDescent="0.2"/>
    <row r="262" s="442" customFormat="1" ht="13.15" customHeight="1" x14ac:dyDescent="0.2"/>
    <row r="263" s="442" customFormat="1" ht="13.15" customHeight="1" x14ac:dyDescent="0.2"/>
    <row r="264" s="442" customFormat="1" ht="13.15" customHeight="1" x14ac:dyDescent="0.2"/>
    <row r="265" s="442" customFormat="1" ht="13.15" customHeight="1" x14ac:dyDescent="0.2"/>
    <row r="266" s="442" customFormat="1" ht="13.15" customHeight="1" x14ac:dyDescent="0.2"/>
    <row r="267" s="442" customFormat="1" ht="13.15" customHeight="1" x14ac:dyDescent="0.2"/>
    <row r="268" s="442" customFormat="1" ht="13.15" customHeight="1" x14ac:dyDescent="0.2"/>
    <row r="269" s="442" customFormat="1" ht="13.15" customHeight="1" x14ac:dyDescent="0.2"/>
    <row r="270" s="442" customFormat="1" ht="13.15" customHeight="1" x14ac:dyDescent="0.2"/>
    <row r="271" s="442" customFormat="1" ht="13.15" customHeight="1" x14ac:dyDescent="0.2"/>
    <row r="272" s="442" customFormat="1" ht="13.15" customHeight="1" x14ac:dyDescent="0.2"/>
    <row r="273" spans="4:15" s="442" customFormat="1" ht="13.15" customHeight="1" x14ac:dyDescent="0.2"/>
    <row r="274" spans="4:15" s="442" customFormat="1" ht="13.15" customHeight="1" x14ac:dyDescent="0.2"/>
    <row r="275" spans="4:15" s="442" customFormat="1" ht="13.15" customHeight="1" x14ac:dyDescent="0.2"/>
    <row r="276" spans="4:15" s="442" customFormat="1" x14ac:dyDescent="0.2">
      <c r="D276" s="379"/>
      <c r="E276" s="379"/>
      <c r="F276" s="379"/>
      <c r="G276" s="379"/>
      <c r="H276" s="379"/>
      <c r="I276" s="379"/>
      <c r="J276" s="379"/>
    </row>
    <row r="277" spans="4:15" s="442" customFormat="1" x14ac:dyDescent="0.2">
      <c r="L277" s="267"/>
      <c r="M277" s="267"/>
      <c r="N277" s="267"/>
      <c r="O277" s="267"/>
    </row>
    <row r="278" spans="4:15" s="442" customFormat="1" x14ac:dyDescent="0.2">
      <c r="D278" s="379"/>
      <c r="E278" s="379"/>
      <c r="F278" s="379"/>
      <c r="G278" s="379"/>
      <c r="H278" s="379"/>
      <c r="I278" s="379"/>
      <c r="J278" s="379"/>
    </row>
    <row r="279" spans="4:15" s="442" customFormat="1" x14ac:dyDescent="0.2">
      <c r="D279" s="379"/>
      <c r="E279" s="379"/>
      <c r="F279" s="379"/>
      <c r="G279" s="379"/>
      <c r="H279" s="379"/>
      <c r="I279" s="379"/>
      <c r="J279" s="379"/>
    </row>
    <row r="280" spans="4:15" s="442" customFormat="1" x14ac:dyDescent="0.2">
      <c r="D280" s="379"/>
      <c r="E280" s="379"/>
      <c r="F280" s="379"/>
      <c r="G280" s="379"/>
      <c r="H280" s="379"/>
      <c r="I280" s="379"/>
      <c r="J280" s="379"/>
    </row>
    <row r="281" spans="4:15" s="442" customFormat="1" ht="27" customHeight="1" x14ac:dyDescent="0.2"/>
    <row r="282" spans="4:15" s="442" customFormat="1" ht="13.15" customHeight="1" x14ac:dyDescent="0.2"/>
    <row r="283" spans="4:15" s="442" customFormat="1" ht="27.6" customHeight="1" x14ac:dyDescent="0.2"/>
    <row r="284" spans="4:15" s="442" customFormat="1" x14ac:dyDescent="0.2">
      <c r="D284" s="379"/>
      <c r="E284" s="379"/>
      <c r="F284" s="379"/>
      <c r="G284" s="379"/>
      <c r="H284" s="379"/>
      <c r="I284" s="379"/>
      <c r="J284" s="379"/>
    </row>
    <row r="285" spans="4:15" s="442" customFormat="1" x14ac:dyDescent="0.2">
      <c r="L285" s="267"/>
      <c r="M285" s="267"/>
    </row>
    <row r="286" spans="4:15" s="442" customFormat="1" x14ac:dyDescent="0.2">
      <c r="D286" s="379"/>
      <c r="E286" s="379"/>
      <c r="F286" s="379"/>
      <c r="G286" s="379"/>
      <c r="H286" s="379"/>
      <c r="I286" s="379"/>
      <c r="J286" s="379"/>
    </row>
    <row r="287" spans="4:15" s="442" customFormat="1" ht="26.45" customHeight="1" x14ac:dyDescent="0.2"/>
    <row r="288" spans="4:15" s="442" customFormat="1" ht="25.9" customHeight="1" x14ac:dyDescent="0.2"/>
    <row r="289" spans="4:10" s="442" customFormat="1" ht="27" customHeight="1" x14ac:dyDescent="0.2"/>
    <row r="290" spans="4:10" s="442" customFormat="1" ht="26.45" customHeight="1" x14ac:dyDescent="0.2"/>
    <row r="291" spans="4:10" s="442" customFormat="1" x14ac:dyDescent="0.2">
      <c r="D291" s="379"/>
      <c r="E291" s="379"/>
      <c r="F291" s="379"/>
      <c r="G291" s="379"/>
      <c r="H291" s="379"/>
      <c r="I291" s="379"/>
      <c r="J291" s="379"/>
    </row>
    <row r="292" spans="4:10" s="442" customFormat="1" x14ac:dyDescent="0.2">
      <c r="D292" s="379"/>
      <c r="E292" s="379"/>
      <c r="F292" s="379"/>
      <c r="G292" s="379"/>
      <c r="H292" s="379"/>
      <c r="I292" s="379"/>
      <c r="J292" s="379"/>
    </row>
    <row r="293" spans="4:10" s="442" customFormat="1" x14ac:dyDescent="0.2">
      <c r="D293" s="379"/>
      <c r="E293" s="379"/>
      <c r="F293" s="379"/>
      <c r="G293" s="379"/>
      <c r="H293" s="379"/>
      <c r="I293" s="379"/>
      <c r="J293" s="379"/>
    </row>
    <row r="294" spans="4:10" s="442" customFormat="1" x14ac:dyDescent="0.2">
      <c r="D294" s="379"/>
      <c r="E294" s="379"/>
      <c r="F294" s="379"/>
      <c r="G294" s="379"/>
      <c r="H294" s="379"/>
      <c r="I294" s="379"/>
      <c r="J294" s="379"/>
    </row>
    <row r="295" spans="4:10" s="442" customFormat="1" x14ac:dyDescent="0.2">
      <c r="D295" s="379"/>
      <c r="E295" s="379"/>
      <c r="F295" s="379"/>
      <c r="G295" s="379"/>
      <c r="H295" s="379"/>
      <c r="I295" s="379"/>
      <c r="J295" s="379"/>
    </row>
    <row r="296" spans="4:10" s="442" customFormat="1" x14ac:dyDescent="0.2">
      <c r="D296" s="379"/>
      <c r="E296" s="379"/>
      <c r="F296" s="379"/>
      <c r="G296" s="379"/>
      <c r="H296" s="379"/>
      <c r="I296" s="379"/>
      <c r="J296" s="379"/>
    </row>
    <row r="297" spans="4:10" s="442" customFormat="1" x14ac:dyDescent="0.2">
      <c r="D297" s="379"/>
      <c r="E297" s="379"/>
      <c r="F297" s="379"/>
      <c r="G297" s="379"/>
      <c r="H297" s="379"/>
      <c r="I297" s="379"/>
      <c r="J297" s="379"/>
    </row>
    <row r="298" spans="4:10" s="442" customFormat="1" x14ac:dyDescent="0.2">
      <c r="D298" s="379"/>
      <c r="E298" s="379"/>
      <c r="F298" s="379"/>
      <c r="G298" s="379"/>
      <c r="H298" s="379"/>
      <c r="I298" s="379"/>
      <c r="J298" s="379"/>
    </row>
    <row r="299" spans="4:10" s="442" customFormat="1" ht="25.9" customHeight="1" x14ac:dyDescent="0.2"/>
    <row r="300" spans="4:10" s="442" customFormat="1" x14ac:dyDescent="0.2">
      <c r="D300" s="379"/>
      <c r="E300" s="379"/>
      <c r="F300" s="379"/>
      <c r="G300" s="379"/>
      <c r="H300" s="379"/>
      <c r="I300" s="379"/>
      <c r="J300" s="379"/>
    </row>
    <row r="301" spans="4:10" s="442" customFormat="1" x14ac:dyDescent="0.2">
      <c r="D301" s="379"/>
      <c r="E301" s="379"/>
      <c r="F301" s="379"/>
      <c r="G301" s="379"/>
      <c r="H301" s="379"/>
      <c r="I301" s="379"/>
      <c r="J301" s="379"/>
    </row>
    <row r="302" spans="4:10" s="442" customFormat="1" x14ac:dyDescent="0.2">
      <c r="D302" s="379"/>
      <c r="E302" s="379"/>
      <c r="F302" s="379"/>
      <c r="G302" s="379"/>
      <c r="H302" s="379"/>
      <c r="I302" s="379"/>
      <c r="J302" s="379"/>
    </row>
    <row r="303" spans="4:10" s="442" customFormat="1" ht="27.6" customHeight="1" x14ac:dyDescent="0.2"/>
    <row r="304" spans="4:10" s="442" customFormat="1" ht="51.6" customHeight="1" x14ac:dyDescent="0.2"/>
    <row r="305" spans="4:10" s="442" customFormat="1" x14ac:dyDescent="0.2">
      <c r="D305" s="379"/>
      <c r="E305" s="379"/>
      <c r="F305" s="379"/>
      <c r="G305" s="379"/>
      <c r="H305" s="379"/>
      <c r="I305" s="379"/>
      <c r="J305" s="379"/>
    </row>
    <row r="306" spans="4:10" s="442" customFormat="1" x14ac:dyDescent="0.2">
      <c r="D306" s="379"/>
      <c r="E306" s="379"/>
      <c r="F306" s="379"/>
      <c r="G306" s="379"/>
      <c r="H306" s="379"/>
      <c r="I306" s="379"/>
      <c r="J306" s="379"/>
    </row>
    <row r="307" spans="4:10" s="442" customFormat="1" x14ac:dyDescent="0.2">
      <c r="D307" s="379"/>
      <c r="E307" s="379"/>
      <c r="F307" s="379"/>
      <c r="G307" s="379"/>
      <c r="H307" s="379"/>
      <c r="I307" s="379"/>
      <c r="J307" s="379"/>
    </row>
    <row r="308" spans="4:10" s="442" customFormat="1" x14ac:dyDescent="0.2">
      <c r="D308" s="379"/>
      <c r="E308" s="379"/>
      <c r="F308" s="379"/>
      <c r="G308" s="379"/>
      <c r="H308" s="379"/>
      <c r="I308" s="379"/>
      <c r="J308" s="379"/>
    </row>
    <row r="309" spans="4:10" s="442" customFormat="1" x14ac:dyDescent="0.2">
      <c r="D309" s="379"/>
      <c r="E309" s="379"/>
      <c r="F309" s="379"/>
      <c r="G309" s="379"/>
      <c r="H309" s="379"/>
      <c r="I309" s="379"/>
      <c r="J309" s="379"/>
    </row>
    <row r="310" spans="4:10" s="442" customFormat="1" x14ac:dyDescent="0.2">
      <c r="D310" s="379"/>
      <c r="E310" s="379"/>
      <c r="F310" s="379"/>
      <c r="G310" s="379"/>
      <c r="H310" s="379"/>
      <c r="I310" s="379"/>
      <c r="J310" s="379"/>
    </row>
    <row r="311" spans="4:10" s="442" customFormat="1" x14ac:dyDescent="0.2">
      <c r="D311" s="379"/>
      <c r="E311" s="379"/>
      <c r="F311" s="379"/>
      <c r="G311" s="379"/>
      <c r="H311" s="379"/>
      <c r="I311" s="379"/>
      <c r="J311" s="379"/>
    </row>
    <row r="312" spans="4:10" s="442" customFormat="1" x14ac:dyDescent="0.2">
      <c r="D312" s="379"/>
      <c r="E312" s="379"/>
      <c r="F312" s="379"/>
      <c r="G312" s="379"/>
      <c r="H312" s="379"/>
      <c r="I312" s="379"/>
      <c r="J312" s="379"/>
    </row>
    <row r="313" spans="4:10" s="442" customFormat="1" x14ac:dyDescent="0.2">
      <c r="D313" s="379"/>
      <c r="E313" s="379"/>
      <c r="F313" s="379"/>
      <c r="G313" s="379"/>
      <c r="H313" s="379"/>
      <c r="I313" s="379"/>
      <c r="J313" s="379"/>
    </row>
    <row r="314" spans="4:10" s="442" customFormat="1" x14ac:dyDescent="0.2">
      <c r="D314" s="379"/>
      <c r="E314" s="379"/>
      <c r="F314" s="379"/>
      <c r="G314" s="379"/>
      <c r="H314" s="379"/>
      <c r="I314" s="379"/>
      <c r="J314" s="379"/>
    </row>
    <row r="315" spans="4:10" s="442" customFormat="1" x14ac:dyDescent="0.2">
      <c r="D315" s="379"/>
      <c r="E315" s="379"/>
      <c r="F315" s="379"/>
      <c r="G315" s="379"/>
      <c r="H315" s="379"/>
      <c r="I315" s="379"/>
      <c r="J315" s="379"/>
    </row>
    <row r="316" spans="4:10" s="442" customFormat="1" x14ac:dyDescent="0.2">
      <c r="D316" s="379"/>
      <c r="E316" s="379"/>
      <c r="F316" s="379"/>
      <c r="G316" s="379"/>
      <c r="H316" s="379"/>
      <c r="I316" s="379"/>
      <c r="J316" s="379"/>
    </row>
    <row r="317" spans="4:10" s="442" customFormat="1" x14ac:dyDescent="0.2">
      <c r="D317" s="379"/>
      <c r="E317" s="379"/>
      <c r="F317" s="379"/>
      <c r="G317" s="379"/>
      <c r="H317" s="379"/>
      <c r="I317" s="379"/>
      <c r="J317" s="379"/>
    </row>
    <row r="318" spans="4:10" s="442" customFormat="1" x14ac:dyDescent="0.2">
      <c r="D318" s="379"/>
      <c r="E318" s="379"/>
      <c r="F318" s="379"/>
      <c r="G318" s="379"/>
      <c r="H318" s="379"/>
      <c r="I318" s="379"/>
      <c r="J318" s="379"/>
    </row>
    <row r="319" spans="4:10" s="442" customFormat="1" x14ac:dyDescent="0.2">
      <c r="D319" s="379"/>
      <c r="E319" s="379"/>
      <c r="F319" s="379"/>
      <c r="G319" s="379"/>
      <c r="H319" s="379"/>
      <c r="I319" s="379"/>
      <c r="J319" s="379"/>
    </row>
    <row r="320" spans="4:10" s="442" customFormat="1" x14ac:dyDescent="0.2">
      <c r="D320" s="379"/>
      <c r="E320" s="379"/>
      <c r="F320" s="379"/>
      <c r="G320" s="379"/>
      <c r="H320" s="379"/>
      <c r="I320" s="379"/>
      <c r="J320" s="379"/>
    </row>
    <row r="321" spans="4:10" s="442" customFormat="1" x14ac:dyDescent="0.2">
      <c r="D321" s="379"/>
      <c r="E321" s="379"/>
      <c r="F321" s="379"/>
      <c r="G321" s="379"/>
      <c r="H321" s="379"/>
      <c r="I321" s="379"/>
      <c r="J321" s="379"/>
    </row>
    <row r="322" spans="4:10" s="442" customFormat="1" x14ac:dyDescent="0.2">
      <c r="D322" s="379"/>
      <c r="E322" s="379"/>
      <c r="F322" s="379"/>
      <c r="G322" s="379"/>
      <c r="H322" s="379"/>
      <c r="I322" s="379"/>
      <c r="J322" s="379"/>
    </row>
    <row r="323" spans="4:10" s="442" customFormat="1" x14ac:dyDescent="0.2">
      <c r="D323" s="379"/>
      <c r="E323" s="379"/>
      <c r="F323" s="379"/>
      <c r="G323" s="379"/>
      <c r="H323" s="379"/>
      <c r="I323" s="379"/>
      <c r="J323" s="379"/>
    </row>
    <row r="324" spans="4:10" s="442" customFormat="1" x14ac:dyDescent="0.2">
      <c r="D324" s="379"/>
      <c r="E324" s="379"/>
      <c r="F324" s="379"/>
      <c r="G324" s="379"/>
      <c r="H324" s="379"/>
      <c r="I324" s="379"/>
      <c r="J324" s="379"/>
    </row>
    <row r="325" spans="4:10" s="442" customFormat="1" x14ac:dyDescent="0.2">
      <c r="D325" s="379"/>
      <c r="E325" s="379"/>
      <c r="F325" s="379"/>
      <c r="G325" s="379"/>
      <c r="H325" s="379"/>
      <c r="I325" s="379"/>
      <c r="J325" s="379"/>
    </row>
    <row r="326" spans="4:10" s="442" customFormat="1" x14ac:dyDescent="0.2">
      <c r="D326" s="379"/>
      <c r="E326" s="379"/>
      <c r="F326" s="379"/>
      <c r="G326" s="379"/>
      <c r="H326" s="379"/>
      <c r="I326" s="379"/>
      <c r="J326" s="379"/>
    </row>
    <row r="327" spans="4:10" s="442" customFormat="1" x14ac:dyDescent="0.2">
      <c r="D327" s="379"/>
      <c r="E327" s="379"/>
      <c r="F327" s="379"/>
      <c r="G327" s="379"/>
      <c r="H327" s="379"/>
      <c r="I327" s="379"/>
      <c r="J327" s="379"/>
    </row>
    <row r="328" spans="4:10" s="442" customFormat="1" x14ac:dyDescent="0.2">
      <c r="D328" s="379"/>
      <c r="E328" s="379"/>
      <c r="F328" s="379"/>
      <c r="G328" s="379"/>
      <c r="H328" s="379"/>
      <c r="I328" s="379"/>
      <c r="J328" s="379"/>
    </row>
    <row r="329" spans="4:10" s="442" customFormat="1" x14ac:dyDescent="0.2">
      <c r="D329" s="379"/>
      <c r="E329" s="379"/>
      <c r="F329" s="379"/>
      <c r="G329" s="379"/>
      <c r="H329" s="379"/>
      <c r="I329" s="379"/>
      <c r="J329" s="379"/>
    </row>
    <row r="330" spans="4:10" s="442" customFormat="1" x14ac:dyDescent="0.2">
      <c r="D330" s="379"/>
      <c r="E330" s="379"/>
      <c r="F330" s="379"/>
      <c r="G330" s="379"/>
      <c r="H330" s="379"/>
      <c r="I330" s="379"/>
      <c r="J330" s="379"/>
    </row>
    <row r="331" spans="4:10" s="442" customFormat="1" x14ac:dyDescent="0.2">
      <c r="D331" s="379"/>
      <c r="E331" s="379"/>
      <c r="F331" s="379"/>
      <c r="G331" s="379"/>
      <c r="H331" s="379"/>
      <c r="I331" s="379"/>
      <c r="J331" s="379"/>
    </row>
    <row r="332" spans="4:10" s="442" customFormat="1" x14ac:dyDescent="0.2">
      <c r="D332" s="379"/>
      <c r="E332" s="379"/>
      <c r="F332" s="379"/>
      <c r="G332" s="379"/>
      <c r="H332" s="379"/>
      <c r="I332" s="379"/>
      <c r="J332" s="379"/>
    </row>
    <row r="333" spans="4:10" s="442" customFormat="1" x14ac:dyDescent="0.2">
      <c r="D333" s="379"/>
      <c r="E333" s="379"/>
      <c r="F333" s="379"/>
      <c r="G333" s="379"/>
      <c r="H333" s="379"/>
      <c r="I333" s="379"/>
      <c r="J333" s="379"/>
    </row>
    <row r="334" spans="4:10" s="442" customFormat="1" x14ac:dyDescent="0.2">
      <c r="D334" s="379"/>
      <c r="E334" s="379"/>
      <c r="F334" s="379"/>
      <c r="G334" s="379"/>
      <c r="H334" s="379"/>
      <c r="I334" s="379"/>
      <c r="J334" s="379"/>
    </row>
    <row r="335" spans="4:10" s="442" customFormat="1" x14ac:dyDescent="0.2">
      <c r="D335" s="379"/>
      <c r="E335" s="379"/>
      <c r="F335" s="379"/>
      <c r="G335" s="379"/>
      <c r="H335" s="379"/>
      <c r="I335" s="379"/>
      <c r="J335" s="379"/>
    </row>
    <row r="336" spans="4:10" s="442" customFormat="1" x14ac:dyDescent="0.2">
      <c r="D336" s="379"/>
      <c r="E336" s="379"/>
      <c r="F336" s="379"/>
      <c r="G336" s="379"/>
      <c r="H336" s="379"/>
      <c r="I336" s="379"/>
      <c r="J336" s="379"/>
    </row>
    <row r="337" spans="4:10" s="442" customFormat="1" x14ac:dyDescent="0.2">
      <c r="D337" s="379"/>
      <c r="E337" s="379"/>
      <c r="F337" s="379"/>
      <c r="G337" s="379"/>
      <c r="H337" s="379"/>
      <c r="I337" s="379"/>
      <c r="J337" s="379"/>
    </row>
    <row r="338" spans="4:10" s="442" customFormat="1" x14ac:dyDescent="0.2">
      <c r="D338" s="379"/>
      <c r="E338" s="379"/>
      <c r="F338" s="379"/>
      <c r="G338" s="379"/>
      <c r="H338" s="379"/>
      <c r="I338" s="379"/>
      <c r="J338" s="379"/>
    </row>
    <row r="339" spans="4:10" s="442" customFormat="1" x14ac:dyDescent="0.2">
      <c r="D339" s="379"/>
      <c r="E339" s="379"/>
      <c r="F339" s="379"/>
      <c r="G339" s="379"/>
      <c r="H339" s="379"/>
      <c r="I339" s="379"/>
      <c r="J339" s="379"/>
    </row>
    <row r="340" spans="4:10" s="442" customFormat="1" x14ac:dyDescent="0.2">
      <c r="D340" s="379"/>
      <c r="E340" s="379"/>
      <c r="F340" s="379"/>
      <c r="G340" s="379"/>
      <c r="H340" s="379"/>
      <c r="I340" s="379"/>
      <c r="J340" s="379"/>
    </row>
    <row r="341" spans="4:10" s="442" customFormat="1" x14ac:dyDescent="0.2">
      <c r="D341" s="379"/>
      <c r="E341" s="379"/>
      <c r="F341" s="379"/>
      <c r="G341" s="379"/>
      <c r="H341" s="379"/>
      <c r="I341" s="379"/>
      <c r="J341" s="379"/>
    </row>
    <row r="342" spans="4:10" s="442" customFormat="1" x14ac:dyDescent="0.2">
      <c r="D342" s="379"/>
      <c r="E342" s="379"/>
      <c r="F342" s="379"/>
      <c r="G342" s="379"/>
      <c r="H342" s="379"/>
      <c r="I342" s="379"/>
      <c r="J342" s="379"/>
    </row>
    <row r="343" spans="4:10" s="442" customFormat="1" x14ac:dyDescent="0.2">
      <c r="D343" s="379"/>
      <c r="E343" s="379"/>
      <c r="F343" s="379"/>
      <c r="G343" s="379"/>
      <c r="H343" s="379"/>
      <c r="I343" s="379"/>
      <c r="J343" s="379"/>
    </row>
    <row r="344" spans="4:10" s="442" customFormat="1" x14ac:dyDescent="0.2">
      <c r="D344" s="379"/>
      <c r="E344" s="379"/>
      <c r="F344" s="379"/>
      <c r="G344" s="379"/>
      <c r="H344" s="379"/>
      <c r="I344" s="379"/>
      <c r="J344" s="379"/>
    </row>
    <row r="345" spans="4:10" s="442" customFormat="1" x14ac:dyDescent="0.2">
      <c r="D345" s="379"/>
      <c r="E345" s="379"/>
      <c r="F345" s="379"/>
      <c r="G345" s="379"/>
      <c r="H345" s="379"/>
      <c r="I345" s="379"/>
      <c r="J345" s="379"/>
    </row>
    <row r="346" spans="4:10" s="442" customFormat="1" x14ac:dyDescent="0.2">
      <c r="D346" s="379"/>
      <c r="E346" s="379"/>
      <c r="F346" s="379"/>
      <c r="G346" s="379"/>
      <c r="H346" s="379"/>
      <c r="I346" s="379"/>
      <c r="J346" s="379"/>
    </row>
    <row r="347" spans="4:10" s="442" customFormat="1" x14ac:dyDescent="0.2">
      <c r="D347" s="379"/>
      <c r="E347" s="379"/>
      <c r="F347" s="379"/>
      <c r="G347" s="379"/>
      <c r="H347" s="379"/>
      <c r="I347" s="379"/>
      <c r="J347" s="379"/>
    </row>
    <row r="348" spans="4:10" s="442" customFormat="1" x14ac:dyDescent="0.2">
      <c r="D348" s="379"/>
      <c r="E348" s="379"/>
      <c r="F348" s="379"/>
      <c r="G348" s="379"/>
      <c r="H348" s="379"/>
      <c r="I348" s="379"/>
      <c r="J348" s="379"/>
    </row>
    <row r="349" spans="4:10" s="442" customFormat="1" x14ac:dyDescent="0.2">
      <c r="D349" s="379"/>
      <c r="E349" s="379"/>
      <c r="F349" s="379"/>
      <c r="G349" s="379"/>
      <c r="H349" s="379"/>
      <c r="I349" s="379"/>
      <c r="J349" s="379"/>
    </row>
    <row r="350" spans="4:10" s="442" customFormat="1" x14ac:dyDescent="0.2">
      <c r="D350" s="379"/>
      <c r="E350" s="379"/>
      <c r="F350" s="379"/>
      <c r="G350" s="379"/>
      <c r="H350" s="379"/>
      <c r="I350" s="379"/>
      <c r="J350" s="379"/>
    </row>
    <row r="351" spans="4:10" s="442" customFormat="1" x14ac:dyDescent="0.2">
      <c r="D351" s="379"/>
      <c r="E351" s="379"/>
      <c r="F351" s="379"/>
      <c r="G351" s="379"/>
      <c r="H351" s="379"/>
      <c r="I351" s="379"/>
      <c r="J351" s="379"/>
    </row>
    <row r="352" spans="4:10" s="442" customFormat="1" x14ac:dyDescent="0.2">
      <c r="D352" s="379"/>
      <c r="E352" s="379"/>
      <c r="F352" s="379"/>
      <c r="G352" s="379"/>
      <c r="H352" s="379"/>
      <c r="I352" s="379"/>
      <c r="J352" s="379"/>
    </row>
    <row r="353" spans="4:10" s="442" customFormat="1" x14ac:dyDescent="0.2">
      <c r="D353" s="379"/>
      <c r="E353" s="379"/>
      <c r="F353" s="379"/>
      <c r="G353" s="379"/>
      <c r="H353" s="379"/>
      <c r="I353" s="379"/>
      <c r="J353" s="379"/>
    </row>
    <row r="354" spans="4:10" s="442" customFormat="1" x14ac:dyDescent="0.2">
      <c r="D354" s="379"/>
      <c r="E354" s="379"/>
      <c r="F354" s="379"/>
      <c r="G354" s="379"/>
      <c r="H354" s="379"/>
      <c r="I354" s="379"/>
      <c r="J354" s="379"/>
    </row>
    <row r="355" spans="4:10" s="442" customFormat="1" x14ac:dyDescent="0.2">
      <c r="D355" s="379"/>
      <c r="E355" s="379"/>
      <c r="F355" s="379"/>
      <c r="G355" s="379"/>
      <c r="H355" s="379"/>
      <c r="I355" s="379"/>
      <c r="J355" s="379"/>
    </row>
    <row r="356" spans="4:10" s="442" customFormat="1" x14ac:dyDescent="0.2">
      <c r="D356" s="379"/>
      <c r="E356" s="379"/>
      <c r="F356" s="379"/>
      <c r="G356" s="379"/>
      <c r="H356" s="379"/>
      <c r="I356" s="379"/>
      <c r="J356" s="379"/>
    </row>
    <row r="357" spans="4:10" s="442" customFormat="1" x14ac:dyDescent="0.2">
      <c r="D357" s="379"/>
      <c r="E357" s="379"/>
      <c r="F357" s="379"/>
      <c r="G357" s="379"/>
      <c r="H357" s="379"/>
      <c r="I357" s="379"/>
      <c r="J357" s="379"/>
    </row>
    <row r="358" spans="4:10" s="442" customFormat="1" x14ac:dyDescent="0.2">
      <c r="D358" s="379"/>
      <c r="E358" s="379"/>
      <c r="F358" s="379"/>
      <c r="G358" s="379"/>
      <c r="H358" s="379"/>
      <c r="I358" s="379"/>
      <c r="J358" s="379"/>
    </row>
    <row r="359" spans="4:10" s="442" customFormat="1" x14ac:dyDescent="0.2">
      <c r="D359" s="379"/>
      <c r="E359" s="379"/>
      <c r="F359" s="379"/>
      <c r="G359" s="379"/>
      <c r="H359" s="379"/>
      <c r="I359" s="379"/>
      <c r="J359" s="379"/>
    </row>
    <row r="360" spans="4:10" s="442" customFormat="1" x14ac:dyDescent="0.2">
      <c r="D360" s="379"/>
      <c r="E360" s="379"/>
      <c r="F360" s="379"/>
      <c r="G360" s="379"/>
      <c r="H360" s="379"/>
      <c r="I360" s="379"/>
      <c r="J360" s="379"/>
    </row>
    <row r="361" spans="4:10" s="442" customFormat="1" x14ac:dyDescent="0.2">
      <c r="D361" s="379"/>
      <c r="E361" s="379"/>
      <c r="F361" s="379"/>
      <c r="G361" s="379"/>
      <c r="H361" s="379"/>
      <c r="I361" s="379"/>
      <c r="J361" s="379"/>
    </row>
    <row r="362" spans="4:10" s="442" customFormat="1" x14ac:dyDescent="0.2">
      <c r="D362" s="379"/>
      <c r="E362" s="379"/>
      <c r="F362" s="379"/>
      <c r="G362" s="379"/>
      <c r="H362" s="379"/>
      <c r="I362" s="379"/>
      <c r="J362" s="379"/>
    </row>
    <row r="363" spans="4:10" s="442" customFormat="1" x14ac:dyDescent="0.2">
      <c r="D363" s="379"/>
      <c r="E363" s="379"/>
      <c r="F363" s="379"/>
      <c r="G363" s="379"/>
      <c r="H363" s="379"/>
      <c r="I363" s="379"/>
      <c r="J363" s="379"/>
    </row>
    <row r="364" spans="4:10" s="442" customFormat="1" x14ac:dyDescent="0.2">
      <c r="D364" s="379"/>
      <c r="E364" s="379"/>
      <c r="F364" s="379"/>
      <c r="G364" s="379"/>
      <c r="H364" s="379"/>
      <c r="I364" s="379"/>
      <c r="J364" s="379"/>
    </row>
    <row r="365" spans="4:10" s="442" customFormat="1" x14ac:dyDescent="0.2">
      <c r="D365" s="379"/>
      <c r="E365" s="379"/>
      <c r="F365" s="379"/>
      <c r="G365" s="379"/>
      <c r="H365" s="379"/>
      <c r="I365" s="379"/>
      <c r="J365" s="379"/>
    </row>
    <row r="366" spans="4:10" s="442" customFormat="1" x14ac:dyDescent="0.2">
      <c r="D366" s="379"/>
      <c r="E366" s="379"/>
      <c r="F366" s="379"/>
      <c r="G366" s="379"/>
      <c r="H366" s="379"/>
      <c r="I366" s="379"/>
      <c r="J366" s="379"/>
    </row>
    <row r="367" spans="4:10" s="442" customFormat="1" x14ac:dyDescent="0.2">
      <c r="D367" s="379"/>
      <c r="E367" s="379"/>
      <c r="F367" s="379"/>
      <c r="G367" s="379"/>
      <c r="H367" s="379"/>
      <c r="I367" s="379"/>
      <c r="J367" s="379"/>
    </row>
    <row r="368" spans="4:10" s="442" customFormat="1" x14ac:dyDescent="0.2">
      <c r="D368" s="379"/>
      <c r="E368" s="379"/>
      <c r="F368" s="379"/>
      <c r="G368" s="379"/>
      <c r="H368" s="379"/>
      <c r="I368" s="379"/>
      <c r="J368" s="379"/>
    </row>
    <row r="369" spans="4:10" s="442" customFormat="1" x14ac:dyDescent="0.2">
      <c r="D369" s="379"/>
      <c r="E369" s="379"/>
      <c r="F369" s="379"/>
      <c r="G369" s="379"/>
      <c r="H369" s="379"/>
      <c r="I369" s="379"/>
      <c r="J369" s="379"/>
    </row>
    <row r="370" spans="4:10" s="442" customFormat="1" x14ac:dyDescent="0.2">
      <c r="D370" s="379"/>
      <c r="E370" s="379"/>
      <c r="F370" s="379"/>
      <c r="G370" s="379"/>
      <c r="H370" s="379"/>
      <c r="I370" s="379"/>
      <c r="J370" s="379"/>
    </row>
    <row r="371" spans="4:10" s="442" customFormat="1" x14ac:dyDescent="0.2">
      <c r="D371" s="379"/>
      <c r="E371" s="379"/>
      <c r="F371" s="379"/>
      <c r="G371" s="379"/>
      <c r="H371" s="379"/>
      <c r="I371" s="379"/>
      <c r="J371" s="379"/>
    </row>
    <row r="372" spans="4:10" s="442" customFormat="1" x14ac:dyDescent="0.2">
      <c r="D372" s="379"/>
      <c r="E372" s="379"/>
      <c r="F372" s="379"/>
      <c r="G372" s="379"/>
      <c r="H372" s="379"/>
      <c r="I372" s="379"/>
      <c r="J372" s="379"/>
    </row>
    <row r="373" spans="4:10" s="442" customFormat="1" ht="13.15" customHeight="1" x14ac:dyDescent="0.2"/>
    <row r="374" spans="4:10" s="442" customFormat="1" x14ac:dyDescent="0.2">
      <c r="D374" s="379"/>
      <c r="E374" s="379"/>
      <c r="F374" s="379"/>
      <c r="G374" s="379"/>
      <c r="H374" s="379"/>
      <c r="I374" s="379"/>
      <c r="J374" s="379"/>
    </row>
    <row r="375" spans="4:10" s="442" customFormat="1" ht="26.45" customHeight="1" x14ac:dyDescent="0.2"/>
    <row r="376" spans="4:10" s="442" customFormat="1" x14ac:dyDescent="0.2">
      <c r="D376" s="379"/>
      <c r="E376" s="379"/>
      <c r="F376" s="379"/>
      <c r="G376" s="379"/>
      <c r="H376" s="379"/>
      <c r="I376" s="379"/>
      <c r="J376" s="379"/>
    </row>
    <row r="377" spans="4:10" s="442" customFormat="1" x14ac:dyDescent="0.2">
      <c r="D377" s="379"/>
      <c r="E377" s="379"/>
      <c r="F377" s="379"/>
      <c r="G377" s="379"/>
      <c r="H377" s="379"/>
      <c r="I377" s="379"/>
      <c r="J377" s="379"/>
    </row>
    <row r="378" spans="4:10" s="442" customFormat="1" x14ac:dyDescent="0.2">
      <c r="D378" s="379"/>
      <c r="E378" s="379"/>
      <c r="F378" s="379"/>
      <c r="G378" s="379"/>
      <c r="H378" s="379"/>
      <c r="I378" s="379"/>
      <c r="J378" s="379"/>
    </row>
    <row r="379" spans="4:10" s="442" customFormat="1" ht="25.9" customHeight="1" x14ac:dyDescent="0.2"/>
    <row r="380" spans="4:10" s="442" customFormat="1" ht="26.45" customHeight="1" x14ac:dyDescent="0.2"/>
    <row r="381" spans="4:10" s="442" customFormat="1" x14ac:dyDescent="0.2">
      <c r="D381" s="379"/>
      <c r="E381" s="379"/>
      <c r="F381" s="379"/>
      <c r="G381" s="379"/>
      <c r="H381" s="379"/>
      <c r="I381" s="379"/>
      <c r="J381" s="379"/>
    </row>
    <row r="382" spans="4:10" s="442" customFormat="1" x14ac:dyDescent="0.2">
      <c r="D382" s="379"/>
      <c r="E382" s="379"/>
      <c r="F382" s="379"/>
      <c r="G382" s="379"/>
      <c r="H382" s="379"/>
      <c r="I382" s="379"/>
      <c r="J382" s="379"/>
    </row>
    <row r="383" spans="4:10" s="442" customFormat="1" x14ac:dyDescent="0.2">
      <c r="D383" s="379"/>
      <c r="E383" s="379"/>
      <c r="F383" s="379"/>
      <c r="G383" s="379"/>
      <c r="H383" s="379"/>
      <c r="I383" s="379"/>
      <c r="J383" s="379"/>
    </row>
    <row r="384" spans="4:10" s="442" customFormat="1" x14ac:dyDescent="0.2">
      <c r="D384" s="379"/>
      <c r="E384" s="379"/>
      <c r="F384" s="379"/>
      <c r="G384" s="379"/>
      <c r="H384" s="379"/>
      <c r="I384" s="379"/>
      <c r="J384" s="379"/>
    </row>
    <row r="385" spans="4:10" s="442" customFormat="1" x14ac:dyDescent="0.2">
      <c r="D385" s="379"/>
      <c r="E385" s="379"/>
      <c r="F385" s="379"/>
      <c r="G385" s="379"/>
      <c r="H385" s="379"/>
      <c r="I385" s="379"/>
      <c r="J385" s="379"/>
    </row>
    <row r="386" spans="4:10" s="442" customFormat="1" x14ac:dyDescent="0.2">
      <c r="D386" s="379"/>
      <c r="E386" s="379"/>
      <c r="F386" s="379"/>
      <c r="G386" s="379"/>
      <c r="H386" s="379"/>
      <c r="I386" s="379"/>
      <c r="J386" s="379"/>
    </row>
    <row r="387" spans="4:10" s="442" customFormat="1" x14ac:dyDescent="0.2">
      <c r="D387" s="379"/>
      <c r="E387" s="379"/>
      <c r="F387" s="379"/>
      <c r="G387" s="379"/>
      <c r="H387" s="379"/>
      <c r="I387" s="379"/>
      <c r="J387" s="379"/>
    </row>
    <row r="388" spans="4:10" s="442" customFormat="1" x14ac:dyDescent="0.2">
      <c r="D388" s="379"/>
      <c r="E388" s="379"/>
      <c r="F388" s="379"/>
      <c r="G388" s="379"/>
      <c r="H388" s="379"/>
      <c r="I388" s="379"/>
      <c r="J388" s="379"/>
    </row>
    <row r="389" spans="4:10" s="442" customFormat="1" ht="26.45" customHeight="1" x14ac:dyDescent="0.2"/>
    <row r="390" spans="4:10" s="442" customFormat="1" x14ac:dyDescent="0.2">
      <c r="D390" s="379"/>
      <c r="E390" s="379"/>
      <c r="F390" s="379"/>
      <c r="G390" s="379"/>
      <c r="H390" s="379"/>
      <c r="I390" s="379"/>
      <c r="J390" s="379"/>
    </row>
    <row r="391" spans="4:10" s="442" customFormat="1" x14ac:dyDescent="0.2">
      <c r="D391" s="379"/>
      <c r="E391" s="379"/>
      <c r="F391" s="379"/>
      <c r="G391" s="379"/>
      <c r="H391" s="379"/>
      <c r="I391" s="379"/>
      <c r="J391" s="379"/>
    </row>
    <row r="392" spans="4:10" s="442" customFormat="1" x14ac:dyDescent="0.2">
      <c r="D392" s="379"/>
      <c r="E392" s="379"/>
      <c r="F392" s="379"/>
      <c r="G392" s="379"/>
      <c r="H392" s="379"/>
      <c r="I392" s="379"/>
      <c r="J392" s="379"/>
    </row>
    <row r="393" spans="4:10" s="442" customFormat="1" ht="27" customHeight="1" x14ac:dyDescent="0.2"/>
    <row r="394" spans="4:10" s="442" customFormat="1" ht="53.45" customHeight="1" x14ac:dyDescent="0.2"/>
    <row r="395" spans="4:10" s="442" customFormat="1" ht="19.149999999999999" customHeight="1" x14ac:dyDescent="0.2"/>
    <row r="396" spans="4:10" s="442" customFormat="1" x14ac:dyDescent="0.2">
      <c r="D396" s="379"/>
      <c r="E396" s="379"/>
      <c r="F396" s="379"/>
      <c r="G396" s="379"/>
      <c r="H396" s="379"/>
      <c r="I396" s="379"/>
      <c r="J396" s="379"/>
    </row>
    <row r="397" spans="4:10" s="442" customFormat="1" x14ac:dyDescent="0.2">
      <c r="D397" s="379"/>
      <c r="E397" s="379"/>
      <c r="F397" s="379"/>
      <c r="G397" s="379"/>
      <c r="H397" s="379"/>
      <c r="I397" s="379"/>
      <c r="J397" s="379"/>
    </row>
    <row r="398" spans="4:10" s="442" customFormat="1" x14ac:dyDescent="0.2">
      <c r="D398" s="379"/>
      <c r="E398" s="379"/>
      <c r="F398" s="379"/>
      <c r="G398" s="379"/>
      <c r="H398" s="379"/>
      <c r="I398" s="379"/>
      <c r="J398" s="379"/>
    </row>
    <row r="399" spans="4:10" s="442" customFormat="1" x14ac:dyDescent="0.2">
      <c r="D399" s="379"/>
      <c r="E399" s="379"/>
      <c r="F399" s="379"/>
      <c r="G399" s="379"/>
      <c r="H399" s="379"/>
      <c r="I399" s="379"/>
      <c r="J399" s="379"/>
    </row>
    <row r="400" spans="4:10" s="442" customFormat="1" x14ac:dyDescent="0.2">
      <c r="D400" s="379"/>
      <c r="E400" s="379"/>
      <c r="F400" s="379"/>
      <c r="G400" s="379"/>
      <c r="H400" s="379"/>
      <c r="I400" s="379"/>
      <c r="J400" s="379"/>
    </row>
    <row r="401" spans="4:10" s="442" customFormat="1" x14ac:dyDescent="0.2">
      <c r="D401" s="379"/>
      <c r="E401" s="379"/>
      <c r="F401" s="379"/>
      <c r="G401" s="379"/>
      <c r="H401" s="379"/>
      <c r="I401" s="379"/>
      <c r="J401" s="379"/>
    </row>
    <row r="402" spans="4:10" s="442" customFormat="1" x14ac:dyDescent="0.2">
      <c r="D402" s="379"/>
      <c r="E402" s="379"/>
      <c r="F402" s="379"/>
      <c r="G402" s="379"/>
      <c r="H402" s="379"/>
      <c r="I402" s="379"/>
      <c r="J402" s="379"/>
    </row>
    <row r="403" spans="4:10" s="442" customFormat="1" x14ac:dyDescent="0.2">
      <c r="D403" s="379"/>
      <c r="E403" s="379"/>
      <c r="F403" s="379"/>
      <c r="G403" s="379"/>
      <c r="H403" s="379"/>
      <c r="I403" s="379"/>
      <c r="J403" s="379"/>
    </row>
    <row r="404" spans="4:10" s="442" customFormat="1" x14ac:dyDescent="0.2">
      <c r="D404" s="379"/>
      <c r="E404" s="379"/>
      <c r="F404" s="379"/>
      <c r="G404" s="379"/>
      <c r="H404" s="379"/>
      <c r="I404" s="379"/>
      <c r="J404" s="379"/>
    </row>
    <row r="405" spans="4:10" s="442" customFormat="1" x14ac:dyDescent="0.2">
      <c r="D405" s="379"/>
      <c r="E405" s="379"/>
      <c r="F405" s="379"/>
      <c r="G405" s="379"/>
      <c r="H405" s="379"/>
      <c r="I405" s="379"/>
      <c r="J405" s="379"/>
    </row>
    <row r="406" spans="4:10" s="442" customFormat="1" x14ac:dyDescent="0.2">
      <c r="D406" s="379"/>
      <c r="E406" s="379"/>
      <c r="F406" s="379"/>
      <c r="G406" s="379"/>
      <c r="H406" s="379"/>
      <c r="I406" s="379"/>
      <c r="J406" s="379"/>
    </row>
    <row r="407" spans="4:10" s="442" customFormat="1" x14ac:dyDescent="0.2">
      <c r="D407" s="379"/>
      <c r="E407" s="379"/>
      <c r="F407" s="379"/>
      <c r="G407" s="379"/>
      <c r="H407" s="379"/>
      <c r="I407" s="379"/>
      <c r="J407" s="379"/>
    </row>
    <row r="408" spans="4:10" s="442" customFormat="1" x14ac:dyDescent="0.2">
      <c r="D408" s="379"/>
      <c r="E408" s="379"/>
      <c r="F408" s="379"/>
      <c r="G408" s="379"/>
      <c r="H408" s="379"/>
      <c r="I408" s="379"/>
      <c r="J408" s="379"/>
    </row>
    <row r="409" spans="4:10" s="442" customFormat="1" x14ac:dyDescent="0.2">
      <c r="D409" s="379"/>
      <c r="E409" s="379"/>
      <c r="F409" s="379"/>
      <c r="G409" s="379"/>
      <c r="H409" s="379"/>
      <c r="I409" s="379"/>
      <c r="J409" s="379"/>
    </row>
    <row r="410" spans="4:10" s="442" customFormat="1" x14ac:dyDescent="0.2">
      <c r="D410" s="379"/>
      <c r="E410" s="379"/>
      <c r="F410" s="379"/>
      <c r="G410" s="379"/>
      <c r="H410" s="379"/>
      <c r="I410" s="379"/>
      <c r="J410" s="379"/>
    </row>
    <row r="411" spans="4:10" s="442" customFormat="1" x14ac:dyDescent="0.2">
      <c r="D411" s="379"/>
      <c r="E411" s="379"/>
      <c r="F411" s="379"/>
      <c r="G411" s="379"/>
      <c r="H411" s="379"/>
      <c r="I411" s="379"/>
      <c r="J411" s="379"/>
    </row>
    <row r="412" spans="4:10" s="442" customFormat="1" x14ac:dyDescent="0.2">
      <c r="D412" s="379"/>
      <c r="E412" s="379"/>
      <c r="F412" s="379"/>
      <c r="G412" s="379"/>
      <c r="H412" s="379"/>
      <c r="I412" s="379"/>
      <c r="J412" s="379"/>
    </row>
    <row r="413" spans="4:10" s="442" customFormat="1" x14ac:dyDescent="0.2">
      <c r="D413" s="379"/>
      <c r="E413" s="379"/>
      <c r="F413" s="379"/>
      <c r="G413" s="379"/>
      <c r="H413" s="379"/>
      <c r="I413" s="379"/>
      <c r="J413" s="379"/>
    </row>
    <row r="414" spans="4:10" s="442" customFormat="1" x14ac:dyDescent="0.2">
      <c r="D414" s="379"/>
      <c r="E414" s="379"/>
      <c r="F414" s="379"/>
      <c r="G414" s="379"/>
      <c r="H414" s="379"/>
      <c r="I414" s="379"/>
      <c r="J414" s="379"/>
    </row>
    <row r="415" spans="4:10" s="442" customFormat="1" x14ac:dyDescent="0.2">
      <c r="D415" s="379"/>
      <c r="E415" s="379"/>
      <c r="F415" s="379"/>
      <c r="G415" s="379"/>
      <c r="H415" s="379"/>
      <c r="I415" s="379"/>
      <c r="J415" s="379"/>
    </row>
    <row r="416" spans="4:10" s="442" customFormat="1" x14ac:dyDescent="0.2">
      <c r="D416" s="379"/>
      <c r="E416" s="379"/>
      <c r="F416" s="379"/>
      <c r="G416" s="379"/>
      <c r="H416" s="379"/>
      <c r="I416" s="379"/>
      <c r="J416" s="379"/>
    </row>
    <row r="417" spans="4:10" s="442" customFormat="1" x14ac:dyDescent="0.2">
      <c r="D417" s="379"/>
      <c r="E417" s="379"/>
      <c r="F417" s="379"/>
      <c r="G417" s="379"/>
      <c r="H417" s="379"/>
      <c r="I417" s="379"/>
      <c r="J417" s="379"/>
    </row>
    <row r="418" spans="4:10" s="442" customFormat="1" x14ac:dyDescent="0.2">
      <c r="D418" s="379"/>
      <c r="E418" s="379"/>
      <c r="F418" s="379"/>
      <c r="G418" s="379"/>
      <c r="H418" s="379"/>
      <c r="I418" s="379"/>
      <c r="J418" s="379"/>
    </row>
    <row r="419" spans="4:10" s="442" customFormat="1" x14ac:dyDescent="0.2">
      <c r="D419" s="379"/>
      <c r="E419" s="379"/>
      <c r="F419" s="379"/>
      <c r="G419" s="379"/>
      <c r="H419" s="379"/>
      <c r="I419" s="379"/>
      <c r="J419" s="379"/>
    </row>
    <row r="420" spans="4:10" s="442" customFormat="1" x14ac:dyDescent="0.2">
      <c r="D420" s="379"/>
      <c r="E420" s="379"/>
      <c r="F420" s="379"/>
      <c r="G420" s="379"/>
      <c r="H420" s="379"/>
      <c r="I420" s="379"/>
      <c r="J420" s="379"/>
    </row>
    <row r="421" spans="4:10" s="442" customFormat="1" x14ac:dyDescent="0.2">
      <c r="D421" s="379"/>
      <c r="E421" s="379"/>
      <c r="F421" s="379"/>
      <c r="G421" s="379"/>
      <c r="H421" s="379"/>
      <c r="I421" s="379"/>
      <c r="J421" s="379"/>
    </row>
    <row r="422" spans="4:10" s="442" customFormat="1" x14ac:dyDescent="0.2">
      <c r="D422" s="379"/>
      <c r="E422" s="379"/>
      <c r="F422" s="379"/>
      <c r="G422" s="379"/>
      <c r="H422" s="379"/>
      <c r="I422" s="379"/>
      <c r="J422" s="379"/>
    </row>
    <row r="423" spans="4:10" s="442" customFormat="1" x14ac:dyDescent="0.2">
      <c r="D423" s="379"/>
      <c r="E423" s="379"/>
      <c r="F423" s="379"/>
      <c r="G423" s="379"/>
      <c r="H423" s="379"/>
      <c r="I423" s="379"/>
      <c r="J423" s="379"/>
    </row>
    <row r="424" spans="4:10" s="442" customFormat="1" x14ac:dyDescent="0.2">
      <c r="D424" s="379"/>
      <c r="E424" s="379"/>
      <c r="F424" s="379"/>
      <c r="G424" s="379"/>
      <c r="H424" s="379"/>
      <c r="I424" s="379"/>
      <c r="J424" s="379"/>
    </row>
    <row r="425" spans="4:10" s="442" customFormat="1" x14ac:dyDescent="0.2">
      <c r="D425" s="379"/>
      <c r="E425" s="379"/>
      <c r="F425" s="379"/>
      <c r="G425" s="379"/>
      <c r="H425" s="379"/>
      <c r="I425" s="379"/>
      <c r="J425" s="379"/>
    </row>
    <row r="426" spans="4:10" s="442" customFormat="1" x14ac:dyDescent="0.2">
      <c r="D426" s="379"/>
      <c r="E426" s="379"/>
      <c r="F426" s="379"/>
      <c r="G426" s="379"/>
      <c r="H426" s="379"/>
      <c r="I426" s="379"/>
      <c r="J426" s="379"/>
    </row>
    <row r="427" spans="4:10" s="442" customFormat="1" x14ac:dyDescent="0.2">
      <c r="D427" s="379"/>
      <c r="E427" s="379"/>
      <c r="F427" s="379"/>
      <c r="G427" s="379"/>
      <c r="H427" s="379"/>
      <c r="I427" s="379"/>
      <c r="J427" s="379"/>
    </row>
    <row r="428" spans="4:10" s="442" customFormat="1" x14ac:dyDescent="0.2">
      <c r="D428" s="379"/>
      <c r="E428" s="379"/>
      <c r="F428" s="379"/>
      <c r="G428" s="379"/>
      <c r="H428" s="379"/>
      <c r="I428" s="379"/>
      <c r="J428" s="379"/>
    </row>
    <row r="429" spans="4:10" s="442" customFormat="1" x14ac:dyDescent="0.2">
      <c r="D429" s="379"/>
      <c r="E429" s="379"/>
      <c r="F429" s="379"/>
      <c r="G429" s="379"/>
      <c r="H429" s="379"/>
      <c r="I429" s="379"/>
      <c r="J429" s="379"/>
    </row>
    <row r="430" spans="4:10" s="442" customFormat="1" x14ac:dyDescent="0.2">
      <c r="D430" s="379"/>
      <c r="E430" s="379"/>
      <c r="F430" s="379"/>
      <c r="G430" s="379"/>
      <c r="H430" s="379"/>
      <c r="I430" s="379"/>
      <c r="J430" s="379"/>
    </row>
    <row r="431" spans="4:10" s="442" customFormat="1" x14ac:dyDescent="0.2">
      <c r="D431" s="379"/>
      <c r="E431" s="379"/>
      <c r="F431" s="379"/>
      <c r="G431" s="379"/>
      <c r="H431" s="379"/>
      <c r="I431" s="379"/>
      <c r="J431" s="379"/>
    </row>
    <row r="432" spans="4:10" s="442" customFormat="1" x14ac:dyDescent="0.2">
      <c r="D432" s="379"/>
      <c r="E432" s="379"/>
      <c r="F432" s="379"/>
      <c r="G432" s="379"/>
      <c r="H432" s="379"/>
      <c r="I432" s="379"/>
      <c r="J432" s="379"/>
    </row>
    <row r="433" spans="4:10" s="442" customFormat="1" x14ac:dyDescent="0.2">
      <c r="D433" s="379"/>
      <c r="E433" s="379"/>
      <c r="F433" s="379"/>
      <c r="G433" s="379"/>
      <c r="H433" s="379"/>
      <c r="I433" s="379"/>
      <c r="J433" s="379"/>
    </row>
    <row r="434" spans="4:10" s="442" customFormat="1" x14ac:dyDescent="0.2">
      <c r="D434" s="379"/>
      <c r="E434" s="379"/>
      <c r="F434" s="379"/>
      <c r="G434" s="379"/>
      <c r="H434" s="379"/>
      <c r="I434" s="379"/>
      <c r="J434" s="379"/>
    </row>
    <row r="435" spans="4:10" s="442" customFormat="1" x14ac:dyDescent="0.2">
      <c r="D435" s="379"/>
      <c r="E435" s="379"/>
      <c r="F435" s="379"/>
      <c r="G435" s="379"/>
      <c r="H435" s="379"/>
      <c r="I435" s="379"/>
      <c r="J435" s="379"/>
    </row>
    <row r="436" spans="4:10" s="442" customFormat="1" x14ac:dyDescent="0.2">
      <c r="D436" s="379"/>
      <c r="E436" s="379"/>
      <c r="F436" s="379"/>
      <c r="G436" s="379"/>
      <c r="H436" s="379"/>
      <c r="I436" s="379"/>
      <c r="J436" s="379"/>
    </row>
    <row r="437" spans="4:10" s="442" customFormat="1" x14ac:dyDescent="0.2">
      <c r="D437" s="379"/>
      <c r="E437" s="379"/>
      <c r="F437" s="379"/>
      <c r="G437" s="379"/>
      <c r="H437" s="379"/>
      <c r="I437" s="379"/>
      <c r="J437" s="379"/>
    </row>
    <row r="438" spans="4:10" s="442" customFormat="1" x14ac:dyDescent="0.2">
      <c r="D438" s="379"/>
      <c r="E438" s="379"/>
      <c r="F438" s="379"/>
      <c r="G438" s="379"/>
      <c r="H438" s="379"/>
      <c r="I438" s="379"/>
      <c r="J438" s="379"/>
    </row>
    <row r="439" spans="4:10" s="442" customFormat="1" x14ac:dyDescent="0.2">
      <c r="D439" s="379"/>
      <c r="E439" s="379"/>
      <c r="F439" s="379"/>
      <c r="G439" s="379"/>
      <c r="H439" s="379"/>
      <c r="I439" s="379"/>
      <c r="J439" s="379"/>
    </row>
    <row r="440" spans="4:10" s="442" customFormat="1" x14ac:dyDescent="0.2">
      <c r="D440" s="379"/>
      <c r="E440" s="379"/>
      <c r="F440" s="379"/>
      <c r="G440" s="379"/>
      <c r="H440" s="379"/>
      <c r="I440" s="379"/>
      <c r="J440" s="379"/>
    </row>
    <row r="441" spans="4:10" s="442" customFormat="1" x14ac:dyDescent="0.2">
      <c r="D441" s="379"/>
      <c r="E441" s="379"/>
      <c r="F441" s="379"/>
      <c r="G441" s="379"/>
      <c r="H441" s="379"/>
      <c r="I441" s="379"/>
      <c r="J441" s="379"/>
    </row>
    <row r="442" spans="4:10" s="442" customFormat="1" x14ac:dyDescent="0.2">
      <c r="D442" s="379"/>
      <c r="E442" s="379"/>
      <c r="F442" s="379"/>
      <c r="G442" s="379"/>
      <c r="H442" s="379"/>
      <c r="I442" s="379"/>
      <c r="J442" s="379"/>
    </row>
    <row r="443" spans="4:10" s="442" customFormat="1" x14ac:dyDescent="0.2">
      <c r="D443" s="379"/>
      <c r="E443" s="379"/>
      <c r="F443" s="379"/>
      <c r="G443" s="379"/>
      <c r="H443" s="379"/>
      <c r="I443" s="379"/>
      <c r="J443" s="379"/>
    </row>
    <row r="444" spans="4:10" s="442" customFormat="1" x14ac:dyDescent="0.2">
      <c r="D444" s="379"/>
      <c r="E444" s="379"/>
      <c r="F444" s="379"/>
      <c r="G444" s="379"/>
      <c r="H444" s="379"/>
      <c r="I444" s="379"/>
      <c r="J444" s="379"/>
    </row>
    <row r="445" spans="4:10" s="442" customFormat="1" x14ac:dyDescent="0.2">
      <c r="D445" s="379"/>
      <c r="E445" s="379"/>
      <c r="F445" s="379"/>
      <c r="G445" s="379"/>
      <c r="H445" s="379"/>
      <c r="I445" s="379"/>
      <c r="J445" s="379"/>
    </row>
    <row r="446" spans="4:10" s="442" customFormat="1" x14ac:dyDescent="0.2">
      <c r="D446" s="379"/>
      <c r="E446" s="379"/>
      <c r="F446" s="379"/>
      <c r="G446" s="379"/>
      <c r="H446" s="379"/>
      <c r="I446" s="379"/>
      <c r="J446" s="379"/>
    </row>
    <row r="447" spans="4:10" s="442" customFormat="1" x14ac:dyDescent="0.2">
      <c r="D447" s="379"/>
      <c r="E447" s="379"/>
      <c r="F447" s="379"/>
      <c r="G447" s="379"/>
      <c r="H447" s="379"/>
      <c r="I447" s="379"/>
      <c r="J447" s="379"/>
    </row>
    <row r="448" spans="4:10" s="442" customFormat="1" x14ac:dyDescent="0.2">
      <c r="D448" s="379"/>
      <c r="E448" s="379"/>
      <c r="F448" s="379"/>
      <c r="G448" s="379"/>
      <c r="H448" s="379"/>
      <c r="I448" s="379"/>
      <c r="J448" s="379"/>
    </row>
    <row r="449" spans="4:10" s="442" customFormat="1" x14ac:dyDescent="0.2">
      <c r="D449" s="379"/>
      <c r="E449" s="379"/>
      <c r="F449" s="379"/>
      <c r="G449" s="379"/>
      <c r="H449" s="379"/>
      <c r="I449" s="379"/>
      <c r="J449" s="379"/>
    </row>
    <row r="450" spans="4:10" s="442" customFormat="1" x14ac:dyDescent="0.2">
      <c r="D450" s="379"/>
      <c r="E450" s="379"/>
      <c r="F450" s="379"/>
      <c r="G450" s="379"/>
      <c r="H450" s="379"/>
      <c r="I450" s="379"/>
      <c r="J450" s="379"/>
    </row>
    <row r="451" spans="4:10" s="442" customFormat="1" x14ac:dyDescent="0.2">
      <c r="D451" s="379"/>
      <c r="E451" s="379"/>
      <c r="F451" s="379"/>
      <c r="G451" s="379"/>
      <c r="H451" s="379"/>
      <c r="I451" s="379"/>
      <c r="J451" s="379"/>
    </row>
    <row r="452" spans="4:10" s="442" customFormat="1" x14ac:dyDescent="0.2">
      <c r="D452" s="379"/>
      <c r="E452" s="379"/>
      <c r="F452" s="379"/>
      <c r="G452" s="379"/>
      <c r="H452" s="379"/>
      <c r="I452" s="379"/>
      <c r="J452" s="379"/>
    </row>
    <row r="453" spans="4:10" s="442" customFormat="1" x14ac:dyDescent="0.2">
      <c r="D453" s="379"/>
      <c r="E453" s="379"/>
      <c r="F453" s="379"/>
      <c r="G453" s="379"/>
      <c r="H453" s="379"/>
      <c r="I453" s="379"/>
      <c r="J453" s="379"/>
    </row>
    <row r="454" spans="4:10" s="442" customFormat="1" x14ac:dyDescent="0.2">
      <c r="D454" s="379"/>
      <c r="E454" s="379"/>
      <c r="F454" s="379"/>
      <c r="G454" s="379"/>
      <c r="H454" s="379"/>
      <c r="I454" s="379"/>
      <c r="J454" s="379"/>
    </row>
    <row r="455" spans="4:10" s="442" customFormat="1" x14ac:dyDescent="0.2">
      <c r="D455" s="379"/>
      <c r="E455" s="379"/>
      <c r="F455" s="379"/>
      <c r="G455" s="379"/>
      <c r="H455" s="379"/>
      <c r="I455" s="379"/>
      <c r="J455" s="379"/>
    </row>
    <row r="456" spans="4:10" s="442" customFormat="1" x14ac:dyDescent="0.2">
      <c r="D456" s="379"/>
      <c r="E456" s="379"/>
      <c r="F456" s="379"/>
      <c r="G456" s="379"/>
      <c r="H456" s="379"/>
      <c r="I456" s="379"/>
      <c r="J456" s="379"/>
    </row>
    <row r="457" spans="4:10" s="442" customFormat="1" x14ac:dyDescent="0.2">
      <c r="D457" s="379"/>
      <c r="E457" s="379"/>
      <c r="F457" s="379"/>
      <c r="G457" s="379"/>
      <c r="H457" s="379"/>
      <c r="I457" s="379"/>
      <c r="J457" s="379"/>
    </row>
    <row r="458" spans="4:10" s="442" customFormat="1" x14ac:dyDescent="0.2">
      <c r="D458" s="379"/>
      <c r="E458" s="379"/>
      <c r="F458" s="379"/>
      <c r="G458" s="379"/>
      <c r="H458" s="379"/>
      <c r="I458" s="379"/>
      <c r="J458" s="379"/>
    </row>
    <row r="459" spans="4:10" s="442" customFormat="1" x14ac:dyDescent="0.2">
      <c r="D459" s="379"/>
      <c r="E459" s="379"/>
      <c r="F459" s="379"/>
      <c r="G459" s="379"/>
      <c r="H459" s="379"/>
      <c r="I459" s="379"/>
      <c r="J459" s="379"/>
    </row>
    <row r="460" spans="4:10" s="442" customFormat="1" x14ac:dyDescent="0.2">
      <c r="D460" s="379"/>
      <c r="E460" s="379"/>
      <c r="F460" s="379"/>
      <c r="G460" s="379"/>
      <c r="H460" s="379"/>
      <c r="I460" s="379"/>
      <c r="J460" s="379"/>
    </row>
    <row r="461" spans="4:10" s="442" customFormat="1" x14ac:dyDescent="0.2">
      <c r="D461" s="379"/>
      <c r="E461" s="379"/>
      <c r="F461" s="379"/>
      <c r="G461" s="379"/>
      <c r="H461" s="379"/>
      <c r="I461" s="379"/>
      <c r="J461" s="379"/>
    </row>
    <row r="462" spans="4:10" s="442" customFormat="1" x14ac:dyDescent="0.2">
      <c r="D462" s="379"/>
      <c r="E462" s="379"/>
      <c r="F462" s="379"/>
      <c r="G462" s="379"/>
      <c r="H462" s="379"/>
      <c r="I462" s="379"/>
      <c r="J462" s="379"/>
    </row>
    <row r="463" spans="4:10" s="442" customFormat="1" ht="13.15" customHeight="1" x14ac:dyDescent="0.2"/>
    <row r="464" spans="4:10" s="442" customFormat="1" x14ac:dyDescent="0.2">
      <c r="D464" s="379"/>
      <c r="E464" s="379"/>
      <c r="F464" s="379"/>
      <c r="G464" s="379"/>
      <c r="H464" s="379"/>
      <c r="I464" s="379"/>
      <c r="J464" s="379"/>
    </row>
    <row r="465" spans="4:10" s="442" customFormat="1" ht="26.45" customHeight="1" x14ac:dyDescent="0.2"/>
    <row r="466" spans="4:10" s="442" customFormat="1" x14ac:dyDescent="0.2">
      <c r="D466" s="379"/>
      <c r="E466" s="379"/>
      <c r="F466" s="379"/>
      <c r="G466" s="379"/>
      <c r="H466" s="379"/>
      <c r="I466" s="379"/>
      <c r="J466" s="379"/>
    </row>
    <row r="467" spans="4:10" s="442" customFormat="1" x14ac:dyDescent="0.2">
      <c r="D467" s="379"/>
      <c r="E467" s="379"/>
      <c r="F467" s="379"/>
      <c r="G467" s="379"/>
      <c r="H467" s="379"/>
      <c r="I467" s="379"/>
      <c r="J467" s="379"/>
    </row>
    <row r="468" spans="4:10" s="442" customFormat="1" x14ac:dyDescent="0.2">
      <c r="D468" s="379"/>
      <c r="E468" s="379"/>
      <c r="F468" s="379"/>
      <c r="G468" s="379"/>
      <c r="H468" s="379"/>
      <c r="I468" s="379"/>
      <c r="J468" s="379"/>
    </row>
    <row r="469" spans="4:10" s="442" customFormat="1" ht="26.45" customHeight="1" x14ac:dyDescent="0.2"/>
    <row r="470" spans="4:10" s="442" customFormat="1" ht="25.9" customHeight="1" x14ac:dyDescent="0.2"/>
    <row r="471" spans="4:10" s="442" customFormat="1" x14ac:dyDescent="0.2">
      <c r="D471" s="379"/>
      <c r="E471" s="379"/>
      <c r="F471" s="379"/>
      <c r="G471" s="379"/>
      <c r="H471" s="379"/>
      <c r="I471" s="379"/>
      <c r="J471" s="379"/>
    </row>
    <row r="472" spans="4:10" s="442" customFormat="1" x14ac:dyDescent="0.2">
      <c r="D472" s="379"/>
      <c r="E472" s="379"/>
      <c r="F472" s="379"/>
      <c r="G472" s="379"/>
      <c r="H472" s="379"/>
      <c r="I472" s="379"/>
      <c r="J472" s="379"/>
    </row>
    <row r="473" spans="4:10" s="442" customFormat="1" x14ac:dyDescent="0.2">
      <c r="D473" s="379"/>
      <c r="E473" s="379"/>
      <c r="F473" s="379"/>
      <c r="G473" s="379"/>
      <c r="H473" s="379"/>
      <c r="I473" s="379"/>
      <c r="J473" s="379"/>
    </row>
    <row r="474" spans="4:10" s="442" customFormat="1" x14ac:dyDescent="0.2">
      <c r="D474" s="379"/>
      <c r="E474" s="379"/>
      <c r="F474" s="379"/>
      <c r="G474" s="379"/>
      <c r="H474" s="379"/>
      <c r="I474" s="379"/>
      <c r="J474" s="379"/>
    </row>
    <row r="475" spans="4:10" s="442" customFormat="1" x14ac:dyDescent="0.2">
      <c r="D475" s="379"/>
      <c r="E475" s="379"/>
      <c r="F475" s="379"/>
      <c r="G475" s="379"/>
      <c r="H475" s="379"/>
      <c r="I475" s="379"/>
      <c r="J475" s="379"/>
    </row>
    <row r="476" spans="4:10" s="442" customFormat="1" x14ac:dyDescent="0.2">
      <c r="D476" s="379"/>
      <c r="E476" s="379"/>
      <c r="F476" s="379"/>
      <c r="G476" s="379"/>
      <c r="H476" s="379"/>
      <c r="I476" s="379"/>
      <c r="J476" s="379"/>
    </row>
    <row r="477" spans="4:10" s="442" customFormat="1" x14ac:dyDescent="0.2">
      <c r="D477" s="379"/>
      <c r="E477" s="379"/>
      <c r="F477" s="379"/>
      <c r="G477" s="379"/>
      <c r="H477" s="379"/>
      <c r="I477" s="379"/>
      <c r="J477" s="379"/>
    </row>
    <row r="478" spans="4:10" s="442" customFormat="1" x14ac:dyDescent="0.2">
      <c r="D478" s="379"/>
      <c r="E478" s="379"/>
      <c r="F478" s="379"/>
      <c r="G478" s="379"/>
      <c r="H478" s="379"/>
      <c r="I478" s="379"/>
      <c r="J478" s="379"/>
    </row>
    <row r="479" spans="4:10" s="442" customFormat="1" ht="25.9" customHeight="1" x14ac:dyDescent="0.2"/>
    <row r="480" spans="4:10" s="442" customFormat="1" x14ac:dyDescent="0.2">
      <c r="D480" s="379"/>
      <c r="E480" s="379"/>
      <c r="F480" s="379"/>
      <c r="G480" s="379"/>
      <c r="H480" s="379"/>
      <c r="I480" s="379"/>
      <c r="J480" s="379"/>
    </row>
    <row r="481" spans="4:10" s="442" customFormat="1" x14ac:dyDescent="0.2">
      <c r="D481" s="379"/>
      <c r="E481" s="379"/>
      <c r="F481" s="379"/>
      <c r="G481" s="379"/>
      <c r="H481" s="379"/>
      <c r="I481" s="379"/>
      <c r="J481" s="379"/>
    </row>
    <row r="482" spans="4:10" s="442" customFormat="1" x14ac:dyDescent="0.2">
      <c r="D482" s="379"/>
      <c r="E482" s="379"/>
      <c r="F482" s="379"/>
      <c r="G482" s="379"/>
      <c r="H482" s="379"/>
      <c r="I482" s="379"/>
      <c r="J482" s="379"/>
    </row>
    <row r="483" spans="4:10" s="442" customFormat="1" ht="31.9" customHeight="1" x14ac:dyDescent="0.2"/>
    <row r="484" spans="4:10" s="442" customFormat="1" ht="52.9" customHeight="1" x14ac:dyDescent="0.2"/>
    <row r="485" spans="4:10" s="442" customFormat="1" ht="18.600000000000001" customHeight="1" x14ac:dyDescent="0.2"/>
    <row r="486" spans="4:10" s="442" customFormat="1" x14ac:dyDescent="0.2">
      <c r="D486" s="379"/>
      <c r="E486" s="379"/>
      <c r="F486" s="379"/>
      <c r="G486" s="379"/>
      <c r="H486" s="379"/>
      <c r="I486" s="379"/>
      <c r="J486" s="379"/>
    </row>
    <row r="487" spans="4:10" s="442" customFormat="1" x14ac:dyDescent="0.2">
      <c r="D487" s="379"/>
      <c r="E487" s="379"/>
      <c r="F487" s="379"/>
      <c r="G487" s="379"/>
      <c r="H487" s="379"/>
      <c r="I487" s="379"/>
      <c r="J487" s="379"/>
    </row>
    <row r="488" spans="4:10" s="442" customFormat="1" x14ac:dyDescent="0.2">
      <c r="D488" s="379"/>
      <c r="E488" s="379"/>
      <c r="F488" s="379"/>
      <c r="G488" s="379"/>
      <c r="H488" s="379"/>
      <c r="I488" s="379"/>
      <c r="J488" s="379"/>
    </row>
    <row r="489" spans="4:10" s="442" customFormat="1" x14ac:dyDescent="0.2">
      <c r="D489" s="379"/>
      <c r="E489" s="379"/>
      <c r="F489" s="379"/>
      <c r="G489" s="379"/>
      <c r="H489" s="379"/>
      <c r="I489" s="379"/>
      <c r="J489" s="379"/>
    </row>
    <row r="490" spans="4:10" s="442" customFormat="1" x14ac:dyDescent="0.2">
      <c r="D490" s="379"/>
      <c r="E490" s="379"/>
      <c r="F490" s="379"/>
      <c r="G490" s="379"/>
      <c r="H490" s="379"/>
      <c r="I490" s="379"/>
      <c r="J490" s="379"/>
    </row>
    <row r="491" spans="4:10" s="442" customFormat="1" x14ac:dyDescent="0.2">
      <c r="D491" s="379"/>
      <c r="E491" s="379"/>
      <c r="F491" s="379"/>
      <c r="G491" s="379"/>
      <c r="H491" s="379"/>
      <c r="I491" s="379"/>
      <c r="J491" s="379"/>
    </row>
    <row r="492" spans="4:10" s="442" customFormat="1" x14ac:dyDescent="0.2">
      <c r="D492" s="379"/>
      <c r="E492" s="379"/>
      <c r="F492" s="379"/>
      <c r="G492" s="379"/>
      <c r="H492" s="379"/>
      <c r="I492" s="379"/>
      <c r="J492" s="379"/>
    </row>
    <row r="493" spans="4:10" s="442" customFormat="1" x14ac:dyDescent="0.2">
      <c r="D493" s="379"/>
      <c r="E493" s="379"/>
      <c r="F493" s="379"/>
      <c r="G493" s="379"/>
      <c r="H493" s="379"/>
      <c r="I493" s="379"/>
      <c r="J493" s="379"/>
    </row>
    <row r="494" spans="4:10" s="442" customFormat="1" x14ac:dyDescent="0.2">
      <c r="D494" s="379"/>
      <c r="E494" s="379"/>
      <c r="F494" s="379"/>
      <c r="G494" s="379"/>
      <c r="H494" s="379"/>
      <c r="I494" s="379"/>
      <c r="J494" s="379"/>
    </row>
    <row r="495" spans="4:10" s="442" customFormat="1" x14ac:dyDescent="0.2">
      <c r="D495" s="379"/>
      <c r="E495" s="379"/>
      <c r="F495" s="379"/>
      <c r="G495" s="379"/>
      <c r="H495" s="379"/>
      <c r="I495" s="379"/>
      <c r="J495" s="379"/>
    </row>
    <row r="496" spans="4:10" s="442" customFormat="1" x14ac:dyDescent="0.2">
      <c r="D496" s="379"/>
      <c r="E496" s="379"/>
      <c r="F496" s="379"/>
      <c r="G496" s="379"/>
      <c r="H496" s="379"/>
      <c r="I496" s="379"/>
      <c r="J496" s="379"/>
    </row>
    <row r="497" spans="4:10" s="442" customFormat="1" x14ac:dyDescent="0.2">
      <c r="D497" s="379"/>
      <c r="E497" s="379"/>
      <c r="F497" s="379"/>
      <c r="G497" s="379"/>
      <c r="H497" s="379"/>
      <c r="I497" s="379"/>
      <c r="J497" s="379"/>
    </row>
    <row r="498" spans="4:10" s="442" customFormat="1" x14ac:dyDescent="0.2">
      <c r="D498" s="379"/>
      <c r="E498" s="379"/>
      <c r="F498" s="379"/>
      <c r="G498" s="379"/>
      <c r="H498" s="379"/>
      <c r="I498" s="379"/>
      <c r="J498" s="379"/>
    </row>
    <row r="499" spans="4:10" s="442" customFormat="1" x14ac:dyDescent="0.2">
      <c r="D499" s="379"/>
      <c r="E499" s="379"/>
      <c r="F499" s="379"/>
      <c r="G499" s="379"/>
      <c r="H499" s="379"/>
      <c r="I499" s="379"/>
      <c r="J499" s="379"/>
    </row>
    <row r="500" spans="4:10" s="442" customFormat="1" x14ac:dyDescent="0.2">
      <c r="D500" s="379"/>
      <c r="E500" s="379"/>
      <c r="F500" s="379"/>
      <c r="G500" s="379"/>
      <c r="H500" s="379"/>
      <c r="I500" s="379"/>
      <c r="J500" s="379"/>
    </row>
    <row r="501" spans="4:10" s="442" customFormat="1" x14ac:dyDescent="0.2">
      <c r="D501" s="379"/>
      <c r="E501" s="379"/>
      <c r="F501" s="379"/>
      <c r="G501" s="379"/>
      <c r="H501" s="379"/>
      <c r="I501" s="379"/>
      <c r="J501" s="379"/>
    </row>
    <row r="502" spans="4:10" s="442" customFormat="1" x14ac:dyDescent="0.2">
      <c r="D502" s="379"/>
      <c r="E502" s="379"/>
      <c r="F502" s="379"/>
      <c r="G502" s="379"/>
      <c r="H502" s="379"/>
      <c r="I502" s="379"/>
      <c r="J502" s="379"/>
    </row>
    <row r="503" spans="4:10" s="442" customFormat="1" x14ac:dyDescent="0.2">
      <c r="D503" s="379"/>
      <c r="E503" s="379"/>
      <c r="F503" s="379"/>
      <c r="G503" s="379"/>
      <c r="H503" s="379"/>
      <c r="I503" s="379"/>
      <c r="J503" s="379"/>
    </row>
    <row r="504" spans="4:10" s="442" customFormat="1" x14ac:dyDescent="0.2">
      <c r="D504" s="379"/>
      <c r="E504" s="379"/>
      <c r="F504" s="379"/>
      <c r="G504" s="379"/>
      <c r="H504" s="379"/>
      <c r="I504" s="379"/>
      <c r="J504" s="379"/>
    </row>
    <row r="505" spans="4:10" s="442" customFormat="1" x14ac:dyDescent="0.2">
      <c r="D505" s="379"/>
      <c r="E505" s="379"/>
      <c r="F505" s="379"/>
      <c r="G505" s="379"/>
      <c r="H505" s="379"/>
      <c r="I505" s="379"/>
      <c r="J505" s="379"/>
    </row>
    <row r="506" spans="4:10" s="442" customFormat="1" x14ac:dyDescent="0.2">
      <c r="D506" s="379"/>
      <c r="E506" s="379"/>
      <c r="F506" s="379"/>
      <c r="G506" s="379"/>
      <c r="H506" s="379"/>
      <c r="I506" s="379"/>
      <c r="J506" s="379"/>
    </row>
    <row r="507" spans="4:10" s="442" customFormat="1" x14ac:dyDescent="0.2">
      <c r="D507" s="379"/>
      <c r="E507" s="379"/>
      <c r="F507" s="379"/>
      <c r="G507" s="379"/>
      <c r="H507" s="379"/>
      <c r="I507" s="379"/>
      <c r="J507" s="379"/>
    </row>
    <row r="508" spans="4:10" s="442" customFormat="1" x14ac:dyDescent="0.2">
      <c r="D508" s="379"/>
      <c r="E508" s="379"/>
      <c r="F508" s="379"/>
      <c r="G508" s="379"/>
      <c r="H508" s="379"/>
      <c r="I508" s="379"/>
      <c r="J508" s="379"/>
    </row>
    <row r="509" spans="4:10" s="442" customFormat="1" x14ac:dyDescent="0.2">
      <c r="D509" s="379"/>
      <c r="E509" s="379"/>
      <c r="F509" s="379"/>
      <c r="G509" s="379"/>
      <c r="H509" s="379"/>
      <c r="I509" s="379"/>
      <c r="J509" s="379"/>
    </row>
    <row r="510" spans="4:10" s="442" customFormat="1" x14ac:dyDescent="0.2">
      <c r="D510" s="379"/>
      <c r="E510" s="379"/>
      <c r="F510" s="379"/>
      <c r="G510" s="379"/>
      <c r="H510" s="379"/>
      <c r="I510" s="379"/>
      <c r="J510" s="379"/>
    </row>
    <row r="511" spans="4:10" s="442" customFormat="1" x14ac:dyDescent="0.2">
      <c r="D511" s="379"/>
      <c r="E511" s="379"/>
      <c r="F511" s="379"/>
      <c r="G511" s="379"/>
      <c r="H511" s="379"/>
      <c r="I511" s="379"/>
      <c r="J511" s="379"/>
    </row>
    <row r="512" spans="4:10" s="442" customFormat="1" x14ac:dyDescent="0.2">
      <c r="D512" s="379"/>
      <c r="E512" s="379"/>
      <c r="F512" s="379"/>
      <c r="G512" s="379"/>
      <c r="H512" s="379"/>
      <c r="I512" s="379"/>
      <c r="J512" s="379"/>
    </row>
    <row r="513" spans="4:10" s="442" customFormat="1" x14ac:dyDescent="0.2">
      <c r="D513" s="379"/>
      <c r="E513" s="379"/>
      <c r="F513" s="379"/>
      <c r="G513" s="379"/>
      <c r="H513" s="379"/>
      <c r="I513" s="379"/>
      <c r="J513" s="379"/>
    </row>
    <row r="514" spans="4:10" s="442" customFormat="1" x14ac:dyDescent="0.2">
      <c r="D514" s="379"/>
      <c r="E514" s="379"/>
      <c r="F514" s="379"/>
      <c r="G514" s="379"/>
      <c r="H514" s="379"/>
      <c r="I514" s="379"/>
      <c r="J514" s="379"/>
    </row>
    <row r="515" spans="4:10" s="442" customFormat="1" x14ac:dyDescent="0.2">
      <c r="D515" s="379"/>
      <c r="E515" s="379"/>
      <c r="F515" s="379"/>
      <c r="G515" s="379"/>
      <c r="H515" s="379"/>
      <c r="I515" s="379"/>
      <c r="J515" s="379"/>
    </row>
    <row r="516" spans="4:10" s="442" customFormat="1" x14ac:dyDescent="0.2">
      <c r="D516" s="379"/>
      <c r="E516" s="379"/>
      <c r="F516" s="379"/>
      <c r="G516" s="379"/>
      <c r="H516" s="379"/>
      <c r="I516" s="379"/>
      <c r="J516" s="379"/>
    </row>
    <row r="517" spans="4:10" s="442" customFormat="1" x14ac:dyDescent="0.2">
      <c r="D517" s="379"/>
      <c r="E517" s="379"/>
      <c r="F517" s="379"/>
      <c r="G517" s="379"/>
      <c r="H517" s="379"/>
      <c r="I517" s="379"/>
      <c r="J517" s="379"/>
    </row>
    <row r="518" spans="4:10" s="442" customFormat="1" x14ac:dyDescent="0.2">
      <c r="D518" s="379"/>
      <c r="E518" s="379"/>
      <c r="F518" s="379"/>
      <c r="G518" s="379"/>
      <c r="H518" s="379"/>
      <c r="I518" s="379"/>
      <c r="J518" s="379"/>
    </row>
    <row r="519" spans="4:10" s="442" customFormat="1" x14ac:dyDescent="0.2">
      <c r="D519" s="379"/>
      <c r="E519" s="379"/>
      <c r="F519" s="379"/>
      <c r="G519" s="379"/>
      <c r="H519" s="379"/>
      <c r="I519" s="379"/>
      <c r="J519" s="379"/>
    </row>
    <row r="520" spans="4:10" s="442" customFormat="1" x14ac:dyDescent="0.2">
      <c r="D520" s="379"/>
      <c r="E520" s="379"/>
      <c r="F520" s="379"/>
      <c r="G520" s="379"/>
      <c r="H520" s="379"/>
      <c r="I520" s="379"/>
      <c r="J520" s="379"/>
    </row>
    <row r="521" spans="4:10" s="442" customFormat="1" x14ac:dyDescent="0.2">
      <c r="D521" s="379"/>
      <c r="E521" s="379"/>
      <c r="F521" s="379"/>
      <c r="G521" s="379"/>
      <c r="H521" s="379"/>
      <c r="I521" s="379"/>
      <c r="J521" s="379"/>
    </row>
    <row r="522" spans="4:10" s="442" customFormat="1" x14ac:dyDescent="0.2">
      <c r="D522" s="379"/>
      <c r="E522" s="379"/>
      <c r="F522" s="379"/>
      <c r="G522" s="379"/>
      <c r="H522" s="379"/>
      <c r="I522" s="379"/>
      <c r="J522" s="379"/>
    </row>
    <row r="523" spans="4:10" s="442" customFormat="1" x14ac:dyDescent="0.2">
      <c r="D523" s="379"/>
      <c r="E523" s="379"/>
      <c r="F523" s="379"/>
      <c r="G523" s="379"/>
      <c r="H523" s="379"/>
      <c r="I523" s="379"/>
      <c r="J523" s="379"/>
    </row>
    <row r="524" spans="4:10" s="442" customFormat="1" x14ac:dyDescent="0.2">
      <c r="D524" s="379"/>
      <c r="E524" s="379"/>
      <c r="F524" s="379"/>
      <c r="G524" s="379"/>
      <c r="H524" s="379"/>
      <c r="I524" s="379"/>
      <c r="J524" s="379"/>
    </row>
    <row r="525" spans="4:10" s="442" customFormat="1" x14ac:dyDescent="0.2">
      <c r="D525" s="379"/>
      <c r="E525" s="379"/>
      <c r="F525" s="379"/>
      <c r="G525" s="379"/>
      <c r="H525" s="379"/>
      <c r="I525" s="379"/>
      <c r="J525" s="379"/>
    </row>
    <row r="526" spans="4:10" s="442" customFormat="1" x14ac:dyDescent="0.2">
      <c r="D526" s="379"/>
      <c r="E526" s="379"/>
      <c r="F526" s="379"/>
      <c r="G526" s="379"/>
      <c r="H526" s="379"/>
      <c r="I526" s="379"/>
      <c r="J526" s="379"/>
    </row>
    <row r="527" spans="4:10" s="442" customFormat="1" x14ac:dyDescent="0.2">
      <c r="D527" s="379"/>
      <c r="E527" s="379"/>
      <c r="F527" s="379"/>
      <c r="G527" s="379"/>
      <c r="H527" s="379"/>
      <c r="I527" s="379"/>
      <c r="J527" s="379"/>
    </row>
    <row r="528" spans="4:10" s="442" customFormat="1" x14ac:dyDescent="0.2">
      <c r="D528" s="379"/>
      <c r="E528" s="379"/>
      <c r="F528" s="379"/>
      <c r="G528" s="379"/>
      <c r="H528" s="379"/>
      <c r="I528" s="379"/>
      <c r="J528" s="379"/>
    </row>
    <row r="529" spans="4:10" s="442" customFormat="1" x14ac:dyDescent="0.2">
      <c r="D529" s="379"/>
      <c r="E529" s="379"/>
      <c r="F529" s="379"/>
      <c r="G529" s="379"/>
      <c r="H529" s="379"/>
      <c r="I529" s="379"/>
      <c r="J529" s="379"/>
    </row>
    <row r="530" spans="4:10" s="442" customFormat="1" x14ac:dyDescent="0.2">
      <c r="D530" s="379"/>
      <c r="E530" s="379"/>
      <c r="F530" s="379"/>
      <c r="G530" s="379"/>
      <c r="H530" s="379"/>
      <c r="I530" s="379"/>
      <c r="J530" s="379"/>
    </row>
    <row r="531" spans="4:10" s="442" customFormat="1" x14ac:dyDescent="0.2">
      <c r="D531" s="379"/>
      <c r="E531" s="379"/>
      <c r="F531" s="379"/>
      <c r="G531" s="379"/>
      <c r="H531" s="379"/>
      <c r="I531" s="379"/>
      <c r="J531" s="379"/>
    </row>
    <row r="532" spans="4:10" s="442" customFormat="1" x14ac:dyDescent="0.2">
      <c r="D532" s="379"/>
      <c r="E532" s="379"/>
      <c r="F532" s="379"/>
      <c r="G532" s="379"/>
      <c r="H532" s="379"/>
      <c r="I532" s="379"/>
      <c r="J532" s="379"/>
    </row>
    <row r="533" spans="4:10" s="442" customFormat="1" x14ac:dyDescent="0.2">
      <c r="D533" s="379"/>
      <c r="E533" s="379"/>
      <c r="F533" s="379"/>
      <c r="G533" s="379"/>
      <c r="H533" s="379"/>
      <c r="I533" s="379"/>
      <c r="J533" s="379"/>
    </row>
    <row r="534" spans="4:10" s="442" customFormat="1" x14ac:dyDescent="0.2">
      <c r="D534" s="379"/>
      <c r="E534" s="379"/>
      <c r="F534" s="379"/>
      <c r="G534" s="379"/>
      <c r="H534" s="379"/>
      <c r="I534" s="379"/>
      <c r="J534" s="379"/>
    </row>
    <row r="535" spans="4:10" s="442" customFormat="1" x14ac:dyDescent="0.2">
      <c r="D535" s="379"/>
      <c r="E535" s="379"/>
      <c r="F535" s="379"/>
      <c r="G535" s="379"/>
      <c r="H535" s="379"/>
      <c r="I535" s="379"/>
      <c r="J535" s="379"/>
    </row>
    <row r="536" spans="4:10" s="442" customFormat="1" x14ac:dyDescent="0.2">
      <c r="D536" s="379"/>
      <c r="E536" s="379"/>
      <c r="F536" s="379"/>
      <c r="G536" s="379"/>
      <c r="H536" s="379"/>
      <c r="I536" s="379"/>
      <c r="J536" s="379"/>
    </row>
    <row r="537" spans="4:10" s="442" customFormat="1" x14ac:dyDescent="0.2">
      <c r="D537" s="379"/>
      <c r="E537" s="379"/>
      <c r="F537" s="379"/>
      <c r="G537" s="379"/>
      <c r="H537" s="379"/>
      <c r="I537" s="379"/>
      <c r="J537" s="379"/>
    </row>
    <row r="538" spans="4:10" s="442" customFormat="1" x14ac:dyDescent="0.2">
      <c r="D538" s="379"/>
      <c r="E538" s="379"/>
      <c r="F538" s="379"/>
      <c r="G538" s="379"/>
      <c r="H538" s="379"/>
      <c r="I538" s="379"/>
      <c r="J538" s="379"/>
    </row>
    <row r="539" spans="4:10" s="442" customFormat="1" x14ac:dyDescent="0.2">
      <c r="D539" s="379"/>
      <c r="E539" s="379"/>
      <c r="F539" s="379"/>
      <c r="G539" s="379"/>
      <c r="H539" s="379"/>
      <c r="I539" s="379"/>
      <c r="J539" s="379"/>
    </row>
    <row r="540" spans="4:10" s="442" customFormat="1" x14ac:dyDescent="0.2">
      <c r="D540" s="379"/>
      <c r="E540" s="379"/>
      <c r="F540" s="379"/>
      <c r="G540" s="379"/>
      <c r="H540" s="379"/>
      <c r="I540" s="379"/>
      <c r="J540" s="379"/>
    </row>
    <row r="541" spans="4:10" s="442" customFormat="1" x14ac:dyDescent="0.2">
      <c r="D541" s="379"/>
      <c r="E541" s="379"/>
      <c r="F541" s="379"/>
      <c r="G541" s="379"/>
      <c r="H541" s="379"/>
      <c r="I541" s="379"/>
      <c r="J541" s="379"/>
    </row>
    <row r="542" spans="4:10" s="442" customFormat="1" x14ac:dyDescent="0.2">
      <c r="D542" s="379"/>
      <c r="E542" s="379"/>
      <c r="F542" s="379"/>
      <c r="G542" s="379"/>
      <c r="H542" s="379"/>
      <c r="I542" s="379"/>
      <c r="J542" s="379"/>
    </row>
    <row r="543" spans="4:10" s="442" customFormat="1" x14ac:dyDescent="0.2">
      <c r="D543" s="379"/>
      <c r="E543" s="379"/>
      <c r="F543" s="379"/>
      <c r="G543" s="379"/>
      <c r="H543" s="379"/>
      <c r="I543" s="379"/>
      <c r="J543" s="379"/>
    </row>
    <row r="544" spans="4:10" s="442" customFormat="1" x14ac:dyDescent="0.2">
      <c r="D544" s="379"/>
      <c r="E544" s="379"/>
      <c r="F544" s="379"/>
      <c r="G544" s="379"/>
      <c r="H544" s="379"/>
      <c r="I544" s="379"/>
      <c r="J544" s="379"/>
    </row>
    <row r="545" spans="4:10" s="442" customFormat="1" x14ac:dyDescent="0.2">
      <c r="D545" s="379"/>
      <c r="E545" s="379"/>
      <c r="F545" s="379"/>
      <c r="G545" s="379"/>
      <c r="H545" s="379"/>
      <c r="I545" s="379"/>
      <c r="J545" s="379"/>
    </row>
    <row r="546" spans="4:10" s="442" customFormat="1" x14ac:dyDescent="0.2">
      <c r="D546" s="379"/>
      <c r="E546" s="379"/>
      <c r="F546" s="379"/>
      <c r="G546" s="379"/>
      <c r="H546" s="379"/>
      <c r="I546" s="379"/>
      <c r="J546" s="379"/>
    </row>
    <row r="547" spans="4:10" s="442" customFormat="1" x14ac:dyDescent="0.2">
      <c r="D547" s="379"/>
      <c r="E547" s="379"/>
      <c r="F547" s="379"/>
      <c r="G547" s="379"/>
      <c r="H547" s="379"/>
      <c r="I547" s="379"/>
      <c r="J547" s="379"/>
    </row>
    <row r="548" spans="4:10" s="442" customFormat="1" x14ac:dyDescent="0.2">
      <c r="D548" s="379"/>
      <c r="E548" s="379"/>
      <c r="F548" s="379"/>
      <c r="G548" s="379"/>
      <c r="H548" s="379"/>
      <c r="I548" s="379"/>
      <c r="J548" s="379"/>
    </row>
    <row r="549" spans="4:10" s="442" customFormat="1" x14ac:dyDescent="0.2">
      <c r="D549" s="379"/>
      <c r="E549" s="379"/>
      <c r="F549" s="379"/>
      <c r="G549" s="379"/>
      <c r="H549" s="379"/>
      <c r="I549" s="379"/>
      <c r="J549" s="379"/>
    </row>
    <row r="550" spans="4:10" s="442" customFormat="1" x14ac:dyDescent="0.2">
      <c r="D550" s="379"/>
      <c r="E550" s="379"/>
      <c r="F550" s="379"/>
      <c r="G550" s="379"/>
      <c r="H550" s="379"/>
      <c r="I550" s="379"/>
      <c r="J550" s="379"/>
    </row>
    <row r="551" spans="4:10" s="442" customFormat="1" x14ac:dyDescent="0.2">
      <c r="D551" s="379"/>
      <c r="E551" s="379"/>
      <c r="F551" s="379"/>
      <c r="G551" s="379"/>
      <c r="H551" s="379"/>
      <c r="I551" s="379"/>
      <c r="J551" s="379"/>
    </row>
    <row r="552" spans="4:10" s="442" customFormat="1" x14ac:dyDescent="0.2">
      <c r="D552" s="379"/>
      <c r="E552" s="379"/>
      <c r="F552" s="379"/>
      <c r="G552" s="379"/>
      <c r="H552" s="379"/>
      <c r="I552" s="379"/>
      <c r="J552" s="379"/>
    </row>
    <row r="553" spans="4:10" s="442" customFormat="1" ht="13.15" customHeight="1" x14ac:dyDescent="0.2"/>
    <row r="554" spans="4:10" s="442" customFormat="1" x14ac:dyDescent="0.2">
      <c r="D554" s="379"/>
      <c r="E554" s="379"/>
      <c r="F554" s="379"/>
      <c r="G554" s="379"/>
      <c r="H554" s="379"/>
      <c r="I554" s="379"/>
      <c r="J554" s="379"/>
    </row>
    <row r="555" spans="4:10" s="442" customFormat="1" ht="26.45" customHeight="1" x14ac:dyDescent="0.2"/>
    <row r="556" spans="4:10" s="442" customFormat="1" x14ac:dyDescent="0.2">
      <c r="D556" s="379"/>
      <c r="E556" s="379"/>
      <c r="F556" s="379"/>
      <c r="G556" s="379"/>
      <c r="H556" s="379"/>
      <c r="I556" s="379"/>
      <c r="J556" s="379"/>
    </row>
    <row r="557" spans="4:10" s="442" customFormat="1" x14ac:dyDescent="0.2">
      <c r="D557" s="379"/>
      <c r="E557" s="379"/>
      <c r="F557" s="379"/>
      <c r="G557" s="379"/>
      <c r="H557" s="379"/>
      <c r="I557" s="379"/>
      <c r="J557" s="379"/>
    </row>
    <row r="558" spans="4:10" s="442" customFormat="1" x14ac:dyDescent="0.2">
      <c r="D558" s="379"/>
      <c r="E558" s="379"/>
      <c r="F558" s="379"/>
      <c r="G558" s="379"/>
      <c r="H558" s="379"/>
      <c r="I558" s="379"/>
      <c r="J558" s="379"/>
    </row>
    <row r="559" spans="4:10" s="442" customFormat="1" ht="26.45" customHeight="1" x14ac:dyDescent="0.2"/>
    <row r="560" spans="4:10" s="442" customFormat="1" ht="26.45" customHeight="1" x14ac:dyDescent="0.2"/>
    <row r="561" spans="4:10" s="442" customFormat="1" x14ac:dyDescent="0.2">
      <c r="D561" s="379"/>
      <c r="E561" s="379"/>
      <c r="F561" s="379"/>
      <c r="G561" s="379"/>
      <c r="H561" s="379"/>
      <c r="I561" s="379"/>
      <c r="J561" s="379"/>
    </row>
    <row r="562" spans="4:10" s="442" customFormat="1" x14ac:dyDescent="0.2">
      <c r="D562" s="379"/>
      <c r="E562" s="379"/>
      <c r="F562" s="379"/>
      <c r="G562" s="379"/>
      <c r="H562" s="379"/>
      <c r="I562" s="379"/>
      <c r="J562" s="379"/>
    </row>
    <row r="563" spans="4:10" s="442" customFormat="1" x14ac:dyDescent="0.2">
      <c r="D563" s="379"/>
      <c r="E563" s="379"/>
      <c r="F563" s="379"/>
      <c r="G563" s="379"/>
      <c r="H563" s="379"/>
      <c r="I563" s="379"/>
      <c r="J563" s="379"/>
    </row>
    <row r="564" spans="4:10" s="442" customFormat="1" x14ac:dyDescent="0.2">
      <c r="D564" s="379"/>
      <c r="E564" s="379"/>
      <c r="F564" s="379"/>
      <c r="G564" s="379"/>
      <c r="H564" s="379"/>
      <c r="I564" s="379"/>
      <c r="J564" s="379"/>
    </row>
    <row r="565" spans="4:10" s="442" customFormat="1" x14ac:dyDescent="0.2">
      <c r="D565" s="379"/>
      <c r="E565" s="379"/>
      <c r="F565" s="379"/>
      <c r="G565" s="379"/>
      <c r="H565" s="379"/>
      <c r="I565" s="379"/>
      <c r="J565" s="379"/>
    </row>
    <row r="566" spans="4:10" s="442" customFormat="1" x14ac:dyDescent="0.2">
      <c r="D566" s="379"/>
      <c r="E566" s="379"/>
      <c r="F566" s="379"/>
      <c r="G566" s="379"/>
      <c r="H566" s="379"/>
      <c r="I566" s="379"/>
      <c r="J566" s="379"/>
    </row>
    <row r="567" spans="4:10" s="442" customFormat="1" x14ac:dyDescent="0.2">
      <c r="D567" s="379"/>
      <c r="E567" s="379"/>
      <c r="F567" s="379"/>
      <c r="G567" s="379"/>
      <c r="H567" s="379"/>
      <c r="I567" s="379"/>
      <c r="J567" s="379"/>
    </row>
    <row r="568" spans="4:10" s="442" customFormat="1" x14ac:dyDescent="0.2">
      <c r="D568" s="379"/>
      <c r="E568" s="379"/>
      <c r="F568" s="379"/>
      <c r="G568" s="379"/>
      <c r="H568" s="379"/>
      <c r="I568" s="379"/>
      <c r="J568" s="379"/>
    </row>
    <row r="569" spans="4:10" s="442" customFormat="1" ht="25.9" customHeight="1" x14ac:dyDescent="0.2"/>
    <row r="570" spans="4:10" s="442" customFormat="1" x14ac:dyDescent="0.2">
      <c r="D570" s="379"/>
      <c r="E570" s="379"/>
      <c r="F570" s="379"/>
      <c r="G570" s="379"/>
      <c r="H570" s="379"/>
      <c r="I570" s="379"/>
      <c r="J570" s="379"/>
    </row>
    <row r="571" spans="4:10" s="442" customFormat="1" x14ac:dyDescent="0.2">
      <c r="D571" s="379"/>
      <c r="E571" s="379"/>
      <c r="F571" s="379"/>
      <c r="G571" s="379"/>
      <c r="H571" s="379"/>
      <c r="I571" s="379"/>
      <c r="J571" s="379"/>
    </row>
    <row r="572" spans="4:10" s="442" customFormat="1" x14ac:dyDescent="0.2">
      <c r="D572" s="379"/>
      <c r="E572" s="379"/>
      <c r="F572" s="379"/>
      <c r="G572" s="379"/>
      <c r="H572" s="379"/>
      <c r="I572" s="379"/>
      <c r="J572" s="379"/>
    </row>
    <row r="573" spans="4:10" s="442" customFormat="1" ht="35.450000000000003" customHeight="1" x14ac:dyDescent="0.2"/>
    <row r="574" spans="4:10" s="442" customFormat="1" ht="56.45" customHeight="1" x14ac:dyDescent="0.2"/>
    <row r="575" spans="4:10" s="442" customFormat="1" ht="16.899999999999999" customHeight="1" x14ac:dyDescent="0.2"/>
    <row r="576" spans="4:10" s="442" customFormat="1" x14ac:dyDescent="0.2">
      <c r="D576" s="379"/>
      <c r="E576" s="379"/>
      <c r="F576" s="379"/>
      <c r="G576" s="379"/>
      <c r="H576" s="379"/>
      <c r="I576" s="379"/>
      <c r="J576" s="379"/>
    </row>
    <row r="577" spans="4:10" s="442" customFormat="1" x14ac:dyDescent="0.2">
      <c r="D577" s="379"/>
      <c r="E577" s="379"/>
      <c r="F577" s="379"/>
      <c r="G577" s="379"/>
      <c r="H577" s="379"/>
      <c r="I577" s="379"/>
      <c r="J577" s="379"/>
    </row>
    <row r="578" spans="4:10" s="442" customFormat="1" x14ac:dyDescent="0.2">
      <c r="D578" s="379"/>
      <c r="E578" s="379"/>
      <c r="F578" s="379"/>
      <c r="G578" s="379"/>
      <c r="H578" s="379"/>
      <c r="I578" s="379"/>
      <c r="J578" s="379"/>
    </row>
    <row r="579" spans="4:10" s="442" customFormat="1" x14ac:dyDescent="0.2">
      <c r="D579" s="379"/>
      <c r="E579" s="379"/>
      <c r="F579" s="379"/>
      <c r="G579" s="379"/>
      <c r="H579" s="379"/>
      <c r="I579" s="379"/>
      <c r="J579" s="379"/>
    </row>
    <row r="580" spans="4:10" s="442" customFormat="1" x14ac:dyDescent="0.2">
      <c r="D580" s="379"/>
      <c r="E580" s="379"/>
      <c r="F580" s="379"/>
      <c r="G580" s="379"/>
      <c r="H580" s="379"/>
      <c r="I580" s="379"/>
      <c r="J580" s="379"/>
    </row>
    <row r="581" spans="4:10" s="442" customFormat="1" x14ac:dyDescent="0.2">
      <c r="D581" s="379"/>
      <c r="E581" s="379"/>
      <c r="F581" s="379"/>
      <c r="G581" s="379"/>
      <c r="H581" s="379"/>
      <c r="I581" s="379"/>
      <c r="J581" s="379"/>
    </row>
    <row r="582" spans="4:10" s="442" customFormat="1" x14ac:dyDescent="0.2">
      <c r="D582" s="379"/>
      <c r="E582" s="379"/>
      <c r="F582" s="379"/>
      <c r="G582" s="379"/>
      <c r="H582" s="379"/>
      <c r="I582" s="379"/>
      <c r="J582" s="379"/>
    </row>
    <row r="583" spans="4:10" s="442" customFormat="1" x14ac:dyDescent="0.2">
      <c r="D583" s="379"/>
      <c r="E583" s="379"/>
      <c r="F583" s="379"/>
      <c r="G583" s="379"/>
      <c r="H583" s="379"/>
      <c r="I583" s="379"/>
      <c r="J583" s="379"/>
    </row>
    <row r="584" spans="4:10" s="442" customFormat="1" x14ac:dyDescent="0.2">
      <c r="D584" s="379"/>
      <c r="E584" s="379"/>
      <c r="F584" s="379"/>
      <c r="G584" s="379"/>
      <c r="H584" s="379"/>
      <c r="I584" s="379"/>
      <c r="J584" s="379"/>
    </row>
    <row r="585" spans="4:10" s="442" customFormat="1" x14ac:dyDescent="0.2">
      <c r="D585" s="379"/>
      <c r="E585" s="379"/>
      <c r="F585" s="379"/>
      <c r="G585" s="379"/>
      <c r="H585" s="379"/>
      <c r="I585" s="379"/>
      <c r="J585" s="379"/>
    </row>
    <row r="586" spans="4:10" s="442" customFormat="1" x14ac:dyDescent="0.2">
      <c r="D586" s="379"/>
      <c r="E586" s="379"/>
      <c r="F586" s="379"/>
      <c r="G586" s="379"/>
      <c r="H586" s="379"/>
      <c r="I586" s="379"/>
      <c r="J586" s="379"/>
    </row>
    <row r="587" spans="4:10" s="442" customFormat="1" x14ac:dyDescent="0.2">
      <c r="D587" s="379"/>
      <c r="E587" s="379"/>
      <c r="F587" s="379"/>
      <c r="G587" s="379"/>
      <c r="H587" s="379"/>
      <c r="I587" s="379"/>
      <c r="J587" s="379"/>
    </row>
    <row r="588" spans="4:10" s="442" customFormat="1" x14ac:dyDescent="0.2">
      <c r="D588" s="379"/>
      <c r="E588" s="379"/>
      <c r="F588" s="379"/>
      <c r="G588" s="379"/>
      <c r="H588" s="379"/>
      <c r="I588" s="379"/>
      <c r="J588" s="379"/>
    </row>
    <row r="589" spans="4:10" s="442" customFormat="1" x14ac:dyDescent="0.2">
      <c r="D589" s="379"/>
      <c r="E589" s="379"/>
      <c r="F589" s="379"/>
      <c r="G589" s="379"/>
      <c r="H589" s="379"/>
      <c r="I589" s="379"/>
      <c r="J589" s="379"/>
    </row>
    <row r="590" spans="4:10" s="442" customFormat="1" x14ac:dyDescent="0.2">
      <c r="D590" s="379"/>
      <c r="E590" s="379"/>
      <c r="F590" s="379"/>
      <c r="G590" s="379"/>
      <c r="H590" s="379"/>
      <c r="I590" s="379"/>
      <c r="J590" s="379"/>
    </row>
    <row r="591" spans="4:10" s="442" customFormat="1" x14ac:dyDescent="0.2">
      <c r="D591" s="379"/>
      <c r="E591" s="379"/>
      <c r="F591" s="379"/>
      <c r="G591" s="379"/>
      <c r="H591" s="379"/>
      <c r="I591" s="379"/>
      <c r="J591" s="379"/>
    </row>
    <row r="592" spans="4:10" s="442" customFormat="1" x14ac:dyDescent="0.2">
      <c r="D592" s="379"/>
      <c r="E592" s="379"/>
      <c r="F592" s="379"/>
      <c r="G592" s="379"/>
      <c r="H592" s="379"/>
      <c r="I592" s="379"/>
      <c r="J592" s="379"/>
    </row>
    <row r="593" spans="4:10" s="442" customFormat="1" x14ac:dyDescent="0.2">
      <c r="D593" s="379"/>
      <c r="E593" s="379"/>
      <c r="F593" s="379"/>
      <c r="G593" s="379"/>
      <c r="H593" s="379"/>
      <c r="I593" s="379"/>
      <c r="J593" s="379"/>
    </row>
    <row r="594" spans="4:10" s="442" customFormat="1" x14ac:dyDescent="0.2">
      <c r="D594" s="379"/>
      <c r="E594" s="379"/>
      <c r="F594" s="379"/>
      <c r="G594" s="379"/>
      <c r="H594" s="379"/>
      <c r="I594" s="379"/>
      <c r="J594" s="379"/>
    </row>
    <row r="595" spans="4:10" s="442" customFormat="1" x14ac:dyDescent="0.2">
      <c r="D595" s="379"/>
      <c r="E595" s="379"/>
      <c r="F595" s="379"/>
      <c r="G595" s="379"/>
      <c r="H595" s="379"/>
      <c r="I595" s="379"/>
      <c r="J595" s="379"/>
    </row>
    <row r="596" spans="4:10" s="442" customFormat="1" x14ac:dyDescent="0.2">
      <c r="D596" s="379"/>
      <c r="E596" s="379"/>
      <c r="F596" s="379"/>
      <c r="G596" s="379"/>
      <c r="H596" s="379"/>
      <c r="I596" s="379"/>
      <c r="J596" s="379"/>
    </row>
    <row r="597" spans="4:10" s="442" customFormat="1" x14ac:dyDescent="0.2">
      <c r="D597" s="379"/>
      <c r="E597" s="379"/>
      <c r="F597" s="379"/>
      <c r="G597" s="379"/>
      <c r="H597" s="379"/>
      <c r="I597" s="379"/>
      <c r="J597" s="379"/>
    </row>
    <row r="598" spans="4:10" s="442" customFormat="1" x14ac:dyDescent="0.2">
      <c r="D598" s="379"/>
      <c r="E598" s="379"/>
      <c r="F598" s="379"/>
      <c r="G598" s="379"/>
      <c r="H598" s="379"/>
      <c r="I598" s="379"/>
      <c r="J598" s="379"/>
    </row>
    <row r="599" spans="4:10" s="442" customFormat="1" x14ac:dyDescent="0.2">
      <c r="D599" s="379"/>
      <c r="E599" s="379"/>
      <c r="F599" s="379"/>
      <c r="G599" s="379"/>
      <c r="H599" s="379"/>
      <c r="I599" s="379"/>
      <c r="J599" s="379"/>
    </row>
    <row r="600" spans="4:10" s="442" customFormat="1" x14ac:dyDescent="0.2">
      <c r="D600" s="379"/>
      <c r="E600" s="379"/>
      <c r="F600" s="379"/>
      <c r="G600" s="379"/>
      <c r="H600" s="379"/>
      <c r="I600" s="379"/>
      <c r="J600" s="379"/>
    </row>
    <row r="601" spans="4:10" s="442" customFormat="1" x14ac:dyDescent="0.2">
      <c r="D601" s="379"/>
      <c r="E601" s="379"/>
      <c r="F601" s="379"/>
      <c r="G601" s="379"/>
      <c r="H601" s="379"/>
      <c r="I601" s="379"/>
      <c r="J601" s="379"/>
    </row>
    <row r="602" spans="4:10" s="442" customFormat="1" x14ac:dyDescent="0.2">
      <c r="D602" s="379"/>
      <c r="E602" s="379"/>
      <c r="F602" s="379"/>
      <c r="G602" s="379"/>
      <c r="H602" s="379"/>
      <c r="I602" s="379"/>
      <c r="J602" s="379"/>
    </row>
    <row r="603" spans="4:10" s="442" customFormat="1" x14ac:dyDescent="0.2">
      <c r="D603" s="379"/>
      <c r="E603" s="379"/>
      <c r="F603" s="379"/>
      <c r="G603" s="379"/>
      <c r="H603" s="379"/>
      <c r="I603" s="379"/>
      <c r="J603" s="379"/>
    </row>
    <row r="604" spans="4:10" s="442" customFormat="1" x14ac:dyDescent="0.2">
      <c r="D604" s="379"/>
      <c r="E604" s="379"/>
      <c r="F604" s="379"/>
      <c r="G604" s="379"/>
      <c r="H604" s="379"/>
      <c r="I604" s="379"/>
      <c r="J604" s="379"/>
    </row>
    <row r="605" spans="4:10" s="442" customFormat="1" x14ac:dyDescent="0.2">
      <c r="D605" s="379"/>
      <c r="E605" s="379"/>
      <c r="F605" s="379"/>
      <c r="G605" s="379"/>
      <c r="H605" s="379"/>
      <c r="I605" s="379"/>
      <c r="J605" s="379"/>
    </row>
    <row r="606" spans="4:10" s="442" customFormat="1" x14ac:dyDescent="0.2">
      <c r="D606" s="379"/>
      <c r="E606" s="379"/>
      <c r="F606" s="379"/>
      <c r="G606" s="379"/>
      <c r="H606" s="379"/>
      <c r="I606" s="379"/>
      <c r="J606" s="379"/>
    </row>
    <row r="607" spans="4:10" s="442" customFormat="1" x14ac:dyDescent="0.2">
      <c r="D607" s="379"/>
      <c r="E607" s="379"/>
      <c r="F607" s="379"/>
      <c r="G607" s="379"/>
      <c r="H607" s="379"/>
      <c r="I607" s="379"/>
      <c r="J607" s="379"/>
    </row>
    <row r="608" spans="4:10" s="442" customFormat="1" x14ac:dyDescent="0.2">
      <c r="D608" s="379"/>
      <c r="E608" s="379"/>
      <c r="F608" s="379"/>
      <c r="G608" s="379"/>
      <c r="H608" s="379"/>
      <c r="I608" s="379"/>
      <c r="J608" s="379"/>
    </row>
    <row r="609" spans="4:10" s="442" customFormat="1" x14ac:dyDescent="0.2">
      <c r="D609" s="379"/>
      <c r="E609" s="379"/>
      <c r="F609" s="379"/>
      <c r="G609" s="379"/>
      <c r="H609" s="379"/>
      <c r="I609" s="379"/>
      <c r="J609" s="379"/>
    </row>
    <row r="610" spans="4:10" s="442" customFormat="1" x14ac:dyDescent="0.2">
      <c r="D610" s="379"/>
      <c r="E610" s="379"/>
      <c r="F610" s="379"/>
      <c r="G610" s="379"/>
      <c r="H610" s="379"/>
      <c r="I610" s="379"/>
      <c r="J610" s="379"/>
    </row>
    <row r="611" spans="4:10" s="442" customFormat="1" x14ac:dyDescent="0.2">
      <c r="D611" s="379"/>
      <c r="E611" s="379"/>
      <c r="F611" s="379"/>
      <c r="G611" s="379"/>
      <c r="H611" s="379"/>
      <c r="I611" s="379"/>
      <c r="J611" s="379"/>
    </row>
    <row r="612" spans="4:10" s="442" customFormat="1" x14ac:dyDescent="0.2">
      <c r="D612" s="379"/>
      <c r="E612" s="379"/>
      <c r="F612" s="379"/>
      <c r="G612" s="379"/>
      <c r="H612" s="379"/>
      <c r="I612" s="379"/>
      <c r="J612" s="379"/>
    </row>
    <row r="613" spans="4:10" s="442" customFormat="1" x14ac:dyDescent="0.2">
      <c r="D613" s="379"/>
      <c r="E613" s="379"/>
      <c r="F613" s="379"/>
      <c r="G613" s="379"/>
      <c r="H613" s="379"/>
      <c r="I613" s="379"/>
      <c r="J613" s="379"/>
    </row>
    <row r="614" spans="4:10" s="442" customFormat="1" x14ac:dyDescent="0.2">
      <c r="D614" s="379"/>
      <c r="E614" s="379"/>
      <c r="F614" s="379"/>
      <c r="G614" s="379"/>
      <c r="H614" s="379"/>
      <c r="I614" s="379"/>
      <c r="J614" s="379"/>
    </row>
    <row r="615" spans="4:10" s="442" customFormat="1" x14ac:dyDescent="0.2">
      <c r="D615" s="379"/>
      <c r="E615" s="379"/>
      <c r="F615" s="379"/>
      <c r="G615" s="379"/>
      <c r="H615" s="379"/>
      <c r="I615" s="379"/>
      <c r="J615" s="379"/>
    </row>
    <row r="616" spans="4:10" s="442" customFormat="1" x14ac:dyDescent="0.2">
      <c r="D616" s="379"/>
      <c r="E616" s="379"/>
      <c r="F616" s="379"/>
      <c r="G616" s="379"/>
      <c r="H616" s="379"/>
      <c r="I616" s="379"/>
      <c r="J616" s="379"/>
    </row>
    <row r="617" spans="4:10" s="442" customFormat="1" x14ac:dyDescent="0.2">
      <c r="D617" s="379"/>
      <c r="E617" s="379"/>
      <c r="F617" s="379"/>
      <c r="G617" s="379"/>
      <c r="H617" s="379"/>
      <c r="I617" s="379"/>
      <c r="J617" s="379"/>
    </row>
    <row r="618" spans="4:10" s="442" customFormat="1" x14ac:dyDescent="0.2">
      <c r="D618" s="379"/>
      <c r="E618" s="379"/>
      <c r="F618" s="379"/>
      <c r="G618" s="379"/>
      <c r="H618" s="379"/>
      <c r="I618" s="379"/>
      <c r="J618" s="379"/>
    </row>
    <row r="619" spans="4:10" s="442" customFormat="1" x14ac:dyDescent="0.2">
      <c r="D619" s="379"/>
      <c r="E619" s="379"/>
      <c r="F619" s="379"/>
      <c r="G619" s="379"/>
      <c r="H619" s="379"/>
      <c r="I619" s="379"/>
      <c r="J619" s="379"/>
    </row>
    <row r="620" spans="4:10" s="442" customFormat="1" x14ac:dyDescent="0.2">
      <c r="D620" s="379"/>
      <c r="E620" s="379"/>
      <c r="F620" s="379"/>
      <c r="G620" s="379"/>
      <c r="H620" s="379"/>
      <c r="I620" s="379"/>
      <c r="J620" s="379"/>
    </row>
    <row r="621" spans="4:10" s="442" customFormat="1" x14ac:dyDescent="0.2">
      <c r="D621" s="379"/>
      <c r="E621" s="379"/>
      <c r="F621" s="379"/>
      <c r="G621" s="379"/>
      <c r="H621" s="379"/>
      <c r="I621" s="379"/>
      <c r="J621" s="379"/>
    </row>
    <row r="622" spans="4:10" s="442" customFormat="1" x14ac:dyDescent="0.2">
      <c r="D622" s="379"/>
      <c r="E622" s="379"/>
      <c r="F622" s="379"/>
      <c r="G622" s="379"/>
      <c r="H622" s="379"/>
      <c r="I622" s="379"/>
      <c r="J622" s="379"/>
    </row>
    <row r="623" spans="4:10" s="442" customFormat="1" x14ac:dyDescent="0.2">
      <c r="D623" s="379"/>
      <c r="E623" s="379"/>
      <c r="F623" s="379"/>
      <c r="G623" s="379"/>
      <c r="H623" s="379"/>
      <c r="I623" s="379"/>
      <c r="J623" s="379"/>
    </row>
    <row r="624" spans="4:10" s="442" customFormat="1" x14ac:dyDescent="0.2">
      <c r="D624" s="379"/>
      <c r="E624" s="379"/>
      <c r="F624" s="379"/>
      <c r="G624" s="379"/>
      <c r="H624" s="379"/>
      <c r="I624" s="379"/>
      <c r="J624" s="379"/>
    </row>
    <row r="625" spans="4:10" s="442" customFormat="1" x14ac:dyDescent="0.2">
      <c r="D625" s="379"/>
      <c r="E625" s="379"/>
      <c r="F625" s="379"/>
      <c r="G625" s="379"/>
      <c r="H625" s="379"/>
      <c r="I625" s="379"/>
      <c r="J625" s="379"/>
    </row>
    <row r="626" spans="4:10" s="442" customFormat="1" x14ac:dyDescent="0.2">
      <c r="D626" s="379"/>
      <c r="E626" s="379"/>
      <c r="F626" s="379"/>
      <c r="G626" s="379"/>
      <c r="H626" s="379"/>
      <c r="I626" s="379"/>
      <c r="J626" s="379"/>
    </row>
    <row r="627" spans="4:10" s="442" customFormat="1" x14ac:dyDescent="0.2">
      <c r="D627" s="379"/>
      <c r="E627" s="379"/>
      <c r="F627" s="379"/>
      <c r="G627" s="379"/>
      <c r="H627" s="379"/>
      <c r="I627" s="379"/>
      <c r="J627" s="379"/>
    </row>
    <row r="628" spans="4:10" s="442" customFormat="1" x14ac:dyDescent="0.2">
      <c r="D628" s="379"/>
      <c r="E628" s="379"/>
      <c r="F628" s="379"/>
      <c r="G628" s="379"/>
      <c r="H628" s="379"/>
      <c r="I628" s="379"/>
      <c r="J628" s="379"/>
    </row>
    <row r="629" spans="4:10" s="442" customFormat="1" x14ac:dyDescent="0.2">
      <c r="D629" s="379"/>
      <c r="E629" s="379"/>
      <c r="F629" s="379"/>
      <c r="G629" s="379"/>
      <c r="H629" s="379"/>
      <c r="I629" s="379"/>
      <c r="J629" s="379"/>
    </row>
    <row r="630" spans="4:10" s="442" customFormat="1" x14ac:dyDescent="0.2">
      <c r="D630" s="379"/>
      <c r="E630" s="379"/>
      <c r="F630" s="379"/>
      <c r="G630" s="379"/>
      <c r="H630" s="379"/>
      <c r="I630" s="379"/>
      <c r="J630" s="379"/>
    </row>
    <row r="631" spans="4:10" s="442" customFormat="1" x14ac:dyDescent="0.2">
      <c r="D631" s="379"/>
      <c r="E631" s="379"/>
      <c r="F631" s="379"/>
      <c r="G631" s="379"/>
      <c r="H631" s="379"/>
      <c r="I631" s="379"/>
      <c r="J631" s="379"/>
    </row>
    <row r="632" spans="4:10" s="442" customFormat="1" x14ac:dyDescent="0.2">
      <c r="D632" s="379"/>
      <c r="E632" s="379"/>
      <c r="F632" s="379"/>
      <c r="G632" s="379"/>
      <c r="H632" s="379"/>
      <c r="I632" s="379"/>
      <c r="J632" s="379"/>
    </row>
    <row r="633" spans="4:10" s="442" customFormat="1" x14ac:dyDescent="0.2">
      <c r="D633" s="379"/>
      <c r="E633" s="379"/>
      <c r="F633" s="379"/>
      <c r="G633" s="379"/>
      <c r="H633" s="379"/>
      <c r="I633" s="379"/>
      <c r="J633" s="379"/>
    </row>
    <row r="634" spans="4:10" s="442" customFormat="1" x14ac:dyDescent="0.2">
      <c r="D634" s="379"/>
      <c r="E634" s="379"/>
      <c r="F634" s="379"/>
      <c r="G634" s="379"/>
      <c r="H634" s="379"/>
      <c r="I634" s="379"/>
      <c r="J634" s="379"/>
    </row>
    <row r="635" spans="4:10" s="442" customFormat="1" x14ac:dyDescent="0.2">
      <c r="D635" s="379"/>
      <c r="E635" s="379"/>
      <c r="F635" s="379"/>
      <c r="G635" s="379"/>
      <c r="H635" s="379"/>
      <c r="I635" s="379"/>
      <c r="J635" s="379"/>
    </row>
    <row r="636" spans="4:10" s="442" customFormat="1" x14ac:dyDescent="0.2">
      <c r="D636" s="379"/>
      <c r="E636" s="379"/>
      <c r="F636" s="379"/>
      <c r="G636" s="379"/>
      <c r="H636" s="379"/>
      <c r="I636" s="379"/>
      <c r="J636" s="379"/>
    </row>
    <row r="637" spans="4:10" s="442" customFormat="1" x14ac:dyDescent="0.2">
      <c r="D637" s="379"/>
      <c r="E637" s="379"/>
      <c r="F637" s="379"/>
      <c r="G637" s="379"/>
      <c r="H637" s="379"/>
      <c r="I637" s="379"/>
      <c r="J637" s="379"/>
    </row>
    <row r="638" spans="4:10" s="442" customFormat="1" x14ac:dyDescent="0.2">
      <c r="D638" s="379"/>
      <c r="E638" s="379"/>
      <c r="F638" s="379"/>
      <c r="G638" s="379"/>
      <c r="H638" s="379"/>
      <c r="I638" s="379"/>
      <c r="J638" s="379"/>
    </row>
    <row r="639" spans="4:10" s="442" customFormat="1" x14ac:dyDescent="0.2">
      <c r="D639" s="379"/>
      <c r="E639" s="379"/>
      <c r="F639" s="379"/>
      <c r="G639" s="379"/>
      <c r="H639" s="379"/>
      <c r="I639" s="379"/>
      <c r="J639" s="379"/>
    </row>
    <row r="640" spans="4:10" s="442" customFormat="1" x14ac:dyDescent="0.2">
      <c r="D640" s="379"/>
      <c r="E640" s="379"/>
      <c r="F640" s="379"/>
      <c r="G640" s="379"/>
      <c r="H640" s="379"/>
      <c r="I640" s="379"/>
      <c r="J640" s="379"/>
    </row>
    <row r="641" spans="4:10" s="442" customFormat="1" x14ac:dyDescent="0.2">
      <c r="D641" s="379"/>
      <c r="E641" s="379"/>
      <c r="F641" s="379"/>
      <c r="G641" s="379"/>
      <c r="H641" s="379"/>
      <c r="I641" s="379"/>
      <c r="J641" s="379"/>
    </row>
    <row r="642" spans="4:10" s="442" customFormat="1" x14ac:dyDescent="0.2">
      <c r="D642" s="379"/>
      <c r="E642" s="379"/>
      <c r="F642" s="379"/>
      <c r="G642" s="379"/>
      <c r="H642" s="379"/>
      <c r="I642" s="379"/>
      <c r="J642" s="379"/>
    </row>
    <row r="643" spans="4:10" s="442" customFormat="1" ht="13.15" customHeight="1" x14ac:dyDescent="0.2"/>
    <row r="644" spans="4:10" s="442" customFormat="1" x14ac:dyDescent="0.2">
      <c r="D644" s="379"/>
      <c r="E644" s="379"/>
      <c r="F644" s="379"/>
      <c r="G644" s="379"/>
      <c r="H644" s="379"/>
      <c r="I644" s="379"/>
      <c r="J644" s="379"/>
    </row>
    <row r="645" spans="4:10" s="442" customFormat="1" ht="26.45" customHeight="1" x14ac:dyDescent="0.2"/>
    <row r="646" spans="4:10" s="442" customFormat="1" x14ac:dyDescent="0.2">
      <c r="D646" s="379"/>
      <c r="E646" s="379"/>
      <c r="F646" s="379"/>
      <c r="G646" s="379"/>
      <c r="H646" s="379"/>
      <c r="I646" s="379"/>
      <c r="J646" s="379"/>
    </row>
    <row r="647" spans="4:10" s="442" customFormat="1" x14ac:dyDescent="0.2">
      <c r="D647" s="379"/>
      <c r="E647" s="379"/>
      <c r="F647" s="379"/>
      <c r="G647" s="379"/>
      <c r="H647" s="379"/>
      <c r="I647" s="379"/>
      <c r="J647" s="379"/>
    </row>
    <row r="648" spans="4:10" s="442" customFormat="1" x14ac:dyDescent="0.2">
      <c r="D648" s="379"/>
      <c r="E648" s="379"/>
      <c r="F648" s="379"/>
      <c r="G648" s="379"/>
      <c r="H648" s="379"/>
      <c r="I648" s="379"/>
      <c r="J648" s="379"/>
    </row>
    <row r="649" spans="4:10" s="442" customFormat="1" ht="25.9" customHeight="1" x14ac:dyDescent="0.2"/>
    <row r="650" spans="4:10" s="442" customFormat="1" ht="25.9" customHeight="1" x14ac:dyDescent="0.2"/>
    <row r="651" spans="4:10" s="442" customFormat="1" x14ac:dyDescent="0.2">
      <c r="D651" s="379"/>
      <c r="E651" s="379"/>
      <c r="F651" s="379"/>
      <c r="G651" s="379"/>
      <c r="H651" s="379"/>
      <c r="I651" s="379"/>
      <c r="J651" s="379"/>
    </row>
    <row r="652" spans="4:10" s="442" customFormat="1" x14ac:dyDescent="0.2">
      <c r="D652" s="379"/>
      <c r="E652" s="379"/>
      <c r="F652" s="379"/>
      <c r="G652" s="379"/>
      <c r="H652" s="379"/>
      <c r="I652" s="379"/>
      <c r="J652" s="379"/>
    </row>
    <row r="653" spans="4:10" s="442" customFormat="1" x14ac:dyDescent="0.2">
      <c r="D653" s="379"/>
      <c r="E653" s="379"/>
      <c r="F653" s="379"/>
      <c r="G653" s="379"/>
      <c r="H653" s="379"/>
      <c r="I653" s="379"/>
      <c r="J653" s="379"/>
    </row>
    <row r="654" spans="4:10" s="442" customFormat="1" x14ac:dyDescent="0.2">
      <c r="D654" s="379"/>
      <c r="E654" s="379"/>
      <c r="F654" s="379"/>
      <c r="G654" s="379"/>
      <c r="H654" s="379"/>
      <c r="I654" s="379"/>
      <c r="J654" s="379"/>
    </row>
    <row r="655" spans="4:10" s="442" customFormat="1" x14ac:dyDescent="0.2">
      <c r="D655" s="379"/>
      <c r="E655" s="379"/>
      <c r="F655" s="379"/>
      <c r="G655" s="379"/>
      <c r="H655" s="379"/>
      <c r="I655" s="379"/>
      <c r="J655" s="379"/>
    </row>
    <row r="656" spans="4:10" s="442" customFormat="1" x14ac:dyDescent="0.2">
      <c r="D656" s="379"/>
      <c r="E656" s="379"/>
      <c r="F656" s="379"/>
      <c r="G656" s="379"/>
      <c r="H656" s="379"/>
      <c r="I656" s="379"/>
      <c r="J656" s="379"/>
    </row>
    <row r="657" spans="4:10" s="442" customFormat="1" x14ac:dyDescent="0.2">
      <c r="D657" s="379"/>
      <c r="E657" s="379"/>
      <c r="F657" s="379"/>
      <c r="G657" s="379"/>
      <c r="H657" s="379"/>
      <c r="I657" s="379"/>
      <c r="J657" s="379"/>
    </row>
    <row r="658" spans="4:10" s="442" customFormat="1" x14ac:dyDescent="0.2">
      <c r="D658" s="379"/>
      <c r="E658" s="379"/>
      <c r="F658" s="379"/>
      <c r="G658" s="379"/>
      <c r="H658" s="379"/>
      <c r="I658" s="379"/>
      <c r="J658" s="379"/>
    </row>
    <row r="659" spans="4:10" s="442" customFormat="1" ht="25.9" customHeight="1" x14ac:dyDescent="0.2"/>
    <row r="660" spans="4:10" s="442" customFormat="1" x14ac:dyDescent="0.2">
      <c r="D660" s="379"/>
      <c r="E660" s="379"/>
      <c r="F660" s="379"/>
      <c r="G660" s="379"/>
      <c r="H660" s="379"/>
      <c r="I660" s="379"/>
      <c r="J660" s="379"/>
    </row>
    <row r="661" spans="4:10" s="442" customFormat="1" x14ac:dyDescent="0.2">
      <c r="D661" s="379"/>
      <c r="E661" s="379"/>
      <c r="F661" s="379"/>
      <c r="G661" s="379"/>
      <c r="H661" s="379"/>
      <c r="I661" s="379"/>
      <c r="J661" s="379"/>
    </row>
    <row r="662" spans="4:10" s="442" customFormat="1" x14ac:dyDescent="0.2">
      <c r="D662" s="379"/>
      <c r="E662" s="379"/>
      <c r="F662" s="379"/>
      <c r="G662" s="379"/>
      <c r="H662" s="379"/>
      <c r="I662" s="379"/>
      <c r="J662" s="379"/>
    </row>
    <row r="663" spans="4:10" s="442" customFormat="1" ht="27" customHeight="1" x14ac:dyDescent="0.2"/>
    <row r="664" spans="4:10" s="442" customFormat="1" ht="55.9" customHeight="1" x14ac:dyDescent="0.2"/>
    <row r="665" spans="4:10" s="442" customFormat="1" ht="18" customHeight="1" x14ac:dyDescent="0.2"/>
    <row r="666" spans="4:10" s="442" customFormat="1" x14ac:dyDescent="0.2">
      <c r="D666" s="379"/>
      <c r="E666" s="379"/>
      <c r="F666" s="379"/>
      <c r="G666" s="379"/>
      <c r="H666" s="379"/>
      <c r="I666" s="379"/>
      <c r="J666" s="379"/>
    </row>
    <row r="667" spans="4:10" s="442" customFormat="1" x14ac:dyDescent="0.2">
      <c r="D667" s="379"/>
      <c r="E667" s="379"/>
      <c r="F667" s="379"/>
      <c r="G667" s="379"/>
      <c r="H667" s="379"/>
      <c r="I667" s="379"/>
      <c r="J667" s="379"/>
    </row>
    <row r="668" spans="4:10" s="442" customFormat="1" x14ac:dyDescent="0.2">
      <c r="D668" s="379"/>
      <c r="E668" s="379"/>
      <c r="F668" s="379"/>
      <c r="G668" s="379"/>
      <c r="H668" s="379"/>
      <c r="I668" s="379"/>
      <c r="J668" s="379"/>
    </row>
    <row r="669" spans="4:10" s="442" customFormat="1" x14ac:dyDescent="0.2">
      <c r="D669" s="379"/>
      <c r="E669" s="379"/>
      <c r="F669" s="379"/>
      <c r="G669" s="379"/>
      <c r="H669" s="379"/>
      <c r="I669" s="379"/>
      <c r="J669" s="379"/>
    </row>
    <row r="670" spans="4:10" s="442" customFormat="1" x14ac:dyDescent="0.2">
      <c r="D670" s="379"/>
      <c r="E670" s="379"/>
      <c r="F670" s="379"/>
      <c r="G670" s="379"/>
      <c r="H670" s="379"/>
      <c r="I670" s="379"/>
      <c r="J670" s="379"/>
    </row>
    <row r="671" spans="4:10" s="442" customFormat="1" x14ac:dyDescent="0.2">
      <c r="D671" s="379"/>
      <c r="E671" s="379"/>
      <c r="F671" s="379"/>
      <c r="G671" s="379"/>
      <c r="H671" s="379"/>
      <c r="I671" s="379"/>
      <c r="J671" s="379"/>
    </row>
    <row r="672" spans="4:10" s="442" customFormat="1" x14ac:dyDescent="0.2">
      <c r="D672" s="379"/>
      <c r="E672" s="379"/>
      <c r="F672" s="379"/>
      <c r="G672" s="379"/>
      <c r="H672" s="379"/>
      <c r="I672" s="379"/>
      <c r="J672" s="379"/>
    </row>
    <row r="673" spans="4:10" s="442" customFormat="1" x14ac:dyDescent="0.2">
      <c r="D673" s="379"/>
      <c r="E673" s="379"/>
      <c r="F673" s="379"/>
      <c r="G673" s="379"/>
      <c r="H673" s="379"/>
      <c r="I673" s="379"/>
      <c r="J673" s="379"/>
    </row>
    <row r="674" spans="4:10" s="442" customFormat="1" x14ac:dyDescent="0.2">
      <c r="D674" s="379"/>
      <c r="E674" s="379"/>
      <c r="F674" s="379"/>
      <c r="G674" s="379"/>
      <c r="H674" s="379"/>
      <c r="I674" s="379"/>
      <c r="J674" s="379"/>
    </row>
    <row r="675" spans="4:10" s="442" customFormat="1" x14ac:dyDescent="0.2">
      <c r="D675" s="379"/>
      <c r="E675" s="379"/>
      <c r="F675" s="379"/>
      <c r="G675" s="379"/>
      <c r="H675" s="379"/>
      <c r="I675" s="379"/>
      <c r="J675" s="379"/>
    </row>
    <row r="676" spans="4:10" s="442" customFormat="1" x14ac:dyDescent="0.2">
      <c r="D676" s="379"/>
      <c r="E676" s="379"/>
      <c r="F676" s="379"/>
      <c r="G676" s="379"/>
      <c r="H676" s="379"/>
      <c r="I676" s="379"/>
      <c r="J676" s="379"/>
    </row>
    <row r="677" spans="4:10" s="442" customFormat="1" x14ac:dyDescent="0.2">
      <c r="D677" s="379"/>
      <c r="E677" s="379"/>
      <c r="F677" s="379"/>
      <c r="G677" s="379"/>
      <c r="H677" s="379"/>
      <c r="I677" s="379"/>
      <c r="J677" s="379"/>
    </row>
    <row r="678" spans="4:10" s="442" customFormat="1" x14ac:dyDescent="0.2">
      <c r="D678" s="379"/>
      <c r="E678" s="379"/>
      <c r="F678" s="379"/>
      <c r="G678" s="379"/>
      <c r="H678" s="379"/>
      <c r="I678" s="379"/>
      <c r="J678" s="379"/>
    </row>
    <row r="679" spans="4:10" s="442" customFormat="1" x14ac:dyDescent="0.2">
      <c r="D679" s="379"/>
      <c r="E679" s="379"/>
      <c r="F679" s="379"/>
      <c r="G679" s="379"/>
      <c r="H679" s="379"/>
      <c r="I679" s="379"/>
      <c r="J679" s="379"/>
    </row>
    <row r="680" spans="4:10" s="442" customFormat="1" x14ac:dyDescent="0.2">
      <c r="D680" s="379"/>
      <c r="E680" s="379"/>
      <c r="F680" s="379"/>
      <c r="G680" s="379"/>
      <c r="H680" s="379"/>
      <c r="I680" s="379"/>
      <c r="J680" s="379"/>
    </row>
    <row r="681" spans="4:10" s="442" customFormat="1" x14ac:dyDescent="0.2">
      <c r="D681" s="379"/>
      <c r="E681" s="379"/>
      <c r="F681" s="379"/>
      <c r="G681" s="379"/>
      <c r="H681" s="379"/>
      <c r="I681" s="379"/>
      <c r="J681" s="379"/>
    </row>
    <row r="682" spans="4:10" s="442" customFormat="1" x14ac:dyDescent="0.2">
      <c r="D682" s="379"/>
      <c r="E682" s="379"/>
      <c r="F682" s="379"/>
      <c r="G682" s="379"/>
      <c r="H682" s="379"/>
      <c r="I682" s="379"/>
      <c r="J682" s="379"/>
    </row>
    <row r="683" spans="4:10" s="442" customFormat="1" x14ac:dyDescent="0.2">
      <c r="D683" s="379"/>
      <c r="E683" s="379"/>
      <c r="F683" s="379"/>
      <c r="G683" s="379"/>
      <c r="H683" s="379"/>
      <c r="I683" s="379"/>
      <c r="J683" s="379"/>
    </row>
    <row r="684" spans="4:10" s="442" customFormat="1" x14ac:dyDescent="0.2">
      <c r="D684" s="379"/>
      <c r="E684" s="379"/>
      <c r="F684" s="379"/>
      <c r="G684" s="379"/>
      <c r="H684" s="379"/>
      <c r="I684" s="379"/>
      <c r="J684" s="379"/>
    </row>
    <row r="685" spans="4:10" s="442" customFormat="1" x14ac:dyDescent="0.2">
      <c r="D685" s="379"/>
      <c r="E685" s="379"/>
      <c r="F685" s="379"/>
      <c r="G685" s="379"/>
      <c r="H685" s="379"/>
      <c r="I685" s="379"/>
      <c r="J685" s="379"/>
    </row>
    <row r="686" spans="4:10" s="442" customFormat="1" x14ac:dyDescent="0.2">
      <c r="D686" s="379"/>
      <c r="E686" s="379"/>
      <c r="F686" s="379"/>
      <c r="G686" s="379"/>
      <c r="H686" s="379"/>
      <c r="I686" s="379"/>
      <c r="J686" s="379"/>
    </row>
    <row r="687" spans="4:10" s="442" customFormat="1" x14ac:dyDescent="0.2">
      <c r="D687" s="379"/>
      <c r="E687" s="379"/>
      <c r="F687" s="379"/>
      <c r="G687" s="379"/>
      <c r="H687" s="379"/>
      <c r="I687" s="379"/>
      <c r="J687" s="379"/>
    </row>
    <row r="688" spans="4:10" s="442" customFormat="1" x14ac:dyDescent="0.2">
      <c r="D688" s="379"/>
      <c r="E688" s="379"/>
      <c r="F688" s="379"/>
      <c r="G688" s="379"/>
      <c r="H688" s="379"/>
      <c r="I688" s="379"/>
      <c r="J688" s="379"/>
    </row>
    <row r="689" spans="4:10" s="442" customFormat="1" x14ac:dyDescent="0.2">
      <c r="D689" s="379"/>
      <c r="E689" s="379"/>
      <c r="F689" s="379"/>
      <c r="G689" s="379"/>
      <c r="H689" s="379"/>
      <c r="I689" s="379"/>
      <c r="J689" s="379"/>
    </row>
    <row r="690" spans="4:10" s="442" customFormat="1" x14ac:dyDescent="0.2">
      <c r="D690" s="379"/>
      <c r="E690" s="379"/>
      <c r="F690" s="379"/>
      <c r="G690" s="379"/>
      <c r="H690" s="379"/>
      <c r="I690" s="379"/>
      <c r="J690" s="379"/>
    </row>
    <row r="691" spans="4:10" s="442" customFormat="1" x14ac:dyDescent="0.2">
      <c r="D691" s="379"/>
      <c r="E691" s="379"/>
      <c r="F691" s="379"/>
      <c r="G691" s="379"/>
      <c r="H691" s="379"/>
      <c r="I691" s="379"/>
      <c r="J691" s="379"/>
    </row>
    <row r="692" spans="4:10" s="442" customFormat="1" x14ac:dyDescent="0.2">
      <c r="D692" s="379"/>
      <c r="E692" s="379"/>
      <c r="F692" s="379"/>
      <c r="G692" s="379"/>
      <c r="H692" s="379"/>
      <c r="I692" s="379"/>
      <c r="J692" s="379"/>
    </row>
    <row r="693" spans="4:10" s="442" customFormat="1" x14ac:dyDescent="0.2">
      <c r="D693" s="379"/>
      <c r="E693" s="379"/>
      <c r="F693" s="379"/>
      <c r="G693" s="379"/>
      <c r="H693" s="379"/>
      <c r="I693" s="379"/>
      <c r="J693" s="379"/>
    </row>
    <row r="694" spans="4:10" s="442" customFormat="1" x14ac:dyDescent="0.2">
      <c r="D694" s="379"/>
      <c r="E694" s="379"/>
      <c r="F694" s="379"/>
      <c r="G694" s="379"/>
      <c r="H694" s="379"/>
      <c r="I694" s="379"/>
      <c r="J694" s="379"/>
    </row>
    <row r="695" spans="4:10" s="442" customFormat="1" x14ac:dyDescent="0.2">
      <c r="D695" s="379"/>
      <c r="E695" s="379"/>
      <c r="F695" s="379"/>
      <c r="G695" s="379"/>
      <c r="H695" s="379"/>
      <c r="I695" s="379"/>
      <c r="J695" s="379"/>
    </row>
    <row r="696" spans="4:10" s="442" customFormat="1" x14ac:dyDescent="0.2">
      <c r="D696" s="379"/>
      <c r="E696" s="379"/>
      <c r="F696" s="379"/>
      <c r="G696" s="379"/>
      <c r="H696" s="379"/>
      <c r="I696" s="379"/>
      <c r="J696" s="379"/>
    </row>
    <row r="697" spans="4:10" s="442" customFormat="1" x14ac:dyDescent="0.2">
      <c r="D697" s="379"/>
      <c r="E697" s="379"/>
      <c r="F697" s="379"/>
      <c r="G697" s="379"/>
      <c r="H697" s="379"/>
      <c r="I697" s="379"/>
      <c r="J697" s="379"/>
    </row>
    <row r="698" spans="4:10" s="442" customFormat="1" x14ac:dyDescent="0.2">
      <c r="D698" s="379"/>
      <c r="E698" s="379"/>
      <c r="F698" s="379"/>
      <c r="G698" s="379"/>
      <c r="H698" s="379"/>
      <c r="I698" s="379"/>
      <c r="J698" s="379"/>
    </row>
    <row r="699" spans="4:10" s="442" customFormat="1" x14ac:dyDescent="0.2">
      <c r="D699" s="379"/>
      <c r="E699" s="379"/>
      <c r="F699" s="379"/>
      <c r="G699" s="379"/>
      <c r="H699" s="379"/>
      <c r="I699" s="379"/>
      <c r="J699" s="379"/>
    </row>
    <row r="700" spans="4:10" s="442" customFormat="1" x14ac:dyDescent="0.2">
      <c r="D700" s="379"/>
      <c r="E700" s="379"/>
      <c r="F700" s="379"/>
      <c r="G700" s="379"/>
      <c r="H700" s="379"/>
      <c r="I700" s="379"/>
      <c r="J700" s="379"/>
    </row>
    <row r="701" spans="4:10" s="442" customFormat="1" x14ac:dyDescent="0.2">
      <c r="D701" s="379"/>
      <c r="E701" s="379"/>
      <c r="F701" s="379"/>
      <c r="G701" s="379"/>
      <c r="H701" s="379"/>
      <c r="I701" s="379"/>
      <c r="J701" s="379"/>
    </row>
    <row r="702" spans="4:10" s="442" customFormat="1" x14ac:dyDescent="0.2">
      <c r="D702" s="379"/>
      <c r="E702" s="379"/>
      <c r="F702" s="379"/>
      <c r="G702" s="379"/>
      <c r="H702" s="379"/>
      <c r="I702" s="379"/>
      <c r="J702" s="379"/>
    </row>
    <row r="703" spans="4:10" s="442" customFormat="1" x14ac:dyDescent="0.2">
      <c r="D703" s="379"/>
      <c r="E703" s="379"/>
      <c r="F703" s="379"/>
      <c r="G703" s="379"/>
      <c r="H703" s="379"/>
      <c r="I703" s="379"/>
      <c r="J703" s="379"/>
    </row>
    <row r="704" spans="4:10" s="442" customFormat="1" x14ac:dyDescent="0.2">
      <c r="D704" s="379"/>
      <c r="E704" s="379"/>
      <c r="F704" s="379"/>
      <c r="G704" s="379"/>
      <c r="H704" s="379"/>
      <c r="I704" s="379"/>
      <c r="J704" s="379"/>
    </row>
    <row r="705" spans="4:10" s="442" customFormat="1" x14ac:dyDescent="0.2">
      <c r="D705" s="379"/>
      <c r="E705" s="379"/>
      <c r="F705" s="379"/>
      <c r="G705" s="379"/>
      <c r="H705" s="379"/>
      <c r="I705" s="379"/>
      <c r="J705" s="379"/>
    </row>
    <row r="706" spans="4:10" s="442" customFormat="1" x14ac:dyDescent="0.2">
      <c r="D706" s="379"/>
      <c r="E706" s="379"/>
      <c r="F706" s="379"/>
      <c r="G706" s="379"/>
      <c r="H706" s="379"/>
      <c r="I706" s="379"/>
      <c r="J706" s="379"/>
    </row>
    <row r="707" spans="4:10" s="442" customFormat="1" x14ac:dyDescent="0.2">
      <c r="D707" s="379"/>
      <c r="E707" s="379"/>
      <c r="F707" s="379"/>
      <c r="G707" s="379"/>
      <c r="H707" s="379"/>
      <c r="I707" s="379"/>
      <c r="J707" s="379"/>
    </row>
    <row r="708" spans="4:10" s="442" customFormat="1" x14ac:dyDescent="0.2">
      <c r="D708" s="379"/>
      <c r="E708" s="379"/>
      <c r="F708" s="379"/>
      <c r="G708" s="379"/>
      <c r="H708" s="379"/>
      <c r="I708" s="379"/>
      <c r="J708" s="379"/>
    </row>
    <row r="709" spans="4:10" s="442" customFormat="1" x14ac:dyDescent="0.2">
      <c r="D709" s="379"/>
      <c r="E709" s="379"/>
      <c r="F709" s="379"/>
      <c r="G709" s="379"/>
      <c r="H709" s="379"/>
      <c r="I709" s="379"/>
      <c r="J709" s="379"/>
    </row>
    <row r="710" spans="4:10" s="442" customFormat="1" x14ac:dyDescent="0.2">
      <c r="D710" s="379"/>
      <c r="E710" s="379"/>
      <c r="F710" s="379"/>
      <c r="G710" s="379"/>
      <c r="H710" s="379"/>
      <c r="I710" s="379"/>
      <c r="J710" s="379"/>
    </row>
    <row r="711" spans="4:10" s="442" customFormat="1" x14ac:dyDescent="0.2">
      <c r="D711" s="379"/>
      <c r="E711" s="379"/>
      <c r="F711" s="379"/>
      <c r="G711" s="379"/>
      <c r="H711" s="379"/>
      <c r="I711" s="379"/>
      <c r="J711" s="379"/>
    </row>
    <row r="712" spans="4:10" s="442" customFormat="1" x14ac:dyDescent="0.2">
      <c r="D712" s="379"/>
      <c r="E712" s="379"/>
      <c r="F712" s="379"/>
      <c r="G712" s="379"/>
      <c r="H712" s="379"/>
      <c r="I712" s="379"/>
      <c r="J712" s="379"/>
    </row>
    <row r="713" spans="4:10" s="442" customFormat="1" x14ac:dyDescent="0.2">
      <c r="D713" s="379"/>
      <c r="E713" s="379"/>
      <c r="F713" s="379"/>
      <c r="G713" s="379"/>
      <c r="H713" s="379"/>
      <c r="I713" s="379"/>
      <c r="J713" s="379"/>
    </row>
    <row r="714" spans="4:10" s="442" customFormat="1" x14ac:dyDescent="0.2">
      <c r="D714" s="379"/>
      <c r="E714" s="379"/>
      <c r="F714" s="379"/>
      <c r="G714" s="379"/>
      <c r="H714" s="379"/>
      <c r="I714" s="379"/>
      <c r="J714" s="379"/>
    </row>
    <row r="715" spans="4:10" s="442" customFormat="1" x14ac:dyDescent="0.2">
      <c r="D715" s="379"/>
      <c r="E715" s="379"/>
      <c r="F715" s="379"/>
      <c r="G715" s="379"/>
      <c r="H715" s="379"/>
      <c r="I715" s="379"/>
      <c r="J715" s="379"/>
    </row>
    <row r="716" spans="4:10" s="442" customFormat="1" x14ac:dyDescent="0.2">
      <c r="D716" s="379"/>
      <c r="E716" s="379"/>
      <c r="F716" s="379"/>
      <c r="G716" s="379"/>
      <c r="H716" s="379"/>
      <c r="I716" s="379"/>
      <c r="J716" s="379"/>
    </row>
    <row r="717" spans="4:10" s="442" customFormat="1" x14ac:dyDescent="0.2">
      <c r="D717" s="379"/>
      <c r="E717" s="379"/>
      <c r="F717" s="379"/>
      <c r="G717" s="379"/>
      <c r="H717" s="379"/>
      <c r="I717" s="379"/>
      <c r="J717" s="379"/>
    </row>
    <row r="718" spans="4:10" s="442" customFormat="1" x14ac:dyDescent="0.2">
      <c r="D718" s="379"/>
      <c r="E718" s="379"/>
      <c r="F718" s="379"/>
      <c r="G718" s="379"/>
      <c r="H718" s="379"/>
      <c r="I718" s="379"/>
      <c r="J718" s="379"/>
    </row>
    <row r="719" spans="4:10" s="442" customFormat="1" x14ac:dyDescent="0.2">
      <c r="D719" s="379"/>
      <c r="E719" s="379"/>
      <c r="F719" s="379"/>
      <c r="G719" s="379"/>
      <c r="H719" s="379"/>
      <c r="I719" s="379"/>
      <c r="J719" s="379"/>
    </row>
    <row r="720" spans="4:10" s="442" customFormat="1" x14ac:dyDescent="0.2">
      <c r="D720" s="379"/>
      <c r="E720" s="379"/>
      <c r="F720" s="379"/>
      <c r="G720" s="379"/>
      <c r="H720" s="379"/>
      <c r="I720" s="379"/>
      <c r="J720" s="379"/>
    </row>
    <row r="721" spans="4:10" s="442" customFormat="1" x14ac:dyDescent="0.2">
      <c r="D721" s="379"/>
      <c r="E721" s="379"/>
      <c r="F721" s="379"/>
      <c r="G721" s="379"/>
      <c r="H721" s="379"/>
      <c r="I721" s="379"/>
      <c r="J721" s="379"/>
    </row>
    <row r="722" spans="4:10" s="442" customFormat="1" x14ac:dyDescent="0.2">
      <c r="D722" s="379"/>
      <c r="E722" s="379"/>
      <c r="F722" s="379"/>
      <c r="G722" s="379"/>
      <c r="H722" s="379"/>
      <c r="I722" s="379"/>
      <c r="J722" s="379"/>
    </row>
    <row r="723" spans="4:10" s="442" customFormat="1" x14ac:dyDescent="0.2">
      <c r="D723" s="379"/>
      <c r="E723" s="379"/>
      <c r="F723" s="379"/>
      <c r="G723" s="379"/>
      <c r="H723" s="379"/>
      <c r="I723" s="379"/>
      <c r="J723" s="379"/>
    </row>
    <row r="724" spans="4:10" s="442" customFormat="1" x14ac:dyDescent="0.2">
      <c r="D724" s="379"/>
      <c r="E724" s="379"/>
      <c r="F724" s="379"/>
      <c r="G724" s="379"/>
      <c r="H724" s="379"/>
      <c r="I724" s="379"/>
      <c r="J724" s="379"/>
    </row>
    <row r="725" spans="4:10" s="442" customFormat="1" x14ac:dyDescent="0.2">
      <c r="D725" s="379"/>
      <c r="E725" s="379"/>
      <c r="F725" s="379"/>
      <c r="G725" s="379"/>
      <c r="H725" s="379"/>
      <c r="I725" s="379"/>
      <c r="J725" s="379"/>
    </row>
    <row r="726" spans="4:10" s="442" customFormat="1" x14ac:dyDescent="0.2">
      <c r="D726" s="379"/>
      <c r="E726" s="379"/>
      <c r="F726" s="379"/>
      <c r="G726" s="379"/>
      <c r="H726" s="379"/>
      <c r="I726" s="379"/>
      <c r="J726" s="379"/>
    </row>
    <row r="727" spans="4:10" s="442" customFormat="1" x14ac:dyDescent="0.2">
      <c r="D727" s="379"/>
      <c r="E727" s="379"/>
      <c r="F727" s="379"/>
      <c r="G727" s="379"/>
      <c r="H727" s="379"/>
      <c r="I727" s="379"/>
      <c r="J727" s="379"/>
    </row>
    <row r="728" spans="4:10" s="442" customFormat="1" x14ac:dyDescent="0.2">
      <c r="D728" s="379"/>
      <c r="E728" s="379"/>
      <c r="F728" s="379"/>
      <c r="G728" s="379"/>
      <c r="H728" s="379"/>
      <c r="I728" s="379"/>
      <c r="J728" s="379"/>
    </row>
    <row r="729" spans="4:10" s="442" customFormat="1" x14ac:dyDescent="0.2">
      <c r="D729" s="379"/>
      <c r="E729" s="379"/>
      <c r="F729" s="379"/>
      <c r="G729" s="379"/>
      <c r="H729" s="379"/>
      <c r="I729" s="379"/>
      <c r="J729" s="379"/>
    </row>
    <row r="730" spans="4:10" s="442" customFormat="1" x14ac:dyDescent="0.2">
      <c r="D730" s="379"/>
      <c r="E730" s="379"/>
      <c r="F730" s="379"/>
      <c r="G730" s="379"/>
      <c r="H730" s="379"/>
      <c r="I730" s="379"/>
      <c r="J730" s="379"/>
    </row>
    <row r="731" spans="4:10" s="442" customFormat="1" x14ac:dyDescent="0.2">
      <c r="D731" s="379"/>
      <c r="E731" s="379"/>
      <c r="F731" s="379"/>
      <c r="G731" s="379"/>
      <c r="H731" s="379"/>
      <c r="I731" s="379"/>
      <c r="J731" s="379"/>
    </row>
    <row r="732" spans="4:10" s="442" customFormat="1" x14ac:dyDescent="0.2">
      <c r="D732" s="379"/>
      <c r="E732" s="379"/>
      <c r="F732" s="379"/>
      <c r="G732" s="379"/>
      <c r="H732" s="379"/>
      <c r="I732" s="379"/>
      <c r="J732" s="379"/>
    </row>
    <row r="733" spans="4:10" s="442" customFormat="1" ht="13.15" customHeight="1" x14ac:dyDescent="0.2"/>
    <row r="734" spans="4:10" s="442" customFormat="1" x14ac:dyDescent="0.2">
      <c r="D734" s="379"/>
      <c r="E734" s="379"/>
      <c r="F734" s="379"/>
      <c r="G734" s="379"/>
      <c r="H734" s="379"/>
      <c r="I734" s="379"/>
      <c r="J734" s="379"/>
    </row>
    <row r="735" spans="4:10" s="442" customFormat="1" ht="25.9" customHeight="1" x14ac:dyDescent="0.2"/>
    <row r="736" spans="4:10" s="442" customFormat="1" x14ac:dyDescent="0.2">
      <c r="D736" s="379"/>
      <c r="E736" s="379"/>
      <c r="F736" s="379"/>
      <c r="G736" s="379"/>
      <c r="H736" s="379"/>
      <c r="I736" s="379"/>
      <c r="J736" s="379"/>
    </row>
    <row r="737" spans="4:10" s="442" customFormat="1" x14ac:dyDescent="0.2">
      <c r="D737" s="379"/>
      <c r="E737" s="379"/>
      <c r="F737" s="379"/>
      <c r="G737" s="379"/>
      <c r="H737" s="379"/>
      <c r="I737" s="379"/>
      <c r="J737" s="379"/>
    </row>
    <row r="738" spans="4:10" s="442" customFormat="1" x14ac:dyDescent="0.2">
      <c r="D738" s="379"/>
      <c r="E738" s="379"/>
      <c r="F738" s="379"/>
      <c r="G738" s="379"/>
      <c r="H738" s="379"/>
      <c r="I738" s="379"/>
      <c r="J738" s="379"/>
    </row>
    <row r="739" spans="4:10" s="442" customFormat="1" ht="26.45" customHeight="1" x14ac:dyDescent="0.2"/>
    <row r="740" spans="4:10" s="442" customFormat="1" ht="25.9" customHeight="1" x14ac:dyDescent="0.2"/>
    <row r="741" spans="4:10" s="442" customFormat="1" x14ac:dyDescent="0.2">
      <c r="D741" s="379"/>
      <c r="E741" s="379"/>
      <c r="F741" s="379"/>
      <c r="G741" s="379"/>
      <c r="H741" s="379"/>
      <c r="I741" s="379"/>
      <c r="J741" s="379"/>
    </row>
    <row r="742" spans="4:10" s="442" customFormat="1" x14ac:dyDescent="0.2">
      <c r="D742" s="379"/>
      <c r="E742" s="379"/>
      <c r="F742" s="379"/>
      <c r="G742" s="379"/>
      <c r="H742" s="379"/>
      <c r="I742" s="379"/>
      <c r="J742" s="379"/>
    </row>
    <row r="743" spans="4:10" s="442" customFormat="1" x14ac:dyDescent="0.2">
      <c r="D743" s="379"/>
      <c r="E743" s="379"/>
      <c r="F743" s="379"/>
      <c r="G743" s="379"/>
      <c r="H743" s="379"/>
      <c r="I743" s="379"/>
      <c r="J743" s="379"/>
    </row>
    <row r="744" spans="4:10" s="442" customFormat="1" x14ac:dyDescent="0.2">
      <c r="D744" s="379"/>
      <c r="E744" s="379"/>
      <c r="F744" s="379"/>
      <c r="G744" s="379"/>
      <c r="H744" s="379"/>
      <c r="I744" s="379"/>
      <c r="J744" s="379"/>
    </row>
    <row r="745" spans="4:10" s="442" customFormat="1" x14ac:dyDescent="0.2">
      <c r="D745" s="379"/>
      <c r="E745" s="379"/>
      <c r="F745" s="379"/>
      <c r="G745" s="379"/>
      <c r="H745" s="379"/>
      <c r="I745" s="379"/>
      <c r="J745" s="379"/>
    </row>
    <row r="746" spans="4:10" s="442" customFormat="1" x14ac:dyDescent="0.2">
      <c r="D746" s="379"/>
      <c r="E746" s="379"/>
      <c r="F746" s="379"/>
      <c r="G746" s="379"/>
      <c r="H746" s="379"/>
      <c r="I746" s="379"/>
      <c r="J746" s="379"/>
    </row>
    <row r="747" spans="4:10" s="442" customFormat="1" x14ac:dyDescent="0.2">
      <c r="D747" s="379"/>
      <c r="E747" s="379"/>
      <c r="F747" s="379"/>
      <c r="G747" s="379"/>
      <c r="H747" s="379"/>
      <c r="I747" s="379"/>
      <c r="J747" s="379"/>
    </row>
    <row r="748" spans="4:10" s="442" customFormat="1" x14ac:dyDescent="0.2">
      <c r="D748" s="379"/>
      <c r="E748" s="379"/>
      <c r="F748" s="379"/>
      <c r="G748" s="379"/>
      <c r="H748" s="379"/>
      <c r="I748" s="379"/>
      <c r="J748" s="379"/>
    </row>
    <row r="749" spans="4:10" s="442" customFormat="1" x14ac:dyDescent="0.2">
      <c r="D749" s="379"/>
      <c r="E749" s="379"/>
      <c r="F749" s="379"/>
      <c r="G749" s="379"/>
      <c r="H749" s="379"/>
      <c r="I749" s="379"/>
      <c r="J749" s="379"/>
    </row>
    <row r="750" spans="4:10" s="442" customFormat="1" x14ac:dyDescent="0.2">
      <c r="D750" s="379"/>
      <c r="E750" s="379"/>
      <c r="F750" s="379"/>
      <c r="G750" s="379"/>
      <c r="H750" s="379"/>
      <c r="I750" s="379"/>
      <c r="J750" s="379"/>
    </row>
    <row r="751" spans="4:10" s="442" customFormat="1" x14ac:dyDescent="0.2">
      <c r="D751" s="379"/>
      <c r="E751" s="379"/>
      <c r="F751" s="379"/>
      <c r="G751" s="379"/>
      <c r="H751" s="379"/>
      <c r="I751" s="379"/>
      <c r="J751" s="379"/>
    </row>
    <row r="752" spans="4:10" s="442" customFormat="1" x14ac:dyDescent="0.2">
      <c r="D752" s="379"/>
      <c r="E752" s="379"/>
      <c r="F752" s="379"/>
      <c r="G752" s="379"/>
      <c r="H752" s="379"/>
      <c r="I752" s="379"/>
      <c r="J752" s="379"/>
    </row>
    <row r="753" spans="4:10" s="442" customFormat="1" x14ac:dyDescent="0.2">
      <c r="D753" s="379"/>
      <c r="E753" s="379"/>
      <c r="F753" s="379"/>
      <c r="G753" s="379"/>
      <c r="H753" s="379"/>
      <c r="I753" s="379"/>
      <c r="J753" s="379"/>
    </row>
  </sheetData>
  <autoFilter ref="C15:C177"/>
  <mergeCells count="98">
    <mergeCell ref="A7:J7"/>
    <mergeCell ref="B24:B25"/>
    <mergeCell ref="A24:A25"/>
    <mergeCell ref="I1:J1"/>
    <mergeCell ref="A2:J2"/>
    <mergeCell ref="A3:J3"/>
    <mergeCell ref="A4:J4"/>
    <mergeCell ref="A6:J6"/>
    <mergeCell ref="D11:F11"/>
    <mergeCell ref="G11:I11"/>
    <mergeCell ref="J11:J13"/>
    <mergeCell ref="D12:E12"/>
    <mergeCell ref="F12:F13"/>
    <mergeCell ref="G12:H12"/>
    <mergeCell ref="I12:I13"/>
    <mergeCell ref="A20:A23"/>
    <mergeCell ref="B20:B23"/>
    <mergeCell ref="A9:C9"/>
    <mergeCell ref="A11:A13"/>
    <mergeCell ref="B11:C13"/>
    <mergeCell ref="B14:C14"/>
    <mergeCell ref="A15:A17"/>
    <mergeCell ref="B15:B17"/>
    <mergeCell ref="A18:A19"/>
    <mergeCell ref="B18:B19"/>
    <mergeCell ref="A26:A31"/>
    <mergeCell ref="B26:B31"/>
    <mergeCell ref="A32:A33"/>
    <mergeCell ref="B32:B33"/>
    <mergeCell ref="A34:A38"/>
    <mergeCell ref="B34:B38"/>
    <mergeCell ref="A40:A45"/>
    <mergeCell ref="B40:B45"/>
    <mergeCell ref="A47:A48"/>
    <mergeCell ref="B47:B48"/>
    <mergeCell ref="A49:A52"/>
    <mergeCell ref="B49:B52"/>
    <mergeCell ref="A53:A55"/>
    <mergeCell ref="B53:B55"/>
    <mergeCell ref="A56:A57"/>
    <mergeCell ref="B56:B57"/>
    <mergeCell ref="A58:A60"/>
    <mergeCell ref="B58:B60"/>
    <mergeCell ref="A61:A67"/>
    <mergeCell ref="B61:B67"/>
    <mergeCell ref="A68:A69"/>
    <mergeCell ref="B68:B69"/>
    <mergeCell ref="A70:A72"/>
    <mergeCell ref="B70:B72"/>
    <mergeCell ref="A73:A78"/>
    <mergeCell ref="B73:B78"/>
    <mergeCell ref="A79:A84"/>
    <mergeCell ref="B79:B84"/>
    <mergeCell ref="A85:A87"/>
    <mergeCell ref="B85:B87"/>
    <mergeCell ref="A88:A90"/>
    <mergeCell ref="B88:B90"/>
    <mergeCell ref="A91:A93"/>
    <mergeCell ref="B91:B93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29"/>
    <mergeCell ref="B127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59:A161"/>
    <mergeCell ref="B159:B161"/>
    <mergeCell ref="A162:A163"/>
    <mergeCell ref="B162:B163"/>
    <mergeCell ref="A164:A166"/>
    <mergeCell ref="B164:B166"/>
    <mergeCell ref="C177:H177"/>
    <mergeCell ref="A174:P174"/>
    <mergeCell ref="A167:A168"/>
    <mergeCell ref="B167:B168"/>
    <mergeCell ref="A170:C170"/>
  </mergeCells>
  <pageMargins left="0.98425196850393704" right="0.59055118110236227" top="0.78740157480314965" bottom="0.78740157480314965" header="0.31496062992125984" footer="0.31496062992125984"/>
  <pageSetup paperSize="9" scale="56" fitToWidth="2" fitToHeight="2" orientation="portrait" r:id="rId1"/>
  <rowBreaks count="1" manualBreakCount="1">
    <brk id="90" max="9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J738"/>
  <sheetViews>
    <sheetView view="pageBreakPreview" zoomScaleSheetLayoutView="100" workbookViewId="0">
      <pane ySplit="13" topLeftCell="A80" activePane="bottomLeft" state="frozen"/>
      <selection pane="bottomLeft" activeCell="D181" sqref="D181"/>
    </sheetView>
  </sheetViews>
  <sheetFormatPr defaultColWidth="8.85546875" defaultRowHeight="12.75" x14ac:dyDescent="0.2"/>
  <cols>
    <col min="1" max="1" width="4.5703125" style="429" customWidth="1"/>
    <col min="2" max="2" width="22" style="429" customWidth="1"/>
    <col min="3" max="3" width="39" style="429" customWidth="1"/>
    <col min="4" max="4" width="7.85546875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12" style="429" customWidth="1"/>
    <col min="11" max="16384" width="8.85546875" style="429"/>
  </cols>
  <sheetData>
    <row r="1" spans="1:10" ht="14.45" customHeight="1" x14ac:dyDescent="0.25">
      <c r="I1" s="1558" t="s">
        <v>194</v>
      </c>
      <c r="J1" s="1559"/>
    </row>
    <row r="2" spans="1:10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x14ac:dyDescent="0.2">
      <c r="A3" s="1302" t="s">
        <v>1452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0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0" x14ac:dyDescent="0.2">
      <c r="A5" s="22"/>
      <c r="B5" s="22"/>
      <c r="C5" s="22"/>
      <c r="D5" s="22"/>
      <c r="E5" s="22"/>
      <c r="F5" s="22"/>
      <c r="G5" s="22"/>
    </row>
    <row r="6" spans="1:10" x14ac:dyDescent="0.2">
      <c r="A6" s="1299" t="s">
        <v>370</v>
      </c>
      <c r="B6" s="1299"/>
      <c r="C6" s="1299"/>
      <c r="D6" s="1299"/>
      <c r="E6" s="1299"/>
      <c r="F6" s="1299"/>
      <c r="G6" s="1299"/>
      <c r="H6" s="1299"/>
      <c r="I6" s="1299"/>
      <c r="J6" s="1299"/>
    </row>
    <row r="7" spans="1:10" ht="27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</row>
    <row r="8" spans="1:10" x14ac:dyDescent="0.2">
      <c r="A8" s="431"/>
      <c r="B8" s="431"/>
      <c r="C8" s="431"/>
      <c r="D8" s="431"/>
      <c r="E8" s="431"/>
      <c r="F8" s="431"/>
      <c r="G8" s="431"/>
      <c r="H8" s="431"/>
      <c r="I8" s="431"/>
    </row>
    <row r="9" spans="1:10" x14ac:dyDescent="0.2">
      <c r="A9" s="1526" t="s">
        <v>672</v>
      </c>
      <c r="B9" s="1526"/>
      <c r="C9" s="1526"/>
      <c r="D9" s="22"/>
      <c r="E9" s="22"/>
      <c r="F9" s="22"/>
      <c r="G9" s="22"/>
    </row>
    <row r="11" spans="1:10" ht="24" customHeight="1" x14ac:dyDescent="0.2">
      <c r="A11" s="1284" t="s">
        <v>357</v>
      </c>
      <c r="B11" s="1419" t="s">
        <v>181</v>
      </c>
      <c r="C11" s="1547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0" x14ac:dyDescent="0.2">
      <c r="A12" s="1284"/>
      <c r="B12" s="1548"/>
      <c r="C12" s="1549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0" ht="25.5" x14ac:dyDescent="0.2">
      <c r="A13" s="1284"/>
      <c r="B13" s="1550"/>
      <c r="C13" s="1551"/>
      <c r="D13" s="426" t="s">
        <v>192</v>
      </c>
      <c r="E13" s="426" t="s">
        <v>193</v>
      </c>
      <c r="F13" s="1284"/>
      <c r="G13" s="426" t="s">
        <v>192</v>
      </c>
      <c r="H13" s="426" t="s">
        <v>193</v>
      </c>
      <c r="I13" s="1284"/>
      <c r="J13" s="1284"/>
    </row>
    <row r="14" spans="1:10" ht="15" x14ac:dyDescent="0.2">
      <c r="A14" s="34">
        <v>1</v>
      </c>
      <c r="B14" s="1545">
        <v>2</v>
      </c>
      <c r="C14" s="1547"/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34">
        <v>8</v>
      </c>
      <c r="J14" s="34">
        <v>9</v>
      </c>
    </row>
    <row r="15" spans="1:10" ht="13.9" customHeight="1" x14ac:dyDescent="0.25">
      <c r="A15" s="1538">
        <v>1</v>
      </c>
      <c r="B15" s="1557" t="s">
        <v>284</v>
      </c>
      <c r="C15" s="873" t="s">
        <v>587</v>
      </c>
      <c r="D15" s="707">
        <f>'4.4 гр птиц утки'!D14</f>
        <v>144</v>
      </c>
      <c r="E15" s="707">
        <f>'4.4 гр птиц утки'!E14</f>
        <v>144</v>
      </c>
      <c r="F15" s="707">
        <v>0</v>
      </c>
      <c r="G15" s="707">
        <v>212</v>
      </c>
      <c r="H15" s="707">
        <v>190</v>
      </c>
      <c r="I15" s="707">
        <v>0</v>
      </c>
      <c r="J15" s="707">
        <f>F15+I15</f>
        <v>0</v>
      </c>
    </row>
    <row r="16" spans="1:10" s="1117" customFormat="1" ht="13.9" customHeight="1" x14ac:dyDescent="0.25">
      <c r="A16" s="1538"/>
      <c r="B16" s="1557"/>
      <c r="C16" s="906" t="s">
        <v>919</v>
      </c>
      <c r="D16" s="1188">
        <f>'4.4 гр птиц утки'!D15</f>
        <v>0</v>
      </c>
      <c r="E16" s="1188">
        <f>'4.4 гр птиц утки'!E15</f>
        <v>0</v>
      </c>
      <c r="F16" s="1188">
        <v>0</v>
      </c>
      <c r="G16" s="1188">
        <v>0</v>
      </c>
      <c r="H16" s="1188">
        <v>0</v>
      </c>
      <c r="I16" s="1188">
        <v>0</v>
      </c>
      <c r="J16" s="1188">
        <f t="shared" ref="J16:J79" si="0">F16+I16</f>
        <v>0</v>
      </c>
    </row>
    <row r="17" spans="1:10" s="1117" customFormat="1" ht="13.9" customHeight="1" x14ac:dyDescent="0.25">
      <c r="A17" s="1538"/>
      <c r="B17" s="1557"/>
      <c r="C17" s="906" t="s">
        <v>589</v>
      </c>
      <c r="D17" s="1188">
        <f>'4.4 гр птиц утки'!D16</f>
        <v>205</v>
      </c>
      <c r="E17" s="1188">
        <f>'4.4 гр птиц утки'!E16</f>
        <v>192</v>
      </c>
      <c r="F17" s="1188">
        <v>0</v>
      </c>
      <c r="G17" s="1081">
        <v>138</v>
      </c>
      <c r="H17" s="1081">
        <f>'4.4 гр птиц утки'!H16</f>
        <v>131</v>
      </c>
      <c r="I17" s="1081">
        <v>0</v>
      </c>
      <c r="J17" s="1188">
        <f t="shared" si="0"/>
        <v>0</v>
      </c>
    </row>
    <row r="18" spans="1:10" s="1117" customFormat="1" ht="13.9" customHeight="1" x14ac:dyDescent="0.25">
      <c r="A18" s="1535">
        <v>2</v>
      </c>
      <c r="B18" s="1555" t="s">
        <v>285</v>
      </c>
      <c r="C18" s="906" t="s">
        <v>740</v>
      </c>
      <c r="D18" s="1188">
        <f>'4.4 гр птиц утки'!D17</f>
        <v>14</v>
      </c>
      <c r="E18" s="1188">
        <f>'4.4 гр птиц утки'!E17</f>
        <v>14</v>
      </c>
      <c r="F18" s="1188">
        <v>0</v>
      </c>
      <c r="G18" s="1081">
        <v>35</v>
      </c>
      <c r="H18" s="1081">
        <v>35</v>
      </c>
      <c r="I18" s="1081">
        <v>0</v>
      </c>
      <c r="J18" s="1188">
        <f t="shared" si="0"/>
        <v>0</v>
      </c>
    </row>
    <row r="19" spans="1:10" s="1117" customFormat="1" ht="13.9" customHeight="1" x14ac:dyDescent="0.25">
      <c r="A19" s="1535"/>
      <c r="B19" s="1555"/>
      <c r="C19" s="906" t="s">
        <v>589</v>
      </c>
      <c r="D19" s="1188">
        <f>'4.4 гр птиц утки'!D18</f>
        <v>204</v>
      </c>
      <c r="E19" s="1188">
        <f>'4.4 гр птиц утки'!E18</f>
        <v>160</v>
      </c>
      <c r="F19" s="1188">
        <v>0</v>
      </c>
      <c r="G19" s="1081">
        <v>300</v>
      </c>
      <c r="H19" s="1081">
        <f>'4.4 гр птиц утки'!H18</f>
        <v>289</v>
      </c>
      <c r="I19" s="1081">
        <v>0</v>
      </c>
      <c r="J19" s="1188">
        <f t="shared" si="0"/>
        <v>0</v>
      </c>
    </row>
    <row r="20" spans="1:10" s="1117" customFormat="1" ht="13.9" customHeight="1" x14ac:dyDescent="0.25">
      <c r="A20" s="1535">
        <v>3</v>
      </c>
      <c r="B20" s="1554" t="s">
        <v>286</v>
      </c>
      <c r="C20" s="906" t="s">
        <v>680</v>
      </c>
      <c r="D20" s="1188">
        <f>'4.4 гр птиц утки'!D19</f>
        <v>70</v>
      </c>
      <c r="E20" s="1188">
        <f>'4.4 гр птиц утки'!E19</f>
        <v>70</v>
      </c>
      <c r="F20" s="1188">
        <v>0</v>
      </c>
      <c r="G20" s="1081">
        <v>52</v>
      </c>
      <c r="H20" s="1081">
        <v>52</v>
      </c>
      <c r="I20" s="1081">
        <v>0</v>
      </c>
      <c r="J20" s="1188">
        <f t="shared" si="0"/>
        <v>0</v>
      </c>
    </row>
    <row r="21" spans="1:10" s="1117" customFormat="1" ht="13.9" customHeight="1" x14ac:dyDescent="0.25">
      <c r="A21" s="1535"/>
      <c r="B21" s="1554"/>
      <c r="C21" s="906" t="s">
        <v>401</v>
      </c>
      <c r="D21" s="1188">
        <f>'4.4 гр птиц утки'!D20</f>
        <v>15</v>
      </c>
      <c r="E21" s="1188">
        <f>'4.4 гр птиц утки'!E20</f>
        <v>14</v>
      </c>
      <c r="F21" s="1188">
        <v>0</v>
      </c>
      <c r="G21" s="1081">
        <v>17</v>
      </c>
      <c r="H21" s="1081">
        <v>17</v>
      </c>
      <c r="I21" s="1081">
        <v>0</v>
      </c>
      <c r="J21" s="1188">
        <f t="shared" si="0"/>
        <v>0</v>
      </c>
    </row>
    <row r="22" spans="1:10" s="1117" customFormat="1" ht="13.9" customHeight="1" x14ac:dyDescent="0.25">
      <c r="A22" s="1535"/>
      <c r="B22" s="1554"/>
      <c r="C22" s="906" t="s">
        <v>747</v>
      </c>
      <c r="D22" s="1188">
        <f>'4.4 гр птиц утки'!D21</f>
        <v>0</v>
      </c>
      <c r="E22" s="1188">
        <f>'4.4 гр птиц утки'!E21</f>
        <v>0</v>
      </c>
      <c r="F22" s="1188">
        <v>0</v>
      </c>
      <c r="G22" s="1081">
        <v>0</v>
      </c>
      <c r="H22" s="1081">
        <v>0</v>
      </c>
      <c r="I22" s="1081">
        <v>0</v>
      </c>
      <c r="J22" s="1188">
        <f t="shared" si="0"/>
        <v>0</v>
      </c>
    </row>
    <row r="23" spans="1:10" s="1117" customFormat="1" ht="13.9" customHeight="1" x14ac:dyDescent="0.25">
      <c r="A23" s="1535"/>
      <c r="B23" s="1554"/>
      <c r="C23" s="906" t="s">
        <v>589</v>
      </c>
      <c r="D23" s="1188">
        <f>'4.4 гр птиц утки'!D22</f>
        <v>79</v>
      </c>
      <c r="E23" s="1188">
        <f>'4.4 гр птиц утки'!E22</f>
        <v>34</v>
      </c>
      <c r="F23" s="1188">
        <v>0</v>
      </c>
      <c r="G23" s="1081">
        <v>71</v>
      </c>
      <c r="H23" s="1081">
        <f>'4.4 гр птиц утки'!H22</f>
        <v>66</v>
      </c>
      <c r="I23" s="1081">
        <v>0</v>
      </c>
      <c r="J23" s="1188">
        <f t="shared" si="0"/>
        <v>0</v>
      </c>
    </row>
    <row r="24" spans="1:10" s="1117" customFormat="1" ht="15" customHeight="1" x14ac:dyDescent="0.2">
      <c r="A24" s="1535">
        <v>4</v>
      </c>
      <c r="B24" s="1555" t="s">
        <v>287</v>
      </c>
      <c r="C24" s="1176" t="s">
        <v>681</v>
      </c>
      <c r="D24" s="1188">
        <f>'4.4 гр птиц утки'!D23</f>
        <v>437</v>
      </c>
      <c r="E24" s="1188">
        <f>'4.4 гр птиц утки'!E23</f>
        <v>431</v>
      </c>
      <c r="F24" s="1188">
        <v>0</v>
      </c>
      <c r="G24" s="1081">
        <v>740</v>
      </c>
      <c r="H24" s="1081">
        <v>729</v>
      </c>
      <c r="I24" s="1081">
        <v>26</v>
      </c>
      <c r="J24" s="1188">
        <f t="shared" si="0"/>
        <v>26</v>
      </c>
    </row>
    <row r="25" spans="1:10" s="1117" customFormat="1" ht="15" x14ac:dyDescent="0.2">
      <c r="A25" s="1535"/>
      <c r="B25" s="1555"/>
      <c r="C25" s="1176" t="s">
        <v>938</v>
      </c>
      <c r="D25" s="1188">
        <f>'4.4 гр птиц утки'!D24</f>
        <v>0</v>
      </c>
      <c r="E25" s="1188">
        <f>'4.4 гр птиц утки'!E24</f>
        <v>0</v>
      </c>
      <c r="F25" s="1188">
        <v>0</v>
      </c>
      <c r="G25" s="1081">
        <v>0</v>
      </c>
      <c r="H25" s="1081">
        <v>0</v>
      </c>
      <c r="I25" s="1081">
        <v>0</v>
      </c>
      <c r="J25" s="1188">
        <f t="shared" si="0"/>
        <v>0</v>
      </c>
    </row>
    <row r="26" spans="1:10" s="1117" customFormat="1" ht="12.75" customHeight="1" x14ac:dyDescent="0.2">
      <c r="A26" s="1535">
        <v>5</v>
      </c>
      <c r="B26" s="1554" t="s">
        <v>288</v>
      </c>
      <c r="C26" s="907" t="s">
        <v>795</v>
      </c>
      <c r="D26" s="1188">
        <f>'4.4 гр птиц утки'!D25</f>
        <v>362</v>
      </c>
      <c r="E26" s="1188">
        <f>'4.4 гр птиц утки'!E25</f>
        <v>335</v>
      </c>
      <c r="F26" s="1188">
        <v>0</v>
      </c>
      <c r="G26" s="1081">
        <v>36</v>
      </c>
      <c r="H26" s="1081">
        <v>36</v>
      </c>
      <c r="I26" s="1081">
        <v>0</v>
      </c>
      <c r="J26" s="1188">
        <f t="shared" si="0"/>
        <v>0</v>
      </c>
    </row>
    <row r="27" spans="1:10" s="1117" customFormat="1" ht="15" x14ac:dyDescent="0.25">
      <c r="A27" s="1535"/>
      <c r="B27" s="1554"/>
      <c r="C27" s="906" t="s">
        <v>739</v>
      </c>
      <c r="D27" s="1188">
        <f>'4.4 гр птиц утки'!D26</f>
        <v>10</v>
      </c>
      <c r="E27" s="1188">
        <f>'4.4 гр птиц утки'!E26</f>
        <v>10</v>
      </c>
      <c r="F27" s="1188">
        <v>0</v>
      </c>
      <c r="G27" s="1081">
        <v>0</v>
      </c>
      <c r="H27" s="1081">
        <v>0</v>
      </c>
      <c r="I27" s="1081">
        <v>0</v>
      </c>
      <c r="J27" s="1188">
        <f t="shared" si="0"/>
        <v>0</v>
      </c>
    </row>
    <row r="28" spans="1:10" s="1117" customFormat="1" ht="15" x14ac:dyDescent="0.25">
      <c r="A28" s="1535"/>
      <c r="B28" s="1554"/>
      <c r="C28" s="906" t="s">
        <v>1020</v>
      </c>
      <c r="D28" s="1188">
        <f>'4.4 гр птиц утки'!D27</f>
        <v>0</v>
      </c>
      <c r="E28" s="1188">
        <f>'4.4 гр птиц утки'!E27</f>
        <v>0</v>
      </c>
      <c r="F28" s="1188">
        <v>0</v>
      </c>
      <c r="G28" s="1081">
        <v>31</v>
      </c>
      <c r="H28" s="1081">
        <v>31</v>
      </c>
      <c r="I28" s="1081">
        <v>0</v>
      </c>
      <c r="J28" s="1188">
        <f t="shared" si="0"/>
        <v>0</v>
      </c>
    </row>
    <row r="29" spans="1:10" s="1117" customFormat="1" ht="15" x14ac:dyDescent="0.25">
      <c r="A29" s="1535"/>
      <c r="B29" s="1554"/>
      <c r="C29" s="906" t="s">
        <v>682</v>
      </c>
      <c r="D29" s="1188">
        <f>'4.4 гр птиц утки'!D28</f>
        <v>0</v>
      </c>
      <c r="E29" s="1188">
        <f>'4.4 гр птиц утки'!E28</f>
        <v>0</v>
      </c>
      <c r="F29" s="1188">
        <v>0</v>
      </c>
      <c r="G29" s="1081">
        <v>0</v>
      </c>
      <c r="H29" s="1081">
        <v>0</v>
      </c>
      <c r="I29" s="1081">
        <v>0</v>
      </c>
      <c r="J29" s="1188">
        <f t="shared" si="0"/>
        <v>0</v>
      </c>
    </row>
    <row r="30" spans="1:10" s="1117" customFormat="1" ht="15" x14ac:dyDescent="0.25">
      <c r="A30" s="1535"/>
      <c r="B30" s="1554"/>
      <c r="C30" s="906" t="s">
        <v>922</v>
      </c>
      <c r="D30" s="1188">
        <f>'4.4 гр птиц утки'!D29</f>
        <v>0</v>
      </c>
      <c r="E30" s="1188">
        <f>'4.4 гр птиц утки'!E29</f>
        <v>0</v>
      </c>
      <c r="F30" s="1188">
        <v>0</v>
      </c>
      <c r="G30" s="1081">
        <v>0</v>
      </c>
      <c r="H30" s="1081">
        <v>0</v>
      </c>
      <c r="I30" s="1081">
        <v>0</v>
      </c>
      <c r="J30" s="1188">
        <f t="shared" si="0"/>
        <v>0</v>
      </c>
    </row>
    <row r="31" spans="1:10" s="1117" customFormat="1" ht="14.45" customHeight="1" x14ac:dyDescent="0.25">
      <c r="A31" s="1535"/>
      <c r="B31" s="1554"/>
      <c r="C31" s="906" t="s">
        <v>589</v>
      </c>
      <c r="D31" s="1188">
        <f>'4.4 гр птиц утки'!D30</f>
        <v>697</v>
      </c>
      <c r="E31" s="1188">
        <f>'4.4 гр птиц утки'!E30</f>
        <v>412</v>
      </c>
      <c r="F31" s="1188">
        <v>0</v>
      </c>
      <c r="G31" s="1081">
        <v>431</v>
      </c>
      <c r="H31" s="1081">
        <f>'4.4 гр птиц утки'!H30</f>
        <v>402</v>
      </c>
      <c r="I31" s="1081">
        <v>0</v>
      </c>
      <c r="J31" s="1188">
        <f t="shared" si="0"/>
        <v>0</v>
      </c>
    </row>
    <row r="32" spans="1:10" s="1117" customFormat="1" ht="13.9" customHeight="1" x14ac:dyDescent="0.25">
      <c r="A32" s="1537">
        <v>6</v>
      </c>
      <c r="B32" s="1555" t="s">
        <v>289</v>
      </c>
      <c r="C32" s="906" t="s">
        <v>683</v>
      </c>
      <c r="D32" s="1188">
        <f>'4.4 гр птиц утки'!D31</f>
        <v>4</v>
      </c>
      <c r="E32" s="1188">
        <f>'4.4 гр птиц утки'!E31</f>
        <v>4</v>
      </c>
      <c r="F32" s="1188">
        <v>0</v>
      </c>
      <c r="G32" s="1081">
        <v>2</v>
      </c>
      <c r="H32" s="1081">
        <v>2</v>
      </c>
      <c r="I32" s="1081">
        <v>0</v>
      </c>
      <c r="J32" s="1188">
        <f t="shared" si="0"/>
        <v>0</v>
      </c>
    </row>
    <row r="33" spans="1:10" s="1117" customFormat="1" ht="13.9" customHeight="1" x14ac:dyDescent="0.25">
      <c r="A33" s="1537"/>
      <c r="B33" s="1555"/>
      <c r="C33" s="906" t="s">
        <v>589</v>
      </c>
      <c r="D33" s="1188">
        <f>'4.4 гр птиц утки'!D32</f>
        <v>823</v>
      </c>
      <c r="E33" s="1188">
        <f>'4.4 гр птиц утки'!E32</f>
        <v>701</v>
      </c>
      <c r="F33" s="1188">
        <v>0</v>
      </c>
      <c r="G33" s="1081">
        <v>208</v>
      </c>
      <c r="H33" s="1081">
        <f>'4.4 гр птиц утки'!H32</f>
        <v>199</v>
      </c>
      <c r="I33" s="1081">
        <v>0</v>
      </c>
      <c r="J33" s="1188">
        <f t="shared" si="0"/>
        <v>0</v>
      </c>
    </row>
    <row r="34" spans="1:10" s="1117" customFormat="1" ht="13.9" customHeight="1" x14ac:dyDescent="0.25">
      <c r="A34" s="1535">
        <v>7</v>
      </c>
      <c r="B34" s="1555" t="s">
        <v>290</v>
      </c>
      <c r="C34" s="906" t="s">
        <v>742</v>
      </c>
      <c r="D34" s="1188">
        <f>'4.4 гр птиц утки'!D33</f>
        <v>2</v>
      </c>
      <c r="E34" s="1188">
        <f>'4.4 гр птиц утки'!E33</f>
        <v>2</v>
      </c>
      <c r="F34" s="1188">
        <v>0</v>
      </c>
      <c r="G34" s="1081">
        <v>10</v>
      </c>
      <c r="H34" s="1081">
        <v>10</v>
      </c>
      <c r="I34" s="1081">
        <v>0</v>
      </c>
      <c r="J34" s="1188">
        <f t="shared" si="0"/>
        <v>0</v>
      </c>
    </row>
    <row r="35" spans="1:10" s="1117" customFormat="1" ht="13.9" customHeight="1" x14ac:dyDescent="0.25">
      <c r="A35" s="1535"/>
      <c r="B35" s="1555"/>
      <c r="C35" s="906" t="s">
        <v>796</v>
      </c>
      <c r="D35" s="1188">
        <f>'4.4 гр птиц утки'!D34</f>
        <v>19</v>
      </c>
      <c r="E35" s="1188">
        <f>'4.4 гр птиц утки'!E34</f>
        <v>19</v>
      </c>
      <c r="F35" s="1188">
        <v>0</v>
      </c>
      <c r="G35" s="1081">
        <v>17</v>
      </c>
      <c r="H35" s="1081">
        <v>17</v>
      </c>
      <c r="I35" s="1081">
        <v>0</v>
      </c>
      <c r="J35" s="1188">
        <f t="shared" si="0"/>
        <v>0</v>
      </c>
    </row>
    <row r="36" spans="1:10" s="1117" customFormat="1" ht="13.9" customHeight="1" x14ac:dyDescent="0.25">
      <c r="A36" s="1535"/>
      <c r="B36" s="1555"/>
      <c r="C36" s="906" t="s">
        <v>590</v>
      </c>
      <c r="D36" s="1188">
        <f>'4.4 гр птиц утки'!D35</f>
        <v>7</v>
      </c>
      <c r="E36" s="1188">
        <f>'4.4 гр птиц утки'!E35</f>
        <v>7</v>
      </c>
      <c r="F36" s="1188">
        <v>0</v>
      </c>
      <c r="G36" s="1081">
        <v>44</v>
      </c>
      <c r="H36" s="1081">
        <v>44</v>
      </c>
      <c r="I36" s="1081">
        <v>0</v>
      </c>
      <c r="J36" s="1188">
        <f t="shared" si="0"/>
        <v>0</v>
      </c>
    </row>
    <row r="37" spans="1:10" s="1117" customFormat="1" ht="13.9" customHeight="1" x14ac:dyDescent="0.25">
      <c r="A37" s="1535"/>
      <c r="B37" s="1555"/>
      <c r="C37" s="906" t="s">
        <v>684</v>
      </c>
      <c r="D37" s="1188">
        <f>'4.4 гр птиц утки'!D36</f>
        <v>0</v>
      </c>
      <c r="E37" s="1188">
        <f>'4.4 гр птиц утки'!E36</f>
        <v>0</v>
      </c>
      <c r="F37" s="1188">
        <v>0</v>
      </c>
      <c r="G37" s="1081">
        <v>22</v>
      </c>
      <c r="H37" s="1081">
        <v>22</v>
      </c>
      <c r="I37" s="1081">
        <v>0</v>
      </c>
      <c r="J37" s="1188">
        <f t="shared" si="0"/>
        <v>0</v>
      </c>
    </row>
    <row r="38" spans="1:10" s="1117" customFormat="1" ht="13.9" customHeight="1" x14ac:dyDescent="0.25">
      <c r="A38" s="1535"/>
      <c r="B38" s="1555"/>
      <c r="C38" s="906" t="s">
        <v>589</v>
      </c>
      <c r="D38" s="1188">
        <f>'4.4 гр птиц утки'!D37</f>
        <v>214</v>
      </c>
      <c r="E38" s="1188">
        <f>'4.4 гр птиц утки'!E37</f>
        <v>195</v>
      </c>
      <c r="F38" s="1188">
        <v>0</v>
      </c>
      <c r="G38" s="1081">
        <v>226</v>
      </c>
      <c r="H38" s="1081">
        <f>'4.4 гр птиц утки'!H37</f>
        <v>221</v>
      </c>
      <c r="I38" s="1081">
        <v>0</v>
      </c>
      <c r="J38" s="1188">
        <f t="shared" si="0"/>
        <v>0</v>
      </c>
    </row>
    <row r="39" spans="1:10" s="1117" customFormat="1" ht="15.75" x14ac:dyDescent="0.25">
      <c r="A39" s="1186">
        <v>8</v>
      </c>
      <c r="B39" s="1190" t="s">
        <v>291</v>
      </c>
      <c r="C39" s="906" t="s">
        <v>743</v>
      </c>
      <c r="D39" s="1188">
        <f>'4.4 гр птиц утки'!D38</f>
        <v>227</v>
      </c>
      <c r="E39" s="1188">
        <f>'4.4 гр птиц утки'!E38</f>
        <v>221</v>
      </c>
      <c r="F39" s="1188">
        <v>0</v>
      </c>
      <c r="G39" s="1081">
        <v>112</v>
      </c>
      <c r="H39" s="1081">
        <v>107</v>
      </c>
      <c r="I39" s="1081">
        <v>0</v>
      </c>
      <c r="J39" s="1188">
        <f t="shared" si="0"/>
        <v>0</v>
      </c>
    </row>
    <row r="40" spans="1:10" s="1117" customFormat="1" ht="13.9" customHeight="1" x14ac:dyDescent="0.25">
      <c r="A40" s="1535">
        <v>9</v>
      </c>
      <c r="B40" s="1555" t="s">
        <v>292</v>
      </c>
      <c r="C40" s="906" t="s">
        <v>744</v>
      </c>
      <c r="D40" s="1188">
        <f>'4.4 гр птиц утки'!D39</f>
        <v>39</v>
      </c>
      <c r="E40" s="1188">
        <f>'4.4 гр птиц утки'!E39</f>
        <v>38</v>
      </c>
      <c r="F40" s="1188">
        <v>0</v>
      </c>
      <c r="G40" s="1081">
        <v>57</v>
      </c>
      <c r="H40" s="1081">
        <v>57</v>
      </c>
      <c r="I40" s="1081">
        <v>0</v>
      </c>
      <c r="J40" s="1188">
        <f t="shared" si="0"/>
        <v>0</v>
      </c>
    </row>
    <row r="41" spans="1:10" s="1117" customFormat="1" ht="13.9" customHeight="1" x14ac:dyDescent="0.25">
      <c r="A41" s="1535"/>
      <c r="B41" s="1555"/>
      <c r="C41" s="906" t="s">
        <v>685</v>
      </c>
      <c r="D41" s="1188">
        <f>'4.4 гр птиц утки'!D40</f>
        <v>59</v>
      </c>
      <c r="E41" s="1188">
        <f>'4.4 гр птиц утки'!E40</f>
        <v>59</v>
      </c>
      <c r="F41" s="1188">
        <v>0</v>
      </c>
      <c r="G41" s="1081">
        <v>42</v>
      </c>
      <c r="H41" s="1081">
        <v>42</v>
      </c>
      <c r="I41" s="1081">
        <v>0</v>
      </c>
      <c r="J41" s="1188">
        <f t="shared" si="0"/>
        <v>0</v>
      </c>
    </row>
    <row r="42" spans="1:10" s="1117" customFormat="1" ht="13.9" customHeight="1" x14ac:dyDescent="0.25">
      <c r="A42" s="1535"/>
      <c r="B42" s="1555"/>
      <c r="C42" s="906" t="s">
        <v>797</v>
      </c>
      <c r="D42" s="1188">
        <f>'4.4 гр птиц утки'!D41</f>
        <v>0</v>
      </c>
      <c r="E42" s="1188">
        <f>'4.4 гр птиц утки'!E41</f>
        <v>0</v>
      </c>
      <c r="F42" s="1188">
        <v>0</v>
      </c>
      <c r="G42" s="1081">
        <v>0</v>
      </c>
      <c r="H42" s="1081">
        <v>0</v>
      </c>
      <c r="I42" s="1081">
        <v>0</v>
      </c>
      <c r="J42" s="1188">
        <f t="shared" si="0"/>
        <v>0</v>
      </c>
    </row>
    <row r="43" spans="1:10" s="1117" customFormat="1" ht="13.9" customHeight="1" x14ac:dyDescent="0.25">
      <c r="A43" s="1535"/>
      <c r="B43" s="1555"/>
      <c r="C43" s="906" t="s">
        <v>983</v>
      </c>
      <c r="D43" s="1188">
        <f>'4.4 гр птиц утки'!D42</f>
        <v>78</v>
      </c>
      <c r="E43" s="1188">
        <f>'4.4 гр птиц утки'!E42</f>
        <v>78</v>
      </c>
      <c r="F43" s="1188">
        <v>0</v>
      </c>
      <c r="G43" s="1081">
        <v>14</v>
      </c>
      <c r="H43" s="1081">
        <v>14</v>
      </c>
      <c r="I43" s="1081">
        <v>0</v>
      </c>
      <c r="J43" s="1188">
        <f t="shared" si="0"/>
        <v>0</v>
      </c>
    </row>
    <row r="44" spans="1:10" s="1117" customFormat="1" ht="13.9" customHeight="1" x14ac:dyDescent="0.25">
      <c r="A44" s="1535"/>
      <c r="B44" s="1555"/>
      <c r="C44" s="1187" t="s">
        <v>939</v>
      </c>
      <c r="D44" s="1188">
        <f>'4.4 гр птиц утки'!D43</f>
        <v>0</v>
      </c>
      <c r="E44" s="1188">
        <f>'4.4 гр птиц утки'!E43</f>
        <v>0</v>
      </c>
      <c r="F44" s="1188">
        <v>0</v>
      </c>
      <c r="G44" s="1081">
        <v>0</v>
      </c>
      <c r="H44" s="1081">
        <v>0</v>
      </c>
      <c r="I44" s="1081">
        <v>0</v>
      </c>
      <c r="J44" s="1188">
        <f t="shared" si="0"/>
        <v>0</v>
      </c>
    </row>
    <row r="45" spans="1:10" s="1117" customFormat="1" ht="13.9" customHeight="1" x14ac:dyDescent="0.25">
      <c r="A45" s="1535"/>
      <c r="B45" s="1555"/>
      <c r="C45" s="906" t="s">
        <v>589</v>
      </c>
      <c r="D45" s="1188">
        <f>'4.4 гр птиц утки'!D44</f>
        <v>347</v>
      </c>
      <c r="E45" s="1188">
        <f>'4.4 гр птиц утки'!E44</f>
        <v>212</v>
      </c>
      <c r="F45" s="1188">
        <v>0</v>
      </c>
      <c r="G45" s="1081">
        <v>199</v>
      </c>
      <c r="H45" s="1081">
        <f>'4.4 гр птиц утки'!H44</f>
        <v>143</v>
      </c>
      <c r="I45" s="1081">
        <v>0</v>
      </c>
      <c r="J45" s="1188">
        <f t="shared" si="0"/>
        <v>0</v>
      </c>
    </row>
    <row r="46" spans="1:10" s="1117" customFormat="1" ht="15.75" x14ac:dyDescent="0.2">
      <c r="A46" s="1186">
        <v>10</v>
      </c>
      <c r="B46" s="1190" t="s">
        <v>293</v>
      </c>
      <c r="C46" s="1180" t="s">
        <v>745</v>
      </c>
      <c r="D46" s="1188">
        <f>'4.4 гр птиц утки'!D45</f>
        <v>446</v>
      </c>
      <c r="E46" s="1188">
        <f>'4.4 гр птиц утки'!E45</f>
        <v>446</v>
      </c>
      <c r="F46" s="1188">
        <v>0</v>
      </c>
      <c r="G46" s="1081">
        <v>39</v>
      </c>
      <c r="H46" s="1081">
        <v>39</v>
      </c>
      <c r="I46" s="1081">
        <v>0</v>
      </c>
      <c r="J46" s="1188">
        <f t="shared" si="0"/>
        <v>0</v>
      </c>
    </row>
    <row r="47" spans="1:10" s="1117" customFormat="1" ht="13.9" customHeight="1" x14ac:dyDescent="0.25">
      <c r="A47" s="1535">
        <v>11</v>
      </c>
      <c r="B47" s="1554" t="s">
        <v>294</v>
      </c>
      <c r="C47" s="906" t="s">
        <v>746</v>
      </c>
      <c r="D47" s="1188">
        <f>'4.4 гр птиц утки'!D46</f>
        <v>1</v>
      </c>
      <c r="E47" s="1188">
        <f>'4.4 гр птиц утки'!E46</f>
        <v>1</v>
      </c>
      <c r="F47" s="1188">
        <v>0</v>
      </c>
      <c r="G47" s="1081">
        <v>0</v>
      </c>
      <c r="H47" s="1081">
        <v>0</v>
      </c>
      <c r="I47" s="1081">
        <v>0</v>
      </c>
      <c r="J47" s="1188">
        <f t="shared" si="0"/>
        <v>0</v>
      </c>
    </row>
    <row r="48" spans="1:10" s="1117" customFormat="1" ht="13.9" customHeight="1" x14ac:dyDescent="0.25">
      <c r="A48" s="1535"/>
      <c r="B48" s="1554"/>
      <c r="C48" s="906" t="s">
        <v>589</v>
      </c>
      <c r="D48" s="1188">
        <f>'4.4 гр птиц утки'!D47</f>
        <v>72</v>
      </c>
      <c r="E48" s="1188">
        <f>'4.4 гр птиц утки'!E47</f>
        <v>69</v>
      </c>
      <c r="F48" s="1188">
        <v>0</v>
      </c>
      <c r="G48" s="1081">
        <v>116</v>
      </c>
      <c r="H48" s="1081">
        <f>'4.4 гр птиц утки'!H47</f>
        <v>98</v>
      </c>
      <c r="I48" s="1081">
        <v>0</v>
      </c>
      <c r="J48" s="1188">
        <f t="shared" si="0"/>
        <v>0</v>
      </c>
    </row>
    <row r="49" spans="1:10" s="1117" customFormat="1" ht="13.9" customHeight="1" x14ac:dyDescent="0.25">
      <c r="A49" s="1537">
        <v>12</v>
      </c>
      <c r="B49" s="1554" t="s">
        <v>295</v>
      </c>
      <c r="C49" s="906" t="s">
        <v>589</v>
      </c>
      <c r="D49" s="1188">
        <f>'4.4 гр птиц утки'!D48</f>
        <v>223</v>
      </c>
      <c r="E49" s="1188">
        <f>'4.4 гр птиц утки'!E48</f>
        <v>178</v>
      </c>
      <c r="F49" s="1188">
        <v>0</v>
      </c>
      <c r="G49" s="1081">
        <v>137</v>
      </c>
      <c r="H49" s="1081">
        <f>'4.4 гр птиц утки'!H48</f>
        <v>125</v>
      </c>
      <c r="I49" s="1081">
        <v>0</v>
      </c>
      <c r="J49" s="1188">
        <f t="shared" si="0"/>
        <v>0</v>
      </c>
    </row>
    <row r="50" spans="1:10" s="1117" customFormat="1" ht="13.9" customHeight="1" x14ac:dyDescent="0.25">
      <c r="A50" s="1537"/>
      <c r="B50" s="1554"/>
      <c r="C50" s="906" t="s">
        <v>591</v>
      </c>
      <c r="D50" s="1188">
        <f>'4.4 гр птиц утки'!D49</f>
        <v>0</v>
      </c>
      <c r="E50" s="1188">
        <f>'4.4 гр птиц утки'!E49</f>
        <v>0</v>
      </c>
      <c r="F50" s="1188">
        <v>0</v>
      </c>
      <c r="G50" s="1081">
        <v>0</v>
      </c>
      <c r="H50" s="1081">
        <v>0</v>
      </c>
      <c r="I50" s="1081">
        <v>0</v>
      </c>
      <c r="J50" s="1188">
        <f t="shared" si="0"/>
        <v>0</v>
      </c>
    </row>
    <row r="51" spans="1:10" s="1117" customFormat="1" ht="13.9" customHeight="1" x14ac:dyDescent="0.25">
      <c r="A51" s="1537"/>
      <c r="B51" s="1554"/>
      <c r="C51" s="906" t="s">
        <v>592</v>
      </c>
      <c r="D51" s="1188">
        <f>'4.4 гр птиц утки'!D50</f>
        <v>37</v>
      </c>
      <c r="E51" s="1188">
        <f>'4.4 гр птиц утки'!E50</f>
        <v>37</v>
      </c>
      <c r="F51" s="1188">
        <v>0</v>
      </c>
      <c r="G51" s="1081">
        <v>1</v>
      </c>
      <c r="H51" s="1081">
        <v>1</v>
      </c>
      <c r="I51" s="1081">
        <v>0</v>
      </c>
      <c r="J51" s="1188">
        <f t="shared" si="0"/>
        <v>0</v>
      </c>
    </row>
    <row r="52" spans="1:10" s="1117" customFormat="1" ht="13.9" customHeight="1" x14ac:dyDescent="0.25">
      <c r="A52" s="1537"/>
      <c r="B52" s="1554"/>
      <c r="C52" s="906" t="s">
        <v>797</v>
      </c>
      <c r="D52" s="1188">
        <f>'4.4 гр птиц утки'!D51</f>
        <v>0</v>
      </c>
      <c r="E52" s="1188">
        <f>'4.4 гр птиц утки'!E51</f>
        <v>0</v>
      </c>
      <c r="F52" s="1188">
        <v>0</v>
      </c>
      <c r="G52" s="1081">
        <v>0</v>
      </c>
      <c r="H52" s="1081">
        <v>0</v>
      </c>
      <c r="I52" s="1081">
        <v>0</v>
      </c>
      <c r="J52" s="1188">
        <f t="shared" si="0"/>
        <v>0</v>
      </c>
    </row>
    <row r="53" spans="1:10" s="1117" customFormat="1" ht="13.9" customHeight="1" x14ac:dyDescent="0.25">
      <c r="A53" s="1535">
        <v>13</v>
      </c>
      <c r="B53" s="1554" t="s">
        <v>296</v>
      </c>
      <c r="C53" s="906" t="s">
        <v>748</v>
      </c>
      <c r="D53" s="1188">
        <f>'4.4 гр птиц утки'!D52</f>
        <v>18</v>
      </c>
      <c r="E53" s="1188">
        <f>'4.4 гр птиц утки'!E52</f>
        <v>18</v>
      </c>
      <c r="F53" s="1188">
        <v>0</v>
      </c>
      <c r="G53" s="1081">
        <v>69</v>
      </c>
      <c r="H53" s="1081">
        <v>69</v>
      </c>
      <c r="I53" s="1081">
        <v>0</v>
      </c>
      <c r="J53" s="1188">
        <f t="shared" si="0"/>
        <v>0</v>
      </c>
    </row>
    <row r="54" spans="1:10" s="1117" customFormat="1" ht="13.9" customHeight="1" x14ac:dyDescent="0.25">
      <c r="A54" s="1535"/>
      <c r="B54" s="1554"/>
      <c r="C54" s="906" t="s">
        <v>412</v>
      </c>
      <c r="D54" s="1188">
        <f>'4.4 гр птиц утки'!D53</f>
        <v>7</v>
      </c>
      <c r="E54" s="1188">
        <f>'4.4 гр птиц утки'!E53</f>
        <v>7</v>
      </c>
      <c r="F54" s="1188">
        <v>0</v>
      </c>
      <c r="G54" s="1081">
        <v>0</v>
      </c>
      <c r="H54" s="1081">
        <v>0</v>
      </c>
      <c r="I54" s="1081">
        <v>0</v>
      </c>
      <c r="J54" s="1188">
        <f t="shared" si="0"/>
        <v>0</v>
      </c>
    </row>
    <row r="55" spans="1:10" s="1117" customFormat="1" ht="13.9" customHeight="1" x14ac:dyDescent="0.25">
      <c r="A55" s="1535"/>
      <c r="B55" s="1554"/>
      <c r="C55" s="906" t="s">
        <v>589</v>
      </c>
      <c r="D55" s="1188">
        <f>'4.4 гр птиц утки'!D54</f>
        <v>21</v>
      </c>
      <c r="E55" s="1188">
        <f>'4.4 гр птиц утки'!E54</f>
        <v>15</v>
      </c>
      <c r="F55" s="1188">
        <v>0</v>
      </c>
      <c r="G55" s="1081">
        <v>42</v>
      </c>
      <c r="H55" s="1081">
        <f>'4.4 гр птиц утки'!H54</f>
        <v>39</v>
      </c>
      <c r="I55" s="1081">
        <v>0</v>
      </c>
      <c r="J55" s="1188">
        <f t="shared" si="0"/>
        <v>0</v>
      </c>
    </row>
    <row r="56" spans="1:10" s="1117" customFormat="1" ht="13.9" customHeight="1" x14ac:dyDescent="0.25">
      <c r="A56" s="1535">
        <v>14</v>
      </c>
      <c r="B56" s="1554" t="s">
        <v>297</v>
      </c>
      <c r="C56" s="906" t="s">
        <v>749</v>
      </c>
      <c r="D56" s="1188">
        <f>'4.4 гр птиц утки'!D55</f>
        <v>135</v>
      </c>
      <c r="E56" s="1188">
        <f>'4.4 гр птиц утки'!E55</f>
        <v>134</v>
      </c>
      <c r="F56" s="1188">
        <v>0</v>
      </c>
      <c r="G56" s="1081">
        <v>79</v>
      </c>
      <c r="H56" s="1081">
        <v>77</v>
      </c>
      <c r="I56" s="1081">
        <v>0</v>
      </c>
      <c r="J56" s="1188">
        <f t="shared" si="0"/>
        <v>0</v>
      </c>
    </row>
    <row r="57" spans="1:10" s="1117" customFormat="1" ht="13.9" customHeight="1" x14ac:dyDescent="0.25">
      <c r="A57" s="1535"/>
      <c r="B57" s="1554"/>
      <c r="C57" s="906" t="s">
        <v>403</v>
      </c>
      <c r="D57" s="1188">
        <f>'4.4 гр птиц утки'!D56</f>
        <v>0</v>
      </c>
      <c r="E57" s="1188">
        <f>'4.4 гр птиц утки'!E56</f>
        <v>0</v>
      </c>
      <c r="F57" s="1188">
        <v>0</v>
      </c>
      <c r="G57" s="1081">
        <v>0</v>
      </c>
      <c r="H57" s="1081">
        <v>0</v>
      </c>
      <c r="I57" s="1081">
        <v>0</v>
      </c>
      <c r="J57" s="1188">
        <f t="shared" si="0"/>
        <v>0</v>
      </c>
    </row>
    <row r="58" spans="1:10" s="1117" customFormat="1" ht="13.9" customHeight="1" x14ac:dyDescent="0.25">
      <c r="A58" s="1535">
        <v>15</v>
      </c>
      <c r="B58" s="1554" t="s">
        <v>363</v>
      </c>
      <c r="C58" s="906" t="s">
        <v>750</v>
      </c>
      <c r="D58" s="1188">
        <f>'4.4 гр птиц утки'!D57</f>
        <v>50</v>
      </c>
      <c r="E58" s="1188">
        <f>'4.4 гр птиц утки'!E57</f>
        <v>50</v>
      </c>
      <c r="F58" s="1188">
        <v>0</v>
      </c>
      <c r="G58" s="1081">
        <v>137</v>
      </c>
      <c r="H58" s="1081">
        <v>121</v>
      </c>
      <c r="I58" s="1081">
        <v>0</v>
      </c>
      <c r="J58" s="1188">
        <f t="shared" si="0"/>
        <v>0</v>
      </c>
    </row>
    <row r="59" spans="1:10" s="1117" customFormat="1" ht="13.9" customHeight="1" x14ac:dyDescent="0.25">
      <c r="A59" s="1535"/>
      <c r="B59" s="1554"/>
      <c r="C59" s="906" t="s">
        <v>687</v>
      </c>
      <c r="D59" s="1188">
        <f>'4.4 гр птиц утки'!D58</f>
        <v>0</v>
      </c>
      <c r="E59" s="1188">
        <f>'4.4 гр птиц утки'!E58</f>
        <v>0</v>
      </c>
      <c r="F59" s="1188">
        <v>0</v>
      </c>
      <c r="G59" s="1081">
        <v>5</v>
      </c>
      <c r="H59" s="1081">
        <v>5</v>
      </c>
      <c r="I59" s="1081">
        <v>0</v>
      </c>
      <c r="J59" s="1188">
        <f t="shared" si="0"/>
        <v>0</v>
      </c>
    </row>
    <row r="60" spans="1:10" s="1117" customFormat="1" ht="13.9" customHeight="1" x14ac:dyDescent="0.25">
      <c r="A60" s="1535"/>
      <c r="B60" s="1554"/>
      <c r="C60" s="906" t="s">
        <v>593</v>
      </c>
      <c r="D60" s="1188">
        <f>'4.4 гр птиц утки'!D59</f>
        <v>0</v>
      </c>
      <c r="E60" s="1188">
        <f>'4.4 гр птиц утки'!E59</f>
        <v>0</v>
      </c>
      <c r="F60" s="1188">
        <v>0</v>
      </c>
      <c r="G60" s="1081">
        <v>0</v>
      </c>
      <c r="H60" s="1081">
        <v>0</v>
      </c>
      <c r="I60" s="1081">
        <v>0</v>
      </c>
      <c r="J60" s="1188">
        <f t="shared" si="0"/>
        <v>0</v>
      </c>
    </row>
    <row r="61" spans="1:10" s="1117" customFormat="1" ht="13.9" customHeight="1" x14ac:dyDescent="0.25">
      <c r="A61" s="1537">
        <v>16</v>
      </c>
      <c r="B61" s="1556" t="s">
        <v>299</v>
      </c>
      <c r="C61" s="1182" t="s">
        <v>410</v>
      </c>
      <c r="D61" s="1188">
        <f>'4.4 гр птиц утки'!D60</f>
        <v>71</v>
      </c>
      <c r="E61" s="1188">
        <f>'4.4 гр птиц утки'!E60</f>
        <v>60</v>
      </c>
      <c r="F61" s="1188">
        <v>0</v>
      </c>
      <c r="G61" s="1081">
        <v>53</v>
      </c>
      <c r="H61" s="1081">
        <v>48</v>
      </c>
      <c r="I61" s="1081">
        <v>0</v>
      </c>
      <c r="J61" s="1188">
        <f t="shared" si="0"/>
        <v>0</v>
      </c>
    </row>
    <row r="62" spans="1:10" s="1117" customFormat="1" ht="13.9" customHeight="1" x14ac:dyDescent="0.25">
      <c r="A62" s="1537"/>
      <c r="B62" s="1556"/>
      <c r="C62" s="1182" t="s">
        <v>411</v>
      </c>
      <c r="D62" s="1188">
        <f>'4.4 гр птиц утки'!D61</f>
        <v>46</v>
      </c>
      <c r="E62" s="1188">
        <f>'4.4 гр птиц утки'!E61</f>
        <v>45</v>
      </c>
      <c r="F62" s="1188">
        <v>0</v>
      </c>
      <c r="G62" s="1081">
        <v>35</v>
      </c>
      <c r="H62" s="1081">
        <v>33</v>
      </c>
      <c r="I62" s="1081">
        <v>0</v>
      </c>
      <c r="J62" s="1188">
        <f t="shared" si="0"/>
        <v>0</v>
      </c>
    </row>
    <row r="63" spans="1:10" s="1117" customFormat="1" ht="13.9" customHeight="1" x14ac:dyDescent="0.25">
      <c r="A63" s="1537"/>
      <c r="B63" s="1556"/>
      <c r="C63" s="1182" t="s">
        <v>916</v>
      </c>
      <c r="D63" s="1188">
        <f>'4.4 гр птиц утки'!D62</f>
        <v>46</v>
      </c>
      <c r="E63" s="1188">
        <f>'4.4 гр птиц утки'!E62</f>
        <v>45</v>
      </c>
      <c r="F63" s="1188">
        <v>0</v>
      </c>
      <c r="G63" s="1081">
        <v>35</v>
      </c>
      <c r="H63" s="1081">
        <v>33</v>
      </c>
      <c r="I63" s="1081">
        <v>0</v>
      </c>
      <c r="J63" s="1188">
        <f t="shared" si="0"/>
        <v>0</v>
      </c>
    </row>
    <row r="64" spans="1:10" s="1117" customFormat="1" ht="13.9" customHeight="1" x14ac:dyDescent="0.25">
      <c r="A64" s="1537"/>
      <c r="B64" s="1556"/>
      <c r="C64" s="1182" t="s">
        <v>797</v>
      </c>
      <c r="D64" s="1188">
        <f>'4.4 гр птиц утки'!D63</f>
        <v>0</v>
      </c>
      <c r="E64" s="1188">
        <f>'4.4 гр птиц утки'!E63</f>
        <v>0</v>
      </c>
      <c r="F64" s="1188">
        <v>0</v>
      </c>
      <c r="G64" s="1081">
        <v>0</v>
      </c>
      <c r="H64" s="1081">
        <v>0</v>
      </c>
      <c r="I64" s="1081">
        <v>0</v>
      </c>
      <c r="J64" s="1188">
        <f t="shared" si="0"/>
        <v>0</v>
      </c>
    </row>
    <row r="65" spans="1:10" s="1117" customFormat="1" ht="13.9" customHeight="1" x14ac:dyDescent="0.25">
      <c r="A65" s="1537"/>
      <c r="B65" s="1556"/>
      <c r="C65" s="1182" t="s">
        <v>688</v>
      </c>
      <c r="D65" s="1188">
        <f>'4.4 гр птиц утки'!D64</f>
        <v>10</v>
      </c>
      <c r="E65" s="1188">
        <f>'4.4 гр птиц утки'!E64</f>
        <v>10</v>
      </c>
      <c r="F65" s="1188">
        <v>0</v>
      </c>
      <c r="G65" s="1081">
        <v>10</v>
      </c>
      <c r="H65" s="1081">
        <v>10</v>
      </c>
      <c r="I65" s="1081">
        <v>0</v>
      </c>
      <c r="J65" s="1188">
        <f t="shared" si="0"/>
        <v>0</v>
      </c>
    </row>
    <row r="66" spans="1:10" s="1117" customFormat="1" ht="13.9" customHeight="1" x14ac:dyDescent="0.25">
      <c r="A66" s="1537"/>
      <c r="B66" s="1556"/>
      <c r="C66" s="1182" t="s">
        <v>915</v>
      </c>
      <c r="D66" s="1188">
        <f>'4.4 гр птиц утки'!D65</f>
        <v>30</v>
      </c>
      <c r="E66" s="1188">
        <f>'4.4 гр птиц утки'!E65</f>
        <v>30</v>
      </c>
      <c r="F66" s="1188">
        <v>0</v>
      </c>
      <c r="G66" s="1081">
        <v>84</v>
      </c>
      <c r="H66" s="1081">
        <v>84</v>
      </c>
      <c r="I66" s="1081">
        <v>0</v>
      </c>
      <c r="J66" s="1188">
        <f t="shared" si="0"/>
        <v>0</v>
      </c>
    </row>
    <row r="67" spans="1:10" s="1117" customFormat="1" ht="13.9" customHeight="1" x14ac:dyDescent="0.25">
      <c r="A67" s="1537"/>
      <c r="B67" s="1556"/>
      <c r="C67" s="1182" t="s">
        <v>589</v>
      </c>
      <c r="D67" s="1188">
        <f>'4.4 гр птиц утки'!D66</f>
        <v>142</v>
      </c>
      <c r="E67" s="1188">
        <f>'4.4 гр птиц утки'!E66</f>
        <v>199</v>
      </c>
      <c r="F67" s="1188">
        <v>0</v>
      </c>
      <c r="G67" s="1081">
        <v>134</v>
      </c>
      <c r="H67" s="1081">
        <f>'4.4 гр птиц утки'!H66</f>
        <v>66</v>
      </c>
      <c r="I67" s="1081">
        <v>0</v>
      </c>
      <c r="J67" s="1188">
        <f t="shared" si="0"/>
        <v>0</v>
      </c>
    </row>
    <row r="68" spans="1:10" s="1117" customFormat="1" ht="13.9" customHeight="1" x14ac:dyDescent="0.25">
      <c r="A68" s="1535">
        <v>17</v>
      </c>
      <c r="B68" s="1554" t="s">
        <v>300</v>
      </c>
      <c r="C68" s="1182" t="s">
        <v>414</v>
      </c>
      <c r="D68" s="1188">
        <f>'4.4 гр птиц утки'!D67</f>
        <v>0</v>
      </c>
      <c r="E68" s="1188">
        <f>'4.4 гр птиц утки'!E67</f>
        <v>0</v>
      </c>
      <c r="F68" s="1188">
        <v>0</v>
      </c>
      <c r="G68" s="1081">
        <v>0</v>
      </c>
      <c r="H68" s="1081">
        <v>0</v>
      </c>
      <c r="I68" s="1081">
        <v>0</v>
      </c>
      <c r="J68" s="1188">
        <f t="shared" si="0"/>
        <v>0</v>
      </c>
    </row>
    <row r="69" spans="1:10" s="1117" customFormat="1" ht="13.9" customHeight="1" x14ac:dyDescent="0.25">
      <c r="A69" s="1535"/>
      <c r="B69" s="1554"/>
      <c r="C69" s="906" t="s">
        <v>589</v>
      </c>
      <c r="D69" s="1188">
        <f>'4.4 гр птиц утки'!D68</f>
        <v>141</v>
      </c>
      <c r="E69" s="1188">
        <f>'4.4 гр птиц утки'!E68</f>
        <v>86</v>
      </c>
      <c r="F69" s="1188">
        <v>0</v>
      </c>
      <c r="G69" s="1081">
        <v>77</v>
      </c>
      <c r="H69" s="1081">
        <f>'4.4 гр птиц утки'!H68</f>
        <v>72</v>
      </c>
      <c r="I69" s="1081">
        <v>0</v>
      </c>
      <c r="J69" s="1188">
        <f t="shared" si="0"/>
        <v>0</v>
      </c>
    </row>
    <row r="70" spans="1:10" s="1117" customFormat="1" ht="13.9" customHeight="1" x14ac:dyDescent="0.25">
      <c r="A70" s="1535">
        <v>18</v>
      </c>
      <c r="B70" s="1554" t="s">
        <v>594</v>
      </c>
      <c r="C70" s="906" t="s">
        <v>751</v>
      </c>
      <c r="D70" s="1188">
        <f>'4.4 гр птиц утки'!D69</f>
        <v>34</v>
      </c>
      <c r="E70" s="1188">
        <f>'4.4 гр птиц утки'!E69</f>
        <v>34</v>
      </c>
      <c r="F70" s="1188">
        <v>0</v>
      </c>
      <c r="G70" s="1081">
        <v>31</v>
      </c>
      <c r="H70" s="1081">
        <v>31</v>
      </c>
      <c r="I70" s="1081">
        <v>0</v>
      </c>
      <c r="J70" s="1188">
        <f t="shared" si="0"/>
        <v>0</v>
      </c>
    </row>
    <row r="71" spans="1:10" s="1117" customFormat="1" ht="13.9" customHeight="1" x14ac:dyDescent="0.25">
      <c r="A71" s="1535"/>
      <c r="B71" s="1554"/>
      <c r="C71" s="906" t="s">
        <v>595</v>
      </c>
      <c r="D71" s="1188">
        <f>'4.4 гр птиц утки'!D70</f>
        <v>11</v>
      </c>
      <c r="E71" s="1188">
        <f>'4.4 гр птиц утки'!E70</f>
        <v>11</v>
      </c>
      <c r="F71" s="1188">
        <v>0</v>
      </c>
      <c r="G71" s="1081">
        <v>37</v>
      </c>
      <c r="H71" s="1081">
        <v>34</v>
      </c>
      <c r="I71" s="1081">
        <v>0</v>
      </c>
      <c r="J71" s="1188">
        <f t="shared" si="0"/>
        <v>0</v>
      </c>
    </row>
    <row r="72" spans="1:10" s="1117" customFormat="1" ht="13.9" customHeight="1" x14ac:dyDescent="0.25">
      <c r="A72" s="1535"/>
      <c r="B72" s="1554"/>
      <c r="C72" s="906" t="s">
        <v>589</v>
      </c>
      <c r="D72" s="1188">
        <f>'4.4 гр птиц утки'!D71</f>
        <v>198</v>
      </c>
      <c r="E72" s="1188">
        <f>'4.4 гр птиц утки'!E71</f>
        <v>102</v>
      </c>
      <c r="F72" s="1188">
        <v>0</v>
      </c>
      <c r="G72" s="1081">
        <v>169</v>
      </c>
      <c r="H72" s="1081">
        <f>'4.4 гр птиц утки'!H71</f>
        <v>143</v>
      </c>
      <c r="I72" s="1081">
        <v>0</v>
      </c>
      <c r="J72" s="1188">
        <f t="shared" si="0"/>
        <v>0</v>
      </c>
    </row>
    <row r="73" spans="1:10" s="1117" customFormat="1" ht="13.9" customHeight="1" x14ac:dyDescent="0.25">
      <c r="A73" s="1535">
        <v>19</v>
      </c>
      <c r="B73" s="1554" t="s">
        <v>302</v>
      </c>
      <c r="C73" s="906" t="s">
        <v>690</v>
      </c>
      <c r="D73" s="1188">
        <f>'4.4 гр птиц утки'!D72</f>
        <v>32</v>
      </c>
      <c r="E73" s="1188">
        <f>'4.4 гр птиц утки'!E72</f>
        <v>32</v>
      </c>
      <c r="F73" s="1188">
        <v>0</v>
      </c>
      <c r="G73" s="1081">
        <v>13</v>
      </c>
      <c r="H73" s="1081">
        <v>13</v>
      </c>
      <c r="I73" s="1081">
        <v>0</v>
      </c>
      <c r="J73" s="1188">
        <f t="shared" si="0"/>
        <v>0</v>
      </c>
    </row>
    <row r="74" spans="1:10" s="1117" customFormat="1" ht="13.9" customHeight="1" x14ac:dyDescent="0.25">
      <c r="A74" s="1535"/>
      <c r="B74" s="1554"/>
      <c r="C74" s="906" t="s">
        <v>691</v>
      </c>
      <c r="D74" s="1188">
        <f>'4.4 гр птиц утки'!D73</f>
        <v>0</v>
      </c>
      <c r="E74" s="1188">
        <f>'4.4 гр птиц утки'!E73</f>
        <v>0</v>
      </c>
      <c r="F74" s="1188">
        <v>0</v>
      </c>
      <c r="G74" s="1081">
        <v>3</v>
      </c>
      <c r="H74" s="1081">
        <v>3</v>
      </c>
      <c r="I74" s="1081">
        <v>0</v>
      </c>
      <c r="J74" s="1188">
        <f t="shared" si="0"/>
        <v>0</v>
      </c>
    </row>
    <row r="75" spans="1:10" s="1117" customFormat="1" ht="13.9" customHeight="1" x14ac:dyDescent="0.25">
      <c r="A75" s="1535"/>
      <c r="B75" s="1554"/>
      <c r="C75" s="906" t="s">
        <v>707</v>
      </c>
      <c r="D75" s="1188">
        <f>'4.4 гр птиц утки'!D74</f>
        <v>19</v>
      </c>
      <c r="E75" s="1188">
        <f>'4.4 гр птиц утки'!E74</f>
        <v>19</v>
      </c>
      <c r="F75" s="1188">
        <v>0</v>
      </c>
      <c r="G75" s="1081">
        <v>28</v>
      </c>
      <c r="H75" s="1081">
        <v>28</v>
      </c>
      <c r="I75" s="1081">
        <v>0</v>
      </c>
      <c r="J75" s="1188">
        <f t="shared" si="0"/>
        <v>0</v>
      </c>
    </row>
    <row r="76" spans="1:10" s="1117" customFormat="1" ht="13.9" customHeight="1" x14ac:dyDescent="0.25">
      <c r="A76" s="1535"/>
      <c r="B76" s="1554"/>
      <c r="C76" s="906" t="s">
        <v>402</v>
      </c>
      <c r="D76" s="1188">
        <f>'4.4 гр птиц утки'!D75</f>
        <v>1</v>
      </c>
      <c r="E76" s="1188">
        <f>'4.4 гр птиц утки'!E75</f>
        <v>1</v>
      </c>
      <c r="F76" s="1188">
        <v>0</v>
      </c>
      <c r="G76" s="1081">
        <v>1</v>
      </c>
      <c r="H76" s="1081">
        <v>1</v>
      </c>
      <c r="I76" s="1081">
        <v>0</v>
      </c>
      <c r="J76" s="1188">
        <f t="shared" si="0"/>
        <v>0</v>
      </c>
    </row>
    <row r="77" spans="1:10" s="1117" customFormat="1" ht="13.9" customHeight="1" x14ac:dyDescent="0.25">
      <c r="A77" s="1535"/>
      <c r="B77" s="1554"/>
      <c r="C77" s="906" t="s">
        <v>689</v>
      </c>
      <c r="D77" s="1188">
        <f>'4.4 гр птиц утки'!D76</f>
        <v>16</v>
      </c>
      <c r="E77" s="1188">
        <f>'4.4 гр птиц утки'!E76</f>
        <v>16</v>
      </c>
      <c r="F77" s="1188">
        <v>0</v>
      </c>
      <c r="G77" s="1081">
        <v>38</v>
      </c>
      <c r="H77" s="1081">
        <v>38</v>
      </c>
      <c r="I77" s="1081">
        <v>0</v>
      </c>
      <c r="J77" s="1188">
        <f t="shared" si="0"/>
        <v>0</v>
      </c>
    </row>
    <row r="78" spans="1:10" s="1117" customFormat="1" ht="13.9" customHeight="1" x14ac:dyDescent="0.25">
      <c r="A78" s="1535"/>
      <c r="B78" s="1554"/>
      <c r="C78" s="906" t="s">
        <v>984</v>
      </c>
      <c r="D78" s="1188">
        <f>'4.4 гр птиц утки'!D77</f>
        <v>9</v>
      </c>
      <c r="E78" s="1188">
        <f>'4.4 гр птиц утки'!E77</f>
        <v>9</v>
      </c>
      <c r="F78" s="1188">
        <v>0</v>
      </c>
      <c r="G78" s="1081">
        <v>6</v>
      </c>
      <c r="H78" s="1081">
        <v>6</v>
      </c>
      <c r="I78" s="1081">
        <v>0</v>
      </c>
      <c r="J78" s="1188">
        <f t="shared" si="0"/>
        <v>0</v>
      </c>
    </row>
    <row r="79" spans="1:10" s="1117" customFormat="1" ht="13.9" customHeight="1" x14ac:dyDescent="0.25">
      <c r="A79" s="1535">
        <v>20</v>
      </c>
      <c r="B79" s="1556" t="s">
        <v>303</v>
      </c>
      <c r="C79" s="906" t="s">
        <v>798</v>
      </c>
      <c r="D79" s="1188">
        <f>'4.4 гр птиц утки'!D78</f>
        <v>20</v>
      </c>
      <c r="E79" s="1188">
        <f>'4.4 гр птиц утки'!E78</f>
        <v>20</v>
      </c>
      <c r="F79" s="1188">
        <v>0</v>
      </c>
      <c r="G79" s="1081">
        <v>52</v>
      </c>
      <c r="H79" s="1081">
        <v>50</v>
      </c>
      <c r="I79" s="1081">
        <v>0</v>
      </c>
      <c r="J79" s="1188">
        <f t="shared" si="0"/>
        <v>0</v>
      </c>
    </row>
    <row r="80" spans="1:10" s="1117" customFormat="1" ht="13.9" customHeight="1" x14ac:dyDescent="0.25">
      <c r="A80" s="1535"/>
      <c r="B80" s="1556"/>
      <c r="C80" s="906" t="s">
        <v>752</v>
      </c>
      <c r="D80" s="1188">
        <f>'4.4 гр птиц утки'!D79</f>
        <v>59</v>
      </c>
      <c r="E80" s="1188">
        <f>'4.4 гр птиц утки'!E79</f>
        <v>58</v>
      </c>
      <c r="F80" s="1188">
        <v>0</v>
      </c>
      <c r="G80" s="1081">
        <v>81</v>
      </c>
      <c r="H80" s="1081">
        <v>75</v>
      </c>
      <c r="I80" s="1081">
        <v>0</v>
      </c>
      <c r="J80" s="1188">
        <f t="shared" ref="J80:J143" si="1">F80+I80</f>
        <v>0</v>
      </c>
    </row>
    <row r="81" spans="1:10" s="1117" customFormat="1" ht="13.9" customHeight="1" x14ac:dyDescent="0.25">
      <c r="A81" s="1535"/>
      <c r="B81" s="1556"/>
      <c r="C81" s="906" t="s">
        <v>799</v>
      </c>
      <c r="D81" s="1188">
        <f>'4.4 гр птиц утки'!D80</f>
        <v>12</v>
      </c>
      <c r="E81" s="1188">
        <f>'4.4 гр птиц утки'!E80</f>
        <v>12</v>
      </c>
      <c r="F81" s="1188">
        <v>0</v>
      </c>
      <c r="G81" s="1081">
        <v>2</v>
      </c>
      <c r="H81" s="1081">
        <v>2</v>
      </c>
      <c r="I81" s="1081">
        <v>0</v>
      </c>
      <c r="J81" s="1188">
        <f t="shared" si="1"/>
        <v>0</v>
      </c>
    </row>
    <row r="82" spans="1:10" s="1117" customFormat="1" ht="13.9" customHeight="1" x14ac:dyDescent="0.25">
      <c r="A82" s="1535"/>
      <c r="B82" s="1556"/>
      <c r="C82" s="906" t="s">
        <v>753</v>
      </c>
      <c r="D82" s="1188">
        <f>'4.4 гр птиц утки'!D81</f>
        <v>86</v>
      </c>
      <c r="E82" s="1188">
        <f>'4.4 гр птиц утки'!E81</f>
        <v>84</v>
      </c>
      <c r="F82" s="1188">
        <v>0</v>
      </c>
      <c r="G82" s="1081">
        <v>379</v>
      </c>
      <c r="H82" s="1081">
        <v>368</v>
      </c>
      <c r="I82" s="1081">
        <v>0</v>
      </c>
      <c r="J82" s="1188">
        <f t="shared" si="1"/>
        <v>0</v>
      </c>
    </row>
    <row r="83" spans="1:10" s="1117" customFormat="1" ht="13.9" customHeight="1" x14ac:dyDescent="0.25">
      <c r="A83" s="1535"/>
      <c r="B83" s="1556"/>
      <c r="C83" s="906" t="s">
        <v>754</v>
      </c>
      <c r="D83" s="1188">
        <f>'4.4 гр птиц утки'!D82</f>
        <v>852</v>
      </c>
      <c r="E83" s="1188">
        <f>'4.4 гр птиц утки'!E82</f>
        <v>584</v>
      </c>
      <c r="F83" s="1188">
        <v>0</v>
      </c>
      <c r="G83" s="1081">
        <v>275</v>
      </c>
      <c r="H83" s="1081">
        <v>181</v>
      </c>
      <c r="I83" s="1081">
        <v>0</v>
      </c>
      <c r="J83" s="1188">
        <f t="shared" si="1"/>
        <v>0</v>
      </c>
    </row>
    <row r="84" spans="1:10" s="1117" customFormat="1" ht="13.9" customHeight="1" x14ac:dyDescent="0.25">
      <c r="A84" s="1535"/>
      <c r="B84" s="1556"/>
      <c r="C84" s="906" t="s">
        <v>589</v>
      </c>
      <c r="D84" s="1188">
        <f>'4.4 гр птиц утки'!D83</f>
        <v>200</v>
      </c>
      <c r="E84" s="1188">
        <f>'4.4 гр птиц утки'!E83</f>
        <v>148</v>
      </c>
      <c r="F84" s="1188">
        <v>0</v>
      </c>
      <c r="G84" s="1081">
        <v>200</v>
      </c>
      <c r="H84" s="1081">
        <f>'4.4 гр птиц утки'!H83</f>
        <v>191</v>
      </c>
      <c r="I84" s="1081">
        <v>3</v>
      </c>
      <c r="J84" s="1188">
        <f t="shared" si="1"/>
        <v>3</v>
      </c>
    </row>
    <row r="85" spans="1:10" s="1117" customFormat="1" ht="13.9" customHeight="1" x14ac:dyDescent="0.25">
      <c r="A85" s="1535">
        <v>21</v>
      </c>
      <c r="B85" s="1554" t="s">
        <v>304</v>
      </c>
      <c r="C85" s="906" t="s">
        <v>692</v>
      </c>
      <c r="D85" s="1188">
        <f>'4.4 гр птиц утки'!D84</f>
        <v>81</v>
      </c>
      <c r="E85" s="1188">
        <f>'4.4 гр птиц утки'!E84</f>
        <v>81</v>
      </c>
      <c r="F85" s="1188">
        <v>0</v>
      </c>
      <c r="G85" s="1081">
        <v>21</v>
      </c>
      <c r="H85" s="1081">
        <v>21</v>
      </c>
      <c r="I85" s="1081">
        <v>0</v>
      </c>
      <c r="J85" s="1188">
        <f t="shared" si="1"/>
        <v>0</v>
      </c>
    </row>
    <row r="86" spans="1:10" s="1117" customFormat="1" ht="13.9" customHeight="1" x14ac:dyDescent="0.25">
      <c r="A86" s="1535"/>
      <c r="B86" s="1554"/>
      <c r="C86" s="906" t="s">
        <v>755</v>
      </c>
      <c r="D86" s="1188">
        <f>'4.4 гр птиц утки'!D85</f>
        <v>0</v>
      </c>
      <c r="E86" s="1188">
        <f>'4.4 гр птиц утки'!E85</f>
        <v>0</v>
      </c>
      <c r="F86" s="1188">
        <v>0</v>
      </c>
      <c r="G86" s="1081">
        <v>17</v>
      </c>
      <c r="H86" s="1081">
        <v>17</v>
      </c>
      <c r="I86" s="1081">
        <v>0</v>
      </c>
      <c r="J86" s="1188">
        <f t="shared" si="1"/>
        <v>0</v>
      </c>
    </row>
    <row r="87" spans="1:10" s="1117" customFormat="1" ht="13.9" customHeight="1" x14ac:dyDescent="0.25">
      <c r="A87" s="1535"/>
      <c r="B87" s="1554"/>
      <c r="C87" s="906" t="s">
        <v>589</v>
      </c>
      <c r="D87" s="1188">
        <f>'4.4 гр птиц утки'!D86</f>
        <v>105</v>
      </c>
      <c r="E87" s="1188">
        <f>'4.4 гр птиц утки'!E86</f>
        <v>66</v>
      </c>
      <c r="F87" s="1188">
        <v>0</v>
      </c>
      <c r="G87" s="1081">
        <v>69</v>
      </c>
      <c r="H87" s="1081">
        <f>'4.4 гр птиц утки'!H86</f>
        <v>12</v>
      </c>
      <c r="I87" s="1081">
        <v>0</v>
      </c>
      <c r="J87" s="1188">
        <f t="shared" si="1"/>
        <v>0</v>
      </c>
    </row>
    <row r="88" spans="1:10" s="1117" customFormat="1" ht="15" customHeight="1" x14ac:dyDescent="0.25">
      <c r="A88" s="1535">
        <v>22</v>
      </c>
      <c r="B88" s="1554" t="s">
        <v>305</v>
      </c>
      <c r="C88" s="1183" t="s">
        <v>756</v>
      </c>
      <c r="D88" s="1188">
        <f>'4.4 гр птиц утки'!D87</f>
        <v>0</v>
      </c>
      <c r="E88" s="1188">
        <f>'4.4 гр птиц утки'!E87</f>
        <v>0</v>
      </c>
      <c r="F88" s="1188">
        <v>0</v>
      </c>
      <c r="G88" s="1081">
        <v>4</v>
      </c>
      <c r="H88" s="1081">
        <v>4</v>
      </c>
      <c r="I88" s="1081">
        <v>0</v>
      </c>
      <c r="J88" s="1188">
        <f t="shared" si="1"/>
        <v>0</v>
      </c>
    </row>
    <row r="89" spans="1:10" s="1117" customFormat="1" ht="15" customHeight="1" x14ac:dyDescent="0.25">
      <c r="A89" s="1535"/>
      <c r="B89" s="1554"/>
      <c r="C89" s="1187" t="s">
        <v>687</v>
      </c>
      <c r="D89" s="1188">
        <f>'4.4 гр птиц утки'!D88</f>
        <v>0</v>
      </c>
      <c r="E89" s="1188">
        <f>'4.4 гр птиц утки'!E88</f>
        <v>0</v>
      </c>
      <c r="F89" s="1188">
        <v>0</v>
      </c>
      <c r="G89" s="1081">
        <v>0</v>
      </c>
      <c r="H89" s="1081">
        <v>0</v>
      </c>
      <c r="I89" s="1081">
        <v>0</v>
      </c>
      <c r="J89" s="1188">
        <f t="shared" si="1"/>
        <v>0</v>
      </c>
    </row>
    <row r="90" spans="1:10" s="1117" customFormat="1" ht="15" x14ac:dyDescent="0.25">
      <c r="A90" s="1535"/>
      <c r="B90" s="1554"/>
      <c r="C90" s="1183" t="s">
        <v>1458</v>
      </c>
      <c r="D90" s="1188">
        <f>'4.4 гр птиц утки'!D89</f>
        <v>26</v>
      </c>
      <c r="E90" s="1188">
        <f>'4.4 гр птиц утки'!E89</f>
        <v>26</v>
      </c>
      <c r="F90" s="1188">
        <v>0</v>
      </c>
      <c r="G90" s="1081">
        <v>32</v>
      </c>
      <c r="H90" s="1081">
        <v>32</v>
      </c>
      <c r="I90" s="1081">
        <v>0</v>
      </c>
      <c r="J90" s="1188">
        <f t="shared" si="1"/>
        <v>0</v>
      </c>
    </row>
    <row r="91" spans="1:10" s="1117" customFormat="1" ht="13.9" customHeight="1" x14ac:dyDescent="0.25">
      <c r="A91" s="1535">
        <v>23</v>
      </c>
      <c r="B91" s="1554" t="s">
        <v>306</v>
      </c>
      <c r="C91" s="906" t="s">
        <v>693</v>
      </c>
      <c r="D91" s="1188">
        <f>'4.4 гр птиц утки'!D90</f>
        <v>8</v>
      </c>
      <c r="E91" s="1188">
        <f>'4.4 гр птиц утки'!E90</f>
        <v>8</v>
      </c>
      <c r="F91" s="1188">
        <v>0</v>
      </c>
      <c r="G91" s="1081">
        <v>23</v>
      </c>
      <c r="H91" s="1081">
        <v>23</v>
      </c>
      <c r="I91" s="1081">
        <v>0</v>
      </c>
      <c r="J91" s="1188">
        <f t="shared" si="1"/>
        <v>0</v>
      </c>
    </row>
    <row r="92" spans="1:10" s="1117" customFormat="1" ht="13.9" customHeight="1" x14ac:dyDescent="0.25">
      <c r="A92" s="1535"/>
      <c r="B92" s="1554"/>
      <c r="C92" s="906" t="s">
        <v>758</v>
      </c>
      <c r="D92" s="1188">
        <f>'4.4 гр птиц утки'!D91</f>
        <v>6</v>
      </c>
      <c r="E92" s="1188">
        <f>'4.4 гр птиц утки'!E91</f>
        <v>6</v>
      </c>
      <c r="F92" s="1188">
        <v>0</v>
      </c>
      <c r="G92" s="1081">
        <v>1</v>
      </c>
      <c r="H92" s="1081">
        <v>1</v>
      </c>
      <c r="I92" s="1081">
        <v>0</v>
      </c>
      <c r="J92" s="1188">
        <f t="shared" si="1"/>
        <v>0</v>
      </c>
    </row>
    <row r="93" spans="1:10" s="1117" customFormat="1" ht="13.9" customHeight="1" x14ac:dyDescent="0.25">
      <c r="A93" s="1535"/>
      <c r="B93" s="1554"/>
      <c r="C93" s="906" t="s">
        <v>797</v>
      </c>
      <c r="D93" s="1188">
        <f>'4.4 гр птиц утки'!D92</f>
        <v>0</v>
      </c>
      <c r="E93" s="1188">
        <f>'4.4 гр птиц утки'!E92</f>
        <v>0</v>
      </c>
      <c r="F93" s="1188">
        <v>0</v>
      </c>
      <c r="G93" s="1081">
        <v>0</v>
      </c>
      <c r="H93" s="1081">
        <v>0</v>
      </c>
      <c r="I93" s="1081">
        <v>0</v>
      </c>
      <c r="J93" s="1188">
        <f t="shared" si="1"/>
        <v>0</v>
      </c>
    </row>
    <row r="94" spans="1:10" s="1117" customFormat="1" ht="13.9" customHeight="1" x14ac:dyDescent="0.25">
      <c r="A94" s="1535">
        <v>24</v>
      </c>
      <c r="B94" s="1554" t="s">
        <v>307</v>
      </c>
      <c r="C94" s="906" t="s">
        <v>696</v>
      </c>
      <c r="D94" s="1188">
        <f>'4.4 гр птиц утки'!D93</f>
        <v>0</v>
      </c>
      <c r="E94" s="1188">
        <f>'4.4 гр птиц утки'!E93</f>
        <v>0</v>
      </c>
      <c r="F94" s="1188">
        <v>0</v>
      </c>
      <c r="G94" s="1081">
        <v>72</v>
      </c>
      <c r="H94" s="1081">
        <v>56</v>
      </c>
      <c r="I94" s="1081">
        <v>0</v>
      </c>
      <c r="J94" s="1188">
        <f t="shared" si="1"/>
        <v>0</v>
      </c>
    </row>
    <row r="95" spans="1:10" s="1117" customFormat="1" ht="13.9" customHeight="1" x14ac:dyDescent="0.25">
      <c r="A95" s="1535"/>
      <c r="B95" s="1554"/>
      <c r="C95" s="906" t="s">
        <v>694</v>
      </c>
      <c r="D95" s="1188">
        <f>'4.4 гр птиц утки'!D94</f>
        <v>81</v>
      </c>
      <c r="E95" s="1188">
        <f>'4.4 гр птиц утки'!E94</f>
        <v>69</v>
      </c>
      <c r="F95" s="1188">
        <v>2</v>
      </c>
      <c r="G95" s="1081">
        <v>207</v>
      </c>
      <c r="H95" s="1081">
        <v>184</v>
      </c>
      <c r="I95" s="1081">
        <v>0</v>
      </c>
      <c r="J95" s="1188">
        <f t="shared" si="1"/>
        <v>2</v>
      </c>
    </row>
    <row r="96" spans="1:10" s="1117" customFormat="1" ht="13.9" customHeight="1" x14ac:dyDescent="0.25">
      <c r="A96" s="1535"/>
      <c r="B96" s="1554"/>
      <c r="C96" s="906" t="s">
        <v>759</v>
      </c>
      <c r="D96" s="1188">
        <f>'4.4 гр птиц утки'!D95</f>
        <v>82</v>
      </c>
      <c r="E96" s="1188">
        <f>'4.4 гр птиц утки'!E95</f>
        <v>79</v>
      </c>
      <c r="F96" s="1188">
        <v>0</v>
      </c>
      <c r="G96" s="1081">
        <v>146</v>
      </c>
      <c r="H96" s="1081">
        <v>142</v>
      </c>
      <c r="I96" s="1081">
        <v>0</v>
      </c>
      <c r="J96" s="1188">
        <f t="shared" si="1"/>
        <v>0</v>
      </c>
    </row>
    <row r="97" spans="1:10" s="1117" customFormat="1" ht="13.9" customHeight="1" x14ac:dyDescent="0.25">
      <c r="A97" s="1535"/>
      <c r="B97" s="1554"/>
      <c r="C97" s="906" t="s">
        <v>408</v>
      </c>
      <c r="D97" s="1188">
        <f>'4.4 гр птиц утки'!D96</f>
        <v>0</v>
      </c>
      <c r="E97" s="1188">
        <f>'4.4 гр птиц утки'!E96</f>
        <v>0</v>
      </c>
      <c r="F97" s="1188">
        <v>0</v>
      </c>
      <c r="G97" s="1081">
        <v>9</v>
      </c>
      <c r="H97" s="1081">
        <v>9</v>
      </c>
      <c r="I97" s="1081">
        <v>0</v>
      </c>
      <c r="J97" s="1188">
        <f t="shared" si="1"/>
        <v>0</v>
      </c>
    </row>
    <row r="98" spans="1:10" s="1117" customFormat="1" ht="13.9" customHeight="1" x14ac:dyDescent="0.25">
      <c r="A98" s="1535"/>
      <c r="B98" s="1554"/>
      <c r="C98" s="906" t="s">
        <v>329</v>
      </c>
      <c r="D98" s="1188">
        <f>'4.4 гр птиц утки'!D97</f>
        <v>0</v>
      </c>
      <c r="E98" s="1188">
        <f>'4.4 гр птиц утки'!E97</f>
        <v>0</v>
      </c>
      <c r="F98" s="1188">
        <v>0</v>
      </c>
      <c r="G98" s="1081">
        <v>0</v>
      </c>
      <c r="H98" s="1081">
        <v>0</v>
      </c>
      <c r="I98" s="1081">
        <v>0</v>
      </c>
      <c r="J98" s="1188">
        <f t="shared" si="1"/>
        <v>0</v>
      </c>
    </row>
    <row r="99" spans="1:10" s="1117" customFormat="1" ht="13.9" customHeight="1" x14ac:dyDescent="0.25">
      <c r="A99" s="1535"/>
      <c r="B99" s="1554"/>
      <c r="C99" s="906" t="s">
        <v>695</v>
      </c>
      <c r="D99" s="1188">
        <f>'4.4 гр птиц утки'!D98</f>
        <v>20</v>
      </c>
      <c r="E99" s="1188">
        <f>'4.4 гр птиц утки'!E98</f>
        <v>20</v>
      </c>
      <c r="F99" s="1188">
        <v>0</v>
      </c>
      <c r="G99" s="1081">
        <v>76</v>
      </c>
      <c r="H99" s="1081">
        <v>76</v>
      </c>
      <c r="I99" s="1081">
        <v>0</v>
      </c>
      <c r="J99" s="1188">
        <f t="shared" si="1"/>
        <v>0</v>
      </c>
    </row>
    <row r="100" spans="1:10" s="1117" customFormat="1" ht="13.9" customHeight="1" x14ac:dyDescent="0.25">
      <c r="A100" s="1535"/>
      <c r="B100" s="1554"/>
      <c r="C100" s="906" t="s">
        <v>589</v>
      </c>
      <c r="D100" s="1188">
        <f>'4.4 гр птиц утки'!D99</f>
        <v>79</v>
      </c>
      <c r="E100" s="1188">
        <f>'4.4 гр птиц утки'!E99</f>
        <v>58</v>
      </c>
      <c r="F100" s="1188">
        <v>0</v>
      </c>
      <c r="G100" s="1081">
        <v>46</v>
      </c>
      <c r="H100" s="1081">
        <f>'4.4 гр птиц утки'!H99</f>
        <v>42</v>
      </c>
      <c r="I100" s="1081">
        <v>0</v>
      </c>
      <c r="J100" s="1188">
        <f t="shared" si="1"/>
        <v>0</v>
      </c>
    </row>
    <row r="101" spans="1:10" s="1117" customFormat="1" ht="13.9" customHeight="1" x14ac:dyDescent="0.25">
      <c r="A101" s="1535">
        <v>25</v>
      </c>
      <c r="B101" s="1554" t="s">
        <v>308</v>
      </c>
      <c r="C101" s="906" t="s">
        <v>404</v>
      </c>
      <c r="D101" s="1188">
        <f>'4.4 гр птиц утки'!D100</f>
        <v>19</v>
      </c>
      <c r="E101" s="1188">
        <f>'4.4 гр птиц утки'!E100</f>
        <v>19</v>
      </c>
      <c r="F101" s="1188">
        <v>0</v>
      </c>
      <c r="G101" s="1081">
        <v>36</v>
      </c>
      <c r="H101" s="1081">
        <v>36</v>
      </c>
      <c r="I101" s="1081">
        <v>0</v>
      </c>
      <c r="J101" s="1188">
        <f t="shared" si="1"/>
        <v>0</v>
      </c>
    </row>
    <row r="102" spans="1:10" s="1117" customFormat="1" ht="13.9" customHeight="1" x14ac:dyDescent="0.25">
      <c r="A102" s="1535"/>
      <c r="B102" s="1554"/>
      <c r="C102" s="906" t="s">
        <v>589</v>
      </c>
      <c r="D102" s="1188">
        <f>'4.4 гр птиц утки'!D101</f>
        <v>47</v>
      </c>
      <c r="E102" s="1188">
        <f>'4.4 гр птиц утки'!E101</f>
        <v>33</v>
      </c>
      <c r="F102" s="1188">
        <v>0</v>
      </c>
      <c r="G102" s="1081">
        <v>84</v>
      </c>
      <c r="H102" s="1081">
        <f>'4.4 гр птиц утки'!H101</f>
        <v>68</v>
      </c>
      <c r="I102" s="1081">
        <v>0</v>
      </c>
      <c r="J102" s="1188">
        <f t="shared" si="1"/>
        <v>0</v>
      </c>
    </row>
    <row r="103" spans="1:10" s="1117" customFormat="1" ht="13.9" customHeight="1" x14ac:dyDescent="0.25">
      <c r="A103" s="1535">
        <v>26</v>
      </c>
      <c r="B103" s="1554" t="s">
        <v>309</v>
      </c>
      <c r="C103" s="906" t="s">
        <v>801</v>
      </c>
      <c r="D103" s="1188">
        <f>'4.4 гр птиц утки'!D102</f>
        <v>20</v>
      </c>
      <c r="E103" s="1188">
        <f>'4.4 гр птиц утки'!E102</f>
        <v>20</v>
      </c>
      <c r="F103" s="1188">
        <v>0</v>
      </c>
      <c r="G103" s="1081">
        <v>20</v>
      </c>
      <c r="H103" s="1081">
        <v>20</v>
      </c>
      <c r="I103" s="1081">
        <v>0</v>
      </c>
      <c r="J103" s="1188">
        <f t="shared" si="1"/>
        <v>0</v>
      </c>
    </row>
    <row r="104" spans="1:10" s="1117" customFormat="1" ht="13.9" customHeight="1" x14ac:dyDescent="0.25">
      <c r="A104" s="1535"/>
      <c r="B104" s="1554"/>
      <c r="C104" s="906" t="s">
        <v>596</v>
      </c>
      <c r="D104" s="1188">
        <f>'4.4 гр птиц утки'!D103</f>
        <v>0</v>
      </c>
      <c r="E104" s="1188">
        <f>'4.4 гр птиц утки'!E103</f>
        <v>0</v>
      </c>
      <c r="F104" s="1188">
        <v>0</v>
      </c>
      <c r="G104" s="1081">
        <v>17</v>
      </c>
      <c r="H104" s="1081">
        <v>17</v>
      </c>
      <c r="I104" s="1081">
        <v>0</v>
      </c>
      <c r="J104" s="1188">
        <f t="shared" si="1"/>
        <v>0</v>
      </c>
    </row>
    <row r="105" spans="1:10" s="1117" customFormat="1" ht="13.9" customHeight="1" x14ac:dyDescent="0.25">
      <c r="A105" s="1535"/>
      <c r="B105" s="1554"/>
      <c r="C105" s="906" t="s">
        <v>407</v>
      </c>
      <c r="D105" s="1188">
        <f>'4.4 гр птиц утки'!D104</f>
        <v>13</v>
      </c>
      <c r="E105" s="1188">
        <f>'4.4 гр птиц утки'!E104</f>
        <v>13</v>
      </c>
      <c r="F105" s="1188">
        <v>0</v>
      </c>
      <c r="G105" s="1081">
        <v>16</v>
      </c>
      <c r="H105" s="1081">
        <v>16</v>
      </c>
      <c r="I105" s="1081">
        <v>0</v>
      </c>
      <c r="J105" s="1188">
        <f t="shared" si="1"/>
        <v>0</v>
      </c>
    </row>
    <row r="106" spans="1:10" s="1117" customFormat="1" ht="13.9" customHeight="1" x14ac:dyDescent="0.25">
      <c r="A106" s="1535"/>
      <c r="B106" s="1554"/>
      <c r="C106" s="906" t="s">
        <v>597</v>
      </c>
      <c r="D106" s="1188">
        <f>'4.4 гр птиц утки'!D105</f>
        <v>110</v>
      </c>
      <c r="E106" s="1188">
        <f>'4.4 гр птиц утки'!E105</f>
        <v>105</v>
      </c>
      <c r="F106" s="1188">
        <v>0</v>
      </c>
      <c r="G106" s="1081">
        <v>139</v>
      </c>
      <c r="H106" s="1081">
        <v>133</v>
      </c>
      <c r="I106" s="1081">
        <v>0</v>
      </c>
      <c r="J106" s="1188">
        <f t="shared" si="1"/>
        <v>0</v>
      </c>
    </row>
    <row r="107" spans="1:10" s="1117" customFormat="1" ht="13.9" customHeight="1" x14ac:dyDescent="0.25">
      <c r="A107" s="1535"/>
      <c r="B107" s="1554"/>
      <c r="C107" s="906" t="s">
        <v>797</v>
      </c>
      <c r="D107" s="1188">
        <f>'4.4 гр птиц утки'!D106</f>
        <v>0</v>
      </c>
      <c r="E107" s="1188">
        <f>'4.4 гр птиц утки'!E106</f>
        <v>0</v>
      </c>
      <c r="F107" s="1188">
        <v>0</v>
      </c>
      <c r="G107" s="1081">
        <v>0</v>
      </c>
      <c r="H107" s="1081">
        <v>0</v>
      </c>
      <c r="I107" s="1081">
        <v>0</v>
      </c>
      <c r="J107" s="1188">
        <f t="shared" si="1"/>
        <v>0</v>
      </c>
    </row>
    <row r="108" spans="1:10" s="1117" customFormat="1" ht="13.9" customHeight="1" x14ac:dyDescent="0.25">
      <c r="A108" s="1535"/>
      <c r="B108" s="1554"/>
      <c r="C108" s="906" t="s">
        <v>697</v>
      </c>
      <c r="D108" s="1188">
        <f>'4.4 гр птиц утки'!D107</f>
        <v>0</v>
      </c>
      <c r="E108" s="1188">
        <f>'4.4 гр птиц утки'!E107</f>
        <v>0</v>
      </c>
      <c r="F108" s="1188">
        <v>0</v>
      </c>
      <c r="G108" s="1081">
        <v>0</v>
      </c>
      <c r="H108" s="1081">
        <v>0</v>
      </c>
      <c r="I108" s="1081">
        <v>0</v>
      </c>
      <c r="J108" s="1188">
        <f t="shared" si="1"/>
        <v>0</v>
      </c>
    </row>
    <row r="109" spans="1:10" s="1117" customFormat="1" ht="13.9" customHeight="1" x14ac:dyDescent="0.25">
      <c r="A109" s="1535"/>
      <c r="B109" s="1554"/>
      <c r="C109" s="906" t="s">
        <v>760</v>
      </c>
      <c r="D109" s="1188">
        <f>'4.4 гр птиц утки'!D108</f>
        <v>5</v>
      </c>
      <c r="E109" s="1188">
        <f>'4.4 гр птиц утки'!E108</f>
        <v>5</v>
      </c>
      <c r="F109" s="1188">
        <v>0</v>
      </c>
      <c r="G109" s="1081">
        <v>10</v>
      </c>
      <c r="H109" s="1081">
        <v>10</v>
      </c>
      <c r="I109" s="1081">
        <v>0</v>
      </c>
      <c r="J109" s="1188">
        <f t="shared" si="1"/>
        <v>0</v>
      </c>
    </row>
    <row r="110" spans="1:10" s="1117" customFormat="1" ht="13.9" customHeight="1" x14ac:dyDescent="0.25">
      <c r="A110" s="1535"/>
      <c r="B110" s="1554"/>
      <c r="C110" s="906" t="s">
        <v>918</v>
      </c>
      <c r="D110" s="1188">
        <f>'4.4 гр птиц утки'!D109</f>
        <v>6</v>
      </c>
      <c r="E110" s="1188">
        <f>'4.4 гр птиц утки'!E109</f>
        <v>6</v>
      </c>
      <c r="F110" s="1188">
        <v>0</v>
      </c>
      <c r="G110" s="1081">
        <v>0</v>
      </c>
      <c r="H110" s="1081">
        <v>0</v>
      </c>
      <c r="I110" s="1081">
        <v>0</v>
      </c>
      <c r="J110" s="1188">
        <f t="shared" si="1"/>
        <v>0</v>
      </c>
    </row>
    <row r="111" spans="1:10" s="1117" customFormat="1" ht="13.9" customHeight="1" x14ac:dyDescent="0.25">
      <c r="A111" s="1535"/>
      <c r="B111" s="1554"/>
      <c r="C111" s="1187" t="s">
        <v>767</v>
      </c>
      <c r="D111" s="1188">
        <f>'4.4 гр птиц утки'!D110</f>
        <v>0</v>
      </c>
      <c r="E111" s="1188">
        <f>'4.4 гр птиц утки'!E110</f>
        <v>0</v>
      </c>
      <c r="F111" s="1188">
        <v>0</v>
      </c>
      <c r="G111" s="1081">
        <v>0</v>
      </c>
      <c r="H111" s="1081">
        <v>0</v>
      </c>
      <c r="I111" s="1081">
        <v>0</v>
      </c>
      <c r="J111" s="1188">
        <f t="shared" si="1"/>
        <v>0</v>
      </c>
    </row>
    <row r="112" spans="1:10" s="1117" customFormat="1" ht="13.9" customHeight="1" x14ac:dyDescent="0.25">
      <c r="A112" s="1535"/>
      <c r="B112" s="1554"/>
      <c r="C112" s="906" t="s">
        <v>589</v>
      </c>
      <c r="D112" s="1188">
        <f>'4.4 гр птиц утки'!D111</f>
        <v>332</v>
      </c>
      <c r="E112" s="1188">
        <f>'4.4 гр птиц утки'!E111</f>
        <v>268</v>
      </c>
      <c r="F112" s="1188">
        <v>0</v>
      </c>
      <c r="G112" s="1081">
        <v>278</v>
      </c>
      <c r="H112" s="1081">
        <f>'4.4 гр птиц утки'!H111</f>
        <v>254</v>
      </c>
      <c r="I112" s="1081">
        <v>0</v>
      </c>
      <c r="J112" s="1188">
        <f t="shared" si="1"/>
        <v>0</v>
      </c>
    </row>
    <row r="113" spans="1:10" s="1117" customFormat="1" ht="15.75" x14ac:dyDescent="0.25">
      <c r="A113" s="1186">
        <v>27</v>
      </c>
      <c r="B113" s="1190" t="s">
        <v>310</v>
      </c>
      <c r="C113" s="906" t="s">
        <v>589</v>
      </c>
      <c r="D113" s="1188">
        <f>'4.4 гр птиц утки'!D112</f>
        <v>197</v>
      </c>
      <c r="E113" s="1188">
        <f>'4.4 гр птиц утки'!E112</f>
        <v>147</v>
      </c>
      <c r="F113" s="1188">
        <v>0</v>
      </c>
      <c r="G113" s="1081">
        <v>258</v>
      </c>
      <c r="H113" s="1081">
        <f>'4.4 гр птиц утки'!H112</f>
        <v>249</v>
      </c>
      <c r="I113" s="1081">
        <v>0</v>
      </c>
      <c r="J113" s="1188">
        <f t="shared" si="1"/>
        <v>0</v>
      </c>
    </row>
    <row r="114" spans="1:10" s="1117" customFormat="1" ht="13.9" customHeight="1" x14ac:dyDescent="0.25">
      <c r="A114" s="1535">
        <v>28</v>
      </c>
      <c r="B114" s="1554" t="s">
        <v>311</v>
      </c>
      <c r="C114" s="906" t="s">
        <v>698</v>
      </c>
      <c r="D114" s="1188">
        <f>'4.4 гр птиц утки'!D113</f>
        <v>250</v>
      </c>
      <c r="E114" s="1188">
        <f>'4.4 гр птиц утки'!E113</f>
        <v>250</v>
      </c>
      <c r="F114" s="1188">
        <v>0</v>
      </c>
      <c r="G114" s="1081">
        <v>210</v>
      </c>
      <c r="H114" s="1081">
        <v>210</v>
      </c>
      <c r="I114" s="1081">
        <v>0</v>
      </c>
      <c r="J114" s="1188">
        <f t="shared" si="1"/>
        <v>0</v>
      </c>
    </row>
    <row r="115" spans="1:10" s="1117" customFormat="1" ht="13.9" customHeight="1" x14ac:dyDescent="0.25">
      <c r="A115" s="1535"/>
      <c r="B115" s="1554"/>
      <c r="C115" s="906" t="s">
        <v>598</v>
      </c>
      <c r="D115" s="1188">
        <f>'4.4 гр птиц утки'!D114</f>
        <v>0</v>
      </c>
      <c r="E115" s="1188">
        <f>'4.4 гр птиц утки'!E114</f>
        <v>0</v>
      </c>
      <c r="F115" s="1188">
        <v>0</v>
      </c>
      <c r="G115" s="1081">
        <v>424</v>
      </c>
      <c r="H115" s="1081">
        <v>402</v>
      </c>
      <c r="I115" s="1081">
        <v>0</v>
      </c>
      <c r="J115" s="1188">
        <f t="shared" si="1"/>
        <v>0</v>
      </c>
    </row>
    <row r="116" spans="1:10" s="1117" customFormat="1" ht="13.9" customHeight="1" x14ac:dyDescent="0.25">
      <c r="A116" s="1535"/>
      <c r="B116" s="1554"/>
      <c r="C116" s="906" t="s">
        <v>761</v>
      </c>
      <c r="D116" s="1188">
        <f>'4.4 гр птиц утки'!D115</f>
        <v>127</v>
      </c>
      <c r="E116" s="1188">
        <f>'4.4 гр птиц утки'!E115</f>
        <v>79</v>
      </c>
      <c r="F116" s="1188">
        <v>0</v>
      </c>
      <c r="G116" s="1081">
        <v>47</v>
      </c>
      <c r="H116" s="1081">
        <v>32</v>
      </c>
      <c r="I116" s="1081">
        <v>0</v>
      </c>
      <c r="J116" s="1188">
        <f t="shared" si="1"/>
        <v>0</v>
      </c>
    </row>
    <row r="117" spans="1:10" s="1117" customFormat="1" ht="13.9" customHeight="1" x14ac:dyDescent="0.25">
      <c r="A117" s="1535"/>
      <c r="B117" s="1554"/>
      <c r="C117" s="906" t="s">
        <v>800</v>
      </c>
      <c r="D117" s="1188">
        <f>'4.4 гр птиц утки'!D116</f>
        <v>14</v>
      </c>
      <c r="E117" s="1188">
        <f>'4.4 гр птиц утки'!E116</f>
        <v>14</v>
      </c>
      <c r="F117" s="1188">
        <v>0</v>
      </c>
      <c r="G117" s="1081">
        <v>68</v>
      </c>
      <c r="H117" s="1081">
        <v>68</v>
      </c>
      <c r="I117" s="1081">
        <v>0</v>
      </c>
      <c r="J117" s="1188">
        <f t="shared" si="1"/>
        <v>0</v>
      </c>
    </row>
    <row r="118" spans="1:10" s="1117" customFormat="1" ht="13.9" customHeight="1" x14ac:dyDescent="0.25">
      <c r="A118" s="1535">
        <v>29</v>
      </c>
      <c r="B118" s="1554" t="s">
        <v>312</v>
      </c>
      <c r="C118" s="906" t="s">
        <v>762</v>
      </c>
      <c r="D118" s="1188">
        <f>'4.4 гр птиц утки'!D117</f>
        <v>1</v>
      </c>
      <c r="E118" s="1188">
        <f>'4.4 гр птиц утки'!E117</f>
        <v>1</v>
      </c>
      <c r="F118" s="1188">
        <v>0</v>
      </c>
      <c r="G118" s="1081">
        <v>2</v>
      </c>
      <c r="H118" s="1081">
        <v>2</v>
      </c>
      <c r="I118" s="1081">
        <v>0</v>
      </c>
      <c r="J118" s="1188">
        <f t="shared" si="1"/>
        <v>0</v>
      </c>
    </row>
    <row r="119" spans="1:10" s="1117" customFormat="1" ht="13.9" customHeight="1" x14ac:dyDescent="0.25">
      <c r="A119" s="1535"/>
      <c r="B119" s="1554"/>
      <c r="C119" s="906" t="s">
        <v>763</v>
      </c>
      <c r="D119" s="1188">
        <f>'4.4 гр птиц утки'!D118</f>
        <v>0</v>
      </c>
      <c r="E119" s="1188">
        <f>'4.4 гр птиц утки'!E118</f>
        <v>0</v>
      </c>
      <c r="F119" s="1188">
        <v>0</v>
      </c>
      <c r="G119" s="1081">
        <v>10</v>
      </c>
      <c r="H119" s="1081">
        <v>10</v>
      </c>
      <c r="I119" s="1081">
        <v>0</v>
      </c>
      <c r="J119" s="1188">
        <f t="shared" si="1"/>
        <v>0</v>
      </c>
    </row>
    <row r="120" spans="1:10" s="1117" customFormat="1" ht="13.9" customHeight="1" x14ac:dyDescent="0.25">
      <c r="A120" s="1535"/>
      <c r="B120" s="1554"/>
      <c r="C120" s="906" t="s">
        <v>699</v>
      </c>
      <c r="D120" s="1188">
        <f>'4.4 гр птиц утки'!D119</f>
        <v>0</v>
      </c>
      <c r="E120" s="1188">
        <f>'4.4 гр птиц утки'!E119</f>
        <v>0</v>
      </c>
      <c r="F120" s="1188">
        <v>0</v>
      </c>
      <c r="G120" s="1081">
        <v>0</v>
      </c>
      <c r="H120" s="1081">
        <v>0</v>
      </c>
      <c r="I120" s="1081">
        <v>0</v>
      </c>
      <c r="J120" s="1188">
        <f t="shared" si="1"/>
        <v>0</v>
      </c>
    </row>
    <row r="121" spans="1:10" s="1117" customFormat="1" ht="13.9" customHeight="1" x14ac:dyDescent="0.25">
      <c r="A121" s="1535"/>
      <c r="B121" s="1554"/>
      <c r="C121" s="906" t="s">
        <v>589</v>
      </c>
      <c r="D121" s="1188">
        <f>'4.4 гр птиц утки'!D120</f>
        <v>76</v>
      </c>
      <c r="E121" s="1188">
        <f>'4.4 гр птиц утки'!E120</f>
        <v>52</v>
      </c>
      <c r="F121" s="1188">
        <v>0</v>
      </c>
      <c r="G121" s="1081">
        <v>84</v>
      </c>
      <c r="H121" s="1081">
        <f>'4.4 гр птиц утки'!H120</f>
        <v>83</v>
      </c>
      <c r="I121" s="1081">
        <v>0</v>
      </c>
      <c r="J121" s="1188">
        <f t="shared" si="1"/>
        <v>0</v>
      </c>
    </row>
    <row r="122" spans="1:10" s="1117" customFormat="1" ht="13.9" customHeight="1" x14ac:dyDescent="0.25">
      <c r="A122" s="1535">
        <v>30</v>
      </c>
      <c r="B122" s="1554" t="s">
        <v>313</v>
      </c>
      <c r="C122" s="906" t="s">
        <v>764</v>
      </c>
      <c r="D122" s="1188">
        <f>'4.4 гр птиц утки'!D121</f>
        <v>168</v>
      </c>
      <c r="E122" s="1188">
        <f>'4.4 гр птиц утки'!E121</f>
        <v>168</v>
      </c>
      <c r="F122" s="1188">
        <v>0</v>
      </c>
      <c r="G122" s="1081">
        <v>198</v>
      </c>
      <c r="H122" s="1081">
        <v>198</v>
      </c>
      <c r="I122" s="1081">
        <v>0</v>
      </c>
      <c r="J122" s="1188">
        <f t="shared" si="1"/>
        <v>0</v>
      </c>
    </row>
    <row r="123" spans="1:10" s="1117" customFormat="1" ht="13.9" customHeight="1" x14ac:dyDescent="0.25">
      <c r="A123" s="1535"/>
      <c r="B123" s="1554"/>
      <c r="C123" s="906" t="s">
        <v>701</v>
      </c>
      <c r="D123" s="1188">
        <f>'4.4 гр птиц утки'!D122</f>
        <v>9</v>
      </c>
      <c r="E123" s="1188">
        <f>'4.4 гр птиц утки'!E122</f>
        <v>9</v>
      </c>
      <c r="F123" s="1188">
        <v>0</v>
      </c>
      <c r="G123" s="1081">
        <v>15</v>
      </c>
      <c r="H123" s="1081">
        <v>15</v>
      </c>
      <c r="I123" s="1081">
        <v>0</v>
      </c>
      <c r="J123" s="1188">
        <f t="shared" si="1"/>
        <v>0</v>
      </c>
    </row>
    <row r="124" spans="1:10" s="1117" customFormat="1" ht="13.9" customHeight="1" x14ac:dyDescent="0.25">
      <c r="A124" s="1535"/>
      <c r="B124" s="1554"/>
      <c r="C124" s="906" t="s">
        <v>700</v>
      </c>
      <c r="D124" s="1188">
        <f>'4.4 гр птиц утки'!D123</f>
        <v>13</v>
      </c>
      <c r="E124" s="1188">
        <f>'4.4 гр птиц утки'!E123</f>
        <v>13</v>
      </c>
      <c r="F124" s="1188">
        <v>0</v>
      </c>
      <c r="G124" s="1081"/>
      <c r="H124" s="1081"/>
      <c r="I124" s="1081"/>
      <c r="J124" s="1188">
        <f t="shared" si="1"/>
        <v>0</v>
      </c>
    </row>
    <row r="125" spans="1:10" s="1117" customFormat="1" ht="13.9" customHeight="1" x14ac:dyDescent="0.25">
      <c r="A125" s="1535"/>
      <c r="B125" s="1554"/>
      <c r="C125" s="906" t="s">
        <v>652</v>
      </c>
      <c r="D125" s="1188">
        <f>'4.4 гр птиц утки'!D124</f>
        <v>6</v>
      </c>
      <c r="E125" s="1188">
        <f>'4.4 гр птиц утки'!E124</f>
        <v>6</v>
      </c>
      <c r="F125" s="1188">
        <v>0</v>
      </c>
      <c r="G125" s="1081">
        <v>20</v>
      </c>
      <c r="H125" s="1081">
        <v>20</v>
      </c>
      <c r="I125" s="1081">
        <v>0</v>
      </c>
      <c r="J125" s="1188">
        <f t="shared" si="1"/>
        <v>0</v>
      </c>
    </row>
    <row r="126" spans="1:10" s="1117" customFormat="1" ht="13.9" customHeight="1" x14ac:dyDescent="0.25">
      <c r="A126" s="1535"/>
      <c r="B126" s="1554"/>
      <c r="C126" s="906" t="s">
        <v>589</v>
      </c>
      <c r="D126" s="1188">
        <f>'4.4 гр птиц утки'!D125</f>
        <v>282</v>
      </c>
      <c r="E126" s="1188">
        <f>'4.4 гр птиц утки'!E125</f>
        <v>106</v>
      </c>
      <c r="F126" s="1188">
        <v>0</v>
      </c>
      <c r="G126" s="1081">
        <v>120</v>
      </c>
      <c r="H126" s="1081">
        <f>'4.4 гр птиц утки'!H125</f>
        <v>105</v>
      </c>
      <c r="I126" s="1081">
        <v>0</v>
      </c>
      <c r="J126" s="1188">
        <f t="shared" si="1"/>
        <v>0</v>
      </c>
    </row>
    <row r="127" spans="1:10" s="1117" customFormat="1" ht="13.9" customHeight="1" x14ac:dyDescent="0.25">
      <c r="A127" s="1535">
        <v>31</v>
      </c>
      <c r="B127" s="1554" t="s">
        <v>314</v>
      </c>
      <c r="C127" s="906" t="s">
        <v>700</v>
      </c>
      <c r="D127" s="1188">
        <f>'4.4 гр птиц утки'!D126</f>
        <v>0</v>
      </c>
      <c r="E127" s="1188">
        <f>'4.4 гр птиц утки'!E126</f>
        <v>0</v>
      </c>
      <c r="F127" s="1188">
        <v>0</v>
      </c>
      <c r="G127" s="1081"/>
      <c r="H127" s="1081"/>
      <c r="I127" s="1081"/>
      <c r="J127" s="1188">
        <f t="shared" si="1"/>
        <v>0</v>
      </c>
    </row>
    <row r="128" spans="1:10" s="1117" customFormat="1" ht="13.9" customHeight="1" x14ac:dyDescent="0.25">
      <c r="A128" s="1535"/>
      <c r="B128" s="1554"/>
      <c r="C128" s="906" t="s">
        <v>409</v>
      </c>
      <c r="D128" s="1188">
        <f>'4.4 гр птиц утки'!D127</f>
        <v>14</v>
      </c>
      <c r="E128" s="1188">
        <f>'4.4 гр птиц утки'!E127</f>
        <v>14</v>
      </c>
      <c r="F128" s="1188">
        <v>0</v>
      </c>
      <c r="G128" s="1081">
        <v>14</v>
      </c>
      <c r="H128" s="1081">
        <v>14</v>
      </c>
      <c r="I128" s="1081">
        <v>0</v>
      </c>
      <c r="J128" s="1188">
        <f t="shared" si="1"/>
        <v>0</v>
      </c>
    </row>
    <row r="129" spans="1:10" s="1117" customFormat="1" ht="13.9" customHeight="1" x14ac:dyDescent="0.25">
      <c r="A129" s="1535"/>
      <c r="B129" s="1554"/>
      <c r="C129" s="906" t="s">
        <v>589</v>
      </c>
      <c r="D129" s="1188">
        <f>'4.4 гр птиц утки'!D128</f>
        <v>310</v>
      </c>
      <c r="E129" s="1188">
        <f>'4.4 гр птиц утки'!E128</f>
        <v>211</v>
      </c>
      <c r="F129" s="1188">
        <v>0</v>
      </c>
      <c r="G129" s="1081">
        <v>106</v>
      </c>
      <c r="H129" s="1081">
        <f>'4.4 гр птиц утки'!H128</f>
        <v>101</v>
      </c>
      <c r="I129" s="1081">
        <v>0</v>
      </c>
      <c r="J129" s="1188">
        <f t="shared" si="1"/>
        <v>0</v>
      </c>
    </row>
    <row r="130" spans="1:10" s="1117" customFormat="1" ht="13.9" customHeight="1" x14ac:dyDescent="0.25">
      <c r="A130" s="1535">
        <v>32</v>
      </c>
      <c r="B130" s="1554" t="s">
        <v>315</v>
      </c>
      <c r="C130" s="906" t="s">
        <v>765</v>
      </c>
      <c r="D130" s="1188">
        <f>'4.4 гр птиц утки'!D129</f>
        <v>5</v>
      </c>
      <c r="E130" s="1188">
        <f>'4.4 гр птиц утки'!E129</f>
        <v>5</v>
      </c>
      <c r="F130" s="1188">
        <v>0</v>
      </c>
      <c r="G130" s="1081">
        <v>6</v>
      </c>
      <c r="H130" s="1081">
        <v>6</v>
      </c>
      <c r="I130" s="1081">
        <v>0</v>
      </c>
      <c r="J130" s="1188">
        <f t="shared" si="1"/>
        <v>0</v>
      </c>
    </row>
    <row r="131" spans="1:10" s="1117" customFormat="1" ht="13.9" customHeight="1" x14ac:dyDescent="0.25">
      <c r="A131" s="1535"/>
      <c r="B131" s="1554"/>
      <c r="C131" s="906" t="s">
        <v>702</v>
      </c>
      <c r="D131" s="1188">
        <f>'4.4 гр птиц утки'!D130</f>
        <v>0</v>
      </c>
      <c r="E131" s="1188">
        <f>'4.4 гр птиц утки'!E130</f>
        <v>0</v>
      </c>
      <c r="F131" s="1188">
        <v>0</v>
      </c>
      <c r="G131" s="1081">
        <v>0</v>
      </c>
      <c r="H131" s="1081">
        <v>0</v>
      </c>
      <c r="I131" s="1081">
        <v>0</v>
      </c>
      <c r="J131" s="1188">
        <f t="shared" si="1"/>
        <v>0</v>
      </c>
    </row>
    <row r="132" spans="1:10" s="1117" customFormat="1" ht="13.9" customHeight="1" x14ac:dyDescent="0.25">
      <c r="A132" s="1535"/>
      <c r="B132" s="1554"/>
      <c r="C132" s="1187" t="s">
        <v>1537</v>
      </c>
      <c r="D132" s="1188">
        <f>'4.4 гр птиц утки'!D131</f>
        <v>7</v>
      </c>
      <c r="E132" s="1188">
        <f>'4.4 гр птиц утки'!E131</f>
        <v>7</v>
      </c>
      <c r="F132" s="1188">
        <v>0</v>
      </c>
      <c r="G132" s="1081">
        <v>0</v>
      </c>
      <c r="H132" s="1081">
        <v>0</v>
      </c>
      <c r="I132" s="1081">
        <v>0</v>
      </c>
      <c r="J132" s="1188">
        <f t="shared" si="1"/>
        <v>0</v>
      </c>
    </row>
    <row r="133" spans="1:10" s="1117" customFormat="1" ht="13.9" customHeight="1" x14ac:dyDescent="0.25">
      <c r="A133" s="1535"/>
      <c r="B133" s="1554"/>
      <c r="C133" s="1187" t="s">
        <v>747</v>
      </c>
      <c r="D133" s="1188">
        <f>'4.4 гр птиц утки'!D132</f>
        <v>0</v>
      </c>
      <c r="E133" s="1188">
        <f>'4.4 гр птиц утки'!E132</f>
        <v>0</v>
      </c>
      <c r="F133" s="1188">
        <v>0</v>
      </c>
      <c r="G133" s="1081">
        <v>0</v>
      </c>
      <c r="H133" s="1081">
        <v>0</v>
      </c>
      <c r="I133" s="1081">
        <v>0</v>
      </c>
      <c r="J133" s="1188">
        <f t="shared" si="1"/>
        <v>0</v>
      </c>
    </row>
    <row r="134" spans="1:10" s="1117" customFormat="1" ht="13.9" customHeight="1" x14ac:dyDescent="0.25">
      <c r="A134" s="1535"/>
      <c r="B134" s="1554"/>
      <c r="C134" s="906" t="s">
        <v>589</v>
      </c>
      <c r="D134" s="1188">
        <f>'4.4 гр птиц утки'!D133</f>
        <v>411</v>
      </c>
      <c r="E134" s="1188">
        <f>'4.4 гр птиц утки'!E133</f>
        <v>348</v>
      </c>
      <c r="F134" s="1188">
        <v>0</v>
      </c>
      <c r="G134" s="1081">
        <v>304</v>
      </c>
      <c r="H134" s="1081">
        <f>'4.4 гр птиц утки'!H133</f>
        <v>293</v>
      </c>
      <c r="I134" s="1081">
        <v>0</v>
      </c>
      <c r="J134" s="1188">
        <f t="shared" si="1"/>
        <v>0</v>
      </c>
    </row>
    <row r="135" spans="1:10" s="1117" customFormat="1" ht="13.9" customHeight="1" x14ac:dyDescent="0.25">
      <c r="A135" s="1535">
        <v>33</v>
      </c>
      <c r="B135" s="1554" t="s">
        <v>316</v>
      </c>
      <c r="C135" s="906" t="s">
        <v>599</v>
      </c>
      <c r="D135" s="1188">
        <f>'4.4 гр птиц утки'!D134</f>
        <v>192</v>
      </c>
      <c r="E135" s="1188">
        <f>'4.4 гр птиц утки'!E134</f>
        <v>190</v>
      </c>
      <c r="F135" s="1188">
        <v>0</v>
      </c>
      <c r="G135" s="1081">
        <v>208</v>
      </c>
      <c r="H135" s="1081">
        <v>197</v>
      </c>
      <c r="I135" s="1081">
        <v>0</v>
      </c>
      <c r="J135" s="1188">
        <f t="shared" si="1"/>
        <v>0</v>
      </c>
    </row>
    <row r="136" spans="1:10" s="1117" customFormat="1" ht="13.9" customHeight="1" x14ac:dyDescent="0.25">
      <c r="A136" s="1535"/>
      <c r="B136" s="1554"/>
      <c r="C136" s="906" t="s">
        <v>329</v>
      </c>
      <c r="D136" s="1188">
        <f>'4.4 гр птиц утки'!D135</f>
        <v>13</v>
      </c>
      <c r="E136" s="1188">
        <f>'4.4 гр птиц утки'!E135</f>
        <v>13</v>
      </c>
      <c r="F136" s="1188">
        <v>0</v>
      </c>
      <c r="G136" s="1081">
        <v>21</v>
      </c>
      <c r="H136" s="1081">
        <v>21</v>
      </c>
      <c r="I136" s="1081">
        <v>0</v>
      </c>
      <c r="J136" s="1188">
        <f t="shared" si="1"/>
        <v>0</v>
      </c>
    </row>
    <row r="137" spans="1:10" s="1117" customFormat="1" ht="13.9" customHeight="1" x14ac:dyDescent="0.25">
      <c r="A137" s="1535"/>
      <c r="B137" s="1554"/>
      <c r="C137" s="906" t="s">
        <v>406</v>
      </c>
      <c r="D137" s="1188">
        <f>'4.4 гр птиц утки'!D136</f>
        <v>13</v>
      </c>
      <c r="E137" s="1188">
        <f>'4.4 гр птиц утки'!E136</f>
        <v>13</v>
      </c>
      <c r="F137" s="1188">
        <v>0</v>
      </c>
      <c r="G137" s="1081">
        <v>11</v>
      </c>
      <c r="H137" s="1081">
        <v>11</v>
      </c>
      <c r="I137" s="1081">
        <v>0</v>
      </c>
      <c r="J137" s="1188">
        <f t="shared" si="1"/>
        <v>0</v>
      </c>
    </row>
    <row r="138" spans="1:10" s="1117" customFormat="1" ht="13.9" customHeight="1" x14ac:dyDescent="0.25">
      <c r="A138" s="1535"/>
      <c r="B138" s="1554"/>
      <c r="C138" s="906" t="s">
        <v>797</v>
      </c>
      <c r="D138" s="1188">
        <f>'4.4 гр птиц утки'!D137</f>
        <v>0</v>
      </c>
      <c r="E138" s="1188">
        <f>'4.4 гр птиц утки'!E137</f>
        <v>0</v>
      </c>
      <c r="F138" s="1188">
        <v>0</v>
      </c>
      <c r="G138" s="1081">
        <v>0</v>
      </c>
      <c r="H138" s="1081">
        <v>0</v>
      </c>
      <c r="I138" s="1081">
        <v>0</v>
      </c>
      <c r="J138" s="1188">
        <f t="shared" si="1"/>
        <v>0</v>
      </c>
    </row>
    <row r="139" spans="1:10" s="1117" customFormat="1" ht="13.9" customHeight="1" x14ac:dyDescent="0.25">
      <c r="A139" s="1535"/>
      <c r="B139" s="1554"/>
      <c r="C139" s="1187" t="s">
        <v>767</v>
      </c>
      <c r="D139" s="1188">
        <f>'4.4 гр птиц утки'!D138</f>
        <v>0</v>
      </c>
      <c r="E139" s="1188">
        <f>'4.4 гр птиц утки'!E138</f>
        <v>0</v>
      </c>
      <c r="F139" s="1188">
        <v>0</v>
      </c>
      <c r="G139" s="1081">
        <v>0</v>
      </c>
      <c r="H139" s="1081">
        <v>0</v>
      </c>
      <c r="I139" s="1081">
        <v>0</v>
      </c>
      <c r="J139" s="1188">
        <f t="shared" si="1"/>
        <v>0</v>
      </c>
    </row>
    <row r="140" spans="1:10" s="1117" customFormat="1" ht="13.9" customHeight="1" x14ac:dyDescent="0.25">
      <c r="A140" s="1535">
        <v>34</v>
      </c>
      <c r="B140" s="1554" t="s">
        <v>317</v>
      </c>
      <c r="C140" s="906" t="s">
        <v>600</v>
      </c>
      <c r="D140" s="1188">
        <f>'4.4 гр птиц утки'!D139</f>
        <v>0</v>
      </c>
      <c r="E140" s="1188">
        <f>'4.4 гр птиц утки'!E139</f>
        <v>0</v>
      </c>
      <c r="F140" s="1188">
        <v>0</v>
      </c>
      <c r="G140" s="1081">
        <v>0</v>
      </c>
      <c r="H140" s="1081">
        <v>0</v>
      </c>
      <c r="I140" s="1081">
        <v>0</v>
      </c>
      <c r="J140" s="1188">
        <f t="shared" si="1"/>
        <v>0</v>
      </c>
    </row>
    <row r="141" spans="1:10" s="1117" customFormat="1" ht="13.9" customHeight="1" x14ac:dyDescent="0.25">
      <c r="A141" s="1535"/>
      <c r="B141" s="1554"/>
      <c r="C141" s="906" t="s">
        <v>1538</v>
      </c>
      <c r="D141" s="1188">
        <f>'4.4 гр птиц утки'!D140</f>
        <v>0</v>
      </c>
      <c r="E141" s="1188">
        <f>'4.4 гр птиц утки'!E140</f>
        <v>0</v>
      </c>
      <c r="F141" s="1188">
        <v>0</v>
      </c>
      <c r="G141" s="1081">
        <v>0</v>
      </c>
      <c r="H141" s="1081">
        <v>0</v>
      </c>
      <c r="I141" s="1081">
        <v>0</v>
      </c>
      <c r="J141" s="1188">
        <f t="shared" si="1"/>
        <v>0</v>
      </c>
    </row>
    <row r="142" spans="1:10" s="1117" customFormat="1" ht="13.9" customHeight="1" x14ac:dyDescent="0.25">
      <c r="A142" s="1535"/>
      <c r="B142" s="1554"/>
      <c r="C142" s="906" t="s">
        <v>413</v>
      </c>
      <c r="D142" s="1188">
        <f>'4.4 гр птиц утки'!D141</f>
        <v>0</v>
      </c>
      <c r="E142" s="1188">
        <f>'4.4 гр птиц утки'!E141</f>
        <v>0</v>
      </c>
      <c r="F142" s="1188">
        <v>0</v>
      </c>
      <c r="G142" s="1081">
        <v>87</v>
      </c>
      <c r="H142" s="1081">
        <v>87</v>
      </c>
      <c r="I142" s="1081">
        <v>0</v>
      </c>
      <c r="J142" s="1188">
        <f t="shared" si="1"/>
        <v>0</v>
      </c>
    </row>
    <row r="143" spans="1:10" s="1117" customFormat="1" ht="13.9" customHeight="1" x14ac:dyDescent="0.25">
      <c r="A143" s="1535"/>
      <c r="B143" s="1554"/>
      <c r="C143" s="1187" t="s">
        <v>696</v>
      </c>
      <c r="D143" s="1188">
        <f>'4.4 гр птиц утки'!D142</f>
        <v>0</v>
      </c>
      <c r="E143" s="1188">
        <f>'4.4 гр птиц утки'!E142</f>
        <v>0</v>
      </c>
      <c r="F143" s="1188">
        <v>0</v>
      </c>
      <c r="G143" s="1081">
        <v>0</v>
      </c>
      <c r="H143" s="1081">
        <v>0</v>
      </c>
      <c r="I143" s="1081">
        <v>0</v>
      </c>
      <c r="J143" s="1188">
        <f t="shared" si="1"/>
        <v>0</v>
      </c>
    </row>
    <row r="144" spans="1:10" s="1117" customFormat="1" ht="13.9" customHeight="1" x14ac:dyDescent="0.25">
      <c r="A144" s="1535"/>
      <c r="B144" s="1554"/>
      <c r="C144" s="1187" t="s">
        <v>801</v>
      </c>
      <c r="D144" s="1188">
        <f>'4.4 гр птиц утки'!D143</f>
        <v>0</v>
      </c>
      <c r="E144" s="1188">
        <f>'4.4 гр птиц утки'!E143</f>
        <v>0</v>
      </c>
      <c r="F144" s="1188">
        <v>0</v>
      </c>
      <c r="G144" s="1081">
        <v>0</v>
      </c>
      <c r="H144" s="1081">
        <v>0</v>
      </c>
      <c r="I144" s="1081">
        <v>0</v>
      </c>
      <c r="J144" s="1188">
        <f t="shared" ref="J144:J170" si="2">F144+I144</f>
        <v>0</v>
      </c>
    </row>
    <row r="145" spans="1:10" s="1117" customFormat="1" ht="13.9" customHeight="1" x14ac:dyDescent="0.25">
      <c r="A145" s="1535"/>
      <c r="B145" s="1554"/>
      <c r="C145" s="906" t="s">
        <v>767</v>
      </c>
      <c r="D145" s="1188">
        <f>'4.4 гр птиц утки'!D144</f>
        <v>0</v>
      </c>
      <c r="E145" s="1188">
        <f>'4.4 гр птиц утки'!E144</f>
        <v>0</v>
      </c>
      <c r="F145" s="1188">
        <v>0</v>
      </c>
      <c r="G145" s="1081">
        <v>0</v>
      </c>
      <c r="H145" s="1081">
        <v>0</v>
      </c>
      <c r="I145" s="1081">
        <v>0</v>
      </c>
      <c r="J145" s="1188">
        <f t="shared" si="2"/>
        <v>0</v>
      </c>
    </row>
    <row r="146" spans="1:10" s="1117" customFormat="1" ht="13.9" customHeight="1" x14ac:dyDescent="0.25">
      <c r="A146" s="1535"/>
      <c r="B146" s="1554"/>
      <c r="C146" s="906" t="s">
        <v>589</v>
      </c>
      <c r="D146" s="1188">
        <f>'4.4 гр птиц утки'!D145</f>
        <v>450</v>
      </c>
      <c r="E146" s="1188">
        <f>'4.4 гр птиц утки'!E145</f>
        <v>315</v>
      </c>
      <c r="F146" s="1188">
        <v>0</v>
      </c>
      <c r="G146" s="1081">
        <v>311</v>
      </c>
      <c r="H146" s="1081">
        <f>'4.4 гр птиц утки'!H145</f>
        <v>284</v>
      </c>
      <c r="I146" s="1081">
        <v>0</v>
      </c>
      <c r="J146" s="1188">
        <f t="shared" si="2"/>
        <v>0</v>
      </c>
    </row>
    <row r="147" spans="1:10" s="1117" customFormat="1" ht="13.9" customHeight="1" x14ac:dyDescent="0.25">
      <c r="A147" s="1535">
        <v>35</v>
      </c>
      <c r="B147" s="1554" t="s">
        <v>318</v>
      </c>
      <c r="C147" s="906" t="s">
        <v>797</v>
      </c>
      <c r="D147" s="1188">
        <f>'4.4 гр птиц утки'!D146</f>
        <v>0</v>
      </c>
      <c r="E147" s="1188">
        <f>'4.4 гр птиц утки'!E146</f>
        <v>0</v>
      </c>
      <c r="F147" s="1188">
        <v>0</v>
      </c>
      <c r="G147" s="1081">
        <v>66</v>
      </c>
      <c r="H147" s="1081">
        <v>60</v>
      </c>
      <c r="I147" s="1081">
        <v>0</v>
      </c>
      <c r="J147" s="1188">
        <f t="shared" si="2"/>
        <v>0</v>
      </c>
    </row>
    <row r="148" spans="1:10" s="1117" customFormat="1" ht="13.9" customHeight="1" x14ac:dyDescent="0.25">
      <c r="A148" s="1535"/>
      <c r="B148" s="1554"/>
      <c r="C148" s="906" t="s">
        <v>328</v>
      </c>
      <c r="D148" s="1188">
        <f>'4.4 гр птиц утки'!D147</f>
        <v>0</v>
      </c>
      <c r="E148" s="1188">
        <f>'4.4 гр птиц утки'!E147</f>
        <v>0</v>
      </c>
      <c r="F148" s="1188">
        <v>0</v>
      </c>
      <c r="G148" s="1081">
        <v>0</v>
      </c>
      <c r="H148" s="1081">
        <v>0</v>
      </c>
      <c r="I148" s="1081">
        <v>0</v>
      </c>
      <c r="J148" s="1188">
        <f t="shared" si="2"/>
        <v>0</v>
      </c>
    </row>
    <row r="149" spans="1:10" s="1117" customFormat="1" ht="13.9" customHeight="1" x14ac:dyDescent="0.25">
      <c r="A149" s="1535"/>
      <c r="B149" s="1554"/>
      <c r="C149" s="1187" t="s">
        <v>767</v>
      </c>
      <c r="D149" s="1188">
        <f>'4.4 гр птиц утки'!D148</f>
        <v>0</v>
      </c>
      <c r="E149" s="1188">
        <f>'4.4 гр птиц утки'!E148</f>
        <v>0</v>
      </c>
      <c r="F149" s="1188">
        <v>0</v>
      </c>
      <c r="G149" s="1081">
        <v>0</v>
      </c>
      <c r="H149" s="1081">
        <v>0</v>
      </c>
      <c r="I149" s="1081">
        <v>0</v>
      </c>
      <c r="J149" s="1188">
        <f t="shared" si="2"/>
        <v>0</v>
      </c>
    </row>
    <row r="150" spans="1:10" s="1117" customFormat="1" ht="13.9" customHeight="1" x14ac:dyDescent="0.25">
      <c r="A150" s="1535">
        <v>36</v>
      </c>
      <c r="B150" s="1554" t="s">
        <v>319</v>
      </c>
      <c r="C150" s="906" t="s">
        <v>768</v>
      </c>
      <c r="D150" s="1188">
        <f>'4.4 гр птиц утки'!D149</f>
        <v>9</v>
      </c>
      <c r="E150" s="1188">
        <f>'4.4 гр птиц утки'!E149</f>
        <v>9</v>
      </c>
      <c r="F150" s="1188">
        <v>0</v>
      </c>
      <c r="G150" s="1081">
        <v>25</v>
      </c>
      <c r="H150" s="1081">
        <v>25</v>
      </c>
      <c r="I150" s="1081">
        <v>0</v>
      </c>
      <c r="J150" s="1188">
        <f t="shared" si="2"/>
        <v>0</v>
      </c>
    </row>
    <row r="151" spans="1:10" s="1117" customFormat="1" ht="13.9" customHeight="1" x14ac:dyDescent="0.25">
      <c r="A151" s="1535"/>
      <c r="B151" s="1554"/>
      <c r="C151" s="906" t="s">
        <v>589</v>
      </c>
      <c r="D151" s="1188">
        <f>'4.4 гр птиц утки'!D150</f>
        <v>322</v>
      </c>
      <c r="E151" s="1188">
        <f>'4.4 гр птиц утки'!E150</f>
        <v>263</v>
      </c>
      <c r="F151" s="1188">
        <v>0</v>
      </c>
      <c r="G151" s="1081">
        <v>222</v>
      </c>
      <c r="H151" s="1081">
        <f>'4.4 гр птиц утки'!H150</f>
        <v>206</v>
      </c>
      <c r="I151" s="1081">
        <v>0</v>
      </c>
      <c r="J151" s="1188">
        <f t="shared" si="2"/>
        <v>0</v>
      </c>
    </row>
    <row r="152" spans="1:10" s="1117" customFormat="1" ht="13.9" customHeight="1" x14ac:dyDescent="0.25">
      <c r="A152" s="1535">
        <v>37</v>
      </c>
      <c r="B152" s="1554" t="s">
        <v>320</v>
      </c>
      <c r="C152" s="906" t="s">
        <v>769</v>
      </c>
      <c r="D152" s="1188">
        <f>'4.4 гр птиц утки'!D151</f>
        <v>119</v>
      </c>
      <c r="E152" s="1188">
        <f>'4.4 гр птиц утки'!E151</f>
        <v>118</v>
      </c>
      <c r="F152" s="1188">
        <v>0</v>
      </c>
      <c r="G152" s="1081">
        <v>156</v>
      </c>
      <c r="H152" s="1081">
        <v>145</v>
      </c>
      <c r="I152" s="1188">
        <v>0</v>
      </c>
      <c r="J152" s="1188">
        <f t="shared" si="2"/>
        <v>0</v>
      </c>
    </row>
    <row r="153" spans="1:10" s="1117" customFormat="1" ht="13.9" customHeight="1" x14ac:dyDescent="0.2">
      <c r="A153" s="1535"/>
      <c r="B153" s="1554"/>
      <c r="C153" s="1180" t="s">
        <v>589</v>
      </c>
      <c r="D153" s="1188">
        <f>'4.4 гр птиц утки'!D152</f>
        <v>335</v>
      </c>
      <c r="E153" s="1188">
        <f>'4.4 гр птиц утки'!E152</f>
        <v>314</v>
      </c>
      <c r="F153" s="1188">
        <v>0</v>
      </c>
      <c r="G153" s="1081">
        <v>105</v>
      </c>
      <c r="H153" s="1081">
        <f>'4.4 гр птиц утки'!H152</f>
        <v>101</v>
      </c>
      <c r="I153" s="1081">
        <v>0</v>
      </c>
      <c r="J153" s="1188">
        <f t="shared" si="2"/>
        <v>0</v>
      </c>
    </row>
    <row r="154" spans="1:10" s="1117" customFormat="1" ht="13.9" customHeight="1" x14ac:dyDescent="0.25">
      <c r="A154" s="1535">
        <v>38</v>
      </c>
      <c r="B154" s="1554" t="s">
        <v>321</v>
      </c>
      <c r="C154" s="906" t="s">
        <v>770</v>
      </c>
      <c r="D154" s="1188">
        <f>'4.4 гр птиц утки'!D153</f>
        <v>78</v>
      </c>
      <c r="E154" s="1188">
        <f>'4.4 гр птиц утки'!E153</f>
        <v>77</v>
      </c>
      <c r="F154" s="1188">
        <v>0</v>
      </c>
      <c r="G154" s="1081">
        <v>76</v>
      </c>
      <c r="H154" s="1081">
        <v>76</v>
      </c>
      <c r="I154" s="1081">
        <v>0</v>
      </c>
      <c r="J154" s="1188">
        <f t="shared" si="2"/>
        <v>0</v>
      </c>
    </row>
    <row r="155" spans="1:10" s="1117" customFormat="1" ht="13.9" customHeight="1" x14ac:dyDescent="0.25">
      <c r="A155" s="1535"/>
      <c r="B155" s="1554"/>
      <c r="C155" s="906" t="s">
        <v>665</v>
      </c>
      <c r="D155" s="1188">
        <f>'4.4 гр птиц утки'!D154</f>
        <v>0</v>
      </c>
      <c r="E155" s="1188">
        <f>'4.4 гр птиц утки'!E154</f>
        <v>0</v>
      </c>
      <c r="F155" s="1188">
        <v>0</v>
      </c>
      <c r="G155" s="1081">
        <v>0</v>
      </c>
      <c r="H155" s="1081">
        <v>0</v>
      </c>
      <c r="I155" s="1081">
        <v>0</v>
      </c>
      <c r="J155" s="1188">
        <f t="shared" si="2"/>
        <v>0</v>
      </c>
    </row>
    <row r="156" spans="1:10" s="1117" customFormat="1" ht="13.9" customHeight="1" x14ac:dyDescent="0.25">
      <c r="A156" s="1535"/>
      <c r="B156" s="1554"/>
      <c r="C156" s="906" t="s">
        <v>703</v>
      </c>
      <c r="D156" s="1188">
        <f>'4.4 гр птиц утки'!D155</f>
        <v>0</v>
      </c>
      <c r="E156" s="1188">
        <f>'4.4 гр птиц утки'!E155</f>
        <v>0</v>
      </c>
      <c r="F156" s="1188">
        <v>0</v>
      </c>
      <c r="G156" s="1081">
        <v>0</v>
      </c>
      <c r="H156" s="1081">
        <v>0</v>
      </c>
      <c r="I156" s="1081">
        <v>0</v>
      </c>
      <c r="J156" s="1188">
        <f t="shared" si="2"/>
        <v>0</v>
      </c>
    </row>
    <row r="157" spans="1:10" s="1117" customFormat="1" ht="13.9" customHeight="1" x14ac:dyDescent="0.25">
      <c r="A157" s="1535"/>
      <c r="B157" s="1554"/>
      <c r="C157" s="906" t="s">
        <v>1155</v>
      </c>
      <c r="D157" s="1188">
        <f>'4.4 гр птиц утки'!D156</f>
        <v>0</v>
      </c>
      <c r="E157" s="1188">
        <f>'4.4 гр птиц утки'!E156</f>
        <v>0</v>
      </c>
      <c r="F157" s="1188">
        <v>0</v>
      </c>
      <c r="G157" s="1081">
        <v>0</v>
      </c>
      <c r="H157" s="1081">
        <v>0</v>
      </c>
      <c r="I157" s="1081">
        <v>0</v>
      </c>
      <c r="J157" s="1188">
        <f t="shared" si="2"/>
        <v>0</v>
      </c>
    </row>
    <row r="158" spans="1:10" s="1117" customFormat="1" ht="13.9" customHeight="1" x14ac:dyDescent="0.25">
      <c r="A158" s="1535"/>
      <c r="B158" s="1554"/>
      <c r="C158" s="906" t="s">
        <v>589</v>
      </c>
      <c r="D158" s="1188">
        <f>'4.4 гр птиц утки'!D157</f>
        <v>126</v>
      </c>
      <c r="E158" s="1188">
        <f>'4.4 гр птиц утки'!E157</f>
        <v>101</v>
      </c>
      <c r="F158" s="1188">
        <v>0</v>
      </c>
      <c r="G158" s="1081">
        <v>109</v>
      </c>
      <c r="H158" s="1081">
        <f>'4.4 гр птиц утки'!H157</f>
        <v>84</v>
      </c>
      <c r="I158" s="1081">
        <v>0</v>
      </c>
      <c r="J158" s="1188">
        <f t="shared" si="2"/>
        <v>0</v>
      </c>
    </row>
    <row r="159" spans="1:10" s="1117" customFormat="1" ht="13.9" customHeight="1" x14ac:dyDescent="0.25">
      <c r="A159" s="1535">
        <v>39</v>
      </c>
      <c r="B159" s="1554" t="s">
        <v>322</v>
      </c>
      <c r="C159" s="906" t="s">
        <v>400</v>
      </c>
      <c r="D159" s="1188">
        <f>'4.4 гр птиц утки'!D158</f>
        <v>154</v>
      </c>
      <c r="E159" s="1188">
        <f>'4.4 гр птиц утки'!E158</f>
        <v>150</v>
      </c>
      <c r="F159" s="1188">
        <v>0</v>
      </c>
      <c r="G159" s="1081">
        <v>190</v>
      </c>
      <c r="H159" s="1081">
        <v>180</v>
      </c>
      <c r="I159" s="1081">
        <v>201</v>
      </c>
      <c r="J159" s="1188">
        <f t="shared" si="2"/>
        <v>201</v>
      </c>
    </row>
    <row r="160" spans="1:10" s="1117" customFormat="1" ht="13.9" customHeight="1" x14ac:dyDescent="0.25">
      <c r="A160" s="1535"/>
      <c r="B160" s="1554"/>
      <c r="C160" s="906" t="s">
        <v>704</v>
      </c>
      <c r="D160" s="1188">
        <f>'4.4 гр птиц утки'!D159</f>
        <v>26</v>
      </c>
      <c r="E160" s="1188">
        <f>'4.4 гр птиц утки'!E159</f>
        <v>26</v>
      </c>
      <c r="F160" s="1188">
        <v>0</v>
      </c>
      <c r="G160" s="1081">
        <v>14</v>
      </c>
      <c r="H160" s="1081">
        <v>14</v>
      </c>
      <c r="I160" s="1081">
        <v>0</v>
      </c>
      <c r="J160" s="1188">
        <f t="shared" si="2"/>
        <v>0</v>
      </c>
    </row>
    <row r="161" spans="1:10" s="1117" customFormat="1" ht="13.9" customHeight="1" x14ac:dyDescent="0.25">
      <c r="A161" s="1535"/>
      <c r="B161" s="1554"/>
      <c r="C161" s="906" t="s">
        <v>589</v>
      </c>
      <c r="D161" s="1188">
        <f>'4.4 гр птиц утки'!D160</f>
        <v>738</v>
      </c>
      <c r="E161" s="1188">
        <f>'4.4 гр птиц утки'!E160</f>
        <v>684</v>
      </c>
      <c r="F161" s="1188">
        <v>0</v>
      </c>
      <c r="G161" s="1081">
        <v>566</v>
      </c>
      <c r="H161" s="1081">
        <f>'4.4 гр птиц утки'!H160</f>
        <v>562</v>
      </c>
      <c r="I161" s="1081">
        <v>0</v>
      </c>
      <c r="J161" s="1188">
        <f t="shared" si="2"/>
        <v>0</v>
      </c>
    </row>
    <row r="162" spans="1:10" s="1117" customFormat="1" ht="15" x14ac:dyDescent="0.25">
      <c r="A162" s="1535">
        <v>40</v>
      </c>
      <c r="B162" s="1555" t="s">
        <v>323</v>
      </c>
      <c r="C162" s="1187" t="s">
        <v>767</v>
      </c>
      <c r="D162" s="1188">
        <f>'4.4 гр птиц утки'!D161</f>
        <v>0</v>
      </c>
      <c r="E162" s="1188">
        <f>'4.4 гр птиц утки'!E161</f>
        <v>0</v>
      </c>
      <c r="F162" s="1188">
        <v>0</v>
      </c>
      <c r="G162" s="1081">
        <v>0</v>
      </c>
      <c r="H162" s="1081">
        <v>0</v>
      </c>
      <c r="I162" s="1081">
        <v>0</v>
      </c>
      <c r="J162" s="1188">
        <f t="shared" si="2"/>
        <v>0</v>
      </c>
    </row>
    <row r="163" spans="1:10" s="1117" customFormat="1" ht="13.9" customHeight="1" x14ac:dyDescent="0.25">
      <c r="A163" s="1535"/>
      <c r="B163" s="1555"/>
      <c r="C163" s="906" t="s">
        <v>797</v>
      </c>
      <c r="D163" s="1188">
        <f>'4.4 гр птиц утки'!D162</f>
        <v>0</v>
      </c>
      <c r="E163" s="1188">
        <f>'4.4 гр птиц утки'!E162</f>
        <v>0</v>
      </c>
      <c r="F163" s="1188">
        <v>0</v>
      </c>
      <c r="G163" s="1081">
        <v>0</v>
      </c>
      <c r="H163" s="1081">
        <v>0</v>
      </c>
      <c r="I163" s="1081">
        <v>0</v>
      </c>
      <c r="J163" s="1188">
        <f t="shared" si="2"/>
        <v>0</v>
      </c>
    </row>
    <row r="164" spans="1:10" s="1117" customFormat="1" ht="13.9" customHeight="1" x14ac:dyDescent="0.25">
      <c r="A164" s="1535">
        <v>41</v>
      </c>
      <c r="B164" s="1554" t="s">
        <v>324</v>
      </c>
      <c r="C164" s="906" t="s">
        <v>771</v>
      </c>
      <c r="D164" s="1188">
        <f>'4.4 гр птиц утки'!D163</f>
        <v>16</v>
      </c>
      <c r="E164" s="1188">
        <f>'4.4 гр птиц утки'!E163</f>
        <v>16</v>
      </c>
      <c r="F164" s="1188">
        <v>0</v>
      </c>
      <c r="G164" s="1081">
        <v>23</v>
      </c>
      <c r="H164" s="1081">
        <v>23</v>
      </c>
      <c r="I164" s="1081">
        <v>0</v>
      </c>
      <c r="J164" s="1188">
        <f t="shared" si="2"/>
        <v>0</v>
      </c>
    </row>
    <row r="165" spans="1:10" s="1117" customFormat="1" ht="13.9" customHeight="1" x14ac:dyDescent="0.25">
      <c r="A165" s="1535"/>
      <c r="B165" s="1554"/>
      <c r="C165" s="906" t="s">
        <v>598</v>
      </c>
      <c r="D165" s="1188">
        <f>'4.4 гр птиц утки'!D164</f>
        <v>11</v>
      </c>
      <c r="E165" s="1188">
        <f>'4.4 гр птиц утки'!E164</f>
        <v>11</v>
      </c>
      <c r="F165" s="1188">
        <v>0</v>
      </c>
      <c r="G165" s="1081">
        <v>0</v>
      </c>
      <c r="H165" s="1081">
        <v>0</v>
      </c>
      <c r="I165" s="1081">
        <v>0</v>
      </c>
      <c r="J165" s="1188">
        <f t="shared" si="2"/>
        <v>0</v>
      </c>
    </row>
    <row r="166" spans="1:10" s="1117" customFormat="1" ht="13.9" customHeight="1" x14ac:dyDescent="0.25">
      <c r="A166" s="1535"/>
      <c r="B166" s="1554"/>
      <c r="C166" s="906" t="s">
        <v>589</v>
      </c>
      <c r="D166" s="1188">
        <f>'4.4 гр птиц утки'!D165</f>
        <v>75</v>
      </c>
      <c r="E166" s="1188">
        <f>'4.4 гр птиц утки'!E165</f>
        <v>39</v>
      </c>
      <c r="F166" s="1188">
        <v>0</v>
      </c>
      <c r="G166" s="1081">
        <v>118</v>
      </c>
      <c r="H166" s="1081">
        <f>'4.4 гр птиц утки'!H165</f>
        <v>104</v>
      </c>
      <c r="I166" s="1081">
        <v>0</v>
      </c>
      <c r="J166" s="1188">
        <f t="shared" si="2"/>
        <v>0</v>
      </c>
    </row>
    <row r="167" spans="1:10" s="1117" customFormat="1" ht="13.9" customHeight="1" x14ac:dyDescent="0.25">
      <c r="A167" s="1535">
        <v>42</v>
      </c>
      <c r="B167" s="1554" t="s">
        <v>325</v>
      </c>
      <c r="C167" s="906" t="s">
        <v>682</v>
      </c>
      <c r="D167" s="1188">
        <f>'4.4 гр птиц утки'!D166</f>
        <v>79</v>
      </c>
      <c r="E167" s="1188">
        <f>'4.4 гр птиц утки'!E166</f>
        <v>68</v>
      </c>
      <c r="F167" s="1188">
        <v>0</v>
      </c>
      <c r="G167" s="1081">
        <v>50</v>
      </c>
      <c r="H167" s="1081">
        <v>50</v>
      </c>
      <c r="I167" s="1081">
        <v>0</v>
      </c>
      <c r="J167" s="1188">
        <f t="shared" si="2"/>
        <v>0</v>
      </c>
    </row>
    <row r="168" spans="1:10" s="1117" customFormat="1" ht="15" x14ac:dyDescent="0.25">
      <c r="A168" s="1535"/>
      <c r="B168" s="1554"/>
      <c r="C168" s="906" t="s">
        <v>589</v>
      </c>
      <c r="D168" s="1188">
        <f>'4.4 гр птиц утки'!D167</f>
        <v>425</v>
      </c>
      <c r="E168" s="1188">
        <f>'4.4 гр птиц утки'!E167</f>
        <v>401</v>
      </c>
      <c r="F168" s="1188">
        <v>0</v>
      </c>
      <c r="G168" s="1081">
        <v>589</v>
      </c>
      <c r="H168" s="1081">
        <f>'4.4 гр птиц утки'!H167</f>
        <v>397</v>
      </c>
      <c r="I168" s="1081">
        <v>0</v>
      </c>
      <c r="J168" s="1188">
        <f t="shared" si="2"/>
        <v>0</v>
      </c>
    </row>
    <row r="169" spans="1:10" s="1117" customFormat="1" ht="15.75" x14ac:dyDescent="0.25">
      <c r="A169" s="1186">
        <v>43</v>
      </c>
      <c r="B169" s="1190" t="s">
        <v>326</v>
      </c>
      <c r="C169" s="906" t="s">
        <v>589</v>
      </c>
      <c r="D169" s="1188">
        <f>'4.4 гр птиц утки'!D168</f>
        <v>110</v>
      </c>
      <c r="E169" s="1188">
        <f>'4.4 гр птиц утки'!E168</f>
        <v>95</v>
      </c>
      <c r="F169" s="1188">
        <v>1</v>
      </c>
      <c r="G169" s="1081">
        <v>132</v>
      </c>
      <c r="H169" s="1081">
        <f>'4.4 гр птиц утки'!H168</f>
        <v>128</v>
      </c>
      <c r="I169" s="1081">
        <v>2</v>
      </c>
      <c r="J169" s="1188">
        <f t="shared" si="2"/>
        <v>3</v>
      </c>
    </row>
    <row r="170" spans="1:10" s="1117" customFormat="1" ht="15.75" customHeight="1" x14ac:dyDescent="0.25">
      <c r="A170" s="1552" t="s">
        <v>21</v>
      </c>
      <c r="B170" s="1552"/>
      <c r="C170" s="1552"/>
      <c r="D170" s="1188">
        <f t="shared" ref="D170:I170" si="3">SUM(D15:D169)</f>
        <v>13322</v>
      </c>
      <c r="E170" s="1188">
        <f t="shared" si="3"/>
        <v>11127</v>
      </c>
      <c r="F170" s="1188">
        <f t="shared" si="3"/>
        <v>3</v>
      </c>
      <c r="G170" s="1188">
        <f t="shared" si="3"/>
        <v>11672</v>
      </c>
      <c r="H170" s="1188">
        <f t="shared" si="3"/>
        <v>10676</v>
      </c>
      <c r="I170" s="1188">
        <f t="shared" si="3"/>
        <v>232</v>
      </c>
      <c r="J170" s="1188">
        <f t="shared" si="2"/>
        <v>235</v>
      </c>
    </row>
    <row r="171" spans="1:10" s="679" customFormat="1" ht="15.75" customHeight="1" x14ac:dyDescent="0.25">
      <c r="A171" s="894" t="s">
        <v>1658</v>
      </c>
      <c r="B171" s="894"/>
      <c r="C171" s="893"/>
      <c r="D171" s="879"/>
      <c r="E171" s="879"/>
      <c r="F171" s="879"/>
      <c r="G171" s="879"/>
      <c r="H171" s="879"/>
      <c r="I171" s="879"/>
      <c r="J171" s="879"/>
    </row>
    <row r="172" spans="1:10" s="679" customFormat="1" ht="15.75" customHeight="1" x14ac:dyDescent="0.25">
      <c r="A172" s="894" t="s">
        <v>1660</v>
      </c>
      <c r="B172" s="894"/>
      <c r="C172" s="893"/>
      <c r="D172" s="879"/>
      <c r="E172" s="879"/>
      <c r="F172" s="879"/>
      <c r="G172" s="879"/>
      <c r="H172" s="879"/>
      <c r="I172" s="879"/>
      <c r="J172" s="879"/>
    </row>
    <row r="173" spans="1:10" ht="26.25" customHeight="1" x14ac:dyDescent="0.35">
      <c r="A173" s="1311" t="s">
        <v>1506</v>
      </c>
      <c r="B173" s="1294"/>
      <c r="C173" s="1294"/>
      <c r="D173" s="1294"/>
      <c r="E173" s="1294"/>
      <c r="F173" s="1294"/>
      <c r="G173" s="1294"/>
      <c r="H173" s="1294"/>
      <c r="I173" s="1294"/>
      <c r="J173" s="1294"/>
    </row>
    <row r="174" spans="1:10" ht="19.149999999999999" customHeight="1" x14ac:dyDescent="0.2">
      <c r="A174" s="436"/>
      <c r="B174" s="436" t="s">
        <v>643</v>
      </c>
      <c r="C174" s="56" t="s">
        <v>602</v>
      </c>
      <c r="E174" s="62"/>
      <c r="G174" s="434" t="s">
        <v>604</v>
      </c>
      <c r="J174" s="436" t="s">
        <v>601</v>
      </c>
    </row>
    <row r="175" spans="1:10" ht="13.15" customHeight="1" x14ac:dyDescent="0.2">
      <c r="A175" s="430" t="s">
        <v>562</v>
      </c>
      <c r="C175" s="168" t="s">
        <v>1829</v>
      </c>
      <c r="D175" s="436"/>
      <c r="E175" s="425"/>
      <c r="F175" s="425"/>
      <c r="G175" s="425"/>
      <c r="H175" s="425"/>
    </row>
    <row r="176" spans="1:10" ht="13.15" customHeight="1" x14ac:dyDescent="0.2">
      <c r="A176" s="428" t="s">
        <v>555</v>
      </c>
      <c r="B176" s="425"/>
      <c r="C176" s="1293" t="s">
        <v>556</v>
      </c>
      <c r="D176" s="1293"/>
      <c r="E176" s="1293"/>
      <c r="F176" s="1293"/>
      <c r="G176" s="1293"/>
      <c r="H176" s="1293"/>
    </row>
    <row r="177" spans="1:8" ht="13.15" customHeight="1" x14ac:dyDescent="0.2">
      <c r="A177" s="428"/>
      <c r="B177" s="425"/>
      <c r="C177" s="428"/>
      <c r="D177" s="425"/>
      <c r="E177" s="425"/>
      <c r="F177" s="425"/>
      <c r="G177" s="425"/>
      <c r="H177" s="425"/>
    </row>
    <row r="178" spans="1:8" ht="13.15" customHeight="1" x14ac:dyDescent="0.2"/>
    <row r="179" spans="1:8" ht="13.15" customHeight="1" x14ac:dyDescent="0.2"/>
    <row r="180" spans="1:8" ht="13.15" customHeight="1" x14ac:dyDescent="0.2"/>
    <row r="181" spans="1:8" ht="13.15" customHeight="1" x14ac:dyDescent="0.2"/>
    <row r="182" spans="1:8" ht="13.15" customHeight="1" x14ac:dyDescent="0.2"/>
    <row r="188" spans="1:8" ht="27" customHeight="1" x14ac:dyDescent="0.2"/>
    <row r="189" spans="1:8" ht="13.15" customHeight="1" x14ac:dyDescent="0.2"/>
    <row r="190" spans="1:8" ht="27.6" customHeight="1" x14ac:dyDescent="0.2"/>
    <row r="194" ht="26.45" customHeight="1" x14ac:dyDescent="0.2"/>
    <row r="195" ht="25.9" customHeight="1" x14ac:dyDescent="0.2"/>
    <row r="196" ht="27" customHeight="1" x14ac:dyDescent="0.2"/>
    <row r="197" ht="13.15" customHeight="1" x14ac:dyDescent="0.2"/>
    <row r="198" ht="13.15" customHeight="1" x14ac:dyDescent="0.2"/>
    <row r="199" ht="14.45" customHeight="1" x14ac:dyDescent="0.2"/>
    <row r="205" ht="27" customHeight="1" x14ac:dyDescent="0.2"/>
    <row r="209" ht="29.45" customHeight="1" x14ac:dyDescent="0.2"/>
    <row r="210" ht="50.45" customHeight="1" x14ac:dyDescent="0.2"/>
    <row r="211" ht="20.45" customHeight="1" x14ac:dyDescent="0.2"/>
    <row r="212" ht="13.15" customHeight="1" x14ac:dyDescent="0.2"/>
    <row r="213" ht="13.15" customHeight="1" x14ac:dyDescent="0.2"/>
    <row r="214" ht="13.15" customHeight="1" x14ac:dyDescent="0.2"/>
    <row r="215" ht="13.1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13.15" customHeight="1" x14ac:dyDescent="0.2"/>
    <row r="227" ht="13.15" customHeight="1" x14ac:dyDescent="0.2"/>
    <row r="228" ht="27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1" ht="13.15" customHeight="1" x14ac:dyDescent="0.2"/>
    <row r="272" ht="13.15" customHeight="1" x14ac:dyDescent="0.2"/>
    <row r="273" ht="13.15" customHeight="1" x14ac:dyDescent="0.2"/>
    <row r="279" ht="27" customHeight="1" x14ac:dyDescent="0.2"/>
    <row r="280" ht="13.15" customHeight="1" x14ac:dyDescent="0.2"/>
    <row r="281" ht="27.6" customHeight="1" x14ac:dyDescent="0.2"/>
    <row r="285" ht="26.45" customHeight="1" x14ac:dyDescent="0.2"/>
    <row r="286" ht="25.9" customHeight="1" x14ac:dyDescent="0.2"/>
    <row r="287" ht="27" customHeight="1" x14ac:dyDescent="0.2"/>
    <row r="288" ht="26.45" customHeight="1" x14ac:dyDescent="0.2"/>
    <row r="297" ht="25.9" customHeight="1" x14ac:dyDescent="0.2"/>
    <row r="301" ht="27.6" customHeight="1" x14ac:dyDescent="0.2"/>
    <row r="302" ht="51.6" customHeight="1" x14ac:dyDescent="0.2"/>
    <row r="371" ht="13.15" customHeight="1" x14ac:dyDescent="0.2"/>
    <row r="373" ht="26.45" customHeight="1" x14ac:dyDescent="0.2"/>
    <row r="377" ht="25.9" customHeight="1" x14ac:dyDescent="0.2"/>
    <row r="378" ht="26.45" customHeight="1" x14ac:dyDescent="0.2"/>
    <row r="387" ht="26.45" customHeight="1" x14ac:dyDescent="0.2"/>
    <row r="391" ht="27" customHeight="1" x14ac:dyDescent="0.2"/>
    <row r="392" ht="53.45" customHeight="1" x14ac:dyDescent="0.2"/>
    <row r="393" ht="19.149999999999999" customHeight="1" x14ac:dyDescent="0.2"/>
    <row r="461" ht="13.15" customHeight="1" x14ac:dyDescent="0.2"/>
    <row r="463" ht="26.45" customHeight="1" x14ac:dyDescent="0.2"/>
    <row r="467" ht="26.45" customHeight="1" x14ac:dyDescent="0.2"/>
    <row r="468" ht="25.9" customHeight="1" x14ac:dyDescent="0.2"/>
    <row r="477" ht="25.9" customHeight="1" x14ac:dyDescent="0.2"/>
    <row r="481" ht="31.9" customHeight="1" x14ac:dyDescent="0.2"/>
    <row r="482" ht="52.9" customHeight="1" x14ac:dyDescent="0.2"/>
    <row r="483" ht="18.600000000000001" customHeight="1" x14ac:dyDescent="0.2"/>
    <row r="551" ht="13.15" customHeight="1" x14ac:dyDescent="0.2"/>
    <row r="553" ht="26.45" customHeight="1" x14ac:dyDescent="0.2"/>
    <row r="557" ht="26.45" customHeight="1" x14ac:dyDescent="0.2"/>
    <row r="558" ht="26.45" customHeight="1" x14ac:dyDescent="0.2"/>
    <row r="567" ht="25.9" customHeight="1" x14ac:dyDescent="0.2"/>
    <row r="571" ht="35.450000000000003" customHeight="1" x14ac:dyDescent="0.2"/>
    <row r="572" ht="56.45" customHeight="1" x14ac:dyDescent="0.2"/>
    <row r="573" ht="16.899999999999999" customHeight="1" x14ac:dyDescent="0.2"/>
    <row r="641" ht="13.15" customHeight="1" x14ac:dyDescent="0.2"/>
    <row r="643" ht="26.45" customHeight="1" x14ac:dyDescent="0.2"/>
    <row r="647" ht="25.9" customHeight="1" x14ac:dyDescent="0.2"/>
    <row r="648" ht="25.9" customHeight="1" x14ac:dyDescent="0.2"/>
    <row r="657" ht="25.9" customHeight="1" x14ac:dyDescent="0.2"/>
    <row r="661" ht="27" customHeight="1" x14ac:dyDescent="0.2"/>
    <row r="662" ht="55.9" customHeight="1" x14ac:dyDescent="0.2"/>
    <row r="663" ht="18" customHeight="1" x14ac:dyDescent="0.2"/>
    <row r="731" ht="13.15" customHeight="1" x14ac:dyDescent="0.2"/>
    <row r="733" ht="25.9" customHeight="1" x14ac:dyDescent="0.2"/>
    <row r="737" ht="26.45" customHeight="1" x14ac:dyDescent="0.2"/>
    <row r="738" ht="25.9" customHeight="1" x14ac:dyDescent="0.2"/>
  </sheetData>
  <autoFilter ref="C15:C176"/>
  <mergeCells count="98">
    <mergeCell ref="A7:J7"/>
    <mergeCell ref="A24:A25"/>
    <mergeCell ref="B24:B25"/>
    <mergeCell ref="D11:F11"/>
    <mergeCell ref="G11:I11"/>
    <mergeCell ref="J11:J13"/>
    <mergeCell ref="D12:E12"/>
    <mergeCell ref="F12:F13"/>
    <mergeCell ref="G12:H12"/>
    <mergeCell ref="I12:I13"/>
    <mergeCell ref="A20:A23"/>
    <mergeCell ref="B20:B23"/>
    <mergeCell ref="A9:C9"/>
    <mergeCell ref="A11:A13"/>
    <mergeCell ref="B11:C13"/>
    <mergeCell ref="B14:C14"/>
    <mergeCell ref="I1:J1"/>
    <mergeCell ref="A2:J2"/>
    <mergeCell ref="A3:J3"/>
    <mergeCell ref="A4:J4"/>
    <mergeCell ref="A6:J6"/>
    <mergeCell ref="A15:A17"/>
    <mergeCell ref="B15:B17"/>
    <mergeCell ref="A18:A19"/>
    <mergeCell ref="B18:B19"/>
    <mergeCell ref="A26:A31"/>
    <mergeCell ref="B26:B31"/>
    <mergeCell ref="A32:A33"/>
    <mergeCell ref="B32:B33"/>
    <mergeCell ref="A34:A38"/>
    <mergeCell ref="B34:B38"/>
    <mergeCell ref="A40:A45"/>
    <mergeCell ref="B40:B45"/>
    <mergeCell ref="A47:A48"/>
    <mergeCell ref="B47:B48"/>
    <mergeCell ref="A49:A52"/>
    <mergeCell ref="B49:B52"/>
    <mergeCell ref="A53:A55"/>
    <mergeCell ref="B53:B55"/>
    <mergeCell ref="A56:A57"/>
    <mergeCell ref="B56:B57"/>
    <mergeCell ref="A58:A60"/>
    <mergeCell ref="B58:B60"/>
    <mergeCell ref="A61:A67"/>
    <mergeCell ref="B61:B67"/>
    <mergeCell ref="A68:A69"/>
    <mergeCell ref="B68:B69"/>
    <mergeCell ref="A70:A72"/>
    <mergeCell ref="B70:B72"/>
    <mergeCell ref="A73:A78"/>
    <mergeCell ref="B73:B78"/>
    <mergeCell ref="A79:A84"/>
    <mergeCell ref="B79:B84"/>
    <mergeCell ref="A85:A87"/>
    <mergeCell ref="B85:B87"/>
    <mergeCell ref="A88:A90"/>
    <mergeCell ref="B88:B90"/>
    <mergeCell ref="A91:A93"/>
    <mergeCell ref="B91:B93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29"/>
    <mergeCell ref="B127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59:A161"/>
    <mergeCell ref="B159:B161"/>
    <mergeCell ref="A162:A163"/>
    <mergeCell ref="B162:B163"/>
    <mergeCell ref="A164:A166"/>
    <mergeCell ref="B164:B166"/>
    <mergeCell ref="A173:J173"/>
    <mergeCell ref="C176:H176"/>
    <mergeCell ref="A167:A168"/>
    <mergeCell ref="B167:B168"/>
    <mergeCell ref="A170:C170"/>
  </mergeCells>
  <pageMargins left="0.98425196850393704" right="0.59055118110236227" top="0.78740157480314965" bottom="0.78740157480314965" header="0.31496062992125984" footer="0.31496062992125984"/>
  <pageSetup paperSize="9" scale="57" fitToWidth="2" fitToHeight="2" orientation="portrait" r:id="rId1"/>
  <rowBreaks count="1" manualBreakCount="1">
    <brk id="90" max="9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L197"/>
  <sheetViews>
    <sheetView zoomScaleNormal="100" workbookViewId="0">
      <pane xSplit="10" ySplit="10" topLeftCell="K158" activePane="bottomRight" state="frozen"/>
      <selection pane="topRight" activeCell="K1" sqref="K1"/>
      <selection pane="bottomLeft" activeCell="A11" sqref="A11"/>
      <selection pane="bottomRight" activeCell="C33" sqref="C33"/>
    </sheetView>
  </sheetViews>
  <sheetFormatPr defaultColWidth="8.85546875" defaultRowHeight="12.75" x14ac:dyDescent="0.2"/>
  <cols>
    <col min="1" max="1" width="4.5703125" style="429" customWidth="1"/>
    <col min="2" max="2" width="22" style="429" customWidth="1"/>
    <col min="3" max="3" width="39" style="429" customWidth="1"/>
    <col min="4" max="4" width="10.140625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12" style="429" customWidth="1"/>
    <col min="11" max="16384" width="8.85546875" style="429"/>
  </cols>
  <sheetData>
    <row r="1" spans="1:12" ht="14.45" customHeight="1" x14ac:dyDescent="0.25">
      <c r="I1" s="1558" t="s">
        <v>194</v>
      </c>
      <c r="J1" s="1559"/>
    </row>
    <row r="2" spans="1:12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2" x14ac:dyDescent="0.2">
      <c r="A3" s="1302" t="s">
        <v>1452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2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2" s="442" customFormat="1" x14ac:dyDescent="0.2">
      <c r="A5" s="377"/>
      <c r="B5" s="377"/>
      <c r="C5" s="377"/>
      <c r="D5" s="377"/>
      <c r="E5" s="377"/>
      <c r="F5" s="377"/>
      <c r="G5" s="377"/>
    </row>
    <row r="6" spans="1:12" s="442" customFormat="1" x14ac:dyDescent="0.2">
      <c r="A6" s="1445" t="s">
        <v>370</v>
      </c>
      <c r="B6" s="1445"/>
      <c r="C6" s="1445"/>
      <c r="D6" s="1445"/>
      <c r="E6" s="1445"/>
      <c r="F6" s="1445"/>
      <c r="G6" s="1445"/>
      <c r="H6" s="1445"/>
      <c r="I6" s="1445"/>
      <c r="J6" s="1445"/>
    </row>
    <row r="7" spans="1:12" s="442" customFormat="1" ht="27" customHeight="1" x14ac:dyDescent="0.2">
      <c r="A7" s="1390" t="s">
        <v>804</v>
      </c>
      <c r="B7" s="1390"/>
      <c r="C7" s="1445"/>
      <c r="D7" s="1445"/>
      <c r="E7" s="1445"/>
      <c r="F7" s="1445"/>
      <c r="G7" s="1445"/>
      <c r="H7" s="1445"/>
      <c r="I7" s="1445"/>
      <c r="J7" s="1445"/>
    </row>
    <row r="8" spans="1:12" s="442" customFormat="1" x14ac:dyDescent="0.2">
      <c r="A8" s="440"/>
      <c r="B8" s="440"/>
      <c r="C8" s="440"/>
      <c r="D8" s="440"/>
      <c r="E8" s="440"/>
      <c r="F8" s="440"/>
      <c r="G8" s="440"/>
      <c r="H8" s="440"/>
      <c r="I8" s="440"/>
    </row>
    <row r="9" spans="1:12" s="442" customFormat="1" x14ac:dyDescent="0.2">
      <c r="A9" s="1534" t="s">
        <v>1016</v>
      </c>
      <c r="B9" s="1534"/>
      <c r="C9" s="1534"/>
      <c r="D9" s="377"/>
      <c r="E9" s="377"/>
      <c r="F9" s="377"/>
      <c r="G9" s="377"/>
    </row>
    <row r="10" spans="1:12" s="442" customFormat="1" x14ac:dyDescent="0.2"/>
    <row r="11" spans="1:12" s="442" customFormat="1" ht="24" customHeight="1" x14ac:dyDescent="0.2">
      <c r="A11" s="1284" t="s">
        <v>357</v>
      </c>
      <c r="B11" s="1419" t="s">
        <v>181</v>
      </c>
      <c r="C11" s="1540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2" s="442" customFormat="1" x14ac:dyDescent="0.2">
      <c r="A12" s="1284"/>
      <c r="B12" s="1541"/>
      <c r="C12" s="1542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2" s="442" customFormat="1" ht="25.5" x14ac:dyDescent="0.2">
      <c r="A13" s="1284"/>
      <c r="B13" s="1543"/>
      <c r="C13" s="1544"/>
      <c r="D13" s="437" t="s">
        <v>192</v>
      </c>
      <c r="E13" s="437" t="s">
        <v>193</v>
      </c>
      <c r="F13" s="1284"/>
      <c r="G13" s="437" t="s">
        <v>192</v>
      </c>
      <c r="H13" s="437" t="s">
        <v>193</v>
      </c>
      <c r="I13" s="1284"/>
      <c r="J13" s="1284"/>
    </row>
    <row r="14" spans="1:12" s="442" customFormat="1" ht="15" x14ac:dyDescent="0.2">
      <c r="A14" s="34">
        <v>1</v>
      </c>
      <c r="B14" s="1545">
        <v>2</v>
      </c>
      <c r="C14" s="1546"/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34">
        <v>8</v>
      </c>
      <c r="J14" s="34">
        <v>9</v>
      </c>
    </row>
    <row r="15" spans="1:12" s="442" customFormat="1" ht="13.9" customHeight="1" x14ac:dyDescent="0.25">
      <c r="A15" s="1439">
        <v>1</v>
      </c>
      <c r="B15" s="1539" t="s">
        <v>284</v>
      </c>
      <c r="C15" s="873" t="s">
        <v>587</v>
      </c>
      <c r="D15" s="707">
        <f>'4.4 гр птиц утки'!D14</f>
        <v>144</v>
      </c>
      <c r="E15" s="707">
        <f>'4.4 гр птиц утки'!E14</f>
        <v>144</v>
      </c>
      <c r="F15" s="707">
        <v>0</v>
      </c>
      <c r="G15" s="707">
        <v>212</v>
      </c>
      <c r="H15" s="707">
        <v>190</v>
      </c>
      <c r="I15" s="707">
        <v>0</v>
      </c>
      <c r="J15" s="707">
        <f>F15+I15</f>
        <v>0</v>
      </c>
      <c r="K15" s="569"/>
      <c r="L15" s="569"/>
    </row>
    <row r="16" spans="1:12" s="442" customFormat="1" ht="13.9" customHeight="1" x14ac:dyDescent="0.25">
      <c r="A16" s="1439"/>
      <c r="B16" s="1539"/>
      <c r="C16" s="873" t="s">
        <v>919</v>
      </c>
      <c r="D16" s="707">
        <f>'4.4 гр птиц утки'!D15</f>
        <v>0</v>
      </c>
      <c r="E16" s="707">
        <f>'4.4 гр птиц утки'!E15</f>
        <v>0</v>
      </c>
      <c r="F16" s="707">
        <v>0</v>
      </c>
      <c r="G16" s="707">
        <v>0</v>
      </c>
      <c r="H16" s="707">
        <v>0</v>
      </c>
      <c r="I16" s="707">
        <v>0</v>
      </c>
      <c r="J16" s="707">
        <f t="shared" ref="J16:J79" si="0">F16+I16</f>
        <v>0</v>
      </c>
      <c r="K16" s="569"/>
      <c r="L16" s="569"/>
    </row>
    <row r="17" spans="1:10" s="1117" customFormat="1" ht="13.9" customHeight="1" x14ac:dyDescent="0.25">
      <c r="A17" s="1439"/>
      <c r="B17" s="1539"/>
      <c r="C17" s="906" t="s">
        <v>589</v>
      </c>
      <c r="D17" s="1188">
        <f>'4.4 гр птиц утки'!D16</f>
        <v>205</v>
      </c>
      <c r="E17" s="1188">
        <f>'4.4 гр птиц утки'!E16</f>
        <v>192</v>
      </c>
      <c r="F17" s="1188">
        <v>0</v>
      </c>
      <c r="G17" s="1188">
        <v>138</v>
      </c>
      <c r="H17" s="1188">
        <f>'4.4 гр птиц утки'!H16</f>
        <v>131</v>
      </c>
      <c r="I17" s="1188">
        <v>0</v>
      </c>
      <c r="J17" s="1188">
        <f t="shared" si="0"/>
        <v>0</v>
      </c>
    </row>
    <row r="18" spans="1:10" s="1117" customFormat="1" ht="13.9" customHeight="1" x14ac:dyDescent="0.25">
      <c r="A18" s="1528">
        <v>2</v>
      </c>
      <c r="B18" s="1529" t="s">
        <v>285</v>
      </c>
      <c r="C18" s="906" t="s">
        <v>740</v>
      </c>
      <c r="D18" s="1188">
        <f>'4.4 гр птиц утки'!D17</f>
        <v>14</v>
      </c>
      <c r="E18" s="1188">
        <f>'4.4 гр птиц утки'!E17</f>
        <v>14</v>
      </c>
      <c r="F18" s="1188">
        <v>0</v>
      </c>
      <c r="G18" s="1188">
        <v>35</v>
      </c>
      <c r="H18" s="1188">
        <v>35</v>
      </c>
      <c r="I18" s="1188">
        <v>0</v>
      </c>
      <c r="J18" s="1188">
        <f t="shared" si="0"/>
        <v>0</v>
      </c>
    </row>
    <row r="19" spans="1:10" s="1117" customFormat="1" ht="13.9" customHeight="1" x14ac:dyDescent="0.25">
      <c r="A19" s="1528"/>
      <c r="B19" s="1529"/>
      <c r="C19" s="906" t="s">
        <v>589</v>
      </c>
      <c r="D19" s="1188">
        <f>'4.4 гр птиц утки'!D18</f>
        <v>204</v>
      </c>
      <c r="E19" s="1188">
        <f>'4.4 гр птиц утки'!E18</f>
        <v>160</v>
      </c>
      <c r="F19" s="1188">
        <v>0</v>
      </c>
      <c r="G19" s="1188">
        <v>300</v>
      </c>
      <c r="H19" s="1188">
        <f>'4.4 гр птиц утки'!H18</f>
        <v>289</v>
      </c>
      <c r="I19" s="1188">
        <v>0</v>
      </c>
      <c r="J19" s="1188">
        <f t="shared" si="0"/>
        <v>0</v>
      </c>
    </row>
    <row r="20" spans="1:10" s="1117" customFormat="1" ht="13.9" customHeight="1" x14ac:dyDescent="0.25">
      <c r="A20" s="1528">
        <v>3</v>
      </c>
      <c r="B20" s="1529" t="s">
        <v>286</v>
      </c>
      <c r="C20" s="906" t="s">
        <v>680</v>
      </c>
      <c r="D20" s="1188">
        <f>'4.4 гр птиц утки'!D19</f>
        <v>70</v>
      </c>
      <c r="E20" s="1188">
        <f>'4.4 гр птиц утки'!E19</f>
        <v>70</v>
      </c>
      <c r="F20" s="1188">
        <v>0</v>
      </c>
      <c r="G20" s="1188">
        <v>52</v>
      </c>
      <c r="H20" s="1188">
        <v>52</v>
      </c>
      <c r="I20" s="1188">
        <v>0</v>
      </c>
      <c r="J20" s="1188">
        <f t="shared" si="0"/>
        <v>0</v>
      </c>
    </row>
    <row r="21" spans="1:10" s="1117" customFormat="1" ht="13.9" customHeight="1" x14ac:dyDescent="0.25">
      <c r="A21" s="1528"/>
      <c r="B21" s="1529"/>
      <c r="C21" s="906" t="s">
        <v>401</v>
      </c>
      <c r="D21" s="1188">
        <f>'4.4 гр птиц утки'!D20</f>
        <v>15</v>
      </c>
      <c r="E21" s="1188">
        <f>'4.4 гр птиц утки'!E20</f>
        <v>14</v>
      </c>
      <c r="F21" s="1188">
        <v>0</v>
      </c>
      <c r="G21" s="1188">
        <v>17</v>
      </c>
      <c r="H21" s="1188">
        <v>17</v>
      </c>
      <c r="I21" s="1188">
        <v>0</v>
      </c>
      <c r="J21" s="1188">
        <f t="shared" si="0"/>
        <v>0</v>
      </c>
    </row>
    <row r="22" spans="1:10" s="1117" customFormat="1" ht="13.9" customHeight="1" x14ac:dyDescent="0.25">
      <c r="A22" s="1528"/>
      <c r="B22" s="1529"/>
      <c r="C22" s="906" t="s">
        <v>747</v>
      </c>
      <c r="D22" s="1188">
        <f>'4.4 гр птиц утки'!D21</f>
        <v>0</v>
      </c>
      <c r="E22" s="1188">
        <f>'4.4 гр птиц утки'!E21</f>
        <v>0</v>
      </c>
      <c r="F22" s="1188">
        <v>0</v>
      </c>
      <c r="G22" s="1188">
        <v>0</v>
      </c>
      <c r="H22" s="1188">
        <v>0</v>
      </c>
      <c r="I22" s="1188">
        <v>0</v>
      </c>
      <c r="J22" s="1188">
        <f t="shared" si="0"/>
        <v>0</v>
      </c>
    </row>
    <row r="23" spans="1:10" s="1117" customFormat="1" ht="13.9" customHeight="1" x14ac:dyDescent="0.25">
      <c r="A23" s="1528"/>
      <c r="B23" s="1529"/>
      <c r="C23" s="906" t="s">
        <v>589</v>
      </c>
      <c r="D23" s="1188">
        <f>'4.4 гр птиц утки'!D22</f>
        <v>79</v>
      </c>
      <c r="E23" s="1188">
        <f>'4.4 гр птиц утки'!E22</f>
        <v>34</v>
      </c>
      <c r="F23" s="1188">
        <v>0</v>
      </c>
      <c r="G23" s="1188">
        <v>71</v>
      </c>
      <c r="H23" s="1188">
        <f>'4.4 гр птиц утки'!H22</f>
        <v>66</v>
      </c>
      <c r="I23" s="1188">
        <v>2</v>
      </c>
      <c r="J23" s="1188">
        <f t="shared" si="0"/>
        <v>2</v>
      </c>
    </row>
    <row r="24" spans="1:10" s="1117" customFormat="1" ht="15" customHeight="1" x14ac:dyDescent="0.2">
      <c r="A24" s="1528">
        <v>4</v>
      </c>
      <c r="B24" s="1529" t="s">
        <v>287</v>
      </c>
      <c r="C24" s="1176" t="s">
        <v>681</v>
      </c>
      <c r="D24" s="1188">
        <f>'4.4 гр птиц утки'!D23</f>
        <v>437</v>
      </c>
      <c r="E24" s="1188">
        <f>'4.4 гр птиц утки'!E23</f>
        <v>431</v>
      </c>
      <c r="F24" s="1188">
        <v>0</v>
      </c>
      <c r="G24" s="1188">
        <v>740</v>
      </c>
      <c r="H24" s="1188">
        <v>729</v>
      </c>
      <c r="I24" s="1188">
        <v>0</v>
      </c>
      <c r="J24" s="1188">
        <f t="shared" si="0"/>
        <v>0</v>
      </c>
    </row>
    <row r="25" spans="1:10" s="1117" customFormat="1" ht="15" x14ac:dyDescent="0.2">
      <c r="A25" s="1528"/>
      <c r="B25" s="1528"/>
      <c r="C25" s="1176" t="s">
        <v>938</v>
      </c>
      <c r="D25" s="1188">
        <f>'4.4 гр птиц утки'!D24</f>
        <v>0</v>
      </c>
      <c r="E25" s="1188">
        <f>'4.4 гр птиц утки'!E24</f>
        <v>0</v>
      </c>
      <c r="F25" s="1188">
        <v>0</v>
      </c>
      <c r="G25" s="1188">
        <v>0</v>
      </c>
      <c r="H25" s="1188">
        <v>0</v>
      </c>
      <c r="I25" s="1188">
        <v>0</v>
      </c>
      <c r="J25" s="1188">
        <f t="shared" si="0"/>
        <v>0</v>
      </c>
    </row>
    <row r="26" spans="1:10" s="1117" customFormat="1" ht="12.75" customHeight="1" x14ac:dyDescent="0.2">
      <c r="A26" s="1528">
        <v>5</v>
      </c>
      <c r="B26" s="1529" t="s">
        <v>288</v>
      </c>
      <c r="C26" s="907" t="s">
        <v>795</v>
      </c>
      <c r="D26" s="1188">
        <f>'4.4 гр птиц утки'!D25</f>
        <v>362</v>
      </c>
      <c r="E26" s="1188">
        <f>'4.4 гр птиц утки'!E25</f>
        <v>335</v>
      </c>
      <c r="F26" s="1188">
        <v>0</v>
      </c>
      <c r="G26" s="1188">
        <v>36</v>
      </c>
      <c r="H26" s="1188">
        <v>36</v>
      </c>
      <c r="I26" s="1188">
        <v>0</v>
      </c>
      <c r="J26" s="1188">
        <f t="shared" si="0"/>
        <v>0</v>
      </c>
    </row>
    <row r="27" spans="1:10" s="1117" customFormat="1" ht="15" x14ac:dyDescent="0.25">
      <c r="A27" s="1528"/>
      <c r="B27" s="1528"/>
      <c r="C27" s="906" t="s">
        <v>739</v>
      </c>
      <c r="D27" s="1188">
        <f>'4.4 гр птиц утки'!D26</f>
        <v>10</v>
      </c>
      <c r="E27" s="1188">
        <f>'4.4 гр птиц утки'!E26</f>
        <v>10</v>
      </c>
      <c r="F27" s="1188">
        <v>0</v>
      </c>
      <c r="G27" s="1188">
        <v>0</v>
      </c>
      <c r="H27" s="1188">
        <v>0</v>
      </c>
      <c r="I27" s="1188">
        <v>0</v>
      </c>
      <c r="J27" s="1188">
        <f t="shared" si="0"/>
        <v>0</v>
      </c>
    </row>
    <row r="28" spans="1:10" s="1117" customFormat="1" ht="15" x14ac:dyDescent="0.25">
      <c r="A28" s="1528"/>
      <c r="B28" s="1528"/>
      <c r="C28" s="906" t="s">
        <v>1020</v>
      </c>
      <c r="D28" s="1188">
        <f>'4.4 гр птиц утки'!D27</f>
        <v>0</v>
      </c>
      <c r="E28" s="1188">
        <f>'4.4 гр птиц утки'!E27</f>
        <v>0</v>
      </c>
      <c r="F28" s="1188">
        <v>0</v>
      </c>
      <c r="G28" s="1188">
        <v>31</v>
      </c>
      <c r="H28" s="1188">
        <v>31</v>
      </c>
      <c r="I28" s="1188">
        <v>0</v>
      </c>
      <c r="J28" s="1188">
        <f t="shared" si="0"/>
        <v>0</v>
      </c>
    </row>
    <row r="29" spans="1:10" s="1117" customFormat="1" ht="15" x14ac:dyDescent="0.25">
      <c r="A29" s="1528"/>
      <c r="B29" s="1528"/>
      <c r="C29" s="906" t="s">
        <v>682</v>
      </c>
      <c r="D29" s="1188">
        <f>'4.4 гр птиц утки'!D28</f>
        <v>0</v>
      </c>
      <c r="E29" s="1188">
        <f>'4.4 гр птиц утки'!E28</f>
        <v>0</v>
      </c>
      <c r="F29" s="1188">
        <v>0</v>
      </c>
      <c r="G29" s="1188">
        <v>0</v>
      </c>
      <c r="H29" s="1188">
        <v>0</v>
      </c>
      <c r="I29" s="1188">
        <v>0</v>
      </c>
      <c r="J29" s="1188">
        <f t="shared" si="0"/>
        <v>0</v>
      </c>
    </row>
    <row r="30" spans="1:10" s="1117" customFormat="1" ht="15" x14ac:dyDescent="0.25">
      <c r="A30" s="1528"/>
      <c r="B30" s="1528"/>
      <c r="C30" s="906" t="s">
        <v>922</v>
      </c>
      <c r="D30" s="1188">
        <f>'4.4 гр птиц утки'!D29</f>
        <v>0</v>
      </c>
      <c r="E30" s="1188">
        <f>'4.4 гр птиц утки'!E29</f>
        <v>0</v>
      </c>
      <c r="F30" s="1188">
        <v>0</v>
      </c>
      <c r="G30" s="1188">
        <v>0</v>
      </c>
      <c r="H30" s="1188">
        <v>0</v>
      </c>
      <c r="I30" s="1188">
        <v>0</v>
      </c>
      <c r="J30" s="1188">
        <f t="shared" si="0"/>
        <v>0</v>
      </c>
    </row>
    <row r="31" spans="1:10" s="1117" customFormat="1" ht="14.45" customHeight="1" x14ac:dyDescent="0.25">
      <c r="A31" s="1528"/>
      <c r="B31" s="1528"/>
      <c r="C31" s="906" t="s">
        <v>589</v>
      </c>
      <c r="D31" s="1188">
        <f>'4.4 гр птиц утки'!D30</f>
        <v>697</v>
      </c>
      <c r="E31" s="1188">
        <f>'4.4 гр птиц утки'!E30</f>
        <v>412</v>
      </c>
      <c r="F31" s="1188">
        <v>0</v>
      </c>
      <c r="G31" s="1188">
        <v>431</v>
      </c>
      <c r="H31" s="1188">
        <f>'4.4 гр птиц утки'!H30</f>
        <v>402</v>
      </c>
      <c r="I31" s="1188">
        <v>47</v>
      </c>
      <c r="J31" s="1188">
        <f t="shared" si="0"/>
        <v>47</v>
      </c>
    </row>
    <row r="32" spans="1:10" s="1117" customFormat="1" ht="13.9" customHeight="1" x14ac:dyDescent="0.25">
      <c r="A32" s="1532">
        <v>6</v>
      </c>
      <c r="B32" s="1529" t="s">
        <v>289</v>
      </c>
      <c r="C32" s="906" t="s">
        <v>683</v>
      </c>
      <c r="D32" s="1188">
        <f>'4.4 гр птиц утки'!D31</f>
        <v>4</v>
      </c>
      <c r="E32" s="1188">
        <f>'4.4 гр птиц утки'!E31</f>
        <v>4</v>
      </c>
      <c r="F32" s="1188">
        <v>0</v>
      </c>
      <c r="G32" s="1188">
        <v>2</v>
      </c>
      <c r="H32" s="1188">
        <v>2</v>
      </c>
      <c r="I32" s="1188">
        <v>0</v>
      </c>
      <c r="J32" s="1188">
        <f t="shared" si="0"/>
        <v>0</v>
      </c>
    </row>
    <row r="33" spans="1:10" s="1117" customFormat="1" ht="13.9" customHeight="1" x14ac:dyDescent="0.25">
      <c r="A33" s="1532"/>
      <c r="B33" s="1529"/>
      <c r="C33" s="906" t="s">
        <v>589</v>
      </c>
      <c r="D33" s="1188">
        <f>'4.4 гр птиц утки'!D32</f>
        <v>823</v>
      </c>
      <c r="E33" s="1188">
        <f>'4.4 гр птиц утки'!E32</f>
        <v>701</v>
      </c>
      <c r="F33" s="1188">
        <v>0</v>
      </c>
      <c r="G33" s="1188">
        <v>208</v>
      </c>
      <c r="H33" s="1188">
        <f>'4.4 гр птиц утки'!H32</f>
        <v>199</v>
      </c>
      <c r="I33" s="1188">
        <v>6</v>
      </c>
      <c r="J33" s="1188">
        <f t="shared" si="0"/>
        <v>6</v>
      </c>
    </row>
    <row r="34" spans="1:10" s="1117" customFormat="1" ht="13.9" customHeight="1" x14ac:dyDescent="0.25">
      <c r="A34" s="1528">
        <v>7</v>
      </c>
      <c r="B34" s="1529" t="s">
        <v>290</v>
      </c>
      <c r="C34" s="906" t="s">
        <v>742</v>
      </c>
      <c r="D34" s="1188">
        <f>'4.4 гр птиц утки'!D33</f>
        <v>2</v>
      </c>
      <c r="E34" s="1188">
        <f>'4.4 гр птиц утки'!E33</f>
        <v>2</v>
      </c>
      <c r="F34" s="1188">
        <v>0</v>
      </c>
      <c r="G34" s="1188">
        <v>10</v>
      </c>
      <c r="H34" s="1188">
        <v>10</v>
      </c>
      <c r="I34" s="1188">
        <v>0</v>
      </c>
      <c r="J34" s="1188">
        <f t="shared" si="0"/>
        <v>0</v>
      </c>
    </row>
    <row r="35" spans="1:10" s="1117" customFormat="1" ht="13.9" customHeight="1" x14ac:dyDescent="0.25">
      <c r="A35" s="1528"/>
      <c r="B35" s="1529"/>
      <c r="C35" s="906" t="s">
        <v>796</v>
      </c>
      <c r="D35" s="1188">
        <f>'4.4 гр птиц утки'!D34</f>
        <v>19</v>
      </c>
      <c r="E35" s="1188">
        <f>'4.4 гр птиц утки'!E34</f>
        <v>19</v>
      </c>
      <c r="F35" s="1188">
        <v>0</v>
      </c>
      <c r="G35" s="1188">
        <v>17</v>
      </c>
      <c r="H35" s="1188">
        <v>17</v>
      </c>
      <c r="I35" s="1188">
        <v>0</v>
      </c>
      <c r="J35" s="1188">
        <f t="shared" si="0"/>
        <v>0</v>
      </c>
    </row>
    <row r="36" spans="1:10" s="1117" customFormat="1" ht="13.9" customHeight="1" x14ac:dyDescent="0.25">
      <c r="A36" s="1528"/>
      <c r="B36" s="1529"/>
      <c r="C36" s="906" t="s">
        <v>590</v>
      </c>
      <c r="D36" s="1188">
        <f>'4.4 гр птиц утки'!D35</f>
        <v>7</v>
      </c>
      <c r="E36" s="1188">
        <f>'4.4 гр птиц утки'!E35</f>
        <v>7</v>
      </c>
      <c r="F36" s="1188">
        <v>0</v>
      </c>
      <c r="G36" s="1188">
        <v>44</v>
      </c>
      <c r="H36" s="1188">
        <v>44</v>
      </c>
      <c r="I36" s="1188">
        <v>0</v>
      </c>
      <c r="J36" s="1188">
        <f t="shared" si="0"/>
        <v>0</v>
      </c>
    </row>
    <row r="37" spans="1:10" s="1117" customFormat="1" ht="13.9" customHeight="1" x14ac:dyDescent="0.25">
      <c r="A37" s="1528"/>
      <c r="B37" s="1529"/>
      <c r="C37" s="906" t="s">
        <v>684</v>
      </c>
      <c r="D37" s="1188">
        <f>'4.4 гр птиц утки'!D36</f>
        <v>0</v>
      </c>
      <c r="E37" s="1188">
        <f>'4.4 гр птиц утки'!E36</f>
        <v>0</v>
      </c>
      <c r="F37" s="1188">
        <v>0</v>
      </c>
      <c r="G37" s="1188">
        <v>22</v>
      </c>
      <c r="H37" s="1188">
        <v>22</v>
      </c>
      <c r="I37" s="1188">
        <v>0</v>
      </c>
      <c r="J37" s="1188">
        <f t="shared" si="0"/>
        <v>0</v>
      </c>
    </row>
    <row r="38" spans="1:10" s="1117" customFormat="1" ht="13.9" customHeight="1" x14ac:dyDescent="0.25">
      <c r="A38" s="1528"/>
      <c r="B38" s="1529"/>
      <c r="C38" s="906" t="s">
        <v>589</v>
      </c>
      <c r="D38" s="1188">
        <f>'4.4 гр птиц утки'!D37</f>
        <v>214</v>
      </c>
      <c r="E38" s="1188">
        <f>'4.4 гр птиц утки'!E37</f>
        <v>195</v>
      </c>
      <c r="F38" s="1188">
        <v>0</v>
      </c>
      <c r="G38" s="1188">
        <v>226</v>
      </c>
      <c r="H38" s="1188">
        <f>'4.4 гр птиц утки'!H37</f>
        <v>221</v>
      </c>
      <c r="I38" s="1188">
        <v>3</v>
      </c>
      <c r="J38" s="1188">
        <f t="shared" si="0"/>
        <v>3</v>
      </c>
    </row>
    <row r="39" spans="1:10" s="1117" customFormat="1" ht="15.75" x14ac:dyDescent="0.25">
      <c r="A39" s="1178">
        <v>8</v>
      </c>
      <c r="B39" s="1179" t="s">
        <v>291</v>
      </c>
      <c r="C39" s="906" t="s">
        <v>743</v>
      </c>
      <c r="D39" s="1188">
        <f>'4.4 гр птиц утки'!D38</f>
        <v>227</v>
      </c>
      <c r="E39" s="1188">
        <f>'4.4 гр птиц утки'!E38</f>
        <v>221</v>
      </c>
      <c r="F39" s="1188">
        <v>0</v>
      </c>
      <c r="G39" s="1188">
        <v>112</v>
      </c>
      <c r="H39" s="1188">
        <v>107</v>
      </c>
      <c r="I39" s="1188">
        <v>0</v>
      </c>
      <c r="J39" s="1188">
        <f t="shared" si="0"/>
        <v>0</v>
      </c>
    </row>
    <row r="40" spans="1:10" s="1117" customFormat="1" ht="13.9" customHeight="1" x14ac:dyDescent="0.25">
      <c r="A40" s="1528">
        <v>9</v>
      </c>
      <c r="B40" s="1529" t="s">
        <v>292</v>
      </c>
      <c r="C40" s="906" t="s">
        <v>744</v>
      </c>
      <c r="D40" s="1188">
        <f>'4.4 гр птиц утки'!D39</f>
        <v>39</v>
      </c>
      <c r="E40" s="1188">
        <f>'4.4 гр птиц утки'!E39</f>
        <v>38</v>
      </c>
      <c r="F40" s="1188">
        <v>0</v>
      </c>
      <c r="G40" s="1188">
        <v>57</v>
      </c>
      <c r="H40" s="1188">
        <v>57</v>
      </c>
      <c r="I40" s="1188">
        <v>0</v>
      </c>
      <c r="J40" s="1188">
        <f t="shared" si="0"/>
        <v>0</v>
      </c>
    </row>
    <row r="41" spans="1:10" s="1117" customFormat="1" ht="13.9" customHeight="1" x14ac:dyDescent="0.25">
      <c r="A41" s="1528"/>
      <c r="B41" s="1529"/>
      <c r="C41" s="906" t="s">
        <v>685</v>
      </c>
      <c r="D41" s="1188">
        <f>'4.4 гр птиц утки'!D40</f>
        <v>59</v>
      </c>
      <c r="E41" s="1188">
        <f>'4.4 гр птиц утки'!E40</f>
        <v>59</v>
      </c>
      <c r="F41" s="1188">
        <v>0</v>
      </c>
      <c r="G41" s="1188">
        <v>42</v>
      </c>
      <c r="H41" s="1188">
        <v>42</v>
      </c>
      <c r="I41" s="1188">
        <v>0</v>
      </c>
      <c r="J41" s="1188">
        <f t="shared" si="0"/>
        <v>0</v>
      </c>
    </row>
    <row r="42" spans="1:10" s="1117" customFormat="1" ht="13.9" customHeight="1" x14ac:dyDescent="0.25">
      <c r="A42" s="1528"/>
      <c r="B42" s="1529"/>
      <c r="C42" s="906" t="s">
        <v>797</v>
      </c>
      <c r="D42" s="1188">
        <f>'4.4 гр птиц утки'!D41</f>
        <v>0</v>
      </c>
      <c r="E42" s="1188">
        <f>'4.4 гр птиц утки'!E41</f>
        <v>0</v>
      </c>
      <c r="F42" s="1188">
        <v>0</v>
      </c>
      <c r="G42" s="1188">
        <v>0</v>
      </c>
      <c r="H42" s="1188">
        <v>0</v>
      </c>
      <c r="I42" s="1188">
        <v>0</v>
      </c>
      <c r="J42" s="1188">
        <f t="shared" si="0"/>
        <v>0</v>
      </c>
    </row>
    <row r="43" spans="1:10" s="1117" customFormat="1" ht="13.9" customHeight="1" x14ac:dyDescent="0.25">
      <c r="A43" s="1528"/>
      <c r="B43" s="1529"/>
      <c r="C43" s="906" t="s">
        <v>983</v>
      </c>
      <c r="D43" s="1188">
        <f>'4.4 гр птиц утки'!D42</f>
        <v>78</v>
      </c>
      <c r="E43" s="1188">
        <f>'4.4 гр птиц утки'!E42</f>
        <v>78</v>
      </c>
      <c r="F43" s="1188">
        <v>0</v>
      </c>
      <c r="G43" s="1188">
        <v>14</v>
      </c>
      <c r="H43" s="1188">
        <v>14</v>
      </c>
      <c r="I43" s="1188">
        <v>0</v>
      </c>
      <c r="J43" s="1188">
        <f t="shared" si="0"/>
        <v>0</v>
      </c>
    </row>
    <row r="44" spans="1:10" s="1117" customFormat="1" ht="13.9" customHeight="1" x14ac:dyDescent="0.25">
      <c r="A44" s="1528"/>
      <c r="B44" s="1529"/>
      <c r="C44" s="1187" t="s">
        <v>939</v>
      </c>
      <c r="D44" s="1188">
        <f>'4.4 гр птиц утки'!D43</f>
        <v>0</v>
      </c>
      <c r="E44" s="1188">
        <f>'4.4 гр птиц утки'!E43</f>
        <v>0</v>
      </c>
      <c r="F44" s="1188">
        <v>0</v>
      </c>
      <c r="G44" s="1188">
        <v>0</v>
      </c>
      <c r="H44" s="1188">
        <v>0</v>
      </c>
      <c r="I44" s="1188">
        <v>0</v>
      </c>
      <c r="J44" s="1188">
        <f t="shared" si="0"/>
        <v>0</v>
      </c>
    </row>
    <row r="45" spans="1:10" s="1117" customFormat="1" ht="13.9" customHeight="1" x14ac:dyDescent="0.25">
      <c r="A45" s="1528"/>
      <c r="B45" s="1529"/>
      <c r="C45" s="906" t="s">
        <v>589</v>
      </c>
      <c r="D45" s="1188">
        <f>'4.4 гр птиц утки'!D44</f>
        <v>347</v>
      </c>
      <c r="E45" s="1188">
        <f>'4.4 гр птиц утки'!E44</f>
        <v>212</v>
      </c>
      <c r="F45" s="1188">
        <v>0</v>
      </c>
      <c r="G45" s="1188">
        <v>199</v>
      </c>
      <c r="H45" s="1188">
        <f>'4.4 гр птиц утки'!H44</f>
        <v>143</v>
      </c>
      <c r="I45" s="1188">
        <v>1</v>
      </c>
      <c r="J45" s="1188">
        <f t="shared" si="0"/>
        <v>1</v>
      </c>
    </row>
    <row r="46" spans="1:10" s="1117" customFormat="1" ht="15.75" x14ac:dyDescent="0.2">
      <c r="A46" s="1178">
        <v>10</v>
      </c>
      <c r="B46" s="1179" t="s">
        <v>293</v>
      </c>
      <c r="C46" s="1180" t="s">
        <v>745</v>
      </c>
      <c r="D46" s="1188">
        <f>'4.4 гр птиц утки'!D45</f>
        <v>446</v>
      </c>
      <c r="E46" s="1188">
        <f>'4.4 гр птиц утки'!E45</f>
        <v>446</v>
      </c>
      <c r="F46" s="1188">
        <v>0</v>
      </c>
      <c r="G46" s="1188">
        <v>39</v>
      </c>
      <c r="H46" s="1188">
        <v>39</v>
      </c>
      <c r="I46" s="1188">
        <v>0</v>
      </c>
      <c r="J46" s="1188">
        <f t="shared" si="0"/>
        <v>0</v>
      </c>
    </row>
    <row r="47" spans="1:10" s="1117" customFormat="1" ht="13.9" customHeight="1" x14ac:dyDescent="0.25">
      <c r="A47" s="1528">
        <v>11</v>
      </c>
      <c r="B47" s="1529" t="s">
        <v>294</v>
      </c>
      <c r="C47" s="906" t="s">
        <v>746</v>
      </c>
      <c r="D47" s="1188">
        <f>'4.4 гр птиц утки'!D46</f>
        <v>1</v>
      </c>
      <c r="E47" s="1188">
        <f>'4.4 гр птиц утки'!E46</f>
        <v>1</v>
      </c>
      <c r="F47" s="1188">
        <v>0</v>
      </c>
      <c r="G47" s="1188">
        <v>0</v>
      </c>
      <c r="H47" s="1188">
        <v>0</v>
      </c>
      <c r="I47" s="1188">
        <v>0</v>
      </c>
      <c r="J47" s="1188">
        <f t="shared" si="0"/>
        <v>0</v>
      </c>
    </row>
    <row r="48" spans="1:10" s="1117" customFormat="1" ht="13.9" customHeight="1" x14ac:dyDescent="0.25">
      <c r="A48" s="1528"/>
      <c r="B48" s="1529"/>
      <c r="C48" s="906" t="s">
        <v>589</v>
      </c>
      <c r="D48" s="1188">
        <f>'4.4 гр птиц утки'!D47</f>
        <v>72</v>
      </c>
      <c r="E48" s="1188">
        <f>'4.4 гр птиц утки'!E47</f>
        <v>69</v>
      </c>
      <c r="F48" s="1188">
        <v>0</v>
      </c>
      <c r="G48" s="1188">
        <v>116</v>
      </c>
      <c r="H48" s="1188">
        <f>'4.4 гр птиц утки'!H47</f>
        <v>98</v>
      </c>
      <c r="I48" s="1188">
        <v>0</v>
      </c>
      <c r="J48" s="1188">
        <f t="shared" si="0"/>
        <v>0</v>
      </c>
    </row>
    <row r="49" spans="1:10" s="1117" customFormat="1" ht="13.9" customHeight="1" x14ac:dyDescent="0.25">
      <c r="A49" s="1532">
        <v>12</v>
      </c>
      <c r="B49" s="1529" t="s">
        <v>295</v>
      </c>
      <c r="C49" s="906" t="s">
        <v>589</v>
      </c>
      <c r="D49" s="1188">
        <f>'4.4 гр птиц утки'!D48</f>
        <v>223</v>
      </c>
      <c r="E49" s="1188">
        <f>'4.4 гр птиц утки'!E48</f>
        <v>178</v>
      </c>
      <c r="F49" s="1188">
        <v>0</v>
      </c>
      <c r="G49" s="1188">
        <v>137</v>
      </c>
      <c r="H49" s="1188">
        <f>'4.4 гр птиц утки'!H48</f>
        <v>125</v>
      </c>
      <c r="I49" s="1188">
        <v>0</v>
      </c>
      <c r="J49" s="1188">
        <f t="shared" si="0"/>
        <v>0</v>
      </c>
    </row>
    <row r="50" spans="1:10" s="1117" customFormat="1" ht="13.9" customHeight="1" x14ac:dyDescent="0.25">
      <c r="A50" s="1532"/>
      <c r="B50" s="1529"/>
      <c r="C50" s="906" t="s">
        <v>591</v>
      </c>
      <c r="D50" s="1188">
        <f>'4.4 гр птиц утки'!D49</f>
        <v>0</v>
      </c>
      <c r="E50" s="1188">
        <f>'4.4 гр птиц утки'!E49</f>
        <v>0</v>
      </c>
      <c r="F50" s="1188">
        <v>0</v>
      </c>
      <c r="G50" s="1188">
        <v>0</v>
      </c>
      <c r="H50" s="1188">
        <v>0</v>
      </c>
      <c r="I50" s="1188">
        <v>0</v>
      </c>
      <c r="J50" s="1188">
        <f t="shared" si="0"/>
        <v>0</v>
      </c>
    </row>
    <row r="51" spans="1:10" s="1117" customFormat="1" ht="13.9" customHeight="1" x14ac:dyDescent="0.25">
      <c r="A51" s="1532"/>
      <c r="B51" s="1529"/>
      <c r="C51" s="906" t="s">
        <v>592</v>
      </c>
      <c r="D51" s="1188">
        <f>'4.4 гр птиц утки'!D50</f>
        <v>37</v>
      </c>
      <c r="E51" s="1188">
        <f>'4.4 гр птиц утки'!E50</f>
        <v>37</v>
      </c>
      <c r="F51" s="1188">
        <v>0</v>
      </c>
      <c r="G51" s="1188">
        <v>1</v>
      </c>
      <c r="H51" s="1188">
        <v>1</v>
      </c>
      <c r="I51" s="1188">
        <v>0</v>
      </c>
      <c r="J51" s="1188">
        <f t="shared" si="0"/>
        <v>0</v>
      </c>
    </row>
    <row r="52" spans="1:10" s="1117" customFormat="1" ht="13.9" customHeight="1" x14ac:dyDescent="0.25">
      <c r="A52" s="1532"/>
      <c r="B52" s="1529"/>
      <c r="C52" s="906" t="s">
        <v>797</v>
      </c>
      <c r="D52" s="1188">
        <f>'4.4 гр птиц утки'!D51</f>
        <v>0</v>
      </c>
      <c r="E52" s="1188">
        <f>'4.4 гр птиц утки'!E51</f>
        <v>0</v>
      </c>
      <c r="F52" s="1188">
        <v>0</v>
      </c>
      <c r="G52" s="1188">
        <v>0</v>
      </c>
      <c r="H52" s="1188">
        <v>0</v>
      </c>
      <c r="I52" s="1188">
        <v>0</v>
      </c>
      <c r="J52" s="1188">
        <f t="shared" si="0"/>
        <v>0</v>
      </c>
    </row>
    <row r="53" spans="1:10" s="1117" customFormat="1" ht="13.9" customHeight="1" x14ac:dyDescent="0.25">
      <c r="A53" s="1528">
        <v>13</v>
      </c>
      <c r="B53" s="1529" t="s">
        <v>296</v>
      </c>
      <c r="C53" s="906" t="s">
        <v>748</v>
      </c>
      <c r="D53" s="1188">
        <f>'4.4 гр птиц утки'!D52</f>
        <v>18</v>
      </c>
      <c r="E53" s="1188">
        <f>'4.4 гр птиц утки'!E52</f>
        <v>18</v>
      </c>
      <c r="F53" s="1188">
        <v>0</v>
      </c>
      <c r="G53" s="1188">
        <v>69</v>
      </c>
      <c r="H53" s="1188">
        <v>69</v>
      </c>
      <c r="I53" s="1188">
        <v>0</v>
      </c>
      <c r="J53" s="1188">
        <f t="shared" si="0"/>
        <v>0</v>
      </c>
    </row>
    <row r="54" spans="1:10" s="1117" customFormat="1" ht="13.9" customHeight="1" x14ac:dyDescent="0.25">
      <c r="A54" s="1528"/>
      <c r="B54" s="1529"/>
      <c r="C54" s="906" t="s">
        <v>412</v>
      </c>
      <c r="D54" s="1188">
        <f>'4.4 гр птиц утки'!D53</f>
        <v>7</v>
      </c>
      <c r="E54" s="1188">
        <f>'4.4 гр птиц утки'!E53</f>
        <v>7</v>
      </c>
      <c r="F54" s="1188">
        <v>0</v>
      </c>
      <c r="G54" s="1188">
        <v>0</v>
      </c>
      <c r="H54" s="1188">
        <v>0</v>
      </c>
      <c r="I54" s="1188">
        <v>0</v>
      </c>
      <c r="J54" s="1188">
        <f t="shared" si="0"/>
        <v>0</v>
      </c>
    </row>
    <row r="55" spans="1:10" s="1117" customFormat="1" ht="13.9" customHeight="1" x14ac:dyDescent="0.25">
      <c r="A55" s="1528"/>
      <c r="B55" s="1529"/>
      <c r="C55" s="906" t="s">
        <v>589</v>
      </c>
      <c r="D55" s="1188">
        <f>'4.4 гр птиц утки'!D54</f>
        <v>21</v>
      </c>
      <c r="E55" s="1188">
        <f>'4.4 гр птиц утки'!E54</f>
        <v>15</v>
      </c>
      <c r="F55" s="1188">
        <v>0</v>
      </c>
      <c r="G55" s="1188">
        <v>42</v>
      </c>
      <c r="H55" s="1188">
        <f>'4.4 гр птиц утки'!H54</f>
        <v>39</v>
      </c>
      <c r="I55" s="1188">
        <v>0</v>
      </c>
      <c r="J55" s="1188">
        <f t="shared" si="0"/>
        <v>0</v>
      </c>
    </row>
    <row r="56" spans="1:10" s="1117" customFormat="1" ht="13.9" customHeight="1" x14ac:dyDescent="0.25">
      <c r="A56" s="1528">
        <v>14</v>
      </c>
      <c r="B56" s="1529" t="s">
        <v>297</v>
      </c>
      <c r="C56" s="906" t="s">
        <v>749</v>
      </c>
      <c r="D56" s="1188">
        <f>'4.4 гр птиц утки'!D55</f>
        <v>135</v>
      </c>
      <c r="E56" s="1188">
        <f>'4.4 гр птиц утки'!E55</f>
        <v>134</v>
      </c>
      <c r="F56" s="1188">
        <v>0</v>
      </c>
      <c r="G56" s="1188">
        <v>79</v>
      </c>
      <c r="H56" s="1188">
        <v>77</v>
      </c>
      <c r="I56" s="1188">
        <v>0</v>
      </c>
      <c r="J56" s="1188">
        <f t="shared" si="0"/>
        <v>0</v>
      </c>
    </row>
    <row r="57" spans="1:10" s="1117" customFormat="1" ht="13.9" customHeight="1" x14ac:dyDescent="0.25">
      <c r="A57" s="1528"/>
      <c r="B57" s="1529"/>
      <c r="C57" s="906" t="s">
        <v>403</v>
      </c>
      <c r="D57" s="1188">
        <f>'4.4 гр птиц утки'!D56</f>
        <v>0</v>
      </c>
      <c r="E57" s="1188">
        <f>'4.4 гр птиц утки'!E56</f>
        <v>0</v>
      </c>
      <c r="F57" s="1188">
        <v>0</v>
      </c>
      <c r="G57" s="1188">
        <v>0</v>
      </c>
      <c r="H57" s="1188">
        <v>0</v>
      </c>
      <c r="I57" s="1188">
        <v>0</v>
      </c>
      <c r="J57" s="1188">
        <f t="shared" si="0"/>
        <v>0</v>
      </c>
    </row>
    <row r="58" spans="1:10" s="1117" customFormat="1" ht="13.9" customHeight="1" x14ac:dyDescent="0.25">
      <c r="A58" s="1528">
        <v>15</v>
      </c>
      <c r="B58" s="1529" t="s">
        <v>363</v>
      </c>
      <c r="C58" s="906" t="s">
        <v>750</v>
      </c>
      <c r="D58" s="1188">
        <f>'4.4 гр птиц утки'!D57</f>
        <v>50</v>
      </c>
      <c r="E58" s="1188">
        <f>'4.4 гр птиц утки'!E57</f>
        <v>50</v>
      </c>
      <c r="F58" s="1188">
        <v>0</v>
      </c>
      <c r="G58" s="1188">
        <v>137</v>
      </c>
      <c r="H58" s="1188">
        <v>121</v>
      </c>
      <c r="I58" s="1188">
        <v>0</v>
      </c>
      <c r="J58" s="1188">
        <f t="shared" si="0"/>
        <v>0</v>
      </c>
    </row>
    <row r="59" spans="1:10" s="1117" customFormat="1" ht="13.9" customHeight="1" x14ac:dyDescent="0.25">
      <c r="A59" s="1528"/>
      <c r="B59" s="1529"/>
      <c r="C59" s="906" t="s">
        <v>687</v>
      </c>
      <c r="D59" s="1188">
        <f>'4.4 гр птиц утки'!D58</f>
        <v>0</v>
      </c>
      <c r="E59" s="1188">
        <f>'4.4 гр птиц утки'!E58</f>
        <v>0</v>
      </c>
      <c r="F59" s="1188">
        <v>0</v>
      </c>
      <c r="G59" s="1188">
        <v>5</v>
      </c>
      <c r="H59" s="1188">
        <v>5</v>
      </c>
      <c r="I59" s="1188">
        <v>0</v>
      </c>
      <c r="J59" s="1188">
        <f t="shared" si="0"/>
        <v>0</v>
      </c>
    </row>
    <row r="60" spans="1:10" s="1117" customFormat="1" ht="13.9" customHeight="1" x14ac:dyDescent="0.25">
      <c r="A60" s="1528"/>
      <c r="B60" s="1529"/>
      <c r="C60" s="906" t="s">
        <v>593</v>
      </c>
      <c r="D60" s="1188">
        <f>'4.4 гр птиц утки'!D59</f>
        <v>0</v>
      </c>
      <c r="E60" s="1188">
        <f>'4.4 гр птиц утки'!E59</f>
        <v>0</v>
      </c>
      <c r="F60" s="1188">
        <v>0</v>
      </c>
      <c r="G60" s="1188">
        <v>0</v>
      </c>
      <c r="H60" s="1188">
        <v>0</v>
      </c>
      <c r="I60" s="1188">
        <v>0</v>
      </c>
      <c r="J60" s="1188">
        <f t="shared" si="0"/>
        <v>0</v>
      </c>
    </row>
    <row r="61" spans="1:10" s="1117" customFormat="1" ht="13.9" customHeight="1" x14ac:dyDescent="0.25">
      <c r="A61" s="1532">
        <v>16</v>
      </c>
      <c r="B61" s="1528" t="s">
        <v>299</v>
      </c>
      <c r="C61" s="1182" t="s">
        <v>410</v>
      </c>
      <c r="D61" s="1188">
        <f>'4.4 гр птиц утки'!D60</f>
        <v>71</v>
      </c>
      <c r="E61" s="1188">
        <f>'4.4 гр птиц утки'!E60</f>
        <v>60</v>
      </c>
      <c r="F61" s="1188">
        <v>0</v>
      </c>
      <c r="G61" s="1188">
        <v>53</v>
      </c>
      <c r="H61" s="1188">
        <v>48</v>
      </c>
      <c r="I61" s="1188">
        <v>0</v>
      </c>
      <c r="J61" s="1188">
        <f t="shared" si="0"/>
        <v>0</v>
      </c>
    </row>
    <row r="62" spans="1:10" s="1117" customFormat="1" ht="13.9" customHeight="1" x14ac:dyDescent="0.25">
      <c r="A62" s="1532"/>
      <c r="B62" s="1528"/>
      <c r="C62" s="1182" t="s">
        <v>411</v>
      </c>
      <c r="D62" s="1188">
        <f>'4.4 гр птиц утки'!D61</f>
        <v>46</v>
      </c>
      <c r="E62" s="1188">
        <f>'4.4 гр птиц утки'!E61</f>
        <v>45</v>
      </c>
      <c r="F62" s="1188">
        <v>0</v>
      </c>
      <c r="G62" s="1188">
        <v>35</v>
      </c>
      <c r="H62" s="1188">
        <v>33</v>
      </c>
      <c r="I62" s="1188">
        <v>0</v>
      </c>
      <c r="J62" s="1188">
        <f t="shared" si="0"/>
        <v>0</v>
      </c>
    </row>
    <row r="63" spans="1:10" s="1117" customFormat="1" ht="13.9" customHeight="1" x14ac:dyDescent="0.25">
      <c r="A63" s="1532"/>
      <c r="B63" s="1528"/>
      <c r="C63" s="1182" t="s">
        <v>916</v>
      </c>
      <c r="D63" s="1188">
        <f>'4.4 гр птиц утки'!D62</f>
        <v>46</v>
      </c>
      <c r="E63" s="1188">
        <f>'4.4 гр птиц утки'!E62</f>
        <v>45</v>
      </c>
      <c r="F63" s="1188">
        <v>0</v>
      </c>
      <c r="G63" s="1188">
        <v>35</v>
      </c>
      <c r="H63" s="1188">
        <v>33</v>
      </c>
      <c r="I63" s="1188">
        <v>0</v>
      </c>
      <c r="J63" s="1188">
        <f t="shared" si="0"/>
        <v>0</v>
      </c>
    </row>
    <row r="64" spans="1:10" s="1117" customFormat="1" ht="13.9" customHeight="1" x14ac:dyDescent="0.25">
      <c r="A64" s="1532"/>
      <c r="B64" s="1528"/>
      <c r="C64" s="1182" t="s">
        <v>797</v>
      </c>
      <c r="D64" s="1188">
        <f>'4.4 гр птиц утки'!D63</f>
        <v>0</v>
      </c>
      <c r="E64" s="1188">
        <f>'4.4 гр птиц утки'!E63</f>
        <v>0</v>
      </c>
      <c r="F64" s="1188">
        <v>0</v>
      </c>
      <c r="G64" s="1188">
        <v>0</v>
      </c>
      <c r="H64" s="1188">
        <v>0</v>
      </c>
      <c r="I64" s="1188">
        <v>0</v>
      </c>
      <c r="J64" s="1188">
        <f t="shared" si="0"/>
        <v>0</v>
      </c>
    </row>
    <row r="65" spans="1:10" s="1117" customFormat="1" ht="13.9" customHeight="1" x14ac:dyDescent="0.25">
      <c r="A65" s="1532"/>
      <c r="B65" s="1528"/>
      <c r="C65" s="1182" t="s">
        <v>688</v>
      </c>
      <c r="D65" s="1188">
        <f>'4.4 гр птиц утки'!D64</f>
        <v>10</v>
      </c>
      <c r="E65" s="1188">
        <f>'4.4 гр птиц утки'!E64</f>
        <v>10</v>
      </c>
      <c r="F65" s="1188">
        <v>0</v>
      </c>
      <c r="G65" s="1188">
        <v>10</v>
      </c>
      <c r="H65" s="1188">
        <v>10</v>
      </c>
      <c r="I65" s="1188">
        <v>0</v>
      </c>
      <c r="J65" s="1188">
        <f t="shared" si="0"/>
        <v>0</v>
      </c>
    </row>
    <row r="66" spans="1:10" s="1117" customFormat="1" ht="13.9" customHeight="1" x14ac:dyDescent="0.25">
      <c r="A66" s="1532"/>
      <c r="B66" s="1528"/>
      <c r="C66" s="1182" t="s">
        <v>915</v>
      </c>
      <c r="D66" s="1188">
        <f>'4.4 гр птиц утки'!D65</f>
        <v>30</v>
      </c>
      <c r="E66" s="1188">
        <f>'4.4 гр птиц утки'!E65</f>
        <v>30</v>
      </c>
      <c r="F66" s="1188">
        <v>0</v>
      </c>
      <c r="G66" s="1188">
        <v>84</v>
      </c>
      <c r="H66" s="1188">
        <v>84</v>
      </c>
      <c r="I66" s="1188">
        <v>0</v>
      </c>
      <c r="J66" s="1188">
        <f t="shared" si="0"/>
        <v>0</v>
      </c>
    </row>
    <row r="67" spans="1:10" s="1117" customFormat="1" ht="13.9" customHeight="1" x14ac:dyDescent="0.25">
      <c r="A67" s="1532"/>
      <c r="B67" s="1528"/>
      <c r="C67" s="1182" t="s">
        <v>589</v>
      </c>
      <c r="D67" s="1188">
        <f>'4.4 гр птиц утки'!D66</f>
        <v>142</v>
      </c>
      <c r="E67" s="1188">
        <f>'4.4 гр птиц утки'!E66</f>
        <v>199</v>
      </c>
      <c r="F67" s="1188">
        <v>0</v>
      </c>
      <c r="G67" s="1188">
        <v>134</v>
      </c>
      <c r="H67" s="1188">
        <f>'4.4 гр птиц утки'!H66</f>
        <v>66</v>
      </c>
      <c r="I67" s="1188">
        <v>6</v>
      </c>
      <c r="J67" s="1188">
        <f t="shared" si="0"/>
        <v>6</v>
      </c>
    </row>
    <row r="68" spans="1:10" s="1117" customFormat="1" ht="13.9" customHeight="1" x14ac:dyDescent="0.25">
      <c r="A68" s="1528">
        <v>17</v>
      </c>
      <c r="B68" s="1529" t="s">
        <v>300</v>
      </c>
      <c r="C68" s="1182" t="s">
        <v>414</v>
      </c>
      <c r="D68" s="1188">
        <f>'4.4 гр птиц утки'!D67</f>
        <v>0</v>
      </c>
      <c r="E68" s="1188">
        <f>'4.4 гр птиц утки'!E67</f>
        <v>0</v>
      </c>
      <c r="F68" s="1188">
        <v>0</v>
      </c>
      <c r="G68" s="1188">
        <v>0</v>
      </c>
      <c r="H68" s="1188">
        <v>0</v>
      </c>
      <c r="I68" s="1188">
        <v>0</v>
      </c>
      <c r="J68" s="1188">
        <f t="shared" si="0"/>
        <v>0</v>
      </c>
    </row>
    <row r="69" spans="1:10" s="1117" customFormat="1" ht="13.9" customHeight="1" x14ac:dyDescent="0.25">
      <c r="A69" s="1528"/>
      <c r="B69" s="1529"/>
      <c r="C69" s="906" t="s">
        <v>589</v>
      </c>
      <c r="D69" s="1188">
        <f>'4.4 гр птиц утки'!D68</f>
        <v>141</v>
      </c>
      <c r="E69" s="1188">
        <f>'4.4 гр птиц утки'!E68</f>
        <v>86</v>
      </c>
      <c r="F69" s="1188">
        <v>0</v>
      </c>
      <c r="G69" s="1188">
        <v>77</v>
      </c>
      <c r="H69" s="1188">
        <f>'4.4 гр птиц утки'!H68</f>
        <v>72</v>
      </c>
      <c r="I69" s="1188">
        <v>5</v>
      </c>
      <c r="J69" s="1188">
        <f t="shared" si="0"/>
        <v>5</v>
      </c>
    </row>
    <row r="70" spans="1:10" s="1117" customFormat="1" ht="13.9" customHeight="1" x14ac:dyDescent="0.25">
      <c r="A70" s="1528">
        <v>18</v>
      </c>
      <c r="B70" s="1529" t="s">
        <v>594</v>
      </c>
      <c r="C70" s="906" t="s">
        <v>751</v>
      </c>
      <c r="D70" s="1188">
        <f>'4.4 гр птиц утки'!D69</f>
        <v>34</v>
      </c>
      <c r="E70" s="1188">
        <f>'4.4 гр птиц утки'!E69</f>
        <v>34</v>
      </c>
      <c r="F70" s="1188">
        <v>0</v>
      </c>
      <c r="G70" s="1188">
        <v>31</v>
      </c>
      <c r="H70" s="1188">
        <v>31</v>
      </c>
      <c r="I70" s="1188">
        <v>0</v>
      </c>
      <c r="J70" s="1188">
        <f t="shared" si="0"/>
        <v>0</v>
      </c>
    </row>
    <row r="71" spans="1:10" s="1117" customFormat="1" ht="13.9" customHeight="1" x14ac:dyDescent="0.25">
      <c r="A71" s="1528"/>
      <c r="B71" s="1529"/>
      <c r="C71" s="906" t="s">
        <v>595</v>
      </c>
      <c r="D71" s="1188">
        <f>'4.4 гр птиц утки'!D70</f>
        <v>11</v>
      </c>
      <c r="E71" s="1188">
        <f>'4.4 гр птиц утки'!E70</f>
        <v>11</v>
      </c>
      <c r="F71" s="1188">
        <v>0</v>
      </c>
      <c r="G71" s="1188">
        <v>37</v>
      </c>
      <c r="H71" s="1188">
        <v>34</v>
      </c>
      <c r="I71" s="1188">
        <v>0</v>
      </c>
      <c r="J71" s="1188">
        <f t="shared" si="0"/>
        <v>0</v>
      </c>
    </row>
    <row r="72" spans="1:10" s="1117" customFormat="1" ht="13.9" customHeight="1" x14ac:dyDescent="0.25">
      <c r="A72" s="1528"/>
      <c r="B72" s="1529"/>
      <c r="C72" s="906" t="s">
        <v>589</v>
      </c>
      <c r="D72" s="1188">
        <f>'4.4 гр птиц утки'!D71</f>
        <v>198</v>
      </c>
      <c r="E72" s="1188">
        <f>'4.4 гр птиц утки'!E71</f>
        <v>102</v>
      </c>
      <c r="F72" s="1188">
        <v>0</v>
      </c>
      <c r="G72" s="1188">
        <v>169</v>
      </c>
      <c r="H72" s="1188">
        <f>'4.4 гр птиц утки'!H71</f>
        <v>143</v>
      </c>
      <c r="I72" s="1188">
        <v>0</v>
      </c>
      <c r="J72" s="1188">
        <f t="shared" si="0"/>
        <v>0</v>
      </c>
    </row>
    <row r="73" spans="1:10" s="1117" customFormat="1" ht="13.9" customHeight="1" x14ac:dyDescent="0.25">
      <c r="A73" s="1528">
        <v>19</v>
      </c>
      <c r="B73" s="1529" t="s">
        <v>302</v>
      </c>
      <c r="C73" s="906" t="s">
        <v>690</v>
      </c>
      <c r="D73" s="1188">
        <f>'4.4 гр птиц утки'!D72</f>
        <v>32</v>
      </c>
      <c r="E73" s="1188">
        <f>'4.4 гр птиц утки'!E72</f>
        <v>32</v>
      </c>
      <c r="F73" s="1188">
        <v>0</v>
      </c>
      <c r="G73" s="1188">
        <v>13</v>
      </c>
      <c r="H73" s="1188">
        <v>13</v>
      </c>
      <c r="I73" s="1188">
        <v>0</v>
      </c>
      <c r="J73" s="1188">
        <f t="shared" si="0"/>
        <v>0</v>
      </c>
    </row>
    <row r="74" spans="1:10" s="1117" customFormat="1" ht="13.9" customHeight="1" x14ac:dyDescent="0.25">
      <c r="A74" s="1528"/>
      <c r="B74" s="1529"/>
      <c r="C74" s="906" t="s">
        <v>691</v>
      </c>
      <c r="D74" s="1188">
        <f>'4.4 гр птиц утки'!D73</f>
        <v>0</v>
      </c>
      <c r="E74" s="1188">
        <f>'4.4 гр птиц утки'!E73</f>
        <v>0</v>
      </c>
      <c r="F74" s="1188">
        <v>0</v>
      </c>
      <c r="G74" s="1188">
        <v>3</v>
      </c>
      <c r="H74" s="1188">
        <v>3</v>
      </c>
      <c r="I74" s="1188">
        <v>0</v>
      </c>
      <c r="J74" s="1188">
        <f t="shared" si="0"/>
        <v>0</v>
      </c>
    </row>
    <row r="75" spans="1:10" s="1117" customFormat="1" ht="13.9" customHeight="1" x14ac:dyDescent="0.25">
      <c r="A75" s="1528"/>
      <c r="B75" s="1529"/>
      <c r="C75" s="906" t="s">
        <v>707</v>
      </c>
      <c r="D75" s="1188">
        <f>'4.4 гр птиц утки'!D74</f>
        <v>19</v>
      </c>
      <c r="E75" s="1188">
        <f>'4.4 гр птиц утки'!E74</f>
        <v>19</v>
      </c>
      <c r="F75" s="1188">
        <v>0</v>
      </c>
      <c r="G75" s="1188">
        <v>28</v>
      </c>
      <c r="H75" s="1188">
        <v>28</v>
      </c>
      <c r="I75" s="1188">
        <v>0</v>
      </c>
      <c r="J75" s="1188">
        <f t="shared" si="0"/>
        <v>0</v>
      </c>
    </row>
    <row r="76" spans="1:10" s="1117" customFormat="1" ht="13.9" customHeight="1" x14ac:dyDescent="0.25">
      <c r="A76" s="1528"/>
      <c r="B76" s="1529"/>
      <c r="C76" s="906" t="s">
        <v>402</v>
      </c>
      <c r="D76" s="1188">
        <f>'4.4 гр птиц утки'!D75</f>
        <v>1</v>
      </c>
      <c r="E76" s="1188">
        <f>'4.4 гр птиц утки'!E75</f>
        <v>1</v>
      </c>
      <c r="F76" s="1188">
        <v>0</v>
      </c>
      <c r="G76" s="1188">
        <v>1</v>
      </c>
      <c r="H76" s="1188">
        <v>1</v>
      </c>
      <c r="I76" s="1188">
        <v>0</v>
      </c>
      <c r="J76" s="1188">
        <f t="shared" si="0"/>
        <v>0</v>
      </c>
    </row>
    <row r="77" spans="1:10" s="1117" customFormat="1" ht="13.9" customHeight="1" x14ac:dyDescent="0.25">
      <c r="A77" s="1528"/>
      <c r="B77" s="1529"/>
      <c r="C77" s="906" t="s">
        <v>689</v>
      </c>
      <c r="D77" s="1188">
        <f>'4.4 гр птиц утки'!D76</f>
        <v>16</v>
      </c>
      <c r="E77" s="1188">
        <f>'4.4 гр птиц утки'!E76</f>
        <v>16</v>
      </c>
      <c r="F77" s="1188">
        <v>0</v>
      </c>
      <c r="G77" s="1188">
        <v>38</v>
      </c>
      <c r="H77" s="1188">
        <v>38</v>
      </c>
      <c r="I77" s="1188">
        <v>0</v>
      </c>
      <c r="J77" s="1188">
        <f t="shared" si="0"/>
        <v>0</v>
      </c>
    </row>
    <row r="78" spans="1:10" s="1117" customFormat="1" ht="13.9" customHeight="1" x14ac:dyDescent="0.25">
      <c r="A78" s="1528"/>
      <c r="B78" s="1529"/>
      <c r="C78" s="906" t="s">
        <v>984</v>
      </c>
      <c r="D78" s="1188">
        <f>'4.4 гр птиц утки'!D77</f>
        <v>9</v>
      </c>
      <c r="E78" s="1188">
        <f>'4.4 гр птиц утки'!E77</f>
        <v>9</v>
      </c>
      <c r="F78" s="1188">
        <v>0</v>
      </c>
      <c r="G78" s="1188">
        <v>6</v>
      </c>
      <c r="H78" s="1188">
        <v>6</v>
      </c>
      <c r="I78" s="1188">
        <v>0</v>
      </c>
      <c r="J78" s="1188">
        <f t="shared" si="0"/>
        <v>0</v>
      </c>
    </row>
    <row r="79" spans="1:10" s="1117" customFormat="1" ht="13.9" customHeight="1" x14ac:dyDescent="0.25">
      <c r="A79" s="1528">
        <v>20</v>
      </c>
      <c r="B79" s="1528" t="s">
        <v>303</v>
      </c>
      <c r="C79" s="906" t="s">
        <v>798</v>
      </c>
      <c r="D79" s="1188">
        <f>'4.4 гр птиц утки'!D78</f>
        <v>20</v>
      </c>
      <c r="E79" s="1188">
        <f>'4.4 гр птиц утки'!E78</f>
        <v>20</v>
      </c>
      <c r="F79" s="1188">
        <v>0</v>
      </c>
      <c r="G79" s="1188">
        <v>52</v>
      </c>
      <c r="H79" s="1188">
        <v>50</v>
      </c>
      <c r="I79" s="1188">
        <v>0</v>
      </c>
      <c r="J79" s="1188">
        <f t="shared" si="0"/>
        <v>0</v>
      </c>
    </row>
    <row r="80" spans="1:10" s="1117" customFormat="1" ht="13.9" customHeight="1" x14ac:dyDescent="0.25">
      <c r="A80" s="1528"/>
      <c r="B80" s="1528"/>
      <c r="C80" s="906" t="s">
        <v>752</v>
      </c>
      <c r="D80" s="1188">
        <f>'4.4 гр птиц утки'!D79</f>
        <v>59</v>
      </c>
      <c r="E80" s="1188">
        <f>'4.4 гр птиц утки'!E79</f>
        <v>58</v>
      </c>
      <c r="F80" s="1188">
        <v>0</v>
      </c>
      <c r="G80" s="1188">
        <v>81</v>
      </c>
      <c r="H80" s="1188">
        <v>75</v>
      </c>
      <c r="I80" s="1188">
        <v>0</v>
      </c>
      <c r="J80" s="1188">
        <f t="shared" ref="J80:J143" si="1">F80+I80</f>
        <v>0</v>
      </c>
    </row>
    <row r="81" spans="1:10" s="1117" customFormat="1" ht="13.9" customHeight="1" x14ac:dyDescent="0.25">
      <c r="A81" s="1528"/>
      <c r="B81" s="1528"/>
      <c r="C81" s="906" t="s">
        <v>799</v>
      </c>
      <c r="D81" s="1188">
        <f>'4.4 гр птиц утки'!D80</f>
        <v>12</v>
      </c>
      <c r="E81" s="1188">
        <f>'4.4 гр птиц утки'!E80</f>
        <v>12</v>
      </c>
      <c r="F81" s="1188">
        <v>0</v>
      </c>
      <c r="G81" s="1188">
        <v>2</v>
      </c>
      <c r="H81" s="1188">
        <v>2</v>
      </c>
      <c r="I81" s="1188">
        <v>0</v>
      </c>
      <c r="J81" s="1188">
        <f t="shared" si="1"/>
        <v>0</v>
      </c>
    </row>
    <row r="82" spans="1:10" s="1117" customFormat="1" ht="13.9" customHeight="1" x14ac:dyDescent="0.25">
      <c r="A82" s="1528"/>
      <c r="B82" s="1528"/>
      <c r="C82" s="906" t="s">
        <v>753</v>
      </c>
      <c r="D82" s="1188">
        <f>'4.4 гр птиц утки'!D81</f>
        <v>86</v>
      </c>
      <c r="E82" s="1188">
        <f>'4.4 гр птиц утки'!E81</f>
        <v>84</v>
      </c>
      <c r="F82" s="1188">
        <v>0</v>
      </c>
      <c r="G82" s="1188">
        <v>379</v>
      </c>
      <c r="H82" s="1188">
        <v>368</v>
      </c>
      <c r="I82" s="1188">
        <v>0</v>
      </c>
      <c r="J82" s="1188">
        <f t="shared" si="1"/>
        <v>0</v>
      </c>
    </row>
    <row r="83" spans="1:10" s="1117" customFormat="1" ht="13.9" customHeight="1" x14ac:dyDescent="0.25">
      <c r="A83" s="1528"/>
      <c r="B83" s="1528"/>
      <c r="C83" s="906" t="s">
        <v>754</v>
      </c>
      <c r="D83" s="1188">
        <f>'4.4 гр птиц утки'!D82</f>
        <v>852</v>
      </c>
      <c r="E83" s="1188">
        <f>'4.4 гр птиц утки'!E82</f>
        <v>584</v>
      </c>
      <c r="F83" s="1188">
        <v>0</v>
      </c>
      <c r="G83" s="1188">
        <v>275</v>
      </c>
      <c r="H83" s="1188">
        <v>181</v>
      </c>
      <c r="I83" s="1188">
        <v>0</v>
      </c>
      <c r="J83" s="1188">
        <f t="shared" si="1"/>
        <v>0</v>
      </c>
    </row>
    <row r="84" spans="1:10" s="1117" customFormat="1" ht="13.9" customHeight="1" x14ac:dyDescent="0.25">
      <c r="A84" s="1528"/>
      <c r="B84" s="1528"/>
      <c r="C84" s="906" t="s">
        <v>589</v>
      </c>
      <c r="D84" s="1188">
        <f>'4.4 гр птиц утки'!D83</f>
        <v>200</v>
      </c>
      <c r="E84" s="1188">
        <f>'4.4 гр птиц утки'!E83</f>
        <v>148</v>
      </c>
      <c r="F84" s="1188">
        <v>0</v>
      </c>
      <c r="G84" s="1188">
        <v>200</v>
      </c>
      <c r="H84" s="1188">
        <f>'4.4 гр птиц утки'!H83</f>
        <v>191</v>
      </c>
      <c r="I84" s="1188">
        <v>17</v>
      </c>
      <c r="J84" s="1188">
        <f t="shared" si="1"/>
        <v>17</v>
      </c>
    </row>
    <row r="85" spans="1:10" s="1117" customFormat="1" ht="13.9" customHeight="1" x14ac:dyDescent="0.25">
      <c r="A85" s="1528">
        <v>21</v>
      </c>
      <c r="B85" s="1529" t="s">
        <v>304</v>
      </c>
      <c r="C85" s="906" t="s">
        <v>692</v>
      </c>
      <c r="D85" s="1188">
        <f>'4.4 гр птиц утки'!D84</f>
        <v>81</v>
      </c>
      <c r="E85" s="1188">
        <f>'4.4 гр птиц утки'!E84</f>
        <v>81</v>
      </c>
      <c r="F85" s="1188">
        <v>0</v>
      </c>
      <c r="G85" s="1188">
        <v>21</v>
      </c>
      <c r="H85" s="1188">
        <v>21</v>
      </c>
      <c r="I85" s="1188">
        <v>0</v>
      </c>
      <c r="J85" s="1188">
        <f t="shared" si="1"/>
        <v>0</v>
      </c>
    </row>
    <row r="86" spans="1:10" s="1117" customFormat="1" ht="13.9" customHeight="1" x14ac:dyDescent="0.25">
      <c r="A86" s="1528"/>
      <c r="B86" s="1529"/>
      <c r="C86" s="906" t="s">
        <v>755</v>
      </c>
      <c r="D86" s="1188">
        <f>'4.4 гр птиц утки'!D85</f>
        <v>0</v>
      </c>
      <c r="E86" s="1188">
        <f>'4.4 гр птиц утки'!E85</f>
        <v>0</v>
      </c>
      <c r="F86" s="1188">
        <v>0</v>
      </c>
      <c r="G86" s="1188">
        <v>17</v>
      </c>
      <c r="H86" s="1188">
        <v>17</v>
      </c>
      <c r="I86" s="1188">
        <v>0</v>
      </c>
      <c r="J86" s="1188">
        <f t="shared" si="1"/>
        <v>0</v>
      </c>
    </row>
    <row r="87" spans="1:10" s="1117" customFormat="1" ht="13.9" customHeight="1" x14ac:dyDescent="0.25">
      <c r="A87" s="1528"/>
      <c r="B87" s="1529"/>
      <c r="C87" s="906" t="s">
        <v>589</v>
      </c>
      <c r="D87" s="1188">
        <f>'4.4 гр птиц утки'!D86</f>
        <v>105</v>
      </c>
      <c r="E87" s="1188">
        <f>'4.4 гр птиц утки'!E86</f>
        <v>66</v>
      </c>
      <c r="F87" s="1188">
        <v>0</v>
      </c>
      <c r="G87" s="1188">
        <v>69</v>
      </c>
      <c r="H87" s="1188">
        <f>'4.4 гр птиц утки'!H86</f>
        <v>12</v>
      </c>
      <c r="I87" s="1188">
        <v>0</v>
      </c>
      <c r="J87" s="1188">
        <f t="shared" si="1"/>
        <v>0</v>
      </c>
    </row>
    <row r="88" spans="1:10" s="1117" customFormat="1" ht="15" customHeight="1" x14ac:dyDescent="0.25">
      <c r="A88" s="1528">
        <v>22</v>
      </c>
      <c r="B88" s="1529" t="s">
        <v>305</v>
      </c>
      <c r="C88" s="1183" t="s">
        <v>756</v>
      </c>
      <c r="D88" s="1188">
        <f>'4.4 гр птиц утки'!D87</f>
        <v>0</v>
      </c>
      <c r="E88" s="1188">
        <f>'4.4 гр птиц утки'!E87</f>
        <v>0</v>
      </c>
      <c r="F88" s="1188">
        <v>0</v>
      </c>
      <c r="G88" s="1188">
        <v>4</v>
      </c>
      <c r="H88" s="1188">
        <v>4</v>
      </c>
      <c r="I88" s="1188">
        <v>0</v>
      </c>
      <c r="J88" s="1188">
        <f t="shared" si="1"/>
        <v>0</v>
      </c>
    </row>
    <row r="89" spans="1:10" s="1117" customFormat="1" ht="15" customHeight="1" x14ac:dyDescent="0.25">
      <c r="A89" s="1528"/>
      <c r="B89" s="1529"/>
      <c r="C89" s="1187" t="s">
        <v>687</v>
      </c>
      <c r="D89" s="1188">
        <f>'4.4 гр птиц утки'!D88</f>
        <v>0</v>
      </c>
      <c r="E89" s="1188">
        <f>'4.4 гр птиц утки'!E88</f>
        <v>0</v>
      </c>
      <c r="F89" s="1188">
        <v>0</v>
      </c>
      <c r="G89" s="1188">
        <v>0</v>
      </c>
      <c r="H89" s="1188">
        <v>0</v>
      </c>
      <c r="I89" s="1188">
        <v>0</v>
      </c>
      <c r="J89" s="1188">
        <f t="shared" si="1"/>
        <v>0</v>
      </c>
    </row>
    <row r="90" spans="1:10" s="1117" customFormat="1" ht="15" x14ac:dyDescent="0.25">
      <c r="A90" s="1528"/>
      <c r="B90" s="1529"/>
      <c r="C90" s="1183" t="s">
        <v>1458</v>
      </c>
      <c r="D90" s="1188">
        <f>'4.4 гр птиц утки'!D89</f>
        <v>26</v>
      </c>
      <c r="E90" s="1188">
        <f>'4.4 гр птиц утки'!E89</f>
        <v>26</v>
      </c>
      <c r="F90" s="1188">
        <v>0</v>
      </c>
      <c r="G90" s="1188">
        <v>32</v>
      </c>
      <c r="H90" s="1188">
        <v>32</v>
      </c>
      <c r="I90" s="1188">
        <v>0</v>
      </c>
      <c r="J90" s="1188">
        <f t="shared" si="1"/>
        <v>0</v>
      </c>
    </row>
    <row r="91" spans="1:10" s="1117" customFormat="1" ht="13.9" customHeight="1" x14ac:dyDescent="0.25">
      <c r="A91" s="1528">
        <v>23</v>
      </c>
      <c r="B91" s="1529" t="s">
        <v>306</v>
      </c>
      <c r="C91" s="906" t="s">
        <v>693</v>
      </c>
      <c r="D91" s="1188">
        <f>'4.4 гр птиц утки'!D90</f>
        <v>8</v>
      </c>
      <c r="E91" s="1188">
        <f>'4.4 гр птиц утки'!E90</f>
        <v>8</v>
      </c>
      <c r="F91" s="1188">
        <v>0</v>
      </c>
      <c r="G91" s="1188">
        <v>23</v>
      </c>
      <c r="H91" s="1188">
        <v>23</v>
      </c>
      <c r="I91" s="1188">
        <v>0</v>
      </c>
      <c r="J91" s="1188">
        <f t="shared" si="1"/>
        <v>0</v>
      </c>
    </row>
    <row r="92" spans="1:10" s="1117" customFormat="1" ht="13.9" customHeight="1" x14ac:dyDescent="0.25">
      <c r="A92" s="1528"/>
      <c r="B92" s="1529"/>
      <c r="C92" s="906" t="s">
        <v>758</v>
      </c>
      <c r="D92" s="1188">
        <f>'4.4 гр птиц утки'!D91</f>
        <v>6</v>
      </c>
      <c r="E92" s="1188">
        <f>'4.4 гр птиц утки'!E91</f>
        <v>6</v>
      </c>
      <c r="F92" s="1188">
        <v>0</v>
      </c>
      <c r="G92" s="1188">
        <v>1</v>
      </c>
      <c r="H92" s="1188">
        <v>1</v>
      </c>
      <c r="I92" s="1188">
        <v>0</v>
      </c>
      <c r="J92" s="1188">
        <f t="shared" si="1"/>
        <v>0</v>
      </c>
    </row>
    <row r="93" spans="1:10" s="1117" customFormat="1" ht="13.9" customHeight="1" x14ac:dyDescent="0.25">
      <c r="A93" s="1528"/>
      <c r="B93" s="1529"/>
      <c r="C93" s="906" t="s">
        <v>797</v>
      </c>
      <c r="D93" s="1188">
        <f>'4.4 гр птиц утки'!D92</f>
        <v>0</v>
      </c>
      <c r="E93" s="1188">
        <f>'4.4 гр птиц утки'!E92</f>
        <v>0</v>
      </c>
      <c r="F93" s="1188">
        <v>0</v>
      </c>
      <c r="G93" s="1188">
        <v>0</v>
      </c>
      <c r="H93" s="1188">
        <v>0</v>
      </c>
      <c r="I93" s="1188">
        <v>0</v>
      </c>
      <c r="J93" s="1188">
        <f t="shared" si="1"/>
        <v>0</v>
      </c>
    </row>
    <row r="94" spans="1:10" s="1117" customFormat="1" ht="13.9" customHeight="1" x14ac:dyDescent="0.25">
      <c r="A94" s="1528">
        <v>24</v>
      </c>
      <c r="B94" s="1529" t="s">
        <v>307</v>
      </c>
      <c r="C94" s="906" t="s">
        <v>696</v>
      </c>
      <c r="D94" s="1188">
        <f>'4.4 гр птиц утки'!D93</f>
        <v>0</v>
      </c>
      <c r="E94" s="1188">
        <f>'4.4 гр птиц утки'!E93</f>
        <v>0</v>
      </c>
      <c r="F94" s="1188">
        <v>0</v>
      </c>
      <c r="G94" s="1188">
        <v>72</v>
      </c>
      <c r="H94" s="1188">
        <v>56</v>
      </c>
      <c r="I94" s="1188">
        <v>0</v>
      </c>
      <c r="J94" s="1188">
        <f t="shared" si="1"/>
        <v>0</v>
      </c>
    </row>
    <row r="95" spans="1:10" s="1117" customFormat="1" ht="13.9" customHeight="1" x14ac:dyDescent="0.25">
      <c r="A95" s="1528"/>
      <c r="B95" s="1529"/>
      <c r="C95" s="906" t="s">
        <v>694</v>
      </c>
      <c r="D95" s="1188">
        <f>'4.4 гр птиц утки'!D94</f>
        <v>81</v>
      </c>
      <c r="E95" s="1188">
        <f>'4.4 гр птиц утки'!E94</f>
        <v>69</v>
      </c>
      <c r="F95" s="1188">
        <v>0</v>
      </c>
      <c r="G95" s="1188">
        <v>207</v>
      </c>
      <c r="H95" s="1188">
        <v>184</v>
      </c>
      <c r="I95" s="1188">
        <v>0</v>
      </c>
      <c r="J95" s="1188">
        <f t="shared" si="1"/>
        <v>0</v>
      </c>
    </row>
    <row r="96" spans="1:10" s="1117" customFormat="1" ht="13.9" customHeight="1" x14ac:dyDescent="0.25">
      <c r="A96" s="1528"/>
      <c r="B96" s="1529"/>
      <c r="C96" s="906" t="s">
        <v>759</v>
      </c>
      <c r="D96" s="1188">
        <f>'4.4 гр птиц утки'!D95</f>
        <v>82</v>
      </c>
      <c r="E96" s="1188">
        <f>'4.4 гр птиц утки'!E95</f>
        <v>79</v>
      </c>
      <c r="F96" s="1188">
        <v>0</v>
      </c>
      <c r="G96" s="1188">
        <v>146</v>
      </c>
      <c r="H96" s="1188">
        <v>142</v>
      </c>
      <c r="I96" s="1188">
        <v>0</v>
      </c>
      <c r="J96" s="1188">
        <f t="shared" si="1"/>
        <v>0</v>
      </c>
    </row>
    <row r="97" spans="1:10" s="1117" customFormat="1" ht="13.9" customHeight="1" x14ac:dyDescent="0.25">
      <c r="A97" s="1528"/>
      <c r="B97" s="1529"/>
      <c r="C97" s="906" t="s">
        <v>408</v>
      </c>
      <c r="D97" s="1188">
        <f>'4.4 гр птиц утки'!D96</f>
        <v>0</v>
      </c>
      <c r="E97" s="1188">
        <f>'4.4 гр птиц утки'!E96</f>
        <v>0</v>
      </c>
      <c r="F97" s="1188">
        <v>0</v>
      </c>
      <c r="G97" s="1188">
        <v>9</v>
      </c>
      <c r="H97" s="1188">
        <v>9</v>
      </c>
      <c r="I97" s="1188">
        <v>0</v>
      </c>
      <c r="J97" s="1188">
        <f t="shared" si="1"/>
        <v>0</v>
      </c>
    </row>
    <row r="98" spans="1:10" s="1117" customFormat="1" ht="13.9" customHeight="1" x14ac:dyDescent="0.25">
      <c r="A98" s="1528"/>
      <c r="B98" s="1529"/>
      <c r="C98" s="906" t="s">
        <v>329</v>
      </c>
      <c r="D98" s="1188">
        <f>'4.4 гр птиц утки'!D97</f>
        <v>0</v>
      </c>
      <c r="E98" s="1188">
        <f>'4.4 гр птиц утки'!E97</f>
        <v>0</v>
      </c>
      <c r="F98" s="1188">
        <v>0</v>
      </c>
      <c r="G98" s="1188">
        <v>0</v>
      </c>
      <c r="H98" s="1188">
        <v>0</v>
      </c>
      <c r="I98" s="1188">
        <v>0</v>
      </c>
      <c r="J98" s="1188">
        <f t="shared" si="1"/>
        <v>0</v>
      </c>
    </row>
    <row r="99" spans="1:10" s="1117" customFormat="1" ht="13.9" customHeight="1" x14ac:dyDescent="0.25">
      <c r="A99" s="1528"/>
      <c r="B99" s="1529"/>
      <c r="C99" s="906" t="s">
        <v>695</v>
      </c>
      <c r="D99" s="1188">
        <f>'4.4 гр птиц утки'!D98</f>
        <v>20</v>
      </c>
      <c r="E99" s="1188">
        <f>'4.4 гр птиц утки'!E98</f>
        <v>20</v>
      </c>
      <c r="F99" s="1188">
        <v>0</v>
      </c>
      <c r="G99" s="1188">
        <v>76</v>
      </c>
      <c r="H99" s="1188">
        <v>76</v>
      </c>
      <c r="I99" s="1188">
        <v>0</v>
      </c>
      <c r="J99" s="1188">
        <f t="shared" si="1"/>
        <v>0</v>
      </c>
    </row>
    <row r="100" spans="1:10" s="1117" customFormat="1" ht="13.9" customHeight="1" x14ac:dyDescent="0.25">
      <c r="A100" s="1528"/>
      <c r="B100" s="1529"/>
      <c r="C100" s="906" t="s">
        <v>589</v>
      </c>
      <c r="D100" s="1188">
        <f>'4.4 гр птиц утки'!D99</f>
        <v>79</v>
      </c>
      <c r="E100" s="1188">
        <f>'4.4 гр птиц утки'!E99</f>
        <v>58</v>
      </c>
      <c r="F100" s="1188">
        <v>0</v>
      </c>
      <c r="G100" s="1188">
        <v>46</v>
      </c>
      <c r="H100" s="1188">
        <f>'4.4 гр птиц утки'!H99</f>
        <v>42</v>
      </c>
      <c r="I100" s="1188">
        <v>0</v>
      </c>
      <c r="J100" s="1188">
        <f t="shared" si="1"/>
        <v>0</v>
      </c>
    </row>
    <row r="101" spans="1:10" s="1117" customFormat="1" ht="13.9" customHeight="1" x14ac:dyDescent="0.25">
      <c r="A101" s="1528">
        <v>25</v>
      </c>
      <c r="B101" s="1529" t="s">
        <v>308</v>
      </c>
      <c r="C101" s="906" t="s">
        <v>404</v>
      </c>
      <c r="D101" s="1188">
        <f>'4.4 гр птиц утки'!D100</f>
        <v>19</v>
      </c>
      <c r="E101" s="1188">
        <f>'4.4 гр птиц утки'!E100</f>
        <v>19</v>
      </c>
      <c r="F101" s="1188">
        <v>0</v>
      </c>
      <c r="G101" s="1188">
        <v>36</v>
      </c>
      <c r="H101" s="1188">
        <v>36</v>
      </c>
      <c r="I101" s="1188">
        <v>0</v>
      </c>
      <c r="J101" s="1188">
        <f t="shared" si="1"/>
        <v>0</v>
      </c>
    </row>
    <row r="102" spans="1:10" s="1117" customFormat="1" ht="13.9" customHeight="1" x14ac:dyDescent="0.25">
      <c r="A102" s="1528"/>
      <c r="B102" s="1529"/>
      <c r="C102" s="906" t="s">
        <v>589</v>
      </c>
      <c r="D102" s="1188">
        <f>'4.4 гр птиц утки'!D101</f>
        <v>47</v>
      </c>
      <c r="E102" s="1188">
        <f>'4.4 гр птиц утки'!E101</f>
        <v>33</v>
      </c>
      <c r="F102" s="1188">
        <v>0</v>
      </c>
      <c r="G102" s="1188">
        <v>84</v>
      </c>
      <c r="H102" s="1188">
        <f>'4.4 гр птиц утки'!H101</f>
        <v>68</v>
      </c>
      <c r="I102" s="1188">
        <v>0</v>
      </c>
      <c r="J102" s="1188">
        <f t="shared" si="1"/>
        <v>0</v>
      </c>
    </row>
    <row r="103" spans="1:10" s="1117" customFormat="1" ht="13.9" customHeight="1" x14ac:dyDescent="0.25">
      <c r="A103" s="1528">
        <v>26</v>
      </c>
      <c r="B103" s="1529" t="s">
        <v>309</v>
      </c>
      <c r="C103" s="906" t="s">
        <v>801</v>
      </c>
      <c r="D103" s="1188">
        <f>'4.4 гр птиц утки'!D102</f>
        <v>20</v>
      </c>
      <c r="E103" s="1188">
        <f>'4.4 гр птиц утки'!E102</f>
        <v>20</v>
      </c>
      <c r="F103" s="1188">
        <v>0</v>
      </c>
      <c r="G103" s="1188">
        <v>20</v>
      </c>
      <c r="H103" s="1188">
        <v>20</v>
      </c>
      <c r="I103" s="1188">
        <v>0</v>
      </c>
      <c r="J103" s="1188">
        <f t="shared" si="1"/>
        <v>0</v>
      </c>
    </row>
    <row r="104" spans="1:10" s="1117" customFormat="1" ht="13.9" customHeight="1" x14ac:dyDescent="0.25">
      <c r="A104" s="1528"/>
      <c r="B104" s="1529"/>
      <c r="C104" s="906" t="s">
        <v>596</v>
      </c>
      <c r="D104" s="1188">
        <f>'4.4 гр птиц утки'!D103</f>
        <v>0</v>
      </c>
      <c r="E104" s="1188">
        <f>'4.4 гр птиц утки'!E103</f>
        <v>0</v>
      </c>
      <c r="F104" s="1188">
        <v>0</v>
      </c>
      <c r="G104" s="1188">
        <v>17</v>
      </c>
      <c r="H104" s="1188">
        <v>17</v>
      </c>
      <c r="I104" s="1188">
        <v>0</v>
      </c>
      <c r="J104" s="1188">
        <f t="shared" si="1"/>
        <v>0</v>
      </c>
    </row>
    <row r="105" spans="1:10" s="1117" customFormat="1" ht="13.9" customHeight="1" x14ac:dyDescent="0.25">
      <c r="A105" s="1528"/>
      <c r="B105" s="1529"/>
      <c r="C105" s="906" t="s">
        <v>407</v>
      </c>
      <c r="D105" s="1188">
        <f>'4.4 гр птиц утки'!D104</f>
        <v>13</v>
      </c>
      <c r="E105" s="1188">
        <f>'4.4 гр птиц утки'!E104</f>
        <v>13</v>
      </c>
      <c r="F105" s="1188">
        <v>0</v>
      </c>
      <c r="G105" s="1188">
        <v>16</v>
      </c>
      <c r="H105" s="1188">
        <v>16</v>
      </c>
      <c r="I105" s="1188">
        <v>0</v>
      </c>
      <c r="J105" s="1188">
        <f t="shared" si="1"/>
        <v>0</v>
      </c>
    </row>
    <row r="106" spans="1:10" s="1117" customFormat="1" ht="13.9" customHeight="1" x14ac:dyDescent="0.25">
      <c r="A106" s="1528"/>
      <c r="B106" s="1529"/>
      <c r="C106" s="906" t="s">
        <v>597</v>
      </c>
      <c r="D106" s="1188">
        <f>'4.4 гр птиц утки'!D105</f>
        <v>110</v>
      </c>
      <c r="E106" s="1188">
        <f>'4.4 гр птиц утки'!E105</f>
        <v>105</v>
      </c>
      <c r="F106" s="1188">
        <v>0</v>
      </c>
      <c r="G106" s="1188">
        <v>139</v>
      </c>
      <c r="H106" s="1188">
        <v>133</v>
      </c>
      <c r="I106" s="1188">
        <v>0</v>
      </c>
      <c r="J106" s="1188">
        <f t="shared" si="1"/>
        <v>0</v>
      </c>
    </row>
    <row r="107" spans="1:10" s="1117" customFormat="1" ht="13.9" customHeight="1" x14ac:dyDescent="0.25">
      <c r="A107" s="1528"/>
      <c r="B107" s="1529"/>
      <c r="C107" s="906" t="s">
        <v>797</v>
      </c>
      <c r="D107" s="1188">
        <f>'4.4 гр птиц утки'!D106</f>
        <v>0</v>
      </c>
      <c r="E107" s="1188">
        <f>'4.4 гр птиц утки'!E106</f>
        <v>0</v>
      </c>
      <c r="F107" s="1188">
        <v>0</v>
      </c>
      <c r="G107" s="1188">
        <v>0</v>
      </c>
      <c r="H107" s="1188">
        <v>0</v>
      </c>
      <c r="I107" s="1188">
        <v>0</v>
      </c>
      <c r="J107" s="1188">
        <f t="shared" si="1"/>
        <v>0</v>
      </c>
    </row>
    <row r="108" spans="1:10" s="1117" customFormat="1" ht="13.9" customHeight="1" x14ac:dyDescent="0.25">
      <c r="A108" s="1528"/>
      <c r="B108" s="1529"/>
      <c r="C108" s="906" t="s">
        <v>697</v>
      </c>
      <c r="D108" s="1188">
        <f>'4.4 гр птиц утки'!D107</f>
        <v>0</v>
      </c>
      <c r="E108" s="1188">
        <f>'4.4 гр птиц утки'!E107</f>
        <v>0</v>
      </c>
      <c r="F108" s="1188">
        <v>0</v>
      </c>
      <c r="G108" s="1188">
        <v>0</v>
      </c>
      <c r="H108" s="1188">
        <v>0</v>
      </c>
      <c r="I108" s="1188">
        <v>0</v>
      </c>
      <c r="J108" s="1188">
        <f t="shared" si="1"/>
        <v>0</v>
      </c>
    </row>
    <row r="109" spans="1:10" s="1117" customFormat="1" ht="13.9" customHeight="1" x14ac:dyDescent="0.25">
      <c r="A109" s="1528"/>
      <c r="B109" s="1529"/>
      <c r="C109" s="906" t="s">
        <v>760</v>
      </c>
      <c r="D109" s="1188">
        <f>'4.4 гр птиц утки'!D108</f>
        <v>5</v>
      </c>
      <c r="E109" s="1188">
        <f>'4.4 гр птиц утки'!E108</f>
        <v>5</v>
      </c>
      <c r="F109" s="1188">
        <v>0</v>
      </c>
      <c r="G109" s="1188">
        <v>10</v>
      </c>
      <c r="H109" s="1188">
        <v>10</v>
      </c>
      <c r="I109" s="1188">
        <v>0</v>
      </c>
      <c r="J109" s="1188">
        <f t="shared" si="1"/>
        <v>0</v>
      </c>
    </row>
    <row r="110" spans="1:10" s="1117" customFormat="1" ht="13.9" customHeight="1" x14ac:dyDescent="0.25">
      <c r="A110" s="1528"/>
      <c r="B110" s="1529"/>
      <c r="C110" s="906" t="s">
        <v>918</v>
      </c>
      <c r="D110" s="1188">
        <f>'4.4 гр птиц утки'!D109</f>
        <v>6</v>
      </c>
      <c r="E110" s="1188">
        <f>'4.4 гр птиц утки'!E109</f>
        <v>6</v>
      </c>
      <c r="F110" s="1188">
        <v>0</v>
      </c>
      <c r="G110" s="1188">
        <v>0</v>
      </c>
      <c r="H110" s="1188">
        <v>0</v>
      </c>
      <c r="I110" s="1188">
        <v>0</v>
      </c>
      <c r="J110" s="1188">
        <f t="shared" si="1"/>
        <v>0</v>
      </c>
    </row>
    <row r="111" spans="1:10" s="1117" customFormat="1" ht="13.9" customHeight="1" x14ac:dyDescent="0.25">
      <c r="A111" s="1528"/>
      <c r="B111" s="1529"/>
      <c r="C111" s="1187" t="s">
        <v>767</v>
      </c>
      <c r="D111" s="1188">
        <f>'4.4 гр птиц утки'!D110</f>
        <v>0</v>
      </c>
      <c r="E111" s="1188">
        <f>'4.4 гр птиц утки'!E110</f>
        <v>0</v>
      </c>
      <c r="F111" s="1188">
        <v>0</v>
      </c>
      <c r="G111" s="1188">
        <v>0</v>
      </c>
      <c r="H111" s="1188">
        <v>0</v>
      </c>
      <c r="I111" s="1188">
        <v>0</v>
      </c>
      <c r="J111" s="1188">
        <f t="shared" si="1"/>
        <v>0</v>
      </c>
    </row>
    <row r="112" spans="1:10" s="1117" customFormat="1" ht="13.9" customHeight="1" x14ac:dyDescent="0.25">
      <c r="A112" s="1528"/>
      <c r="B112" s="1529"/>
      <c r="C112" s="906" t="s">
        <v>589</v>
      </c>
      <c r="D112" s="1188">
        <f>'4.4 гр птиц утки'!D111</f>
        <v>332</v>
      </c>
      <c r="E112" s="1188">
        <f>'4.4 гр птиц утки'!E111</f>
        <v>268</v>
      </c>
      <c r="F112" s="1188">
        <v>0</v>
      </c>
      <c r="G112" s="1188">
        <v>278</v>
      </c>
      <c r="H112" s="1188">
        <f>'4.4 гр птиц утки'!H111</f>
        <v>254</v>
      </c>
      <c r="I112" s="1188">
        <v>4</v>
      </c>
      <c r="J112" s="1188">
        <f t="shared" si="1"/>
        <v>4</v>
      </c>
    </row>
    <row r="113" spans="1:10" s="1117" customFormat="1" ht="15.75" x14ac:dyDescent="0.25">
      <c r="A113" s="1178">
        <v>27</v>
      </c>
      <c r="B113" s="1179" t="s">
        <v>310</v>
      </c>
      <c r="C113" s="906" t="s">
        <v>589</v>
      </c>
      <c r="D113" s="1188">
        <f>'4.4 гр птиц утки'!D112</f>
        <v>197</v>
      </c>
      <c r="E113" s="1188">
        <f>'4.4 гр птиц утки'!E112</f>
        <v>147</v>
      </c>
      <c r="F113" s="1188">
        <v>0</v>
      </c>
      <c r="G113" s="1188">
        <v>258</v>
      </c>
      <c r="H113" s="1188">
        <f>'4.4 гр птиц утки'!H112</f>
        <v>249</v>
      </c>
      <c r="I113" s="1188">
        <v>4</v>
      </c>
      <c r="J113" s="1188">
        <f t="shared" si="1"/>
        <v>4</v>
      </c>
    </row>
    <row r="114" spans="1:10" s="1117" customFormat="1" ht="13.9" customHeight="1" x14ac:dyDescent="0.25">
      <c r="A114" s="1528">
        <v>28</v>
      </c>
      <c r="B114" s="1529" t="s">
        <v>311</v>
      </c>
      <c r="C114" s="906" t="s">
        <v>698</v>
      </c>
      <c r="D114" s="1188">
        <f>'4.4 гр птиц утки'!D113</f>
        <v>250</v>
      </c>
      <c r="E114" s="1188">
        <f>'4.4 гр птиц утки'!E113</f>
        <v>250</v>
      </c>
      <c r="F114" s="1188">
        <v>0</v>
      </c>
      <c r="G114" s="1188">
        <v>210</v>
      </c>
      <c r="H114" s="1188">
        <v>210</v>
      </c>
      <c r="I114" s="1188">
        <v>0</v>
      </c>
      <c r="J114" s="1188">
        <f t="shared" si="1"/>
        <v>0</v>
      </c>
    </row>
    <row r="115" spans="1:10" s="1117" customFormat="1" ht="13.9" customHeight="1" x14ac:dyDescent="0.25">
      <c r="A115" s="1528"/>
      <c r="B115" s="1529"/>
      <c r="C115" s="906" t="s">
        <v>598</v>
      </c>
      <c r="D115" s="1188">
        <f>'4.4 гр птиц утки'!D114</f>
        <v>0</v>
      </c>
      <c r="E115" s="1188">
        <f>'4.4 гр птиц утки'!E114</f>
        <v>0</v>
      </c>
      <c r="F115" s="1188">
        <v>0</v>
      </c>
      <c r="G115" s="1188">
        <v>424</v>
      </c>
      <c r="H115" s="1188">
        <v>402</v>
      </c>
      <c r="I115" s="1188">
        <v>0</v>
      </c>
      <c r="J115" s="1188">
        <f t="shared" si="1"/>
        <v>0</v>
      </c>
    </row>
    <row r="116" spans="1:10" s="1117" customFormat="1" ht="13.9" customHeight="1" x14ac:dyDescent="0.25">
      <c r="A116" s="1528"/>
      <c r="B116" s="1529"/>
      <c r="C116" s="906" t="s">
        <v>761</v>
      </c>
      <c r="D116" s="1188">
        <f>'4.4 гр птиц утки'!D115</f>
        <v>127</v>
      </c>
      <c r="E116" s="1188">
        <f>'4.4 гр птиц утки'!E115</f>
        <v>79</v>
      </c>
      <c r="F116" s="1188">
        <v>0</v>
      </c>
      <c r="G116" s="1188">
        <v>47</v>
      </c>
      <c r="H116" s="1188">
        <v>32</v>
      </c>
      <c r="I116" s="1188">
        <v>0</v>
      </c>
      <c r="J116" s="1188">
        <f t="shared" si="1"/>
        <v>0</v>
      </c>
    </row>
    <row r="117" spans="1:10" s="1117" customFormat="1" ht="13.9" customHeight="1" x14ac:dyDescent="0.25">
      <c r="A117" s="1528"/>
      <c r="B117" s="1529"/>
      <c r="C117" s="906" t="s">
        <v>800</v>
      </c>
      <c r="D117" s="1188">
        <f>'4.4 гр птиц утки'!D116</f>
        <v>14</v>
      </c>
      <c r="E117" s="1188">
        <f>'4.4 гр птиц утки'!E116</f>
        <v>14</v>
      </c>
      <c r="F117" s="1188">
        <v>0</v>
      </c>
      <c r="G117" s="1188">
        <v>68</v>
      </c>
      <c r="H117" s="1188">
        <v>68</v>
      </c>
      <c r="I117" s="1188">
        <v>0</v>
      </c>
      <c r="J117" s="1188">
        <f t="shared" si="1"/>
        <v>0</v>
      </c>
    </row>
    <row r="118" spans="1:10" s="1117" customFormat="1" ht="13.9" customHeight="1" x14ac:dyDescent="0.25">
      <c r="A118" s="1528">
        <v>29</v>
      </c>
      <c r="B118" s="1529" t="s">
        <v>312</v>
      </c>
      <c r="C118" s="906" t="s">
        <v>762</v>
      </c>
      <c r="D118" s="1188">
        <f>'4.4 гр птиц утки'!D117</f>
        <v>1</v>
      </c>
      <c r="E118" s="1188">
        <f>'4.4 гр птиц утки'!E117</f>
        <v>1</v>
      </c>
      <c r="F118" s="1188">
        <v>0</v>
      </c>
      <c r="G118" s="1188">
        <v>2</v>
      </c>
      <c r="H118" s="1188">
        <v>2</v>
      </c>
      <c r="I118" s="1188">
        <v>0</v>
      </c>
      <c r="J118" s="1188">
        <f t="shared" si="1"/>
        <v>0</v>
      </c>
    </row>
    <row r="119" spans="1:10" s="1117" customFormat="1" ht="13.9" customHeight="1" x14ac:dyDescent="0.25">
      <c r="A119" s="1528"/>
      <c r="B119" s="1529"/>
      <c r="C119" s="906" t="s">
        <v>763</v>
      </c>
      <c r="D119" s="1188">
        <f>'4.4 гр птиц утки'!D118</f>
        <v>0</v>
      </c>
      <c r="E119" s="1188">
        <f>'4.4 гр птиц утки'!E118</f>
        <v>0</v>
      </c>
      <c r="F119" s="1188">
        <v>0</v>
      </c>
      <c r="G119" s="1188">
        <v>10</v>
      </c>
      <c r="H119" s="1188">
        <v>10</v>
      </c>
      <c r="I119" s="1188">
        <v>0</v>
      </c>
      <c r="J119" s="1188">
        <f t="shared" si="1"/>
        <v>0</v>
      </c>
    </row>
    <row r="120" spans="1:10" s="1117" customFormat="1" ht="13.9" customHeight="1" x14ac:dyDescent="0.25">
      <c r="A120" s="1528"/>
      <c r="B120" s="1529"/>
      <c r="C120" s="906" t="s">
        <v>699</v>
      </c>
      <c r="D120" s="1188">
        <f>'4.4 гр птиц утки'!D119</f>
        <v>0</v>
      </c>
      <c r="E120" s="1188">
        <f>'4.4 гр птиц утки'!E119</f>
        <v>0</v>
      </c>
      <c r="F120" s="1188">
        <v>0</v>
      </c>
      <c r="G120" s="1188">
        <v>0</v>
      </c>
      <c r="H120" s="1188">
        <v>0</v>
      </c>
      <c r="I120" s="1188">
        <v>0</v>
      </c>
      <c r="J120" s="1188">
        <f t="shared" si="1"/>
        <v>0</v>
      </c>
    </row>
    <row r="121" spans="1:10" s="1117" customFormat="1" ht="13.9" customHeight="1" x14ac:dyDescent="0.25">
      <c r="A121" s="1528"/>
      <c r="B121" s="1529"/>
      <c r="C121" s="906" t="s">
        <v>589</v>
      </c>
      <c r="D121" s="1188">
        <f>'4.4 гр птиц утки'!D120</f>
        <v>76</v>
      </c>
      <c r="E121" s="1188">
        <f>'4.4 гр птиц утки'!E120</f>
        <v>52</v>
      </c>
      <c r="F121" s="1188">
        <v>0</v>
      </c>
      <c r="G121" s="1188">
        <v>84</v>
      </c>
      <c r="H121" s="1188">
        <f>'4.4 гр птиц утки'!H120</f>
        <v>83</v>
      </c>
      <c r="I121" s="1188">
        <v>0</v>
      </c>
      <c r="J121" s="1188">
        <f t="shared" si="1"/>
        <v>0</v>
      </c>
    </row>
    <row r="122" spans="1:10" s="1117" customFormat="1" ht="13.9" customHeight="1" x14ac:dyDescent="0.25">
      <c r="A122" s="1528">
        <v>30</v>
      </c>
      <c r="B122" s="1529" t="s">
        <v>313</v>
      </c>
      <c r="C122" s="906" t="s">
        <v>764</v>
      </c>
      <c r="D122" s="1188">
        <f>'4.4 гр птиц утки'!D121</f>
        <v>168</v>
      </c>
      <c r="E122" s="1188">
        <f>'4.4 гр птиц утки'!E121</f>
        <v>168</v>
      </c>
      <c r="F122" s="1188">
        <v>0</v>
      </c>
      <c r="G122" s="1188">
        <v>198</v>
      </c>
      <c r="H122" s="1188">
        <v>198</v>
      </c>
      <c r="I122" s="1188">
        <v>0</v>
      </c>
      <c r="J122" s="1188">
        <f t="shared" si="1"/>
        <v>0</v>
      </c>
    </row>
    <row r="123" spans="1:10" s="1117" customFormat="1" ht="13.9" customHeight="1" x14ac:dyDescent="0.25">
      <c r="A123" s="1528"/>
      <c r="B123" s="1529"/>
      <c r="C123" s="906" t="s">
        <v>701</v>
      </c>
      <c r="D123" s="1188">
        <f>'4.4 гр птиц утки'!D122</f>
        <v>9</v>
      </c>
      <c r="E123" s="1188">
        <f>'4.4 гр птиц утки'!E122</f>
        <v>9</v>
      </c>
      <c r="F123" s="1188">
        <v>0</v>
      </c>
      <c r="G123" s="1188">
        <v>15</v>
      </c>
      <c r="H123" s="1188">
        <v>15</v>
      </c>
      <c r="I123" s="1188">
        <v>0</v>
      </c>
      <c r="J123" s="1188">
        <f t="shared" si="1"/>
        <v>0</v>
      </c>
    </row>
    <row r="124" spans="1:10" s="1117" customFormat="1" ht="13.9" customHeight="1" x14ac:dyDescent="0.25">
      <c r="A124" s="1528"/>
      <c r="B124" s="1529"/>
      <c r="C124" s="906" t="s">
        <v>700</v>
      </c>
      <c r="D124" s="1188">
        <f>'4.4 гр птиц утки'!D123</f>
        <v>13</v>
      </c>
      <c r="E124" s="1188">
        <f>'4.4 гр птиц утки'!E123</f>
        <v>13</v>
      </c>
      <c r="F124" s="1188">
        <v>0</v>
      </c>
      <c r="G124" s="1188"/>
      <c r="H124" s="1188"/>
      <c r="I124" s="1188"/>
      <c r="J124" s="1188">
        <f t="shared" si="1"/>
        <v>0</v>
      </c>
    </row>
    <row r="125" spans="1:10" s="1117" customFormat="1" ht="13.9" customHeight="1" x14ac:dyDescent="0.25">
      <c r="A125" s="1528"/>
      <c r="B125" s="1529"/>
      <c r="C125" s="906" t="s">
        <v>652</v>
      </c>
      <c r="D125" s="1188">
        <f>'4.4 гр птиц утки'!D124</f>
        <v>6</v>
      </c>
      <c r="E125" s="1188">
        <f>'4.4 гр птиц утки'!E124</f>
        <v>6</v>
      </c>
      <c r="F125" s="1188">
        <v>0</v>
      </c>
      <c r="G125" s="1188">
        <v>20</v>
      </c>
      <c r="H125" s="1188">
        <v>20</v>
      </c>
      <c r="I125" s="1188">
        <v>0</v>
      </c>
      <c r="J125" s="1188">
        <f t="shared" si="1"/>
        <v>0</v>
      </c>
    </row>
    <row r="126" spans="1:10" s="1117" customFormat="1" ht="13.9" customHeight="1" x14ac:dyDescent="0.25">
      <c r="A126" s="1528"/>
      <c r="B126" s="1529"/>
      <c r="C126" s="906" t="s">
        <v>589</v>
      </c>
      <c r="D126" s="1188">
        <f>'4.4 гр птиц утки'!D125</f>
        <v>282</v>
      </c>
      <c r="E126" s="1188">
        <f>'4.4 гр птиц утки'!E125</f>
        <v>106</v>
      </c>
      <c r="F126" s="1188">
        <v>0</v>
      </c>
      <c r="G126" s="1188">
        <v>120</v>
      </c>
      <c r="H126" s="1188">
        <f>'4.4 гр птиц утки'!H125</f>
        <v>105</v>
      </c>
      <c r="I126" s="1188">
        <v>4</v>
      </c>
      <c r="J126" s="1188">
        <f t="shared" si="1"/>
        <v>4</v>
      </c>
    </row>
    <row r="127" spans="1:10" s="1117" customFormat="1" ht="13.9" customHeight="1" x14ac:dyDescent="0.25">
      <c r="A127" s="1528">
        <v>31</v>
      </c>
      <c r="B127" s="1529" t="s">
        <v>314</v>
      </c>
      <c r="C127" s="906" t="s">
        <v>700</v>
      </c>
      <c r="D127" s="1188">
        <f>'4.4 гр птиц утки'!D126</f>
        <v>0</v>
      </c>
      <c r="E127" s="1188">
        <f>'4.4 гр птиц утки'!E126</f>
        <v>0</v>
      </c>
      <c r="F127" s="1188">
        <v>0</v>
      </c>
      <c r="G127" s="1188"/>
      <c r="H127" s="1188"/>
      <c r="I127" s="1189"/>
      <c r="J127" s="1188">
        <f t="shared" si="1"/>
        <v>0</v>
      </c>
    </row>
    <row r="128" spans="1:10" s="1117" customFormat="1" ht="13.9" customHeight="1" x14ac:dyDescent="0.25">
      <c r="A128" s="1528"/>
      <c r="B128" s="1529"/>
      <c r="C128" s="906" t="s">
        <v>409</v>
      </c>
      <c r="D128" s="1188">
        <f>'4.4 гр птиц утки'!D127</f>
        <v>14</v>
      </c>
      <c r="E128" s="1188">
        <f>'4.4 гр птиц утки'!E127</f>
        <v>14</v>
      </c>
      <c r="F128" s="1188">
        <v>0</v>
      </c>
      <c r="G128" s="1188">
        <v>14</v>
      </c>
      <c r="H128" s="1188">
        <v>14</v>
      </c>
      <c r="I128" s="1189">
        <v>0</v>
      </c>
      <c r="J128" s="1188">
        <f t="shared" si="1"/>
        <v>0</v>
      </c>
    </row>
    <row r="129" spans="1:10" s="1117" customFormat="1" ht="13.9" customHeight="1" x14ac:dyDescent="0.25">
      <c r="A129" s="1528"/>
      <c r="B129" s="1529"/>
      <c r="C129" s="906" t="s">
        <v>589</v>
      </c>
      <c r="D129" s="1188">
        <f>'4.4 гр птиц утки'!D128</f>
        <v>310</v>
      </c>
      <c r="E129" s="1188">
        <f>'4.4 гр птиц утки'!E128</f>
        <v>211</v>
      </c>
      <c r="F129" s="1188">
        <v>1</v>
      </c>
      <c r="G129" s="1188">
        <v>106</v>
      </c>
      <c r="H129" s="1188">
        <f>'4.4 гр птиц утки'!H128</f>
        <v>101</v>
      </c>
      <c r="I129" s="1189">
        <v>0</v>
      </c>
      <c r="J129" s="1188">
        <f t="shared" si="1"/>
        <v>1</v>
      </c>
    </row>
    <row r="130" spans="1:10" s="1117" customFormat="1" ht="13.9" customHeight="1" x14ac:dyDescent="0.25">
      <c r="A130" s="1528">
        <v>32</v>
      </c>
      <c r="B130" s="1529" t="s">
        <v>315</v>
      </c>
      <c r="C130" s="906" t="s">
        <v>765</v>
      </c>
      <c r="D130" s="1188">
        <f>'4.4 гр птиц утки'!D129</f>
        <v>5</v>
      </c>
      <c r="E130" s="1188">
        <f>'4.4 гр птиц утки'!E129</f>
        <v>5</v>
      </c>
      <c r="F130" s="1188">
        <v>0</v>
      </c>
      <c r="G130" s="1188">
        <v>6</v>
      </c>
      <c r="H130" s="1188">
        <v>6</v>
      </c>
      <c r="I130" s="1189">
        <v>0</v>
      </c>
      <c r="J130" s="1188">
        <f t="shared" si="1"/>
        <v>0</v>
      </c>
    </row>
    <row r="131" spans="1:10" s="1117" customFormat="1" ht="13.9" customHeight="1" x14ac:dyDescent="0.25">
      <c r="A131" s="1528"/>
      <c r="B131" s="1529"/>
      <c r="C131" s="906" t="s">
        <v>702</v>
      </c>
      <c r="D131" s="1188">
        <f>'4.4 гр птиц утки'!D130</f>
        <v>0</v>
      </c>
      <c r="E131" s="1188">
        <f>'4.4 гр птиц утки'!E130</f>
        <v>0</v>
      </c>
      <c r="F131" s="1188">
        <v>0</v>
      </c>
      <c r="G131" s="1188">
        <v>0</v>
      </c>
      <c r="H131" s="1188">
        <v>0</v>
      </c>
      <c r="I131" s="1189">
        <v>0</v>
      </c>
      <c r="J131" s="1188">
        <f t="shared" si="1"/>
        <v>0</v>
      </c>
    </row>
    <row r="132" spans="1:10" s="1117" customFormat="1" ht="13.9" customHeight="1" x14ac:dyDescent="0.25">
      <c r="A132" s="1528"/>
      <c r="B132" s="1529"/>
      <c r="C132" s="1187" t="s">
        <v>1537</v>
      </c>
      <c r="D132" s="1188">
        <f>'4.4 гр птиц утки'!D131</f>
        <v>7</v>
      </c>
      <c r="E132" s="1188">
        <f>'4.4 гр птиц утки'!E131</f>
        <v>7</v>
      </c>
      <c r="F132" s="1188">
        <v>0</v>
      </c>
      <c r="G132" s="1188">
        <v>0</v>
      </c>
      <c r="H132" s="1188">
        <v>0</v>
      </c>
      <c r="I132" s="1189">
        <v>0</v>
      </c>
      <c r="J132" s="1188">
        <f t="shared" si="1"/>
        <v>0</v>
      </c>
    </row>
    <row r="133" spans="1:10" s="1117" customFormat="1" ht="13.9" customHeight="1" x14ac:dyDescent="0.25">
      <c r="A133" s="1528"/>
      <c r="B133" s="1529"/>
      <c r="C133" s="1187" t="s">
        <v>747</v>
      </c>
      <c r="D133" s="1188">
        <f>'4.4 гр птиц утки'!D132</f>
        <v>0</v>
      </c>
      <c r="E133" s="1188">
        <f>'4.4 гр птиц утки'!E132</f>
        <v>0</v>
      </c>
      <c r="F133" s="1188">
        <v>0</v>
      </c>
      <c r="G133" s="1188">
        <v>0</v>
      </c>
      <c r="H133" s="1188">
        <v>0</v>
      </c>
      <c r="I133" s="1189">
        <v>0</v>
      </c>
      <c r="J133" s="1188">
        <f t="shared" si="1"/>
        <v>0</v>
      </c>
    </row>
    <row r="134" spans="1:10" s="1117" customFormat="1" ht="13.9" customHeight="1" x14ac:dyDescent="0.25">
      <c r="A134" s="1528"/>
      <c r="B134" s="1529"/>
      <c r="C134" s="906" t="s">
        <v>589</v>
      </c>
      <c r="D134" s="1188">
        <f>'4.4 гр птиц утки'!D133</f>
        <v>411</v>
      </c>
      <c r="E134" s="1188">
        <f>'4.4 гр птиц утки'!E133</f>
        <v>348</v>
      </c>
      <c r="F134" s="1188">
        <v>5</v>
      </c>
      <c r="G134" s="1188">
        <v>304</v>
      </c>
      <c r="H134" s="1188">
        <f>'4.4 гр птиц утки'!H133</f>
        <v>293</v>
      </c>
      <c r="I134" s="1188">
        <v>4</v>
      </c>
      <c r="J134" s="1188">
        <f t="shared" si="1"/>
        <v>9</v>
      </c>
    </row>
    <row r="135" spans="1:10" s="1117" customFormat="1" ht="13.9" customHeight="1" x14ac:dyDescent="0.25">
      <c r="A135" s="1528">
        <v>33</v>
      </c>
      <c r="B135" s="1529" t="s">
        <v>316</v>
      </c>
      <c r="C135" s="906" t="s">
        <v>599</v>
      </c>
      <c r="D135" s="1188">
        <f>'4.4 гр птиц утки'!D134</f>
        <v>192</v>
      </c>
      <c r="E135" s="1188">
        <f>'4.4 гр птиц утки'!E134</f>
        <v>190</v>
      </c>
      <c r="F135" s="1188">
        <v>0</v>
      </c>
      <c r="G135" s="1188">
        <v>208</v>
      </c>
      <c r="H135" s="1188">
        <v>197</v>
      </c>
      <c r="I135" s="1188">
        <v>0</v>
      </c>
      <c r="J135" s="1188">
        <f t="shared" si="1"/>
        <v>0</v>
      </c>
    </row>
    <row r="136" spans="1:10" s="1117" customFormat="1" ht="13.9" customHeight="1" x14ac:dyDescent="0.25">
      <c r="A136" s="1528"/>
      <c r="B136" s="1529"/>
      <c r="C136" s="906" t="s">
        <v>329</v>
      </c>
      <c r="D136" s="1188">
        <f>'4.4 гр птиц утки'!D135</f>
        <v>13</v>
      </c>
      <c r="E136" s="1188">
        <f>'4.4 гр птиц утки'!E135</f>
        <v>13</v>
      </c>
      <c r="F136" s="1188">
        <v>0</v>
      </c>
      <c r="G136" s="1188">
        <v>21</v>
      </c>
      <c r="H136" s="1188">
        <v>21</v>
      </c>
      <c r="I136" s="1188">
        <v>0</v>
      </c>
      <c r="J136" s="1188">
        <f t="shared" si="1"/>
        <v>0</v>
      </c>
    </row>
    <row r="137" spans="1:10" s="1117" customFormat="1" ht="13.9" customHeight="1" x14ac:dyDescent="0.25">
      <c r="A137" s="1528"/>
      <c r="B137" s="1529"/>
      <c r="C137" s="906" t="s">
        <v>406</v>
      </c>
      <c r="D137" s="1188">
        <f>'4.4 гр птиц утки'!D136</f>
        <v>13</v>
      </c>
      <c r="E137" s="1188">
        <f>'4.4 гр птиц утки'!E136</f>
        <v>13</v>
      </c>
      <c r="F137" s="1188">
        <v>0</v>
      </c>
      <c r="G137" s="1188">
        <v>11</v>
      </c>
      <c r="H137" s="1188">
        <v>11</v>
      </c>
      <c r="I137" s="1188">
        <v>0</v>
      </c>
      <c r="J137" s="1188">
        <f t="shared" si="1"/>
        <v>0</v>
      </c>
    </row>
    <row r="138" spans="1:10" s="1117" customFormat="1" ht="13.9" customHeight="1" x14ac:dyDescent="0.25">
      <c r="A138" s="1528"/>
      <c r="B138" s="1529"/>
      <c r="C138" s="906" t="s">
        <v>797</v>
      </c>
      <c r="D138" s="1188">
        <f>'4.4 гр птиц утки'!D137</f>
        <v>0</v>
      </c>
      <c r="E138" s="1188">
        <f>'4.4 гр птиц утки'!E137</f>
        <v>0</v>
      </c>
      <c r="F138" s="1188">
        <v>0</v>
      </c>
      <c r="G138" s="1188">
        <v>0</v>
      </c>
      <c r="H138" s="1188">
        <v>0</v>
      </c>
      <c r="I138" s="1188">
        <v>0</v>
      </c>
      <c r="J138" s="1188">
        <f t="shared" si="1"/>
        <v>0</v>
      </c>
    </row>
    <row r="139" spans="1:10" s="1117" customFormat="1" ht="13.9" customHeight="1" x14ac:dyDescent="0.25">
      <c r="A139" s="1528"/>
      <c r="B139" s="1529"/>
      <c r="C139" s="1187" t="s">
        <v>767</v>
      </c>
      <c r="D139" s="1188">
        <f>'4.4 гр птиц утки'!D138</f>
        <v>0</v>
      </c>
      <c r="E139" s="1188">
        <f>'4.4 гр птиц утки'!E138</f>
        <v>0</v>
      </c>
      <c r="F139" s="1188">
        <v>0</v>
      </c>
      <c r="G139" s="1188">
        <v>0</v>
      </c>
      <c r="H139" s="1188">
        <v>0</v>
      </c>
      <c r="I139" s="1188">
        <v>0</v>
      </c>
      <c r="J139" s="1188">
        <f t="shared" si="1"/>
        <v>0</v>
      </c>
    </row>
    <row r="140" spans="1:10" s="1117" customFormat="1" ht="13.9" customHeight="1" x14ac:dyDescent="0.25">
      <c r="A140" s="1528">
        <v>34</v>
      </c>
      <c r="B140" s="1529" t="s">
        <v>317</v>
      </c>
      <c r="C140" s="906" t="s">
        <v>600</v>
      </c>
      <c r="D140" s="1188">
        <f>'4.4 гр птиц утки'!D139</f>
        <v>0</v>
      </c>
      <c r="E140" s="1188">
        <f>'4.4 гр птиц утки'!E139</f>
        <v>0</v>
      </c>
      <c r="F140" s="1188">
        <v>0</v>
      </c>
      <c r="G140" s="1188">
        <v>0</v>
      </c>
      <c r="H140" s="1188">
        <v>0</v>
      </c>
      <c r="I140" s="1188">
        <v>0</v>
      </c>
      <c r="J140" s="1188">
        <f t="shared" si="1"/>
        <v>0</v>
      </c>
    </row>
    <row r="141" spans="1:10" s="1117" customFormat="1" ht="13.9" customHeight="1" x14ac:dyDescent="0.25">
      <c r="A141" s="1528"/>
      <c r="B141" s="1529"/>
      <c r="C141" s="906" t="s">
        <v>1538</v>
      </c>
      <c r="D141" s="1188">
        <f>'4.4 гр птиц утки'!D140</f>
        <v>0</v>
      </c>
      <c r="E141" s="1188">
        <f>'4.4 гр птиц утки'!E140</f>
        <v>0</v>
      </c>
      <c r="F141" s="1188">
        <v>0</v>
      </c>
      <c r="G141" s="1188">
        <v>0</v>
      </c>
      <c r="H141" s="1188">
        <v>0</v>
      </c>
      <c r="I141" s="1188">
        <v>0</v>
      </c>
      <c r="J141" s="1188">
        <f t="shared" si="1"/>
        <v>0</v>
      </c>
    </row>
    <row r="142" spans="1:10" s="1117" customFormat="1" ht="13.9" customHeight="1" x14ac:dyDescent="0.25">
      <c r="A142" s="1528"/>
      <c r="B142" s="1529"/>
      <c r="C142" s="906" t="s">
        <v>413</v>
      </c>
      <c r="D142" s="1188">
        <f>'4.4 гр птиц утки'!D141</f>
        <v>0</v>
      </c>
      <c r="E142" s="1188">
        <f>'4.4 гр птиц утки'!E141</f>
        <v>0</v>
      </c>
      <c r="F142" s="1188">
        <v>0</v>
      </c>
      <c r="G142" s="1188">
        <v>87</v>
      </c>
      <c r="H142" s="1188">
        <v>87</v>
      </c>
      <c r="I142" s="1188">
        <v>0</v>
      </c>
      <c r="J142" s="1188">
        <f t="shared" si="1"/>
        <v>0</v>
      </c>
    </row>
    <row r="143" spans="1:10" s="1117" customFormat="1" ht="13.9" customHeight="1" x14ac:dyDescent="0.25">
      <c r="A143" s="1528"/>
      <c r="B143" s="1529"/>
      <c r="C143" s="1187" t="s">
        <v>696</v>
      </c>
      <c r="D143" s="1188">
        <f>'4.4 гр птиц утки'!D142</f>
        <v>0</v>
      </c>
      <c r="E143" s="1188">
        <f>'4.4 гр птиц утки'!E142</f>
        <v>0</v>
      </c>
      <c r="F143" s="1188">
        <v>0</v>
      </c>
      <c r="G143" s="1188">
        <v>0</v>
      </c>
      <c r="H143" s="1188">
        <v>0</v>
      </c>
      <c r="I143" s="1188">
        <v>0</v>
      </c>
      <c r="J143" s="1188">
        <f t="shared" si="1"/>
        <v>0</v>
      </c>
    </row>
    <row r="144" spans="1:10" s="1117" customFormat="1" ht="13.9" customHeight="1" x14ac:dyDescent="0.25">
      <c r="A144" s="1528"/>
      <c r="B144" s="1529"/>
      <c r="C144" s="1187" t="s">
        <v>801</v>
      </c>
      <c r="D144" s="1188">
        <f>'4.4 гр птиц утки'!D143</f>
        <v>0</v>
      </c>
      <c r="E144" s="1188">
        <f>'4.4 гр птиц утки'!E143</f>
        <v>0</v>
      </c>
      <c r="F144" s="1188">
        <v>0</v>
      </c>
      <c r="G144" s="1188">
        <v>0</v>
      </c>
      <c r="H144" s="1188">
        <v>0</v>
      </c>
      <c r="I144" s="1188">
        <v>0</v>
      </c>
      <c r="J144" s="1188">
        <f t="shared" ref="J144:J170" si="2">F144+I144</f>
        <v>0</v>
      </c>
    </row>
    <row r="145" spans="1:10" s="1117" customFormat="1" ht="13.9" customHeight="1" x14ac:dyDescent="0.25">
      <c r="A145" s="1528"/>
      <c r="B145" s="1529"/>
      <c r="C145" s="906" t="s">
        <v>767</v>
      </c>
      <c r="D145" s="1188">
        <f>'4.4 гр птиц утки'!D144</f>
        <v>0</v>
      </c>
      <c r="E145" s="1188">
        <f>'4.4 гр птиц утки'!E144</f>
        <v>0</v>
      </c>
      <c r="F145" s="1188">
        <v>0</v>
      </c>
      <c r="G145" s="1188">
        <v>0</v>
      </c>
      <c r="H145" s="1188">
        <v>0</v>
      </c>
      <c r="I145" s="1188">
        <v>0</v>
      </c>
      <c r="J145" s="1188">
        <f t="shared" si="2"/>
        <v>0</v>
      </c>
    </row>
    <row r="146" spans="1:10" s="1117" customFormat="1" ht="13.9" customHeight="1" x14ac:dyDescent="0.25">
      <c r="A146" s="1528"/>
      <c r="B146" s="1529"/>
      <c r="C146" s="906" t="s">
        <v>589</v>
      </c>
      <c r="D146" s="1188">
        <f>'4.4 гр птиц утки'!D145</f>
        <v>450</v>
      </c>
      <c r="E146" s="1188">
        <f>'4.4 гр птиц утки'!E145</f>
        <v>315</v>
      </c>
      <c r="F146" s="1188">
        <v>0</v>
      </c>
      <c r="G146" s="1188">
        <v>311</v>
      </c>
      <c r="H146" s="1188">
        <f>'4.4 гр птиц утки'!H145</f>
        <v>284</v>
      </c>
      <c r="I146" s="1188">
        <v>12</v>
      </c>
      <c r="J146" s="1188">
        <f t="shared" si="2"/>
        <v>12</v>
      </c>
    </row>
    <row r="147" spans="1:10" s="1117" customFormat="1" ht="13.9" customHeight="1" x14ac:dyDescent="0.25">
      <c r="A147" s="1528">
        <v>35</v>
      </c>
      <c r="B147" s="1529" t="s">
        <v>318</v>
      </c>
      <c r="C147" s="906" t="s">
        <v>797</v>
      </c>
      <c r="D147" s="1188">
        <f>'4.4 гр птиц утки'!D146</f>
        <v>0</v>
      </c>
      <c r="E147" s="1188">
        <f>'4.4 гр птиц утки'!E146</f>
        <v>0</v>
      </c>
      <c r="F147" s="1188">
        <v>0</v>
      </c>
      <c r="G147" s="1188">
        <v>66</v>
      </c>
      <c r="H147" s="1188">
        <v>60</v>
      </c>
      <c r="I147" s="1188">
        <v>0</v>
      </c>
      <c r="J147" s="1188">
        <f t="shared" si="2"/>
        <v>0</v>
      </c>
    </row>
    <row r="148" spans="1:10" s="1117" customFormat="1" ht="13.9" customHeight="1" x14ac:dyDescent="0.25">
      <c r="A148" s="1528"/>
      <c r="B148" s="1529"/>
      <c r="C148" s="906" t="s">
        <v>328</v>
      </c>
      <c r="D148" s="1188">
        <f>'4.4 гр птиц утки'!D147</f>
        <v>0</v>
      </c>
      <c r="E148" s="1188">
        <f>'4.4 гр птиц утки'!E147</f>
        <v>0</v>
      </c>
      <c r="F148" s="1188">
        <v>0</v>
      </c>
      <c r="G148" s="1188">
        <v>0</v>
      </c>
      <c r="H148" s="1188">
        <v>0</v>
      </c>
      <c r="I148" s="1188">
        <v>0</v>
      </c>
      <c r="J148" s="1188">
        <f t="shared" si="2"/>
        <v>0</v>
      </c>
    </row>
    <row r="149" spans="1:10" s="1117" customFormat="1" ht="13.9" customHeight="1" x14ac:dyDescent="0.25">
      <c r="A149" s="1528"/>
      <c r="B149" s="1529"/>
      <c r="C149" s="1187" t="s">
        <v>767</v>
      </c>
      <c r="D149" s="1188">
        <f>'4.4 гр птиц утки'!D148</f>
        <v>0</v>
      </c>
      <c r="E149" s="1188">
        <f>'4.4 гр птиц утки'!E148</f>
        <v>0</v>
      </c>
      <c r="F149" s="1188">
        <v>0</v>
      </c>
      <c r="G149" s="1188">
        <v>0</v>
      </c>
      <c r="H149" s="1188">
        <v>0</v>
      </c>
      <c r="I149" s="1188">
        <v>0</v>
      </c>
      <c r="J149" s="1188">
        <f t="shared" si="2"/>
        <v>0</v>
      </c>
    </row>
    <row r="150" spans="1:10" s="1117" customFormat="1" ht="13.9" customHeight="1" x14ac:dyDescent="0.25">
      <c r="A150" s="1528">
        <v>36</v>
      </c>
      <c r="B150" s="1529" t="s">
        <v>319</v>
      </c>
      <c r="C150" s="906" t="s">
        <v>768</v>
      </c>
      <c r="D150" s="1188">
        <f>'4.4 гр птиц утки'!D149</f>
        <v>9</v>
      </c>
      <c r="E150" s="1188">
        <f>'4.4 гр птиц утки'!E149</f>
        <v>9</v>
      </c>
      <c r="F150" s="1188">
        <v>0</v>
      </c>
      <c r="G150" s="1188">
        <v>25</v>
      </c>
      <c r="H150" s="1188">
        <v>25</v>
      </c>
      <c r="I150" s="1188">
        <v>0</v>
      </c>
      <c r="J150" s="1188">
        <f t="shared" si="2"/>
        <v>0</v>
      </c>
    </row>
    <row r="151" spans="1:10" s="1117" customFormat="1" ht="13.9" customHeight="1" x14ac:dyDescent="0.25">
      <c r="A151" s="1528"/>
      <c r="B151" s="1529"/>
      <c r="C151" s="906" t="s">
        <v>589</v>
      </c>
      <c r="D151" s="1188">
        <f>'4.4 гр птиц утки'!D150</f>
        <v>322</v>
      </c>
      <c r="E151" s="1188">
        <f>'4.4 гр птиц утки'!E150</f>
        <v>263</v>
      </c>
      <c r="F151" s="1188">
        <v>0</v>
      </c>
      <c r="G151" s="1188">
        <v>222</v>
      </c>
      <c r="H151" s="1188">
        <f>'4.4 гр птиц утки'!H150</f>
        <v>206</v>
      </c>
      <c r="I151" s="1188">
        <v>5</v>
      </c>
      <c r="J151" s="1188">
        <f t="shared" si="2"/>
        <v>5</v>
      </c>
    </row>
    <row r="152" spans="1:10" s="1117" customFormat="1" ht="13.9" customHeight="1" x14ac:dyDescent="0.25">
      <c r="A152" s="1528">
        <v>37</v>
      </c>
      <c r="B152" s="1529" t="s">
        <v>320</v>
      </c>
      <c r="C152" s="906" t="s">
        <v>769</v>
      </c>
      <c r="D152" s="1188">
        <f>'4.4 гр птиц утки'!D151</f>
        <v>119</v>
      </c>
      <c r="E152" s="1188">
        <f>'4.4 гр птиц утки'!E151</f>
        <v>118</v>
      </c>
      <c r="F152" s="1188">
        <v>0</v>
      </c>
      <c r="G152" s="1188">
        <v>156</v>
      </c>
      <c r="H152" s="1188">
        <v>145</v>
      </c>
      <c r="I152" s="1188">
        <v>0</v>
      </c>
      <c r="J152" s="1188">
        <f t="shared" si="2"/>
        <v>0</v>
      </c>
    </row>
    <row r="153" spans="1:10" s="1117" customFormat="1" ht="13.9" customHeight="1" x14ac:dyDescent="0.2">
      <c r="A153" s="1528"/>
      <c r="B153" s="1529"/>
      <c r="C153" s="1180" t="s">
        <v>589</v>
      </c>
      <c r="D153" s="1188">
        <f>'4.4 гр птиц утки'!D152</f>
        <v>335</v>
      </c>
      <c r="E153" s="1188">
        <f>'4.4 гр птиц утки'!E152</f>
        <v>314</v>
      </c>
      <c r="F153" s="1188">
        <v>2</v>
      </c>
      <c r="G153" s="1188">
        <v>105</v>
      </c>
      <c r="H153" s="1188">
        <f>'4.4 гр птиц утки'!H152</f>
        <v>101</v>
      </c>
      <c r="I153" s="1188">
        <v>10</v>
      </c>
      <c r="J153" s="1188">
        <f t="shared" si="2"/>
        <v>12</v>
      </c>
    </row>
    <row r="154" spans="1:10" s="1117" customFormat="1" ht="13.9" customHeight="1" x14ac:dyDescent="0.25">
      <c r="A154" s="1528">
        <v>38</v>
      </c>
      <c r="B154" s="1529" t="s">
        <v>321</v>
      </c>
      <c r="C154" s="906" t="s">
        <v>770</v>
      </c>
      <c r="D154" s="1188">
        <f>'4.4 гр птиц утки'!D153</f>
        <v>78</v>
      </c>
      <c r="E154" s="1188">
        <f>'4.4 гр птиц утки'!E153</f>
        <v>77</v>
      </c>
      <c r="F154" s="1188">
        <v>0</v>
      </c>
      <c r="G154" s="1188">
        <v>76</v>
      </c>
      <c r="H154" s="1188">
        <v>76</v>
      </c>
      <c r="I154" s="1188">
        <v>0</v>
      </c>
      <c r="J154" s="1188">
        <f t="shared" si="2"/>
        <v>0</v>
      </c>
    </row>
    <row r="155" spans="1:10" s="1117" customFormat="1" ht="13.9" customHeight="1" x14ac:dyDescent="0.25">
      <c r="A155" s="1528"/>
      <c r="B155" s="1529"/>
      <c r="C155" s="906" t="s">
        <v>665</v>
      </c>
      <c r="D155" s="1188">
        <f>'4.4 гр птиц утки'!D154</f>
        <v>0</v>
      </c>
      <c r="E155" s="1188">
        <f>'4.4 гр птиц утки'!E154</f>
        <v>0</v>
      </c>
      <c r="F155" s="1188">
        <v>0</v>
      </c>
      <c r="G155" s="1188">
        <v>0</v>
      </c>
      <c r="H155" s="1188">
        <v>0</v>
      </c>
      <c r="I155" s="1188">
        <v>0</v>
      </c>
      <c r="J155" s="1188">
        <f t="shared" si="2"/>
        <v>0</v>
      </c>
    </row>
    <row r="156" spans="1:10" s="1117" customFormat="1" ht="13.9" customHeight="1" x14ac:dyDescent="0.25">
      <c r="A156" s="1528"/>
      <c r="B156" s="1529"/>
      <c r="C156" s="906" t="s">
        <v>703</v>
      </c>
      <c r="D156" s="1188">
        <f>'4.4 гр птиц утки'!D155</f>
        <v>0</v>
      </c>
      <c r="E156" s="1188">
        <f>'4.4 гр птиц утки'!E155</f>
        <v>0</v>
      </c>
      <c r="F156" s="1188">
        <v>0</v>
      </c>
      <c r="G156" s="1188">
        <v>0</v>
      </c>
      <c r="H156" s="1188">
        <v>0</v>
      </c>
      <c r="I156" s="1188">
        <v>0</v>
      </c>
      <c r="J156" s="1188">
        <f t="shared" si="2"/>
        <v>0</v>
      </c>
    </row>
    <row r="157" spans="1:10" s="1117" customFormat="1" ht="13.9" customHeight="1" x14ac:dyDescent="0.25">
      <c r="A157" s="1528"/>
      <c r="B157" s="1529"/>
      <c r="C157" s="906" t="s">
        <v>1155</v>
      </c>
      <c r="D157" s="1188">
        <f>'4.4 гр птиц утки'!D156</f>
        <v>0</v>
      </c>
      <c r="E157" s="1188">
        <f>'4.4 гр птиц утки'!E156</f>
        <v>0</v>
      </c>
      <c r="F157" s="1188">
        <v>0</v>
      </c>
      <c r="G157" s="1188">
        <v>0</v>
      </c>
      <c r="H157" s="1188">
        <v>0</v>
      </c>
      <c r="I157" s="1188">
        <v>0</v>
      </c>
      <c r="J157" s="1188">
        <f t="shared" si="2"/>
        <v>0</v>
      </c>
    </row>
    <row r="158" spans="1:10" s="1117" customFormat="1" ht="13.9" customHeight="1" x14ac:dyDescent="0.25">
      <c r="A158" s="1528"/>
      <c r="B158" s="1529"/>
      <c r="C158" s="906" t="s">
        <v>589</v>
      </c>
      <c r="D158" s="1188">
        <f>'4.4 гр птиц утки'!D157</f>
        <v>126</v>
      </c>
      <c r="E158" s="1188">
        <f>'4.4 гр птиц утки'!E157</f>
        <v>101</v>
      </c>
      <c r="F158" s="1188">
        <v>0</v>
      </c>
      <c r="G158" s="1188">
        <v>109</v>
      </c>
      <c r="H158" s="1188">
        <f>'4.4 гр птиц утки'!H157</f>
        <v>84</v>
      </c>
      <c r="I158" s="1188">
        <v>0</v>
      </c>
      <c r="J158" s="1188">
        <f t="shared" si="2"/>
        <v>0</v>
      </c>
    </row>
    <row r="159" spans="1:10" s="1117" customFormat="1" ht="13.9" customHeight="1" x14ac:dyDescent="0.25">
      <c r="A159" s="1528">
        <v>39</v>
      </c>
      <c r="B159" s="1529" t="s">
        <v>322</v>
      </c>
      <c r="C159" s="906" t="s">
        <v>400</v>
      </c>
      <c r="D159" s="1188">
        <f>'4.4 гр птиц утки'!D158</f>
        <v>154</v>
      </c>
      <c r="E159" s="1188">
        <f>'4.4 гр птиц утки'!E158</f>
        <v>150</v>
      </c>
      <c r="F159" s="1188">
        <v>0</v>
      </c>
      <c r="G159" s="1188">
        <v>190</v>
      </c>
      <c r="H159" s="1188">
        <v>180</v>
      </c>
      <c r="I159" s="1188">
        <v>0</v>
      </c>
      <c r="J159" s="1188">
        <f t="shared" si="2"/>
        <v>0</v>
      </c>
    </row>
    <row r="160" spans="1:10" s="1117" customFormat="1" ht="13.9" customHeight="1" x14ac:dyDescent="0.25">
      <c r="A160" s="1528"/>
      <c r="B160" s="1529"/>
      <c r="C160" s="906" t="s">
        <v>704</v>
      </c>
      <c r="D160" s="1188">
        <f>'4.4 гр птиц утки'!D159</f>
        <v>26</v>
      </c>
      <c r="E160" s="1188">
        <f>'4.4 гр птиц утки'!E159</f>
        <v>26</v>
      </c>
      <c r="F160" s="1188">
        <v>0</v>
      </c>
      <c r="G160" s="1188">
        <v>14</v>
      </c>
      <c r="H160" s="1188">
        <v>14</v>
      </c>
      <c r="I160" s="1188">
        <v>0</v>
      </c>
      <c r="J160" s="1188">
        <f t="shared" si="2"/>
        <v>0</v>
      </c>
    </row>
    <row r="161" spans="1:10" s="1117" customFormat="1" ht="13.9" customHeight="1" x14ac:dyDescent="0.25">
      <c r="A161" s="1528"/>
      <c r="B161" s="1529"/>
      <c r="C161" s="906" t="s">
        <v>589</v>
      </c>
      <c r="D161" s="1188">
        <f>'4.4 гр птиц утки'!D160</f>
        <v>738</v>
      </c>
      <c r="E161" s="1188">
        <f>'4.4 гр птиц утки'!E160</f>
        <v>684</v>
      </c>
      <c r="F161" s="1188">
        <v>0</v>
      </c>
      <c r="G161" s="1188">
        <v>566</v>
      </c>
      <c r="H161" s="1188">
        <f>'4.4 гр птиц утки'!H160</f>
        <v>562</v>
      </c>
      <c r="I161" s="1188">
        <v>16</v>
      </c>
      <c r="J161" s="1188">
        <f t="shared" si="2"/>
        <v>16</v>
      </c>
    </row>
    <row r="162" spans="1:10" s="1117" customFormat="1" ht="15" x14ac:dyDescent="0.25">
      <c r="A162" s="1528">
        <v>40</v>
      </c>
      <c r="B162" s="1529" t="s">
        <v>323</v>
      </c>
      <c r="C162" s="1187" t="s">
        <v>767</v>
      </c>
      <c r="D162" s="1188">
        <f>'4.4 гр птиц утки'!D161</f>
        <v>0</v>
      </c>
      <c r="E162" s="1188">
        <f>'4.4 гр птиц утки'!E161</f>
        <v>0</v>
      </c>
      <c r="F162" s="1188">
        <v>0</v>
      </c>
      <c r="G162" s="1188">
        <v>0</v>
      </c>
      <c r="H162" s="1188">
        <v>0</v>
      </c>
      <c r="I162" s="1188">
        <v>0</v>
      </c>
      <c r="J162" s="1188">
        <f t="shared" si="2"/>
        <v>0</v>
      </c>
    </row>
    <row r="163" spans="1:10" s="1117" customFormat="1" ht="13.9" customHeight="1" x14ac:dyDescent="0.25">
      <c r="A163" s="1528"/>
      <c r="B163" s="1528"/>
      <c r="C163" s="906" t="s">
        <v>797</v>
      </c>
      <c r="D163" s="1188">
        <f>'4.4 гр птиц утки'!D162</f>
        <v>0</v>
      </c>
      <c r="E163" s="1188">
        <f>'4.4 гр птиц утки'!E162</f>
        <v>0</v>
      </c>
      <c r="F163" s="1188">
        <v>0</v>
      </c>
      <c r="G163" s="1188">
        <v>0</v>
      </c>
      <c r="H163" s="1188">
        <v>0</v>
      </c>
      <c r="I163" s="1188">
        <v>0</v>
      </c>
      <c r="J163" s="1188">
        <f t="shared" si="2"/>
        <v>0</v>
      </c>
    </row>
    <row r="164" spans="1:10" s="1117" customFormat="1" ht="13.9" customHeight="1" x14ac:dyDescent="0.25">
      <c r="A164" s="1528">
        <v>41</v>
      </c>
      <c r="B164" s="1529" t="s">
        <v>324</v>
      </c>
      <c r="C164" s="906" t="s">
        <v>771</v>
      </c>
      <c r="D164" s="1188">
        <f>'4.4 гр птиц утки'!D163</f>
        <v>16</v>
      </c>
      <c r="E164" s="1188">
        <f>'4.4 гр птиц утки'!E163</f>
        <v>16</v>
      </c>
      <c r="F164" s="1188">
        <v>0</v>
      </c>
      <c r="G164" s="1188">
        <v>23</v>
      </c>
      <c r="H164" s="1188">
        <v>23</v>
      </c>
      <c r="I164" s="1188">
        <v>0</v>
      </c>
      <c r="J164" s="1188">
        <f t="shared" si="2"/>
        <v>0</v>
      </c>
    </row>
    <row r="165" spans="1:10" s="1117" customFormat="1" ht="13.9" customHeight="1" x14ac:dyDescent="0.25">
      <c r="A165" s="1528"/>
      <c r="B165" s="1529"/>
      <c r="C165" s="906" t="s">
        <v>598</v>
      </c>
      <c r="D165" s="1188">
        <f>'4.4 гр птиц утки'!D164</f>
        <v>11</v>
      </c>
      <c r="E165" s="1188">
        <f>'4.4 гр птиц утки'!E164</f>
        <v>11</v>
      </c>
      <c r="F165" s="1188">
        <v>0</v>
      </c>
      <c r="G165" s="1188">
        <v>0</v>
      </c>
      <c r="H165" s="1188">
        <v>0</v>
      </c>
      <c r="I165" s="1188">
        <v>0</v>
      </c>
      <c r="J165" s="1188">
        <f t="shared" si="2"/>
        <v>0</v>
      </c>
    </row>
    <row r="166" spans="1:10" s="1117" customFormat="1" ht="13.9" customHeight="1" x14ac:dyDescent="0.25">
      <c r="A166" s="1528"/>
      <c r="B166" s="1529"/>
      <c r="C166" s="906" t="s">
        <v>589</v>
      </c>
      <c r="D166" s="1188">
        <f>'4.4 гр птиц утки'!D165</f>
        <v>75</v>
      </c>
      <c r="E166" s="1188">
        <f>'4.4 гр птиц утки'!E165</f>
        <v>39</v>
      </c>
      <c r="F166" s="1188">
        <v>0</v>
      </c>
      <c r="G166" s="1188">
        <v>118</v>
      </c>
      <c r="H166" s="1188">
        <f>'4.4 гр птиц утки'!H165</f>
        <v>104</v>
      </c>
      <c r="I166" s="1188">
        <v>5</v>
      </c>
      <c r="J166" s="1188">
        <f t="shared" si="2"/>
        <v>5</v>
      </c>
    </row>
    <row r="167" spans="1:10" s="1117" customFormat="1" ht="13.9" customHeight="1" x14ac:dyDescent="0.25">
      <c r="A167" s="1528">
        <v>42</v>
      </c>
      <c r="B167" s="1529" t="s">
        <v>325</v>
      </c>
      <c r="C167" s="906" t="s">
        <v>682</v>
      </c>
      <c r="D167" s="1188">
        <f>'4.4 гр птиц утки'!D166</f>
        <v>79</v>
      </c>
      <c r="E167" s="1188">
        <f>'4.4 гр птиц утки'!E166</f>
        <v>68</v>
      </c>
      <c r="F167" s="1188">
        <v>0</v>
      </c>
      <c r="G167" s="1188">
        <v>50</v>
      </c>
      <c r="H167" s="1188">
        <v>50</v>
      </c>
      <c r="I167" s="1188">
        <v>0</v>
      </c>
      <c r="J167" s="1188">
        <f t="shared" si="2"/>
        <v>0</v>
      </c>
    </row>
    <row r="168" spans="1:10" s="1117" customFormat="1" ht="15" x14ac:dyDescent="0.25">
      <c r="A168" s="1528"/>
      <c r="B168" s="1529"/>
      <c r="C168" s="906" t="s">
        <v>589</v>
      </c>
      <c r="D168" s="1188">
        <f>'4.4 гр птиц утки'!D167</f>
        <v>425</v>
      </c>
      <c r="E168" s="1188">
        <f>'4.4 гр птиц утки'!E167</f>
        <v>401</v>
      </c>
      <c r="F168" s="1188">
        <v>3</v>
      </c>
      <c r="G168" s="1188">
        <v>589</v>
      </c>
      <c r="H168" s="1188">
        <f>'4.4 гр птиц утки'!H167</f>
        <v>397</v>
      </c>
      <c r="I168" s="1188">
        <v>24</v>
      </c>
      <c r="J168" s="1188">
        <f t="shared" si="2"/>
        <v>27</v>
      </c>
    </row>
    <row r="169" spans="1:10" s="1117" customFormat="1" ht="15.75" x14ac:dyDescent="0.25">
      <c r="A169" s="1178">
        <v>43</v>
      </c>
      <c r="B169" s="1179" t="s">
        <v>326</v>
      </c>
      <c r="C169" s="906" t="s">
        <v>589</v>
      </c>
      <c r="D169" s="1188">
        <f>'4.4 гр птиц утки'!D168</f>
        <v>110</v>
      </c>
      <c r="E169" s="1188">
        <f>'4.4 гр птиц утки'!E168</f>
        <v>95</v>
      </c>
      <c r="F169" s="1188">
        <v>0</v>
      </c>
      <c r="G169" s="1188">
        <v>132</v>
      </c>
      <c r="H169" s="1188">
        <f>'4.4 гр птиц утки'!H168</f>
        <v>128</v>
      </c>
      <c r="I169" s="1188">
        <v>3</v>
      </c>
      <c r="J169" s="1188">
        <f t="shared" si="2"/>
        <v>3</v>
      </c>
    </row>
    <row r="170" spans="1:10" s="1117" customFormat="1" ht="18" customHeight="1" x14ac:dyDescent="0.25">
      <c r="A170" s="1560" t="s">
        <v>21</v>
      </c>
      <c r="B170" s="1560"/>
      <c r="C170" s="1560"/>
      <c r="D170" s="1188">
        <f t="shared" ref="D170:I170" si="3">SUM(D15:D169)</f>
        <v>13322</v>
      </c>
      <c r="E170" s="1188">
        <f t="shared" si="3"/>
        <v>11127</v>
      </c>
      <c r="F170" s="1188">
        <f t="shared" si="3"/>
        <v>11</v>
      </c>
      <c r="G170" s="1188">
        <f t="shared" si="3"/>
        <v>11672</v>
      </c>
      <c r="H170" s="1188">
        <f t="shared" si="3"/>
        <v>10676</v>
      </c>
      <c r="I170" s="1188">
        <f t="shared" si="3"/>
        <v>178</v>
      </c>
      <c r="J170" s="1188">
        <f t="shared" si="2"/>
        <v>189</v>
      </c>
    </row>
    <row r="171" spans="1:10" s="681" customFormat="1" ht="18" customHeight="1" x14ac:dyDescent="0.25">
      <c r="A171" s="877" t="s">
        <v>1658</v>
      </c>
      <c r="B171" s="877"/>
      <c r="C171" s="891"/>
      <c r="D171" s="879"/>
      <c r="E171" s="879"/>
      <c r="F171" s="879"/>
      <c r="G171" s="879"/>
      <c r="H171" s="879"/>
      <c r="I171" s="879"/>
      <c r="J171" s="879"/>
    </row>
    <row r="172" spans="1:10" s="681" customFormat="1" ht="18" customHeight="1" x14ac:dyDescent="0.25">
      <c r="A172" s="877" t="s">
        <v>1660</v>
      </c>
      <c r="B172" s="877"/>
      <c r="C172" s="891"/>
      <c r="D172" s="879"/>
      <c r="E172" s="879"/>
      <c r="F172" s="879"/>
      <c r="G172" s="879"/>
      <c r="H172" s="879"/>
      <c r="I172" s="879"/>
      <c r="J172" s="879"/>
    </row>
    <row r="173" spans="1:10" s="681" customFormat="1" ht="18" customHeight="1" x14ac:dyDescent="0.25">
      <c r="A173" s="877"/>
      <c r="B173" s="877"/>
      <c r="C173" s="891"/>
      <c r="D173" s="879"/>
      <c r="E173" s="879"/>
      <c r="F173" s="879"/>
      <c r="G173" s="879"/>
      <c r="H173" s="879"/>
      <c r="I173" s="879"/>
      <c r="J173" s="879"/>
    </row>
    <row r="174" spans="1:10" s="442" customFormat="1" ht="16.5" customHeight="1" x14ac:dyDescent="0.35">
      <c r="A174" s="1530" t="s">
        <v>1507</v>
      </c>
      <c r="B174" s="1437"/>
      <c r="C174" s="1437"/>
      <c r="D174" s="1437"/>
      <c r="E174" s="1437"/>
      <c r="F174" s="1437"/>
      <c r="G174" s="1437"/>
      <c r="H174" s="1437"/>
      <c r="I174" s="1437"/>
      <c r="J174" s="1437"/>
    </row>
    <row r="175" spans="1:10" s="442" customFormat="1" ht="19.149999999999999" customHeight="1" x14ac:dyDescent="0.2">
      <c r="A175" s="163"/>
      <c r="B175" s="163" t="s">
        <v>643</v>
      </c>
      <c r="C175" s="164" t="s">
        <v>602</v>
      </c>
      <c r="E175" s="165"/>
      <c r="G175" s="166" t="s">
        <v>604</v>
      </c>
      <c r="J175" s="163" t="s">
        <v>601</v>
      </c>
    </row>
    <row r="176" spans="1:10" s="442" customFormat="1" ht="13.15" customHeight="1" x14ac:dyDescent="0.2">
      <c r="A176" s="168" t="s">
        <v>562</v>
      </c>
      <c r="C176" s="168" t="s">
        <v>1829</v>
      </c>
      <c r="D176" s="163"/>
      <c r="E176" s="438"/>
      <c r="F176" s="438"/>
      <c r="G176" s="438"/>
      <c r="H176" s="438"/>
    </row>
    <row r="177" spans="1:8" s="442" customFormat="1" ht="13.15" customHeight="1" x14ac:dyDescent="0.2">
      <c r="A177" s="443" t="s">
        <v>555</v>
      </c>
      <c r="B177" s="438"/>
      <c r="C177" s="1531" t="s">
        <v>556</v>
      </c>
      <c r="D177" s="1531"/>
      <c r="E177" s="1531"/>
      <c r="F177" s="1531"/>
      <c r="G177" s="1531"/>
      <c r="H177" s="1531"/>
    </row>
    <row r="178" spans="1:8" s="442" customFormat="1" ht="13.15" customHeight="1" x14ac:dyDescent="0.2">
      <c r="A178" s="443"/>
      <c r="B178" s="438"/>
      <c r="C178" s="443"/>
      <c r="D178" s="438"/>
      <c r="E178" s="438"/>
      <c r="F178" s="438"/>
      <c r="G178" s="438"/>
      <c r="H178" s="438"/>
    </row>
    <row r="179" spans="1:8" s="442" customFormat="1" ht="13.15" customHeight="1" x14ac:dyDescent="0.2"/>
    <row r="180" spans="1:8" s="442" customFormat="1" ht="13.15" customHeight="1" x14ac:dyDescent="0.2"/>
    <row r="181" spans="1:8" s="442" customFormat="1" x14ac:dyDescent="0.2"/>
    <row r="182" spans="1:8" s="442" customFormat="1" x14ac:dyDescent="0.2"/>
    <row r="183" spans="1:8" s="442" customFormat="1" x14ac:dyDescent="0.2"/>
    <row r="184" spans="1:8" s="442" customFormat="1" x14ac:dyDescent="0.2"/>
    <row r="185" spans="1:8" s="442" customFormat="1" x14ac:dyDescent="0.2"/>
    <row r="186" spans="1:8" s="442" customFormat="1" ht="27" customHeight="1" x14ac:dyDescent="0.2"/>
    <row r="187" spans="1:8" s="442" customFormat="1" ht="13.15" customHeight="1" x14ac:dyDescent="0.2"/>
    <row r="188" spans="1:8" s="442" customFormat="1" x14ac:dyDescent="0.2"/>
    <row r="189" spans="1:8" s="442" customFormat="1" x14ac:dyDescent="0.2"/>
    <row r="190" spans="1:8" s="442" customFormat="1" x14ac:dyDescent="0.2"/>
    <row r="191" spans="1:8" s="442" customFormat="1" x14ac:dyDescent="0.2"/>
    <row r="192" spans="1:8" s="442" customFormat="1" x14ac:dyDescent="0.2"/>
    <row r="193" s="442" customFormat="1" x14ac:dyDescent="0.2"/>
    <row r="194" s="442" customFormat="1" x14ac:dyDescent="0.2"/>
    <row r="195" s="442" customFormat="1" x14ac:dyDescent="0.2"/>
    <row r="196" s="442" customFormat="1" x14ac:dyDescent="0.2"/>
    <row r="197" s="442" customFormat="1" x14ac:dyDescent="0.2"/>
  </sheetData>
  <autoFilter ref="C15:C177"/>
  <mergeCells count="98">
    <mergeCell ref="B167:B168"/>
    <mergeCell ref="A170:C170"/>
    <mergeCell ref="A174:J174"/>
    <mergeCell ref="C177:H177"/>
    <mergeCell ref="A159:A161"/>
    <mergeCell ref="B159:B161"/>
    <mergeCell ref="A162:A163"/>
    <mergeCell ref="B162:B163"/>
    <mergeCell ref="A164:A166"/>
    <mergeCell ref="B164:B166"/>
    <mergeCell ref="A167:A168"/>
    <mergeCell ref="A150:A151"/>
    <mergeCell ref="B150:B151"/>
    <mergeCell ref="A152:A153"/>
    <mergeCell ref="B152:B153"/>
    <mergeCell ref="A154:A158"/>
    <mergeCell ref="B154:B158"/>
    <mergeCell ref="A135:A139"/>
    <mergeCell ref="B135:B139"/>
    <mergeCell ref="A140:A146"/>
    <mergeCell ref="B140:B146"/>
    <mergeCell ref="A147:A149"/>
    <mergeCell ref="B147:B149"/>
    <mergeCell ref="A127:A129"/>
    <mergeCell ref="B127:B129"/>
    <mergeCell ref="A130:A134"/>
    <mergeCell ref="B130:B134"/>
    <mergeCell ref="A114:A117"/>
    <mergeCell ref="B114:B117"/>
    <mergeCell ref="A118:A121"/>
    <mergeCell ref="B118:B121"/>
    <mergeCell ref="A122:A126"/>
    <mergeCell ref="B122:B126"/>
    <mergeCell ref="A94:A100"/>
    <mergeCell ref="B94:B100"/>
    <mergeCell ref="A101:A102"/>
    <mergeCell ref="B101:B102"/>
    <mergeCell ref="A103:A112"/>
    <mergeCell ref="B103:B112"/>
    <mergeCell ref="A85:A87"/>
    <mergeCell ref="B85:B87"/>
    <mergeCell ref="A88:A90"/>
    <mergeCell ref="B88:B90"/>
    <mergeCell ref="A91:A93"/>
    <mergeCell ref="B91:B93"/>
    <mergeCell ref="A70:A72"/>
    <mergeCell ref="B70:B72"/>
    <mergeCell ref="A73:A78"/>
    <mergeCell ref="B73:B78"/>
    <mergeCell ref="A79:A84"/>
    <mergeCell ref="B79:B84"/>
    <mergeCell ref="A58:A60"/>
    <mergeCell ref="B58:B60"/>
    <mergeCell ref="A61:A67"/>
    <mergeCell ref="B61:B67"/>
    <mergeCell ref="A68:A69"/>
    <mergeCell ref="B68:B69"/>
    <mergeCell ref="A49:A52"/>
    <mergeCell ref="B49:B52"/>
    <mergeCell ref="A53:A55"/>
    <mergeCell ref="B53:B55"/>
    <mergeCell ref="A56:A57"/>
    <mergeCell ref="B56:B57"/>
    <mergeCell ref="A34:A38"/>
    <mergeCell ref="B34:B38"/>
    <mergeCell ref="A40:A45"/>
    <mergeCell ref="B40:B45"/>
    <mergeCell ref="A47:A48"/>
    <mergeCell ref="B47:B48"/>
    <mergeCell ref="A24:A25"/>
    <mergeCell ref="B24:B25"/>
    <mergeCell ref="A26:A31"/>
    <mergeCell ref="B26:B31"/>
    <mergeCell ref="A32:A33"/>
    <mergeCell ref="B32:B33"/>
    <mergeCell ref="A20:A23"/>
    <mergeCell ref="B20:B23"/>
    <mergeCell ref="A9:C9"/>
    <mergeCell ref="A11:A13"/>
    <mergeCell ref="B11:C13"/>
    <mergeCell ref="B14:C14"/>
    <mergeCell ref="A15:A17"/>
    <mergeCell ref="B15:B17"/>
    <mergeCell ref="A18:A19"/>
    <mergeCell ref="B18:B19"/>
    <mergeCell ref="D11:F11"/>
    <mergeCell ref="G11:I11"/>
    <mergeCell ref="J11:J13"/>
    <mergeCell ref="D12:E12"/>
    <mergeCell ref="F12:F13"/>
    <mergeCell ref="G12:H12"/>
    <mergeCell ref="I12:I13"/>
    <mergeCell ref="A7:J7"/>
    <mergeCell ref="I1:J1"/>
    <mergeCell ref="A2:J2"/>
    <mergeCell ref="A3:J3"/>
    <mergeCell ref="A4:J4"/>
    <mergeCell ref="A6:J6"/>
  </mergeCells>
  <pageMargins left="0.7" right="0.7" top="0.75" bottom="0.75" header="0.3" footer="0.3"/>
  <pageSetup paperSize="9" scale="56" orientation="portrait" r:id="rId1"/>
  <rowBreaks count="1" manualBreakCount="1">
    <brk id="90" max="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K740"/>
  <sheetViews>
    <sheetView view="pageBreakPreview" zoomScaleNormal="100" zoomScaleSheetLayoutView="100" workbookViewId="0">
      <pane ySplit="13" topLeftCell="A164" activePane="bottomLeft" state="frozen"/>
      <selection pane="bottomLeft" activeCell="C34" sqref="C34"/>
    </sheetView>
  </sheetViews>
  <sheetFormatPr defaultColWidth="8.85546875" defaultRowHeight="12.75" x14ac:dyDescent="0.2"/>
  <cols>
    <col min="1" max="1" width="4.5703125" style="429" customWidth="1"/>
    <col min="2" max="2" width="20.42578125" style="429" customWidth="1"/>
    <col min="3" max="3" width="38.140625" style="429" customWidth="1"/>
    <col min="4" max="4" width="10.28515625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14.42578125" style="429" customWidth="1"/>
    <col min="11" max="16384" width="8.85546875" style="429"/>
  </cols>
  <sheetData>
    <row r="1" spans="1:11" ht="14.45" customHeight="1" x14ac:dyDescent="0.2">
      <c r="I1" s="1281" t="s">
        <v>194</v>
      </c>
      <c r="J1" s="1281"/>
    </row>
    <row r="2" spans="1:11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1" x14ac:dyDescent="0.2">
      <c r="A3" s="1302" t="s">
        <v>1215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1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1" x14ac:dyDescent="0.2">
      <c r="A5" s="22"/>
      <c r="B5" s="22"/>
      <c r="C5" s="22"/>
      <c r="D5" s="22"/>
      <c r="E5" s="22"/>
      <c r="F5" s="22"/>
      <c r="G5" s="22"/>
    </row>
    <row r="6" spans="1:11" x14ac:dyDescent="0.2">
      <c r="A6" s="1299" t="s">
        <v>370</v>
      </c>
      <c r="B6" s="1299"/>
      <c r="C6" s="1299"/>
      <c r="D6" s="1299"/>
      <c r="E6" s="1299"/>
      <c r="F6" s="1299"/>
      <c r="G6" s="1299"/>
      <c r="H6" s="1299"/>
      <c r="I6" s="1299"/>
      <c r="J6" s="1299"/>
    </row>
    <row r="7" spans="1:11" ht="27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</row>
    <row r="8" spans="1:11" x14ac:dyDescent="0.2">
      <c r="A8" s="431"/>
      <c r="B8" s="431"/>
      <c r="C8" s="431"/>
      <c r="D8" s="431"/>
      <c r="E8" s="431"/>
      <c r="F8" s="431"/>
      <c r="G8" s="431"/>
      <c r="H8" s="431"/>
      <c r="I8" s="431"/>
    </row>
    <row r="9" spans="1:11" x14ac:dyDescent="0.2">
      <c r="A9" s="1526" t="s">
        <v>673</v>
      </c>
      <c r="B9" s="1526"/>
      <c r="C9" s="1526"/>
      <c r="D9" s="22"/>
      <c r="E9" s="22"/>
      <c r="F9" s="22"/>
      <c r="G9" s="22"/>
    </row>
    <row r="11" spans="1:11" ht="26.25" customHeight="1" x14ac:dyDescent="0.2">
      <c r="A11" s="1284" t="s">
        <v>357</v>
      </c>
      <c r="B11" s="1419" t="s">
        <v>181</v>
      </c>
      <c r="C11" s="1547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1" x14ac:dyDescent="0.2">
      <c r="A12" s="1284"/>
      <c r="B12" s="1548"/>
      <c r="C12" s="1549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1" ht="25.5" x14ac:dyDescent="0.2">
      <c r="A13" s="1284"/>
      <c r="B13" s="1550"/>
      <c r="C13" s="1551"/>
      <c r="D13" s="426" t="s">
        <v>192</v>
      </c>
      <c r="E13" s="426" t="s">
        <v>193</v>
      </c>
      <c r="F13" s="1284"/>
      <c r="G13" s="426" t="s">
        <v>192</v>
      </c>
      <c r="H13" s="426" t="s">
        <v>193</v>
      </c>
      <c r="I13" s="1284"/>
      <c r="J13" s="1284"/>
    </row>
    <row r="14" spans="1:11" ht="15" x14ac:dyDescent="0.2">
      <c r="A14" s="34">
        <v>1</v>
      </c>
      <c r="B14" s="1545">
        <v>2</v>
      </c>
      <c r="C14" s="1547"/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34">
        <v>8</v>
      </c>
      <c r="J14" s="34">
        <v>9</v>
      </c>
    </row>
    <row r="15" spans="1:11" ht="13.9" customHeight="1" x14ac:dyDescent="0.25">
      <c r="A15" s="1538">
        <v>1</v>
      </c>
      <c r="B15" s="1539" t="s">
        <v>284</v>
      </c>
      <c r="C15" s="873" t="s">
        <v>587</v>
      </c>
      <c r="D15" s="707">
        <f>'4.4 гр птиц утки'!D14</f>
        <v>144</v>
      </c>
      <c r="E15" s="707">
        <f>'4.4 гр птиц утки'!E14</f>
        <v>144</v>
      </c>
      <c r="F15" s="707">
        <v>0</v>
      </c>
      <c r="G15" s="716">
        <v>212</v>
      </c>
      <c r="H15" s="716">
        <v>190</v>
      </c>
      <c r="I15" s="716">
        <v>0</v>
      </c>
      <c r="J15" s="708">
        <f>F15+I15</f>
        <v>0</v>
      </c>
      <c r="K15" s="569"/>
    </row>
    <row r="16" spans="1:11" s="1117" customFormat="1" ht="13.9" customHeight="1" x14ac:dyDescent="0.25">
      <c r="A16" s="1538"/>
      <c r="B16" s="1539"/>
      <c r="C16" s="906" t="s">
        <v>919</v>
      </c>
      <c r="D16" s="1188">
        <f>'4.4 гр птиц утки'!D15</f>
        <v>0</v>
      </c>
      <c r="E16" s="1188">
        <f>'4.4 гр птиц утки'!E15</f>
        <v>0</v>
      </c>
      <c r="F16" s="1188">
        <v>0</v>
      </c>
      <c r="G16" s="1081">
        <v>0</v>
      </c>
      <c r="H16" s="1081">
        <v>0</v>
      </c>
      <c r="I16" s="1081">
        <v>0</v>
      </c>
      <c r="J16" s="1189">
        <f t="shared" ref="J16:J79" si="0">F16+I16</f>
        <v>0</v>
      </c>
    </row>
    <row r="17" spans="1:10" s="1117" customFormat="1" ht="13.9" customHeight="1" x14ac:dyDescent="0.25">
      <c r="A17" s="1538"/>
      <c r="B17" s="1539"/>
      <c r="C17" s="906" t="s">
        <v>589</v>
      </c>
      <c r="D17" s="1188">
        <f>'4.4 гр птиц утки'!D16</f>
        <v>205</v>
      </c>
      <c r="E17" s="1188">
        <f>'4.4 гр птиц утки'!E16</f>
        <v>192</v>
      </c>
      <c r="F17" s="1188">
        <v>0</v>
      </c>
      <c r="G17" s="1081">
        <v>138</v>
      </c>
      <c r="H17" s="1081">
        <f>'4.4 гр птиц утки'!H16</f>
        <v>131</v>
      </c>
      <c r="I17" s="1081">
        <v>0</v>
      </c>
      <c r="J17" s="1189">
        <f t="shared" si="0"/>
        <v>0</v>
      </c>
    </row>
    <row r="18" spans="1:10" s="1117" customFormat="1" ht="13.9" customHeight="1" x14ac:dyDescent="0.25">
      <c r="A18" s="1535">
        <v>2</v>
      </c>
      <c r="B18" s="1529" t="s">
        <v>285</v>
      </c>
      <c r="C18" s="906" t="s">
        <v>740</v>
      </c>
      <c r="D18" s="1188">
        <f>'4.4 гр птиц утки'!D17</f>
        <v>14</v>
      </c>
      <c r="E18" s="1188">
        <f>'4.4 гр птиц утки'!E17</f>
        <v>14</v>
      </c>
      <c r="F18" s="1188">
        <v>0</v>
      </c>
      <c r="G18" s="1081">
        <v>35</v>
      </c>
      <c r="H18" s="1081">
        <v>35</v>
      </c>
      <c r="I18" s="1081">
        <v>0</v>
      </c>
      <c r="J18" s="1189">
        <f t="shared" si="0"/>
        <v>0</v>
      </c>
    </row>
    <row r="19" spans="1:10" s="1117" customFormat="1" ht="13.9" customHeight="1" x14ac:dyDescent="0.25">
      <c r="A19" s="1535"/>
      <c r="B19" s="1529"/>
      <c r="C19" s="906" t="s">
        <v>589</v>
      </c>
      <c r="D19" s="1188">
        <f>'4.4 гр птиц утки'!D18</f>
        <v>204</v>
      </c>
      <c r="E19" s="1188">
        <f>'4.4 гр птиц утки'!E18</f>
        <v>160</v>
      </c>
      <c r="F19" s="1188">
        <v>0</v>
      </c>
      <c r="G19" s="1081">
        <v>300</v>
      </c>
      <c r="H19" s="1081">
        <f>'4.4 гр птиц утки'!H18</f>
        <v>289</v>
      </c>
      <c r="I19" s="1081">
        <v>0</v>
      </c>
      <c r="J19" s="1189">
        <f t="shared" si="0"/>
        <v>0</v>
      </c>
    </row>
    <row r="20" spans="1:10" s="1117" customFormat="1" ht="13.9" customHeight="1" x14ac:dyDescent="0.25">
      <c r="A20" s="1535">
        <v>3</v>
      </c>
      <c r="B20" s="1529" t="s">
        <v>286</v>
      </c>
      <c r="C20" s="906" t="s">
        <v>680</v>
      </c>
      <c r="D20" s="1188">
        <f>'4.4 гр птиц утки'!D19</f>
        <v>70</v>
      </c>
      <c r="E20" s="1188">
        <f>'4.4 гр птиц утки'!E19</f>
        <v>70</v>
      </c>
      <c r="F20" s="1188">
        <v>0</v>
      </c>
      <c r="G20" s="1081">
        <v>52</v>
      </c>
      <c r="H20" s="1081">
        <v>52</v>
      </c>
      <c r="I20" s="1081">
        <v>0</v>
      </c>
      <c r="J20" s="1189">
        <f t="shared" si="0"/>
        <v>0</v>
      </c>
    </row>
    <row r="21" spans="1:10" s="1117" customFormat="1" ht="13.9" customHeight="1" x14ac:dyDescent="0.25">
      <c r="A21" s="1535"/>
      <c r="B21" s="1529"/>
      <c r="C21" s="906" t="s">
        <v>401</v>
      </c>
      <c r="D21" s="1188">
        <f>'4.4 гр птиц утки'!D20</f>
        <v>15</v>
      </c>
      <c r="E21" s="1188">
        <f>'4.4 гр птиц утки'!E20</f>
        <v>14</v>
      </c>
      <c r="F21" s="1188">
        <v>0</v>
      </c>
      <c r="G21" s="1081">
        <v>17</v>
      </c>
      <c r="H21" s="1081">
        <v>17</v>
      </c>
      <c r="I21" s="1081">
        <v>0</v>
      </c>
      <c r="J21" s="1189">
        <f t="shared" si="0"/>
        <v>0</v>
      </c>
    </row>
    <row r="22" spans="1:10" s="1117" customFormat="1" ht="13.9" customHeight="1" x14ac:dyDescent="0.25">
      <c r="A22" s="1535"/>
      <c r="B22" s="1529"/>
      <c r="C22" s="906" t="s">
        <v>747</v>
      </c>
      <c r="D22" s="1188">
        <f>'4.4 гр птиц утки'!D21</f>
        <v>0</v>
      </c>
      <c r="E22" s="1188">
        <f>'4.4 гр птиц утки'!E21</f>
        <v>0</v>
      </c>
      <c r="F22" s="1188">
        <v>0</v>
      </c>
      <c r="G22" s="1081">
        <v>0</v>
      </c>
      <c r="H22" s="1081">
        <v>0</v>
      </c>
      <c r="I22" s="1081">
        <v>0</v>
      </c>
      <c r="J22" s="1189">
        <f t="shared" si="0"/>
        <v>0</v>
      </c>
    </row>
    <row r="23" spans="1:10" s="1117" customFormat="1" ht="13.9" customHeight="1" x14ac:dyDescent="0.25">
      <c r="A23" s="1535"/>
      <c r="B23" s="1529"/>
      <c r="C23" s="906" t="s">
        <v>589</v>
      </c>
      <c r="D23" s="1188">
        <f>'4.4 гр птиц утки'!D22</f>
        <v>79</v>
      </c>
      <c r="E23" s="1188">
        <f>'4.4 гр птиц утки'!E22</f>
        <v>34</v>
      </c>
      <c r="F23" s="1188">
        <v>0</v>
      </c>
      <c r="G23" s="1081">
        <v>71</v>
      </c>
      <c r="H23" s="1081">
        <f>'4.4 гр птиц утки'!H22</f>
        <v>66</v>
      </c>
      <c r="I23" s="1081">
        <v>0</v>
      </c>
      <c r="J23" s="1189">
        <f t="shared" si="0"/>
        <v>0</v>
      </c>
    </row>
    <row r="24" spans="1:10" s="1117" customFormat="1" ht="15" customHeight="1" x14ac:dyDescent="0.2">
      <c r="A24" s="1535">
        <v>4</v>
      </c>
      <c r="B24" s="1529" t="s">
        <v>287</v>
      </c>
      <c r="C24" s="1176" t="s">
        <v>681</v>
      </c>
      <c r="D24" s="1188">
        <f>'4.4 гр птиц утки'!D23</f>
        <v>437</v>
      </c>
      <c r="E24" s="1188">
        <f>'4.4 гр птиц утки'!E23</f>
        <v>431</v>
      </c>
      <c r="F24" s="1188">
        <v>0</v>
      </c>
      <c r="G24" s="1081">
        <v>740</v>
      </c>
      <c r="H24" s="1081">
        <v>729</v>
      </c>
      <c r="I24" s="1081">
        <v>48</v>
      </c>
      <c r="J24" s="1189">
        <f t="shared" si="0"/>
        <v>48</v>
      </c>
    </row>
    <row r="25" spans="1:10" s="1117" customFormat="1" ht="15" x14ac:dyDescent="0.2">
      <c r="A25" s="1535"/>
      <c r="B25" s="1535"/>
      <c r="C25" s="1176" t="s">
        <v>938</v>
      </c>
      <c r="D25" s="1188">
        <f>'4.4 гр птиц утки'!D24</f>
        <v>0</v>
      </c>
      <c r="E25" s="1188">
        <f>'4.4 гр птиц утки'!E24</f>
        <v>0</v>
      </c>
      <c r="F25" s="1188">
        <v>0</v>
      </c>
      <c r="G25" s="1081">
        <v>0</v>
      </c>
      <c r="H25" s="1081">
        <v>0</v>
      </c>
      <c r="I25" s="1081">
        <v>0</v>
      </c>
      <c r="J25" s="1189">
        <f t="shared" si="0"/>
        <v>0</v>
      </c>
    </row>
    <row r="26" spans="1:10" s="1117" customFormat="1" ht="12.75" customHeight="1" x14ac:dyDescent="0.2">
      <c r="A26" s="1535">
        <v>5</v>
      </c>
      <c r="B26" s="1529" t="s">
        <v>288</v>
      </c>
      <c r="C26" s="907" t="s">
        <v>795</v>
      </c>
      <c r="D26" s="1188">
        <f>'4.4 гр птиц утки'!D25</f>
        <v>362</v>
      </c>
      <c r="E26" s="1188">
        <f>'4.4 гр птиц утки'!E25</f>
        <v>335</v>
      </c>
      <c r="F26" s="1188">
        <v>0</v>
      </c>
      <c r="G26" s="1081">
        <v>36</v>
      </c>
      <c r="H26" s="1081">
        <v>36</v>
      </c>
      <c r="I26" s="1081">
        <v>0</v>
      </c>
      <c r="J26" s="1189">
        <f t="shared" si="0"/>
        <v>0</v>
      </c>
    </row>
    <row r="27" spans="1:10" s="1117" customFormat="1" ht="15" x14ac:dyDescent="0.25">
      <c r="A27" s="1535"/>
      <c r="B27" s="1535"/>
      <c r="C27" s="906" t="s">
        <v>739</v>
      </c>
      <c r="D27" s="1188">
        <f>'4.4 гр птиц утки'!D26</f>
        <v>10</v>
      </c>
      <c r="E27" s="1188">
        <f>'4.4 гр птиц утки'!E26</f>
        <v>10</v>
      </c>
      <c r="F27" s="1188">
        <v>0</v>
      </c>
      <c r="G27" s="1081">
        <v>0</v>
      </c>
      <c r="H27" s="1081">
        <v>0</v>
      </c>
      <c r="I27" s="1081">
        <v>0</v>
      </c>
      <c r="J27" s="1189">
        <f t="shared" si="0"/>
        <v>0</v>
      </c>
    </row>
    <row r="28" spans="1:10" s="1117" customFormat="1" ht="15" x14ac:dyDescent="0.25">
      <c r="A28" s="1535"/>
      <c r="B28" s="1535"/>
      <c r="C28" s="906" t="s">
        <v>1020</v>
      </c>
      <c r="D28" s="1188">
        <f>'4.4 гр птиц утки'!D27</f>
        <v>0</v>
      </c>
      <c r="E28" s="1188">
        <f>'4.4 гр птиц утки'!E27</f>
        <v>0</v>
      </c>
      <c r="F28" s="1188">
        <v>0</v>
      </c>
      <c r="G28" s="1081">
        <v>31</v>
      </c>
      <c r="H28" s="1081">
        <v>31</v>
      </c>
      <c r="I28" s="1081">
        <v>0</v>
      </c>
      <c r="J28" s="1189">
        <f t="shared" si="0"/>
        <v>0</v>
      </c>
    </row>
    <row r="29" spans="1:10" s="1117" customFormat="1" ht="15" x14ac:dyDescent="0.25">
      <c r="A29" s="1535"/>
      <c r="B29" s="1535"/>
      <c r="C29" s="906" t="s">
        <v>682</v>
      </c>
      <c r="D29" s="1188">
        <f>'4.4 гр птиц утки'!D28</f>
        <v>0</v>
      </c>
      <c r="E29" s="1188">
        <f>'4.4 гр птиц утки'!E28</f>
        <v>0</v>
      </c>
      <c r="F29" s="1188">
        <v>0</v>
      </c>
      <c r="G29" s="1081">
        <v>0</v>
      </c>
      <c r="H29" s="1081">
        <v>0</v>
      </c>
      <c r="I29" s="1081">
        <v>0</v>
      </c>
      <c r="J29" s="1189">
        <f t="shared" si="0"/>
        <v>0</v>
      </c>
    </row>
    <row r="30" spans="1:10" s="1117" customFormat="1" ht="15" x14ac:dyDescent="0.25">
      <c r="A30" s="1535"/>
      <c r="B30" s="1535"/>
      <c r="C30" s="906" t="s">
        <v>922</v>
      </c>
      <c r="D30" s="1188">
        <f>'4.4 гр птиц утки'!D29</f>
        <v>0</v>
      </c>
      <c r="E30" s="1188">
        <f>'4.4 гр птиц утки'!E29</f>
        <v>0</v>
      </c>
      <c r="F30" s="1188">
        <v>0</v>
      </c>
      <c r="G30" s="1081">
        <v>0</v>
      </c>
      <c r="H30" s="1081">
        <v>0</v>
      </c>
      <c r="I30" s="1081">
        <v>0</v>
      </c>
      <c r="J30" s="1189">
        <f t="shared" si="0"/>
        <v>0</v>
      </c>
    </row>
    <row r="31" spans="1:10" s="1117" customFormat="1" ht="14.45" customHeight="1" x14ac:dyDescent="0.25">
      <c r="A31" s="1535"/>
      <c r="B31" s="1535"/>
      <c r="C31" s="906" t="s">
        <v>589</v>
      </c>
      <c r="D31" s="1188">
        <f>'4.4 гр птиц утки'!D30</f>
        <v>697</v>
      </c>
      <c r="E31" s="1188">
        <f>'4.4 гр птиц утки'!E30</f>
        <v>412</v>
      </c>
      <c r="F31" s="1188">
        <v>0</v>
      </c>
      <c r="G31" s="1081">
        <v>431</v>
      </c>
      <c r="H31" s="1081">
        <f>'4.4 гр птиц утки'!H30</f>
        <v>402</v>
      </c>
      <c r="I31" s="1081">
        <v>0</v>
      </c>
      <c r="J31" s="1189">
        <f t="shared" si="0"/>
        <v>0</v>
      </c>
    </row>
    <row r="32" spans="1:10" s="1117" customFormat="1" ht="13.9" customHeight="1" x14ac:dyDescent="0.25">
      <c r="A32" s="1537">
        <v>6</v>
      </c>
      <c r="B32" s="1529" t="s">
        <v>289</v>
      </c>
      <c r="C32" s="906" t="s">
        <v>683</v>
      </c>
      <c r="D32" s="1188">
        <f>'4.4 гр птиц утки'!D31</f>
        <v>4</v>
      </c>
      <c r="E32" s="1188">
        <f>'4.4 гр птиц утки'!E31</f>
        <v>4</v>
      </c>
      <c r="F32" s="1188">
        <v>0</v>
      </c>
      <c r="G32" s="1081">
        <v>2</v>
      </c>
      <c r="H32" s="1081">
        <v>2</v>
      </c>
      <c r="I32" s="1081">
        <v>0</v>
      </c>
      <c r="J32" s="1189">
        <f t="shared" si="0"/>
        <v>0</v>
      </c>
    </row>
    <row r="33" spans="1:10" s="1117" customFormat="1" ht="13.9" customHeight="1" x14ac:dyDescent="0.25">
      <c r="A33" s="1537"/>
      <c r="B33" s="1529"/>
      <c r="C33" s="906" t="s">
        <v>589</v>
      </c>
      <c r="D33" s="1188">
        <f>'4.4 гр птиц утки'!D32</f>
        <v>823</v>
      </c>
      <c r="E33" s="1188">
        <f>'4.4 гр птиц утки'!E32</f>
        <v>701</v>
      </c>
      <c r="F33" s="1188">
        <v>0</v>
      </c>
      <c r="G33" s="1081">
        <v>208</v>
      </c>
      <c r="H33" s="1081">
        <f>'4.4 гр птиц утки'!H32</f>
        <v>199</v>
      </c>
      <c r="I33" s="1081">
        <v>0</v>
      </c>
      <c r="J33" s="1189">
        <f t="shared" si="0"/>
        <v>0</v>
      </c>
    </row>
    <row r="34" spans="1:10" s="1117" customFormat="1" ht="13.9" customHeight="1" x14ac:dyDescent="0.25">
      <c r="A34" s="1535">
        <v>7</v>
      </c>
      <c r="B34" s="1529" t="s">
        <v>290</v>
      </c>
      <c r="C34" s="906" t="s">
        <v>742</v>
      </c>
      <c r="D34" s="1188">
        <f>'4.4 гр птиц утки'!D33</f>
        <v>2</v>
      </c>
      <c r="E34" s="1188">
        <f>'4.4 гр птиц утки'!E33</f>
        <v>2</v>
      </c>
      <c r="F34" s="1188">
        <v>0</v>
      </c>
      <c r="G34" s="1081">
        <v>10</v>
      </c>
      <c r="H34" s="1081">
        <v>10</v>
      </c>
      <c r="I34" s="1081">
        <v>0</v>
      </c>
      <c r="J34" s="1189">
        <f t="shared" si="0"/>
        <v>0</v>
      </c>
    </row>
    <row r="35" spans="1:10" s="1117" customFormat="1" ht="13.9" customHeight="1" x14ac:dyDescent="0.25">
      <c r="A35" s="1535"/>
      <c r="B35" s="1529"/>
      <c r="C35" s="906" t="s">
        <v>796</v>
      </c>
      <c r="D35" s="1188">
        <f>'4.4 гр птиц утки'!D34</f>
        <v>19</v>
      </c>
      <c r="E35" s="1188">
        <f>'4.4 гр птиц утки'!E34</f>
        <v>19</v>
      </c>
      <c r="F35" s="1188">
        <v>0</v>
      </c>
      <c r="G35" s="1081">
        <v>17</v>
      </c>
      <c r="H35" s="1081">
        <v>17</v>
      </c>
      <c r="I35" s="1081">
        <v>0</v>
      </c>
      <c r="J35" s="1189">
        <f t="shared" si="0"/>
        <v>0</v>
      </c>
    </row>
    <row r="36" spans="1:10" s="1117" customFormat="1" ht="13.9" customHeight="1" x14ac:dyDescent="0.25">
      <c r="A36" s="1535"/>
      <c r="B36" s="1529"/>
      <c r="C36" s="906" t="s">
        <v>590</v>
      </c>
      <c r="D36" s="1188">
        <f>'4.4 гр птиц утки'!D35</f>
        <v>7</v>
      </c>
      <c r="E36" s="1188">
        <f>'4.4 гр птиц утки'!E35</f>
        <v>7</v>
      </c>
      <c r="F36" s="1188">
        <v>0</v>
      </c>
      <c r="G36" s="1081">
        <v>44</v>
      </c>
      <c r="H36" s="1081">
        <v>44</v>
      </c>
      <c r="I36" s="1081">
        <v>0</v>
      </c>
      <c r="J36" s="1189">
        <f t="shared" si="0"/>
        <v>0</v>
      </c>
    </row>
    <row r="37" spans="1:10" s="1117" customFormat="1" ht="13.9" customHeight="1" x14ac:dyDescent="0.25">
      <c r="A37" s="1535"/>
      <c r="B37" s="1529"/>
      <c r="C37" s="906" t="s">
        <v>684</v>
      </c>
      <c r="D37" s="1188">
        <f>'4.4 гр птиц утки'!D36</f>
        <v>0</v>
      </c>
      <c r="E37" s="1188">
        <f>'4.4 гр птиц утки'!E36</f>
        <v>0</v>
      </c>
      <c r="F37" s="1188">
        <v>0</v>
      </c>
      <c r="G37" s="1081">
        <v>22</v>
      </c>
      <c r="H37" s="1081">
        <v>22</v>
      </c>
      <c r="I37" s="1081">
        <v>0</v>
      </c>
      <c r="J37" s="1189">
        <f t="shared" si="0"/>
        <v>0</v>
      </c>
    </row>
    <row r="38" spans="1:10" s="1117" customFormat="1" ht="13.9" customHeight="1" x14ac:dyDescent="0.25">
      <c r="A38" s="1535"/>
      <c r="B38" s="1529"/>
      <c r="C38" s="906" t="s">
        <v>589</v>
      </c>
      <c r="D38" s="1188">
        <f>'4.4 гр птиц утки'!D37</f>
        <v>214</v>
      </c>
      <c r="E38" s="1188">
        <f>'4.4 гр птиц утки'!E37</f>
        <v>195</v>
      </c>
      <c r="F38" s="1188">
        <v>0</v>
      </c>
      <c r="G38" s="1081">
        <v>226</v>
      </c>
      <c r="H38" s="1081">
        <f>'4.4 гр птиц утки'!H37</f>
        <v>221</v>
      </c>
      <c r="I38" s="1081">
        <v>0</v>
      </c>
      <c r="J38" s="1189">
        <f t="shared" si="0"/>
        <v>0</v>
      </c>
    </row>
    <row r="39" spans="1:10" s="1117" customFormat="1" ht="15.75" x14ac:dyDescent="0.25">
      <c r="A39" s="1178">
        <v>8</v>
      </c>
      <c r="B39" s="1179" t="s">
        <v>291</v>
      </c>
      <c r="C39" s="906" t="s">
        <v>743</v>
      </c>
      <c r="D39" s="1188">
        <f>'4.4 гр птиц утки'!D38</f>
        <v>227</v>
      </c>
      <c r="E39" s="1188">
        <f>'4.4 гр птиц утки'!E38</f>
        <v>221</v>
      </c>
      <c r="F39" s="1188">
        <v>0</v>
      </c>
      <c r="G39" s="1081">
        <v>112</v>
      </c>
      <c r="H39" s="1081">
        <v>107</v>
      </c>
      <c r="I39" s="1081">
        <v>0</v>
      </c>
      <c r="J39" s="1189">
        <f t="shared" si="0"/>
        <v>0</v>
      </c>
    </row>
    <row r="40" spans="1:10" s="1117" customFormat="1" ht="13.9" customHeight="1" x14ac:dyDescent="0.25">
      <c r="A40" s="1535">
        <v>9</v>
      </c>
      <c r="B40" s="1529" t="s">
        <v>292</v>
      </c>
      <c r="C40" s="906" t="s">
        <v>744</v>
      </c>
      <c r="D40" s="1188">
        <f>'4.4 гр птиц утки'!D39</f>
        <v>39</v>
      </c>
      <c r="E40" s="1188">
        <f>'4.4 гр птиц утки'!E39</f>
        <v>38</v>
      </c>
      <c r="F40" s="1188">
        <v>0</v>
      </c>
      <c r="G40" s="1081">
        <v>57</v>
      </c>
      <c r="H40" s="1081">
        <v>57</v>
      </c>
      <c r="I40" s="1081">
        <v>0</v>
      </c>
      <c r="J40" s="1189">
        <f t="shared" si="0"/>
        <v>0</v>
      </c>
    </row>
    <row r="41" spans="1:10" s="1117" customFormat="1" ht="13.9" customHeight="1" x14ac:dyDescent="0.25">
      <c r="A41" s="1535"/>
      <c r="B41" s="1529"/>
      <c r="C41" s="906" t="s">
        <v>685</v>
      </c>
      <c r="D41" s="1188">
        <f>'4.4 гр птиц утки'!D40</f>
        <v>59</v>
      </c>
      <c r="E41" s="1188">
        <f>'4.4 гр птиц утки'!E40</f>
        <v>59</v>
      </c>
      <c r="F41" s="1188">
        <v>0</v>
      </c>
      <c r="G41" s="1081">
        <v>42</v>
      </c>
      <c r="H41" s="1081">
        <v>42</v>
      </c>
      <c r="I41" s="1081">
        <v>0</v>
      </c>
      <c r="J41" s="1189">
        <f t="shared" si="0"/>
        <v>0</v>
      </c>
    </row>
    <row r="42" spans="1:10" s="1117" customFormat="1" ht="13.9" customHeight="1" x14ac:dyDescent="0.25">
      <c r="A42" s="1535"/>
      <c r="B42" s="1529"/>
      <c r="C42" s="906" t="s">
        <v>797</v>
      </c>
      <c r="D42" s="1188">
        <f>'4.4 гр птиц утки'!D41</f>
        <v>0</v>
      </c>
      <c r="E42" s="1188">
        <f>'4.4 гр птиц утки'!E41</f>
        <v>0</v>
      </c>
      <c r="F42" s="1188">
        <v>0</v>
      </c>
      <c r="G42" s="1081">
        <v>0</v>
      </c>
      <c r="H42" s="1081">
        <v>0</v>
      </c>
      <c r="I42" s="1081">
        <v>0</v>
      </c>
      <c r="J42" s="1189">
        <f t="shared" si="0"/>
        <v>0</v>
      </c>
    </row>
    <row r="43" spans="1:10" s="1117" customFormat="1" ht="13.9" customHeight="1" x14ac:dyDescent="0.25">
      <c r="A43" s="1535"/>
      <c r="B43" s="1529"/>
      <c r="C43" s="906" t="s">
        <v>983</v>
      </c>
      <c r="D43" s="1188">
        <f>'4.4 гр птиц утки'!D42</f>
        <v>78</v>
      </c>
      <c r="E43" s="1188">
        <f>'4.4 гр птиц утки'!E42</f>
        <v>78</v>
      </c>
      <c r="F43" s="1188">
        <v>0</v>
      </c>
      <c r="G43" s="1081">
        <v>14</v>
      </c>
      <c r="H43" s="1081">
        <v>14</v>
      </c>
      <c r="I43" s="1081">
        <v>0</v>
      </c>
      <c r="J43" s="1189">
        <f t="shared" si="0"/>
        <v>0</v>
      </c>
    </row>
    <row r="44" spans="1:10" s="1117" customFormat="1" ht="13.9" customHeight="1" x14ac:dyDescent="0.25">
      <c r="A44" s="1535"/>
      <c r="B44" s="1529"/>
      <c r="C44" s="1187" t="s">
        <v>939</v>
      </c>
      <c r="D44" s="1188">
        <f>'4.4 гр птиц утки'!D43</f>
        <v>0</v>
      </c>
      <c r="E44" s="1188">
        <f>'4.4 гр птиц утки'!E43</f>
        <v>0</v>
      </c>
      <c r="F44" s="1188">
        <v>0</v>
      </c>
      <c r="G44" s="1081">
        <v>0</v>
      </c>
      <c r="H44" s="1081">
        <v>0</v>
      </c>
      <c r="I44" s="1081">
        <v>0</v>
      </c>
      <c r="J44" s="1189">
        <f t="shared" si="0"/>
        <v>0</v>
      </c>
    </row>
    <row r="45" spans="1:10" s="1117" customFormat="1" ht="13.9" customHeight="1" x14ac:dyDescent="0.25">
      <c r="A45" s="1535"/>
      <c r="B45" s="1529"/>
      <c r="C45" s="906" t="s">
        <v>589</v>
      </c>
      <c r="D45" s="1188">
        <f>'4.4 гр птиц утки'!D44</f>
        <v>347</v>
      </c>
      <c r="E45" s="1188">
        <f>'4.4 гр птиц утки'!E44</f>
        <v>212</v>
      </c>
      <c r="F45" s="1188">
        <v>0</v>
      </c>
      <c r="G45" s="1081">
        <v>199</v>
      </c>
      <c r="H45" s="1081">
        <f>'4.4 гр птиц утки'!H44</f>
        <v>143</v>
      </c>
      <c r="I45" s="1081">
        <v>0</v>
      </c>
      <c r="J45" s="1189">
        <f t="shared" si="0"/>
        <v>0</v>
      </c>
    </row>
    <row r="46" spans="1:10" s="1117" customFormat="1" ht="15.75" x14ac:dyDescent="0.2">
      <c r="A46" s="1186">
        <v>10</v>
      </c>
      <c r="B46" s="1179" t="s">
        <v>293</v>
      </c>
      <c r="C46" s="1180" t="s">
        <v>745</v>
      </c>
      <c r="D46" s="1188">
        <f>'4.4 гр птиц утки'!D45</f>
        <v>446</v>
      </c>
      <c r="E46" s="1188">
        <f>'4.4 гр птиц утки'!E45</f>
        <v>446</v>
      </c>
      <c r="F46" s="1188">
        <v>0</v>
      </c>
      <c r="G46" s="1081">
        <v>39</v>
      </c>
      <c r="H46" s="1081">
        <v>39</v>
      </c>
      <c r="I46" s="1081">
        <v>0</v>
      </c>
      <c r="J46" s="1189">
        <f t="shared" si="0"/>
        <v>0</v>
      </c>
    </row>
    <row r="47" spans="1:10" s="1117" customFormat="1" ht="13.9" customHeight="1" x14ac:dyDescent="0.25">
      <c r="A47" s="1535">
        <v>11</v>
      </c>
      <c r="B47" s="1529" t="s">
        <v>294</v>
      </c>
      <c r="C47" s="906" t="s">
        <v>746</v>
      </c>
      <c r="D47" s="1188">
        <f>'4.4 гр птиц утки'!D46</f>
        <v>1</v>
      </c>
      <c r="E47" s="1188">
        <f>'4.4 гр птиц утки'!E46</f>
        <v>1</v>
      </c>
      <c r="F47" s="1188">
        <v>0</v>
      </c>
      <c r="G47" s="1081">
        <v>0</v>
      </c>
      <c r="H47" s="1081">
        <v>0</v>
      </c>
      <c r="I47" s="1081">
        <v>0</v>
      </c>
      <c r="J47" s="1189">
        <f t="shared" si="0"/>
        <v>0</v>
      </c>
    </row>
    <row r="48" spans="1:10" s="1117" customFormat="1" ht="13.9" customHeight="1" x14ac:dyDescent="0.25">
      <c r="A48" s="1535"/>
      <c r="B48" s="1529"/>
      <c r="C48" s="906" t="s">
        <v>589</v>
      </c>
      <c r="D48" s="1188">
        <f>'4.4 гр птиц утки'!D47</f>
        <v>72</v>
      </c>
      <c r="E48" s="1188">
        <f>'4.4 гр птиц утки'!E47</f>
        <v>69</v>
      </c>
      <c r="F48" s="1188">
        <v>0</v>
      </c>
      <c r="G48" s="1081">
        <v>116</v>
      </c>
      <c r="H48" s="1081">
        <f>'4.4 гр птиц утки'!H47</f>
        <v>98</v>
      </c>
      <c r="I48" s="1081">
        <v>0</v>
      </c>
      <c r="J48" s="1189">
        <f t="shared" si="0"/>
        <v>0</v>
      </c>
    </row>
    <row r="49" spans="1:10" s="1117" customFormat="1" ht="13.9" customHeight="1" x14ac:dyDescent="0.25">
      <c r="A49" s="1537">
        <v>12</v>
      </c>
      <c r="B49" s="1529" t="s">
        <v>295</v>
      </c>
      <c r="C49" s="906" t="s">
        <v>589</v>
      </c>
      <c r="D49" s="1188">
        <f>'4.4 гр птиц утки'!D48</f>
        <v>223</v>
      </c>
      <c r="E49" s="1188">
        <f>'4.4 гр птиц утки'!E48</f>
        <v>178</v>
      </c>
      <c r="F49" s="1188">
        <v>0</v>
      </c>
      <c r="G49" s="1081">
        <v>137</v>
      </c>
      <c r="H49" s="1081">
        <f>'4.4 гр птиц утки'!H48</f>
        <v>125</v>
      </c>
      <c r="I49" s="1081">
        <v>0</v>
      </c>
      <c r="J49" s="1189">
        <f t="shared" si="0"/>
        <v>0</v>
      </c>
    </row>
    <row r="50" spans="1:10" s="1117" customFormat="1" ht="13.9" customHeight="1" x14ac:dyDescent="0.25">
      <c r="A50" s="1537"/>
      <c r="B50" s="1529"/>
      <c r="C50" s="906" t="s">
        <v>591</v>
      </c>
      <c r="D50" s="1188">
        <f>'4.4 гр птиц утки'!D49</f>
        <v>0</v>
      </c>
      <c r="E50" s="1188">
        <f>'4.4 гр птиц утки'!E49</f>
        <v>0</v>
      </c>
      <c r="F50" s="1188">
        <v>0</v>
      </c>
      <c r="G50" s="1081">
        <v>0</v>
      </c>
      <c r="H50" s="1081">
        <v>0</v>
      </c>
      <c r="I50" s="1081">
        <v>0</v>
      </c>
      <c r="J50" s="1189">
        <f t="shared" si="0"/>
        <v>0</v>
      </c>
    </row>
    <row r="51" spans="1:10" s="1117" customFormat="1" ht="13.9" customHeight="1" x14ac:dyDescent="0.25">
      <c r="A51" s="1537"/>
      <c r="B51" s="1529"/>
      <c r="C51" s="906" t="s">
        <v>592</v>
      </c>
      <c r="D51" s="1188">
        <f>'4.4 гр птиц утки'!D50</f>
        <v>37</v>
      </c>
      <c r="E51" s="1188">
        <f>'4.4 гр птиц утки'!E50</f>
        <v>37</v>
      </c>
      <c r="F51" s="1188">
        <v>0</v>
      </c>
      <c r="G51" s="1081">
        <v>1</v>
      </c>
      <c r="H51" s="1081">
        <v>1</v>
      </c>
      <c r="I51" s="1081">
        <v>0</v>
      </c>
      <c r="J51" s="1189">
        <f t="shared" si="0"/>
        <v>0</v>
      </c>
    </row>
    <row r="52" spans="1:10" s="1117" customFormat="1" ht="13.9" customHeight="1" x14ac:dyDescent="0.25">
      <c r="A52" s="1537"/>
      <c r="B52" s="1529"/>
      <c r="C52" s="906" t="s">
        <v>797</v>
      </c>
      <c r="D52" s="1188">
        <f>'4.4 гр птиц утки'!D51</f>
        <v>0</v>
      </c>
      <c r="E52" s="1188">
        <f>'4.4 гр птиц утки'!E51</f>
        <v>0</v>
      </c>
      <c r="F52" s="1188">
        <v>0</v>
      </c>
      <c r="G52" s="1081">
        <v>0</v>
      </c>
      <c r="H52" s="1081">
        <v>0</v>
      </c>
      <c r="I52" s="1081">
        <v>0</v>
      </c>
      <c r="J52" s="1189">
        <f t="shared" si="0"/>
        <v>0</v>
      </c>
    </row>
    <row r="53" spans="1:10" s="1117" customFormat="1" ht="13.9" customHeight="1" x14ac:dyDescent="0.25">
      <c r="A53" s="1535">
        <v>13</v>
      </c>
      <c r="B53" s="1529" t="s">
        <v>296</v>
      </c>
      <c r="C53" s="906" t="s">
        <v>748</v>
      </c>
      <c r="D53" s="1188">
        <f>'4.4 гр птиц утки'!D52</f>
        <v>18</v>
      </c>
      <c r="E53" s="1188">
        <f>'4.4 гр птиц утки'!E52</f>
        <v>18</v>
      </c>
      <c r="F53" s="1188">
        <v>0</v>
      </c>
      <c r="G53" s="1081">
        <v>69</v>
      </c>
      <c r="H53" s="1081">
        <v>69</v>
      </c>
      <c r="I53" s="1081">
        <v>1</v>
      </c>
      <c r="J53" s="1189">
        <f t="shared" si="0"/>
        <v>1</v>
      </c>
    </row>
    <row r="54" spans="1:10" s="1117" customFormat="1" ht="13.9" customHeight="1" x14ac:dyDescent="0.25">
      <c r="A54" s="1535"/>
      <c r="B54" s="1529"/>
      <c r="C54" s="906" t="s">
        <v>412</v>
      </c>
      <c r="D54" s="1188">
        <f>'4.4 гр птиц утки'!D53</f>
        <v>7</v>
      </c>
      <c r="E54" s="1188">
        <f>'4.4 гр птиц утки'!E53</f>
        <v>7</v>
      </c>
      <c r="F54" s="1188">
        <v>0</v>
      </c>
      <c r="G54" s="1081">
        <v>0</v>
      </c>
      <c r="H54" s="1081">
        <v>0</v>
      </c>
      <c r="I54" s="1081">
        <v>0</v>
      </c>
      <c r="J54" s="1189">
        <f t="shared" si="0"/>
        <v>0</v>
      </c>
    </row>
    <row r="55" spans="1:10" s="1117" customFormat="1" ht="13.9" customHeight="1" x14ac:dyDescent="0.25">
      <c r="A55" s="1535"/>
      <c r="B55" s="1529"/>
      <c r="C55" s="906" t="s">
        <v>589</v>
      </c>
      <c r="D55" s="1188">
        <f>'4.4 гр птиц утки'!D54</f>
        <v>21</v>
      </c>
      <c r="E55" s="1188">
        <f>'4.4 гр птиц утки'!E54</f>
        <v>15</v>
      </c>
      <c r="F55" s="1188">
        <v>0</v>
      </c>
      <c r="G55" s="1081">
        <v>42</v>
      </c>
      <c r="H55" s="1081">
        <f>'4.4 гр птиц утки'!H54</f>
        <v>39</v>
      </c>
      <c r="I55" s="1081">
        <v>0</v>
      </c>
      <c r="J55" s="1189">
        <f t="shared" si="0"/>
        <v>0</v>
      </c>
    </row>
    <row r="56" spans="1:10" s="1117" customFormat="1" ht="13.9" customHeight="1" x14ac:dyDescent="0.25">
      <c r="A56" s="1535">
        <v>14</v>
      </c>
      <c r="B56" s="1529" t="s">
        <v>297</v>
      </c>
      <c r="C56" s="906" t="s">
        <v>749</v>
      </c>
      <c r="D56" s="1188">
        <f>'4.4 гр птиц утки'!D55</f>
        <v>135</v>
      </c>
      <c r="E56" s="1188">
        <f>'4.4 гр птиц утки'!E55</f>
        <v>134</v>
      </c>
      <c r="F56" s="1188">
        <v>0</v>
      </c>
      <c r="G56" s="1081">
        <v>79</v>
      </c>
      <c r="H56" s="1081">
        <v>77</v>
      </c>
      <c r="I56" s="1081">
        <v>2</v>
      </c>
      <c r="J56" s="1189">
        <f t="shared" si="0"/>
        <v>2</v>
      </c>
    </row>
    <row r="57" spans="1:10" s="1117" customFormat="1" ht="13.9" customHeight="1" x14ac:dyDescent="0.25">
      <c r="A57" s="1535"/>
      <c r="B57" s="1529"/>
      <c r="C57" s="906" t="s">
        <v>403</v>
      </c>
      <c r="D57" s="1188">
        <f>'4.4 гр птиц утки'!D56</f>
        <v>0</v>
      </c>
      <c r="E57" s="1188">
        <f>'4.4 гр птиц утки'!E56</f>
        <v>0</v>
      </c>
      <c r="F57" s="1188">
        <v>0</v>
      </c>
      <c r="G57" s="1081">
        <v>0</v>
      </c>
      <c r="H57" s="1081">
        <v>0</v>
      </c>
      <c r="I57" s="1081">
        <v>0</v>
      </c>
      <c r="J57" s="1189">
        <f t="shared" si="0"/>
        <v>0</v>
      </c>
    </row>
    <row r="58" spans="1:10" s="1117" customFormat="1" ht="13.9" customHeight="1" x14ac:dyDescent="0.25">
      <c r="A58" s="1535">
        <v>15</v>
      </c>
      <c r="B58" s="1529" t="s">
        <v>363</v>
      </c>
      <c r="C58" s="906" t="s">
        <v>750</v>
      </c>
      <c r="D58" s="1188">
        <f>'4.4 гр птиц утки'!D57</f>
        <v>50</v>
      </c>
      <c r="E58" s="1188">
        <f>'4.4 гр птиц утки'!E57</f>
        <v>50</v>
      </c>
      <c r="F58" s="1188">
        <v>0</v>
      </c>
      <c r="G58" s="1081">
        <v>137</v>
      </c>
      <c r="H58" s="1081">
        <v>121</v>
      </c>
      <c r="I58" s="1081">
        <v>1</v>
      </c>
      <c r="J58" s="1189">
        <f t="shared" si="0"/>
        <v>1</v>
      </c>
    </row>
    <row r="59" spans="1:10" s="1117" customFormat="1" ht="13.9" customHeight="1" x14ac:dyDescent="0.25">
      <c r="A59" s="1535"/>
      <c r="B59" s="1529"/>
      <c r="C59" s="906" t="s">
        <v>687</v>
      </c>
      <c r="D59" s="1188">
        <f>'4.4 гр птиц утки'!D58</f>
        <v>0</v>
      </c>
      <c r="E59" s="1188">
        <f>'4.4 гр птиц утки'!E58</f>
        <v>0</v>
      </c>
      <c r="F59" s="1188">
        <v>0</v>
      </c>
      <c r="G59" s="1081">
        <v>5</v>
      </c>
      <c r="H59" s="1081">
        <v>5</v>
      </c>
      <c r="I59" s="1081">
        <v>0</v>
      </c>
      <c r="J59" s="1189">
        <f t="shared" si="0"/>
        <v>0</v>
      </c>
    </row>
    <row r="60" spans="1:10" s="1117" customFormat="1" ht="13.9" customHeight="1" x14ac:dyDescent="0.25">
      <c r="A60" s="1535"/>
      <c r="B60" s="1529"/>
      <c r="C60" s="906" t="s">
        <v>593</v>
      </c>
      <c r="D60" s="1188">
        <f>'4.4 гр птиц утки'!D59</f>
        <v>0</v>
      </c>
      <c r="E60" s="1188">
        <f>'4.4 гр птиц утки'!E59</f>
        <v>0</v>
      </c>
      <c r="F60" s="1188">
        <v>0</v>
      </c>
      <c r="G60" s="1081">
        <v>0</v>
      </c>
      <c r="H60" s="1081">
        <v>0</v>
      </c>
      <c r="I60" s="1081">
        <v>0</v>
      </c>
      <c r="J60" s="1189">
        <f t="shared" si="0"/>
        <v>0</v>
      </c>
    </row>
    <row r="61" spans="1:10" s="1117" customFormat="1" ht="13.9" customHeight="1" x14ac:dyDescent="0.25">
      <c r="A61" s="1537">
        <v>16</v>
      </c>
      <c r="B61" s="1528" t="s">
        <v>299</v>
      </c>
      <c r="C61" s="1182" t="s">
        <v>410</v>
      </c>
      <c r="D61" s="1188">
        <f>'4.4 гр птиц утки'!D60</f>
        <v>71</v>
      </c>
      <c r="E61" s="1188">
        <f>'4.4 гр птиц утки'!E60</f>
        <v>60</v>
      </c>
      <c r="F61" s="1188">
        <v>0</v>
      </c>
      <c r="G61" s="1081">
        <v>53</v>
      </c>
      <c r="H61" s="1081">
        <v>48</v>
      </c>
      <c r="I61" s="1081">
        <v>0</v>
      </c>
      <c r="J61" s="1189">
        <f t="shared" si="0"/>
        <v>0</v>
      </c>
    </row>
    <row r="62" spans="1:10" s="1117" customFormat="1" ht="13.9" customHeight="1" x14ac:dyDescent="0.25">
      <c r="A62" s="1537"/>
      <c r="B62" s="1528"/>
      <c r="C62" s="1182" t="s">
        <v>411</v>
      </c>
      <c r="D62" s="1188">
        <f>'4.4 гр птиц утки'!D61</f>
        <v>46</v>
      </c>
      <c r="E62" s="1188">
        <f>'4.4 гр птиц утки'!E61</f>
        <v>45</v>
      </c>
      <c r="F62" s="1188">
        <v>0</v>
      </c>
      <c r="G62" s="1081">
        <v>35</v>
      </c>
      <c r="H62" s="1081">
        <v>33</v>
      </c>
      <c r="I62" s="1081">
        <v>0</v>
      </c>
      <c r="J62" s="1189">
        <f t="shared" si="0"/>
        <v>0</v>
      </c>
    </row>
    <row r="63" spans="1:10" s="1117" customFormat="1" ht="13.9" customHeight="1" x14ac:dyDescent="0.25">
      <c r="A63" s="1537"/>
      <c r="B63" s="1528"/>
      <c r="C63" s="1182" t="s">
        <v>916</v>
      </c>
      <c r="D63" s="1188">
        <f>'4.4 гр птиц утки'!D62</f>
        <v>46</v>
      </c>
      <c r="E63" s="1188">
        <f>'4.4 гр птиц утки'!E62</f>
        <v>45</v>
      </c>
      <c r="F63" s="1188">
        <v>0</v>
      </c>
      <c r="G63" s="1081">
        <v>35</v>
      </c>
      <c r="H63" s="1081">
        <v>33</v>
      </c>
      <c r="I63" s="1081">
        <v>0</v>
      </c>
      <c r="J63" s="1189">
        <f t="shared" si="0"/>
        <v>0</v>
      </c>
    </row>
    <row r="64" spans="1:10" s="1117" customFormat="1" ht="13.9" customHeight="1" x14ac:dyDescent="0.25">
      <c r="A64" s="1537"/>
      <c r="B64" s="1528"/>
      <c r="C64" s="1182" t="s">
        <v>797</v>
      </c>
      <c r="D64" s="1188">
        <f>'4.4 гр птиц утки'!D63</f>
        <v>0</v>
      </c>
      <c r="E64" s="1188">
        <f>'4.4 гр птиц утки'!E63</f>
        <v>0</v>
      </c>
      <c r="F64" s="1188">
        <v>0</v>
      </c>
      <c r="G64" s="1081">
        <v>0</v>
      </c>
      <c r="H64" s="1081">
        <v>0</v>
      </c>
      <c r="I64" s="1081">
        <v>0</v>
      </c>
      <c r="J64" s="1189">
        <f t="shared" si="0"/>
        <v>0</v>
      </c>
    </row>
    <row r="65" spans="1:10" s="1117" customFormat="1" ht="13.9" customHeight="1" x14ac:dyDescent="0.25">
      <c r="A65" s="1537"/>
      <c r="B65" s="1528"/>
      <c r="C65" s="1182" t="s">
        <v>688</v>
      </c>
      <c r="D65" s="1188">
        <f>'4.4 гр птиц утки'!D64</f>
        <v>10</v>
      </c>
      <c r="E65" s="1188">
        <f>'4.4 гр птиц утки'!E64</f>
        <v>10</v>
      </c>
      <c r="F65" s="1188">
        <v>0</v>
      </c>
      <c r="G65" s="1081">
        <v>10</v>
      </c>
      <c r="H65" s="1081">
        <v>10</v>
      </c>
      <c r="I65" s="1081">
        <v>0</v>
      </c>
      <c r="J65" s="1189">
        <f t="shared" si="0"/>
        <v>0</v>
      </c>
    </row>
    <row r="66" spans="1:10" s="1117" customFormat="1" ht="13.9" customHeight="1" x14ac:dyDescent="0.25">
      <c r="A66" s="1537"/>
      <c r="B66" s="1528"/>
      <c r="C66" s="1182" t="s">
        <v>915</v>
      </c>
      <c r="D66" s="1188">
        <f>'4.4 гр птиц утки'!D65</f>
        <v>30</v>
      </c>
      <c r="E66" s="1188">
        <f>'4.4 гр птиц утки'!E65</f>
        <v>30</v>
      </c>
      <c r="F66" s="1188">
        <v>0</v>
      </c>
      <c r="G66" s="1081">
        <v>84</v>
      </c>
      <c r="H66" s="1081">
        <v>84</v>
      </c>
      <c r="I66" s="1081">
        <v>0</v>
      </c>
      <c r="J66" s="1189">
        <f t="shared" si="0"/>
        <v>0</v>
      </c>
    </row>
    <row r="67" spans="1:10" s="1117" customFormat="1" ht="13.9" customHeight="1" x14ac:dyDescent="0.25">
      <c r="A67" s="1537"/>
      <c r="B67" s="1528"/>
      <c r="C67" s="1182" t="s">
        <v>589</v>
      </c>
      <c r="D67" s="1188">
        <f>'4.4 гр птиц утки'!D66</f>
        <v>142</v>
      </c>
      <c r="E67" s="1188">
        <f>'4.4 гр птиц утки'!E66</f>
        <v>199</v>
      </c>
      <c r="F67" s="1188">
        <v>0</v>
      </c>
      <c r="G67" s="1081">
        <v>134</v>
      </c>
      <c r="H67" s="1081">
        <f>'4.4 гр птиц утки'!H66</f>
        <v>66</v>
      </c>
      <c r="I67" s="1081">
        <v>0</v>
      </c>
      <c r="J67" s="1189">
        <f t="shared" si="0"/>
        <v>0</v>
      </c>
    </row>
    <row r="68" spans="1:10" s="1117" customFormat="1" ht="13.9" customHeight="1" x14ac:dyDescent="0.25">
      <c r="A68" s="1535">
        <v>17</v>
      </c>
      <c r="B68" s="1529" t="s">
        <v>300</v>
      </c>
      <c r="C68" s="1182" t="s">
        <v>414</v>
      </c>
      <c r="D68" s="1188">
        <f>'4.4 гр птиц утки'!D67</f>
        <v>0</v>
      </c>
      <c r="E68" s="1188">
        <f>'4.4 гр птиц утки'!E67</f>
        <v>0</v>
      </c>
      <c r="F68" s="1188">
        <v>0</v>
      </c>
      <c r="G68" s="1081">
        <v>0</v>
      </c>
      <c r="H68" s="1081">
        <v>0</v>
      </c>
      <c r="I68" s="1081">
        <v>0</v>
      </c>
      <c r="J68" s="1189">
        <f t="shared" si="0"/>
        <v>0</v>
      </c>
    </row>
    <row r="69" spans="1:10" s="1117" customFormat="1" ht="13.9" customHeight="1" x14ac:dyDescent="0.25">
      <c r="A69" s="1535"/>
      <c r="B69" s="1529"/>
      <c r="C69" s="906" t="s">
        <v>589</v>
      </c>
      <c r="D69" s="1188">
        <f>'4.4 гр птиц утки'!D68</f>
        <v>141</v>
      </c>
      <c r="E69" s="1188">
        <f>'4.4 гр птиц утки'!E68</f>
        <v>86</v>
      </c>
      <c r="F69" s="1188">
        <v>0</v>
      </c>
      <c r="G69" s="1081">
        <v>77</v>
      </c>
      <c r="H69" s="1081">
        <f>'4.4 гр птиц утки'!H68</f>
        <v>72</v>
      </c>
      <c r="I69" s="1081">
        <v>0</v>
      </c>
      <c r="J69" s="1189">
        <f t="shared" si="0"/>
        <v>0</v>
      </c>
    </row>
    <row r="70" spans="1:10" s="1117" customFormat="1" ht="13.9" customHeight="1" x14ac:dyDescent="0.25">
      <c r="A70" s="1535">
        <v>18</v>
      </c>
      <c r="B70" s="1529" t="s">
        <v>594</v>
      </c>
      <c r="C70" s="906" t="s">
        <v>751</v>
      </c>
      <c r="D70" s="1188">
        <f>'4.4 гр птиц утки'!D69</f>
        <v>34</v>
      </c>
      <c r="E70" s="1188">
        <f>'4.4 гр птиц утки'!E69</f>
        <v>34</v>
      </c>
      <c r="F70" s="1188">
        <v>0</v>
      </c>
      <c r="G70" s="1081">
        <v>31</v>
      </c>
      <c r="H70" s="1081">
        <v>31</v>
      </c>
      <c r="I70" s="1081">
        <v>0</v>
      </c>
      <c r="J70" s="1189">
        <f t="shared" si="0"/>
        <v>0</v>
      </c>
    </row>
    <row r="71" spans="1:10" s="1117" customFormat="1" ht="13.9" customHeight="1" x14ac:dyDescent="0.25">
      <c r="A71" s="1535"/>
      <c r="B71" s="1529"/>
      <c r="C71" s="906" t="s">
        <v>595</v>
      </c>
      <c r="D71" s="1188">
        <f>'4.4 гр птиц утки'!D70</f>
        <v>11</v>
      </c>
      <c r="E71" s="1188">
        <f>'4.4 гр птиц утки'!E70</f>
        <v>11</v>
      </c>
      <c r="F71" s="1188">
        <v>0</v>
      </c>
      <c r="G71" s="1081">
        <v>37</v>
      </c>
      <c r="H71" s="1081">
        <v>34</v>
      </c>
      <c r="I71" s="1081">
        <v>0</v>
      </c>
      <c r="J71" s="1189">
        <f t="shared" si="0"/>
        <v>0</v>
      </c>
    </row>
    <row r="72" spans="1:10" s="1117" customFormat="1" ht="13.9" customHeight="1" x14ac:dyDescent="0.25">
      <c r="A72" s="1535"/>
      <c r="B72" s="1529"/>
      <c r="C72" s="906" t="s">
        <v>589</v>
      </c>
      <c r="D72" s="1188">
        <f>'4.4 гр птиц утки'!D71</f>
        <v>198</v>
      </c>
      <c r="E72" s="1188">
        <f>'4.4 гр птиц утки'!E71</f>
        <v>102</v>
      </c>
      <c r="F72" s="1188">
        <v>0</v>
      </c>
      <c r="G72" s="1081">
        <v>169</v>
      </c>
      <c r="H72" s="1081">
        <f>'4.4 гр птиц утки'!H71</f>
        <v>143</v>
      </c>
      <c r="I72" s="1081">
        <v>0</v>
      </c>
      <c r="J72" s="1189">
        <f t="shared" si="0"/>
        <v>0</v>
      </c>
    </row>
    <row r="73" spans="1:10" s="1117" customFormat="1" ht="13.9" customHeight="1" x14ac:dyDescent="0.25">
      <c r="A73" s="1535">
        <v>19</v>
      </c>
      <c r="B73" s="1529" t="s">
        <v>302</v>
      </c>
      <c r="C73" s="906" t="s">
        <v>690</v>
      </c>
      <c r="D73" s="1188">
        <f>'4.4 гр птиц утки'!D72</f>
        <v>32</v>
      </c>
      <c r="E73" s="1188">
        <f>'4.4 гр птиц утки'!E72</f>
        <v>32</v>
      </c>
      <c r="F73" s="1188">
        <v>0</v>
      </c>
      <c r="G73" s="1081">
        <v>13</v>
      </c>
      <c r="H73" s="1081">
        <v>13</v>
      </c>
      <c r="I73" s="1081">
        <v>0</v>
      </c>
      <c r="J73" s="1189">
        <f t="shared" si="0"/>
        <v>0</v>
      </c>
    </row>
    <row r="74" spans="1:10" s="1117" customFormat="1" ht="13.9" customHeight="1" x14ac:dyDescent="0.25">
      <c r="A74" s="1535"/>
      <c r="B74" s="1529"/>
      <c r="C74" s="906" t="s">
        <v>691</v>
      </c>
      <c r="D74" s="1188">
        <f>'4.4 гр птиц утки'!D73</f>
        <v>0</v>
      </c>
      <c r="E74" s="1188">
        <f>'4.4 гр птиц утки'!E73</f>
        <v>0</v>
      </c>
      <c r="F74" s="1188">
        <v>0</v>
      </c>
      <c r="G74" s="1081">
        <v>3</v>
      </c>
      <c r="H74" s="1081">
        <v>3</v>
      </c>
      <c r="I74" s="1081">
        <v>0</v>
      </c>
      <c r="J74" s="1189">
        <f t="shared" si="0"/>
        <v>0</v>
      </c>
    </row>
    <row r="75" spans="1:10" s="1117" customFormat="1" ht="13.9" customHeight="1" x14ac:dyDescent="0.25">
      <c r="A75" s="1535"/>
      <c r="B75" s="1529"/>
      <c r="C75" s="906" t="s">
        <v>707</v>
      </c>
      <c r="D75" s="1188">
        <f>'4.4 гр птиц утки'!D74</f>
        <v>19</v>
      </c>
      <c r="E75" s="1188">
        <f>'4.4 гр птиц утки'!E74</f>
        <v>19</v>
      </c>
      <c r="F75" s="1188">
        <v>0</v>
      </c>
      <c r="G75" s="1081">
        <v>28</v>
      </c>
      <c r="H75" s="1081">
        <v>28</v>
      </c>
      <c r="I75" s="1081">
        <v>0</v>
      </c>
      <c r="J75" s="1189">
        <f t="shared" si="0"/>
        <v>0</v>
      </c>
    </row>
    <row r="76" spans="1:10" s="1117" customFormat="1" ht="13.9" customHeight="1" x14ac:dyDescent="0.25">
      <c r="A76" s="1535"/>
      <c r="B76" s="1529"/>
      <c r="C76" s="906" t="s">
        <v>402</v>
      </c>
      <c r="D76" s="1188">
        <f>'4.4 гр птиц утки'!D75</f>
        <v>1</v>
      </c>
      <c r="E76" s="1188">
        <f>'4.4 гр птиц утки'!E75</f>
        <v>1</v>
      </c>
      <c r="F76" s="1188">
        <v>0</v>
      </c>
      <c r="G76" s="1081">
        <v>1</v>
      </c>
      <c r="H76" s="1081">
        <v>1</v>
      </c>
      <c r="I76" s="1081">
        <v>0</v>
      </c>
      <c r="J76" s="1189">
        <f t="shared" si="0"/>
        <v>0</v>
      </c>
    </row>
    <row r="77" spans="1:10" s="1117" customFormat="1" ht="13.9" customHeight="1" x14ac:dyDescent="0.25">
      <c r="A77" s="1535"/>
      <c r="B77" s="1529"/>
      <c r="C77" s="906" t="s">
        <v>689</v>
      </c>
      <c r="D77" s="1188">
        <f>'4.4 гр птиц утки'!D76</f>
        <v>16</v>
      </c>
      <c r="E77" s="1188">
        <f>'4.4 гр птиц утки'!E76</f>
        <v>16</v>
      </c>
      <c r="F77" s="1188">
        <v>0</v>
      </c>
      <c r="G77" s="1081">
        <v>38</v>
      </c>
      <c r="H77" s="1081">
        <v>38</v>
      </c>
      <c r="I77" s="1081">
        <v>0</v>
      </c>
      <c r="J77" s="1189">
        <f t="shared" si="0"/>
        <v>0</v>
      </c>
    </row>
    <row r="78" spans="1:10" s="1117" customFormat="1" ht="13.9" customHeight="1" x14ac:dyDescent="0.25">
      <c r="A78" s="1535"/>
      <c r="B78" s="1529"/>
      <c r="C78" s="906" t="s">
        <v>984</v>
      </c>
      <c r="D78" s="1188">
        <f>'4.4 гр птиц утки'!D77</f>
        <v>9</v>
      </c>
      <c r="E78" s="1188">
        <f>'4.4 гр птиц утки'!E77</f>
        <v>9</v>
      </c>
      <c r="F78" s="1188">
        <v>0</v>
      </c>
      <c r="G78" s="1081">
        <v>6</v>
      </c>
      <c r="H78" s="1081">
        <v>6</v>
      </c>
      <c r="I78" s="1081">
        <v>0</v>
      </c>
      <c r="J78" s="1189">
        <f t="shared" si="0"/>
        <v>0</v>
      </c>
    </row>
    <row r="79" spans="1:10" s="1117" customFormat="1" ht="13.9" customHeight="1" x14ac:dyDescent="0.25">
      <c r="A79" s="1535">
        <v>20</v>
      </c>
      <c r="B79" s="1528" t="s">
        <v>303</v>
      </c>
      <c r="C79" s="906" t="s">
        <v>798</v>
      </c>
      <c r="D79" s="1188">
        <f>'4.4 гр птиц утки'!D78</f>
        <v>20</v>
      </c>
      <c r="E79" s="1188">
        <f>'4.4 гр птиц утки'!E78</f>
        <v>20</v>
      </c>
      <c r="F79" s="1188">
        <v>0</v>
      </c>
      <c r="G79" s="1081">
        <v>52</v>
      </c>
      <c r="H79" s="1081">
        <v>50</v>
      </c>
      <c r="I79" s="1081">
        <v>0</v>
      </c>
      <c r="J79" s="1189">
        <f t="shared" si="0"/>
        <v>0</v>
      </c>
    </row>
    <row r="80" spans="1:10" s="1117" customFormat="1" ht="13.9" customHeight="1" x14ac:dyDescent="0.25">
      <c r="A80" s="1535"/>
      <c r="B80" s="1528"/>
      <c r="C80" s="906" t="s">
        <v>752</v>
      </c>
      <c r="D80" s="1188">
        <f>'4.4 гр птиц утки'!D79</f>
        <v>59</v>
      </c>
      <c r="E80" s="1188">
        <f>'4.4 гр птиц утки'!E79</f>
        <v>58</v>
      </c>
      <c r="F80" s="1188">
        <v>0</v>
      </c>
      <c r="G80" s="1081">
        <v>81</v>
      </c>
      <c r="H80" s="1081">
        <v>75</v>
      </c>
      <c r="I80" s="1081">
        <v>0</v>
      </c>
      <c r="J80" s="1189">
        <f t="shared" ref="J80:J143" si="1">F80+I80</f>
        <v>0</v>
      </c>
    </row>
    <row r="81" spans="1:10" s="1117" customFormat="1" ht="13.9" customHeight="1" x14ac:dyDescent="0.25">
      <c r="A81" s="1535"/>
      <c r="B81" s="1528"/>
      <c r="C81" s="906" t="s">
        <v>799</v>
      </c>
      <c r="D81" s="1188">
        <f>'4.4 гр птиц утки'!D80</f>
        <v>12</v>
      </c>
      <c r="E81" s="1188">
        <f>'4.4 гр птиц утки'!E80</f>
        <v>12</v>
      </c>
      <c r="F81" s="1188">
        <v>0</v>
      </c>
      <c r="G81" s="1081">
        <v>2</v>
      </c>
      <c r="H81" s="1081">
        <v>2</v>
      </c>
      <c r="I81" s="1081">
        <v>0</v>
      </c>
      <c r="J81" s="1189">
        <f t="shared" si="1"/>
        <v>0</v>
      </c>
    </row>
    <row r="82" spans="1:10" s="1117" customFormat="1" ht="13.9" customHeight="1" x14ac:dyDescent="0.25">
      <c r="A82" s="1535"/>
      <c r="B82" s="1528"/>
      <c r="C82" s="906" t="s">
        <v>753</v>
      </c>
      <c r="D82" s="1188">
        <f>'4.4 гр птиц утки'!D81</f>
        <v>86</v>
      </c>
      <c r="E82" s="1188">
        <f>'4.4 гр птиц утки'!E81</f>
        <v>84</v>
      </c>
      <c r="F82" s="1188">
        <v>0</v>
      </c>
      <c r="G82" s="1081">
        <v>379</v>
      </c>
      <c r="H82" s="1081">
        <v>368</v>
      </c>
      <c r="I82" s="1081">
        <v>23</v>
      </c>
      <c r="J82" s="1189">
        <f t="shared" si="1"/>
        <v>23</v>
      </c>
    </row>
    <row r="83" spans="1:10" s="1117" customFormat="1" ht="13.9" customHeight="1" x14ac:dyDescent="0.25">
      <c r="A83" s="1535"/>
      <c r="B83" s="1528"/>
      <c r="C83" s="906" t="s">
        <v>754</v>
      </c>
      <c r="D83" s="1188">
        <f>'4.4 гр птиц утки'!D82</f>
        <v>852</v>
      </c>
      <c r="E83" s="1188">
        <f>'4.4 гр птиц утки'!E82</f>
        <v>584</v>
      </c>
      <c r="F83" s="1188">
        <v>0</v>
      </c>
      <c r="G83" s="1081">
        <v>275</v>
      </c>
      <c r="H83" s="1081">
        <v>181</v>
      </c>
      <c r="I83" s="1081">
        <v>0</v>
      </c>
      <c r="J83" s="1189">
        <f t="shared" si="1"/>
        <v>0</v>
      </c>
    </row>
    <row r="84" spans="1:10" s="1117" customFormat="1" ht="13.9" customHeight="1" x14ac:dyDescent="0.25">
      <c r="A84" s="1535"/>
      <c r="B84" s="1528"/>
      <c r="C84" s="906" t="s">
        <v>589</v>
      </c>
      <c r="D84" s="1188">
        <f>'4.4 гр птиц утки'!D83</f>
        <v>200</v>
      </c>
      <c r="E84" s="1188">
        <f>'4.4 гр птиц утки'!E83</f>
        <v>148</v>
      </c>
      <c r="F84" s="1188">
        <v>0</v>
      </c>
      <c r="G84" s="1081">
        <v>200</v>
      </c>
      <c r="H84" s="1081">
        <f>'4.4 гр птиц утки'!H83</f>
        <v>191</v>
      </c>
      <c r="I84" s="1081">
        <v>0</v>
      </c>
      <c r="J84" s="1189">
        <f t="shared" si="1"/>
        <v>0</v>
      </c>
    </row>
    <row r="85" spans="1:10" s="1117" customFormat="1" ht="13.9" customHeight="1" x14ac:dyDescent="0.25">
      <c r="A85" s="1535">
        <v>21</v>
      </c>
      <c r="B85" s="1529" t="s">
        <v>304</v>
      </c>
      <c r="C85" s="906" t="s">
        <v>692</v>
      </c>
      <c r="D85" s="1188">
        <f>'4.4 гр птиц утки'!D84</f>
        <v>81</v>
      </c>
      <c r="E85" s="1188">
        <f>'4.4 гр птиц утки'!E84</f>
        <v>81</v>
      </c>
      <c r="F85" s="1188">
        <v>0</v>
      </c>
      <c r="G85" s="1081">
        <v>21</v>
      </c>
      <c r="H85" s="1081">
        <v>21</v>
      </c>
      <c r="I85" s="1081">
        <v>0</v>
      </c>
      <c r="J85" s="1189">
        <f t="shared" si="1"/>
        <v>0</v>
      </c>
    </row>
    <row r="86" spans="1:10" s="1117" customFormat="1" ht="13.9" customHeight="1" x14ac:dyDescent="0.25">
      <c r="A86" s="1535"/>
      <c r="B86" s="1529"/>
      <c r="C86" s="906" t="s">
        <v>755</v>
      </c>
      <c r="D86" s="1188">
        <f>'4.4 гр птиц утки'!D85</f>
        <v>0</v>
      </c>
      <c r="E86" s="1188">
        <f>'4.4 гр птиц утки'!E85</f>
        <v>0</v>
      </c>
      <c r="F86" s="1188">
        <v>0</v>
      </c>
      <c r="G86" s="1081">
        <v>17</v>
      </c>
      <c r="H86" s="1081">
        <v>17</v>
      </c>
      <c r="I86" s="1081">
        <v>0</v>
      </c>
      <c r="J86" s="1189">
        <f t="shared" si="1"/>
        <v>0</v>
      </c>
    </row>
    <row r="87" spans="1:10" s="1117" customFormat="1" ht="13.9" customHeight="1" x14ac:dyDescent="0.25">
      <c r="A87" s="1535"/>
      <c r="B87" s="1529"/>
      <c r="C87" s="906" t="s">
        <v>589</v>
      </c>
      <c r="D87" s="1188">
        <f>'4.4 гр птиц утки'!D86</f>
        <v>105</v>
      </c>
      <c r="E87" s="1188">
        <f>'4.4 гр птиц утки'!E86</f>
        <v>66</v>
      </c>
      <c r="F87" s="1188">
        <v>0</v>
      </c>
      <c r="G87" s="1081">
        <v>69</v>
      </c>
      <c r="H87" s="1081">
        <f>'4.4 гр птиц утки'!H86</f>
        <v>12</v>
      </c>
      <c r="I87" s="1081">
        <v>0</v>
      </c>
      <c r="J87" s="1189">
        <f t="shared" si="1"/>
        <v>0</v>
      </c>
    </row>
    <row r="88" spans="1:10" s="1117" customFormat="1" ht="15" customHeight="1" x14ac:dyDescent="0.25">
      <c r="A88" s="1535">
        <v>22</v>
      </c>
      <c r="B88" s="1529" t="s">
        <v>305</v>
      </c>
      <c r="C88" s="1183" t="s">
        <v>756</v>
      </c>
      <c r="D88" s="1188">
        <f>'4.4 гр птиц утки'!D87</f>
        <v>0</v>
      </c>
      <c r="E88" s="1188">
        <f>'4.4 гр птиц утки'!E87</f>
        <v>0</v>
      </c>
      <c r="F88" s="1188">
        <v>0</v>
      </c>
      <c r="G88" s="1081">
        <v>4</v>
      </c>
      <c r="H88" s="1081">
        <v>4</v>
      </c>
      <c r="I88" s="1081">
        <v>0</v>
      </c>
      <c r="J88" s="1189">
        <f t="shared" si="1"/>
        <v>0</v>
      </c>
    </row>
    <row r="89" spans="1:10" s="1117" customFormat="1" ht="15" customHeight="1" x14ac:dyDescent="0.25">
      <c r="A89" s="1535"/>
      <c r="B89" s="1529"/>
      <c r="C89" s="1187" t="s">
        <v>687</v>
      </c>
      <c r="D89" s="1188">
        <f>'4.4 гр птиц утки'!D88</f>
        <v>0</v>
      </c>
      <c r="E89" s="1188">
        <f>'4.4 гр птиц утки'!E88</f>
        <v>0</v>
      </c>
      <c r="F89" s="1188">
        <v>0</v>
      </c>
      <c r="G89" s="1081">
        <v>0</v>
      </c>
      <c r="H89" s="1081">
        <v>0</v>
      </c>
      <c r="I89" s="1081">
        <v>0</v>
      </c>
      <c r="J89" s="1189">
        <f t="shared" si="1"/>
        <v>0</v>
      </c>
    </row>
    <row r="90" spans="1:10" s="1117" customFormat="1" ht="15" x14ac:dyDescent="0.25">
      <c r="A90" s="1535"/>
      <c r="B90" s="1529"/>
      <c r="C90" s="1183" t="s">
        <v>1458</v>
      </c>
      <c r="D90" s="1188">
        <f>'4.4 гр птиц утки'!D89</f>
        <v>26</v>
      </c>
      <c r="E90" s="1188">
        <f>'4.4 гр птиц утки'!E89</f>
        <v>26</v>
      </c>
      <c r="F90" s="1188">
        <v>0</v>
      </c>
      <c r="G90" s="1081">
        <v>32</v>
      </c>
      <c r="H90" s="1081">
        <v>32</v>
      </c>
      <c r="I90" s="1081">
        <v>0</v>
      </c>
      <c r="J90" s="1189">
        <f t="shared" si="1"/>
        <v>0</v>
      </c>
    </row>
    <row r="91" spans="1:10" s="1117" customFormat="1" ht="13.9" customHeight="1" x14ac:dyDescent="0.25">
      <c r="A91" s="1535">
        <v>23</v>
      </c>
      <c r="B91" s="1529" t="s">
        <v>306</v>
      </c>
      <c r="C91" s="906" t="s">
        <v>693</v>
      </c>
      <c r="D91" s="1188">
        <f>'4.4 гр птиц утки'!D90</f>
        <v>8</v>
      </c>
      <c r="E91" s="1188">
        <f>'4.4 гр птиц утки'!E90</f>
        <v>8</v>
      </c>
      <c r="F91" s="1188">
        <v>0</v>
      </c>
      <c r="G91" s="1081">
        <v>23</v>
      </c>
      <c r="H91" s="1081">
        <v>23</v>
      </c>
      <c r="I91" s="1081">
        <v>0</v>
      </c>
      <c r="J91" s="1189">
        <f t="shared" si="1"/>
        <v>0</v>
      </c>
    </row>
    <row r="92" spans="1:10" s="1117" customFormat="1" ht="13.9" customHeight="1" x14ac:dyDescent="0.25">
      <c r="A92" s="1535"/>
      <c r="B92" s="1529"/>
      <c r="C92" s="906" t="s">
        <v>758</v>
      </c>
      <c r="D92" s="1188">
        <f>'4.4 гр птиц утки'!D91</f>
        <v>6</v>
      </c>
      <c r="E92" s="1188">
        <f>'4.4 гр птиц утки'!E91</f>
        <v>6</v>
      </c>
      <c r="F92" s="1188">
        <v>0</v>
      </c>
      <c r="G92" s="1081">
        <v>1</v>
      </c>
      <c r="H92" s="1081">
        <v>1</v>
      </c>
      <c r="I92" s="1081">
        <v>0</v>
      </c>
      <c r="J92" s="1189">
        <f t="shared" si="1"/>
        <v>0</v>
      </c>
    </row>
    <row r="93" spans="1:10" s="1117" customFormat="1" ht="13.9" customHeight="1" x14ac:dyDescent="0.25">
      <c r="A93" s="1535"/>
      <c r="B93" s="1529"/>
      <c r="C93" s="906" t="s">
        <v>797</v>
      </c>
      <c r="D93" s="1188">
        <f>'4.4 гр птиц утки'!D92</f>
        <v>0</v>
      </c>
      <c r="E93" s="1188">
        <f>'4.4 гр птиц утки'!E92</f>
        <v>0</v>
      </c>
      <c r="F93" s="1188">
        <v>0</v>
      </c>
      <c r="G93" s="1081">
        <v>0</v>
      </c>
      <c r="H93" s="1081">
        <v>0</v>
      </c>
      <c r="I93" s="1081">
        <v>0</v>
      </c>
      <c r="J93" s="1189">
        <f t="shared" si="1"/>
        <v>0</v>
      </c>
    </row>
    <row r="94" spans="1:10" s="1117" customFormat="1" ht="13.9" customHeight="1" x14ac:dyDescent="0.25">
      <c r="A94" s="1535">
        <v>24</v>
      </c>
      <c r="B94" s="1529" t="s">
        <v>307</v>
      </c>
      <c r="C94" s="906" t="s">
        <v>696</v>
      </c>
      <c r="D94" s="1188">
        <f>'4.4 гр птиц утки'!D93</f>
        <v>0</v>
      </c>
      <c r="E94" s="1188">
        <f>'4.4 гр птиц утки'!E93</f>
        <v>0</v>
      </c>
      <c r="F94" s="1188">
        <v>0</v>
      </c>
      <c r="G94" s="1081">
        <v>72</v>
      </c>
      <c r="H94" s="1081">
        <v>56</v>
      </c>
      <c r="I94" s="1081">
        <v>0</v>
      </c>
      <c r="J94" s="1189">
        <f t="shared" si="1"/>
        <v>0</v>
      </c>
    </row>
    <row r="95" spans="1:10" s="1117" customFormat="1" ht="13.9" customHeight="1" x14ac:dyDescent="0.25">
      <c r="A95" s="1535"/>
      <c r="B95" s="1529"/>
      <c r="C95" s="906" t="s">
        <v>694</v>
      </c>
      <c r="D95" s="1188">
        <f>'4.4 гр птиц утки'!D94</f>
        <v>81</v>
      </c>
      <c r="E95" s="1188">
        <f>'4.4 гр птиц утки'!E94</f>
        <v>69</v>
      </c>
      <c r="F95" s="1188">
        <v>0</v>
      </c>
      <c r="G95" s="1081">
        <v>207</v>
      </c>
      <c r="H95" s="1081">
        <v>184</v>
      </c>
      <c r="I95" s="1081">
        <v>0</v>
      </c>
      <c r="J95" s="1189">
        <f t="shared" si="1"/>
        <v>0</v>
      </c>
    </row>
    <row r="96" spans="1:10" s="1117" customFormat="1" ht="13.9" customHeight="1" x14ac:dyDescent="0.25">
      <c r="A96" s="1535"/>
      <c r="B96" s="1529"/>
      <c r="C96" s="906" t="s">
        <v>759</v>
      </c>
      <c r="D96" s="1188">
        <f>'4.4 гр птиц утки'!D95</f>
        <v>82</v>
      </c>
      <c r="E96" s="1188">
        <f>'4.4 гр птиц утки'!E95</f>
        <v>79</v>
      </c>
      <c r="F96" s="1188">
        <v>0</v>
      </c>
      <c r="G96" s="1081">
        <v>146</v>
      </c>
      <c r="H96" s="1081">
        <v>142</v>
      </c>
      <c r="I96" s="1081">
        <v>4</v>
      </c>
      <c r="J96" s="1189">
        <f t="shared" si="1"/>
        <v>4</v>
      </c>
    </row>
    <row r="97" spans="1:10" s="1117" customFormat="1" ht="13.9" customHeight="1" x14ac:dyDescent="0.25">
      <c r="A97" s="1535"/>
      <c r="B97" s="1529"/>
      <c r="C97" s="906" t="s">
        <v>408</v>
      </c>
      <c r="D97" s="1188">
        <f>'4.4 гр птиц утки'!D96</f>
        <v>0</v>
      </c>
      <c r="E97" s="1188">
        <f>'4.4 гр птиц утки'!E96</f>
        <v>0</v>
      </c>
      <c r="F97" s="1188">
        <v>0</v>
      </c>
      <c r="G97" s="1081">
        <v>9</v>
      </c>
      <c r="H97" s="1081">
        <v>9</v>
      </c>
      <c r="I97" s="1081">
        <v>0</v>
      </c>
      <c r="J97" s="1189">
        <f t="shared" si="1"/>
        <v>0</v>
      </c>
    </row>
    <row r="98" spans="1:10" s="1117" customFormat="1" ht="13.9" customHeight="1" x14ac:dyDescent="0.25">
      <c r="A98" s="1535"/>
      <c r="B98" s="1529"/>
      <c r="C98" s="906" t="s">
        <v>329</v>
      </c>
      <c r="D98" s="1188">
        <f>'4.4 гр птиц утки'!D97</f>
        <v>0</v>
      </c>
      <c r="E98" s="1188">
        <f>'4.4 гр птиц утки'!E97</f>
        <v>0</v>
      </c>
      <c r="F98" s="1188">
        <v>0</v>
      </c>
      <c r="G98" s="1081">
        <v>0</v>
      </c>
      <c r="H98" s="1081">
        <v>0</v>
      </c>
      <c r="I98" s="1081">
        <v>0</v>
      </c>
      <c r="J98" s="1189">
        <f t="shared" si="1"/>
        <v>0</v>
      </c>
    </row>
    <row r="99" spans="1:10" s="1117" customFormat="1" ht="13.9" customHeight="1" x14ac:dyDescent="0.25">
      <c r="A99" s="1535"/>
      <c r="B99" s="1529"/>
      <c r="C99" s="906" t="s">
        <v>695</v>
      </c>
      <c r="D99" s="1188">
        <f>'4.4 гр птиц утки'!D98</f>
        <v>20</v>
      </c>
      <c r="E99" s="1188">
        <f>'4.4 гр птиц утки'!E98</f>
        <v>20</v>
      </c>
      <c r="F99" s="1188">
        <v>0</v>
      </c>
      <c r="G99" s="1081">
        <v>76</v>
      </c>
      <c r="H99" s="1081">
        <v>76</v>
      </c>
      <c r="I99" s="1081">
        <v>0</v>
      </c>
      <c r="J99" s="1189">
        <f t="shared" si="1"/>
        <v>0</v>
      </c>
    </row>
    <row r="100" spans="1:10" s="1117" customFormat="1" ht="13.9" customHeight="1" x14ac:dyDescent="0.25">
      <c r="A100" s="1535"/>
      <c r="B100" s="1529"/>
      <c r="C100" s="906" t="s">
        <v>589</v>
      </c>
      <c r="D100" s="1188">
        <f>'4.4 гр птиц утки'!D99</f>
        <v>79</v>
      </c>
      <c r="E100" s="1188">
        <f>'4.4 гр птиц утки'!E99</f>
        <v>58</v>
      </c>
      <c r="F100" s="1188">
        <v>0</v>
      </c>
      <c r="G100" s="1081">
        <v>46</v>
      </c>
      <c r="H100" s="1081">
        <f>'4.4 гр птиц утки'!H99</f>
        <v>42</v>
      </c>
      <c r="I100" s="1081">
        <v>0</v>
      </c>
      <c r="J100" s="1189">
        <f t="shared" si="1"/>
        <v>0</v>
      </c>
    </row>
    <row r="101" spans="1:10" s="1117" customFormat="1" ht="13.9" customHeight="1" x14ac:dyDescent="0.25">
      <c r="A101" s="1535">
        <v>25</v>
      </c>
      <c r="B101" s="1529" t="s">
        <v>308</v>
      </c>
      <c r="C101" s="906" t="s">
        <v>404</v>
      </c>
      <c r="D101" s="1188">
        <f>'4.4 гр птиц утки'!D100</f>
        <v>19</v>
      </c>
      <c r="E101" s="1188">
        <f>'4.4 гр птиц утки'!E100</f>
        <v>19</v>
      </c>
      <c r="F101" s="1188">
        <v>0</v>
      </c>
      <c r="G101" s="1081">
        <v>36</v>
      </c>
      <c r="H101" s="1081">
        <v>36</v>
      </c>
      <c r="I101" s="1081">
        <v>0</v>
      </c>
      <c r="J101" s="1189">
        <f t="shared" si="1"/>
        <v>0</v>
      </c>
    </row>
    <row r="102" spans="1:10" s="1117" customFormat="1" ht="13.9" customHeight="1" x14ac:dyDescent="0.25">
      <c r="A102" s="1535"/>
      <c r="B102" s="1529"/>
      <c r="C102" s="906" t="s">
        <v>589</v>
      </c>
      <c r="D102" s="1188">
        <f>'4.4 гр птиц утки'!D101</f>
        <v>47</v>
      </c>
      <c r="E102" s="1188">
        <f>'4.4 гр птиц утки'!E101</f>
        <v>33</v>
      </c>
      <c r="F102" s="1188">
        <v>0</v>
      </c>
      <c r="G102" s="1081">
        <v>84</v>
      </c>
      <c r="H102" s="1081">
        <f>'4.4 гр птиц утки'!H101</f>
        <v>68</v>
      </c>
      <c r="I102" s="1081">
        <v>0</v>
      </c>
      <c r="J102" s="1189">
        <f t="shared" si="1"/>
        <v>0</v>
      </c>
    </row>
    <row r="103" spans="1:10" s="1117" customFormat="1" ht="13.9" customHeight="1" x14ac:dyDescent="0.25">
      <c r="A103" s="1535">
        <v>26</v>
      </c>
      <c r="B103" s="1529" t="s">
        <v>309</v>
      </c>
      <c r="C103" s="906" t="s">
        <v>801</v>
      </c>
      <c r="D103" s="1188">
        <f>'4.4 гр птиц утки'!D102</f>
        <v>20</v>
      </c>
      <c r="E103" s="1188">
        <f>'4.4 гр птиц утки'!E102</f>
        <v>20</v>
      </c>
      <c r="F103" s="1188">
        <v>0</v>
      </c>
      <c r="G103" s="1081">
        <v>20</v>
      </c>
      <c r="H103" s="1081">
        <v>20</v>
      </c>
      <c r="I103" s="1081">
        <v>0</v>
      </c>
      <c r="J103" s="1189">
        <f t="shared" si="1"/>
        <v>0</v>
      </c>
    </row>
    <row r="104" spans="1:10" s="1117" customFormat="1" ht="13.9" customHeight="1" x14ac:dyDescent="0.25">
      <c r="A104" s="1535"/>
      <c r="B104" s="1529"/>
      <c r="C104" s="906" t="s">
        <v>596</v>
      </c>
      <c r="D104" s="1188">
        <f>'4.4 гр птиц утки'!D103</f>
        <v>0</v>
      </c>
      <c r="E104" s="1188">
        <f>'4.4 гр птиц утки'!E103</f>
        <v>0</v>
      </c>
      <c r="F104" s="1188">
        <v>0</v>
      </c>
      <c r="G104" s="1081">
        <v>17</v>
      </c>
      <c r="H104" s="1081">
        <v>17</v>
      </c>
      <c r="I104" s="1081">
        <v>0</v>
      </c>
      <c r="J104" s="1189">
        <f t="shared" si="1"/>
        <v>0</v>
      </c>
    </row>
    <row r="105" spans="1:10" s="1117" customFormat="1" ht="13.9" customHeight="1" x14ac:dyDescent="0.25">
      <c r="A105" s="1535"/>
      <c r="B105" s="1529"/>
      <c r="C105" s="906" t="s">
        <v>407</v>
      </c>
      <c r="D105" s="1188">
        <f>'4.4 гр птиц утки'!D104</f>
        <v>13</v>
      </c>
      <c r="E105" s="1188">
        <f>'4.4 гр птиц утки'!E104</f>
        <v>13</v>
      </c>
      <c r="F105" s="1188">
        <v>0</v>
      </c>
      <c r="G105" s="1081">
        <v>16</v>
      </c>
      <c r="H105" s="1081">
        <v>16</v>
      </c>
      <c r="I105" s="1081">
        <v>0</v>
      </c>
      <c r="J105" s="1189">
        <f t="shared" si="1"/>
        <v>0</v>
      </c>
    </row>
    <row r="106" spans="1:10" s="1117" customFormat="1" ht="13.9" customHeight="1" x14ac:dyDescent="0.25">
      <c r="A106" s="1535"/>
      <c r="B106" s="1529"/>
      <c r="C106" s="906" t="s">
        <v>597</v>
      </c>
      <c r="D106" s="1188">
        <f>'4.4 гр птиц утки'!D105</f>
        <v>110</v>
      </c>
      <c r="E106" s="1188">
        <f>'4.4 гр птиц утки'!E105</f>
        <v>105</v>
      </c>
      <c r="F106" s="1188">
        <v>0</v>
      </c>
      <c r="G106" s="1081">
        <v>139</v>
      </c>
      <c r="H106" s="1081">
        <v>133</v>
      </c>
      <c r="I106" s="1081">
        <v>0</v>
      </c>
      <c r="J106" s="1189">
        <f t="shared" si="1"/>
        <v>0</v>
      </c>
    </row>
    <row r="107" spans="1:10" s="1117" customFormat="1" ht="13.9" customHeight="1" x14ac:dyDescent="0.25">
      <c r="A107" s="1535"/>
      <c r="B107" s="1529"/>
      <c r="C107" s="906" t="s">
        <v>797</v>
      </c>
      <c r="D107" s="1188">
        <f>'4.4 гр птиц утки'!D106</f>
        <v>0</v>
      </c>
      <c r="E107" s="1188">
        <f>'4.4 гр птиц утки'!E106</f>
        <v>0</v>
      </c>
      <c r="F107" s="1188">
        <v>0</v>
      </c>
      <c r="G107" s="1081">
        <v>0</v>
      </c>
      <c r="H107" s="1081">
        <v>0</v>
      </c>
      <c r="I107" s="1081">
        <v>0</v>
      </c>
      <c r="J107" s="1189">
        <f t="shared" si="1"/>
        <v>0</v>
      </c>
    </row>
    <row r="108" spans="1:10" s="1117" customFormat="1" ht="13.9" customHeight="1" x14ac:dyDescent="0.25">
      <c r="A108" s="1535"/>
      <c r="B108" s="1529"/>
      <c r="C108" s="906" t="s">
        <v>697</v>
      </c>
      <c r="D108" s="1188">
        <f>'4.4 гр птиц утки'!D107</f>
        <v>0</v>
      </c>
      <c r="E108" s="1188">
        <f>'4.4 гр птиц утки'!E107</f>
        <v>0</v>
      </c>
      <c r="F108" s="1188">
        <v>0</v>
      </c>
      <c r="G108" s="1081">
        <v>0</v>
      </c>
      <c r="H108" s="1081">
        <v>0</v>
      </c>
      <c r="I108" s="1081">
        <v>0</v>
      </c>
      <c r="J108" s="1189">
        <f t="shared" si="1"/>
        <v>0</v>
      </c>
    </row>
    <row r="109" spans="1:10" s="1117" customFormat="1" ht="13.9" customHeight="1" x14ac:dyDescent="0.25">
      <c r="A109" s="1535"/>
      <c r="B109" s="1529"/>
      <c r="C109" s="906" t="s">
        <v>760</v>
      </c>
      <c r="D109" s="1188">
        <f>'4.4 гр птиц утки'!D108</f>
        <v>5</v>
      </c>
      <c r="E109" s="1188">
        <f>'4.4 гр птиц утки'!E108</f>
        <v>5</v>
      </c>
      <c r="F109" s="1188">
        <v>0</v>
      </c>
      <c r="G109" s="1081">
        <v>10</v>
      </c>
      <c r="H109" s="1081">
        <v>10</v>
      </c>
      <c r="I109" s="1081">
        <v>0</v>
      </c>
      <c r="J109" s="1189">
        <f t="shared" si="1"/>
        <v>0</v>
      </c>
    </row>
    <row r="110" spans="1:10" s="1117" customFormat="1" ht="13.9" customHeight="1" x14ac:dyDescent="0.25">
      <c r="A110" s="1535"/>
      <c r="B110" s="1529"/>
      <c r="C110" s="906" t="s">
        <v>918</v>
      </c>
      <c r="D110" s="1188">
        <f>'4.4 гр птиц утки'!D109</f>
        <v>6</v>
      </c>
      <c r="E110" s="1188">
        <f>'4.4 гр птиц утки'!E109</f>
        <v>6</v>
      </c>
      <c r="F110" s="1188">
        <v>0</v>
      </c>
      <c r="G110" s="1081">
        <v>0</v>
      </c>
      <c r="H110" s="1081">
        <v>0</v>
      </c>
      <c r="I110" s="1081">
        <v>0</v>
      </c>
      <c r="J110" s="1189">
        <f t="shared" si="1"/>
        <v>0</v>
      </c>
    </row>
    <row r="111" spans="1:10" s="1117" customFormat="1" ht="13.9" customHeight="1" x14ac:dyDescent="0.25">
      <c r="A111" s="1535"/>
      <c r="B111" s="1529"/>
      <c r="C111" s="1187" t="s">
        <v>767</v>
      </c>
      <c r="D111" s="1188">
        <f>'4.4 гр птиц утки'!D110</f>
        <v>0</v>
      </c>
      <c r="E111" s="1188">
        <f>'4.4 гр птиц утки'!E110</f>
        <v>0</v>
      </c>
      <c r="F111" s="1188">
        <v>0</v>
      </c>
      <c r="G111" s="1081">
        <v>0</v>
      </c>
      <c r="H111" s="1081">
        <v>0</v>
      </c>
      <c r="I111" s="1081">
        <v>0</v>
      </c>
      <c r="J111" s="1189">
        <f t="shared" si="1"/>
        <v>0</v>
      </c>
    </row>
    <row r="112" spans="1:10" s="1117" customFormat="1" ht="13.9" customHeight="1" x14ac:dyDescent="0.25">
      <c r="A112" s="1535"/>
      <c r="B112" s="1529"/>
      <c r="C112" s="906" t="s">
        <v>589</v>
      </c>
      <c r="D112" s="1188">
        <f>'4.4 гр птиц утки'!D111</f>
        <v>332</v>
      </c>
      <c r="E112" s="1188">
        <f>'4.4 гр птиц утки'!E111</f>
        <v>268</v>
      </c>
      <c r="F112" s="1188">
        <v>0</v>
      </c>
      <c r="G112" s="1081">
        <v>278</v>
      </c>
      <c r="H112" s="1081">
        <f>'4.4 гр птиц утки'!H111</f>
        <v>254</v>
      </c>
      <c r="I112" s="1081">
        <v>0</v>
      </c>
      <c r="J112" s="1189">
        <f t="shared" si="1"/>
        <v>0</v>
      </c>
    </row>
    <row r="113" spans="1:10" s="1117" customFormat="1" ht="15.75" x14ac:dyDescent="0.25">
      <c r="A113" s="1186">
        <v>27</v>
      </c>
      <c r="B113" s="1179" t="s">
        <v>310</v>
      </c>
      <c r="C113" s="906" t="s">
        <v>589</v>
      </c>
      <c r="D113" s="1188">
        <f>'4.4 гр птиц утки'!D112</f>
        <v>197</v>
      </c>
      <c r="E113" s="1188">
        <f>'4.4 гр птиц утки'!E112</f>
        <v>147</v>
      </c>
      <c r="F113" s="1188">
        <v>0</v>
      </c>
      <c r="G113" s="1081">
        <v>258</v>
      </c>
      <c r="H113" s="1081">
        <f>'4.4 гр птиц утки'!H112</f>
        <v>249</v>
      </c>
      <c r="I113" s="1081">
        <v>0</v>
      </c>
      <c r="J113" s="1189">
        <f t="shared" si="1"/>
        <v>0</v>
      </c>
    </row>
    <row r="114" spans="1:10" s="1117" customFormat="1" ht="13.9" customHeight="1" x14ac:dyDescent="0.25">
      <c r="A114" s="1535">
        <v>28</v>
      </c>
      <c r="B114" s="1529" t="s">
        <v>311</v>
      </c>
      <c r="C114" s="906" t="s">
        <v>698</v>
      </c>
      <c r="D114" s="1188">
        <f>'4.4 гр птиц утки'!D113</f>
        <v>250</v>
      </c>
      <c r="E114" s="1188">
        <f>'4.4 гр птиц утки'!E113</f>
        <v>250</v>
      </c>
      <c r="F114" s="1188">
        <v>0</v>
      </c>
      <c r="G114" s="1081">
        <v>210</v>
      </c>
      <c r="H114" s="1081">
        <v>210</v>
      </c>
      <c r="I114" s="1081">
        <v>0</v>
      </c>
      <c r="J114" s="1189">
        <f t="shared" si="1"/>
        <v>0</v>
      </c>
    </row>
    <row r="115" spans="1:10" s="1117" customFormat="1" ht="13.9" customHeight="1" x14ac:dyDescent="0.25">
      <c r="A115" s="1535"/>
      <c r="B115" s="1529"/>
      <c r="C115" s="906" t="s">
        <v>598</v>
      </c>
      <c r="D115" s="1188">
        <f>'4.4 гр птиц утки'!D114</f>
        <v>0</v>
      </c>
      <c r="E115" s="1188">
        <f>'4.4 гр птиц утки'!E114</f>
        <v>0</v>
      </c>
      <c r="F115" s="1188">
        <v>0</v>
      </c>
      <c r="G115" s="1081">
        <v>424</v>
      </c>
      <c r="H115" s="1081">
        <v>402</v>
      </c>
      <c r="I115" s="1081">
        <v>0</v>
      </c>
      <c r="J115" s="1189">
        <f t="shared" si="1"/>
        <v>0</v>
      </c>
    </row>
    <row r="116" spans="1:10" s="1117" customFormat="1" ht="13.9" customHeight="1" x14ac:dyDescent="0.25">
      <c r="A116" s="1535"/>
      <c r="B116" s="1529"/>
      <c r="C116" s="906" t="s">
        <v>761</v>
      </c>
      <c r="D116" s="1188">
        <f>'4.4 гр птиц утки'!D115</f>
        <v>127</v>
      </c>
      <c r="E116" s="1188">
        <f>'4.4 гр птиц утки'!E115</f>
        <v>79</v>
      </c>
      <c r="F116" s="1188">
        <v>0</v>
      </c>
      <c r="G116" s="1081">
        <v>47</v>
      </c>
      <c r="H116" s="1081">
        <v>32</v>
      </c>
      <c r="I116" s="1081">
        <v>0</v>
      </c>
      <c r="J116" s="1189">
        <f t="shared" si="1"/>
        <v>0</v>
      </c>
    </row>
    <row r="117" spans="1:10" s="1117" customFormat="1" ht="13.9" customHeight="1" x14ac:dyDescent="0.25">
      <c r="A117" s="1535"/>
      <c r="B117" s="1529"/>
      <c r="C117" s="906" t="s">
        <v>800</v>
      </c>
      <c r="D117" s="1188">
        <f>'4.4 гр птиц утки'!D116</f>
        <v>14</v>
      </c>
      <c r="E117" s="1188">
        <f>'4.4 гр птиц утки'!E116</f>
        <v>14</v>
      </c>
      <c r="F117" s="1188">
        <v>0</v>
      </c>
      <c r="G117" s="1081">
        <v>68</v>
      </c>
      <c r="H117" s="1081">
        <v>68</v>
      </c>
      <c r="I117" s="1081">
        <v>0</v>
      </c>
      <c r="J117" s="1189">
        <f t="shared" si="1"/>
        <v>0</v>
      </c>
    </row>
    <row r="118" spans="1:10" s="1117" customFormat="1" ht="13.9" customHeight="1" x14ac:dyDescent="0.25">
      <c r="A118" s="1535">
        <v>29</v>
      </c>
      <c r="B118" s="1529" t="s">
        <v>312</v>
      </c>
      <c r="C118" s="906" t="s">
        <v>762</v>
      </c>
      <c r="D118" s="1188">
        <f>'4.4 гр птиц утки'!D117</f>
        <v>1</v>
      </c>
      <c r="E118" s="1188">
        <f>'4.4 гр птиц утки'!E117</f>
        <v>1</v>
      </c>
      <c r="F118" s="1188">
        <v>0</v>
      </c>
      <c r="G118" s="1081">
        <v>2</v>
      </c>
      <c r="H118" s="1081">
        <v>2</v>
      </c>
      <c r="I118" s="1081">
        <v>0</v>
      </c>
      <c r="J118" s="1189">
        <f t="shared" si="1"/>
        <v>0</v>
      </c>
    </row>
    <row r="119" spans="1:10" s="1117" customFormat="1" ht="13.9" customHeight="1" x14ac:dyDescent="0.25">
      <c r="A119" s="1535"/>
      <c r="B119" s="1529"/>
      <c r="C119" s="906" t="s">
        <v>763</v>
      </c>
      <c r="D119" s="1188">
        <f>'4.4 гр птиц утки'!D118</f>
        <v>0</v>
      </c>
      <c r="E119" s="1188">
        <f>'4.4 гр птиц утки'!E118</f>
        <v>0</v>
      </c>
      <c r="F119" s="1188">
        <v>0</v>
      </c>
      <c r="G119" s="1081">
        <v>10</v>
      </c>
      <c r="H119" s="1081">
        <v>10</v>
      </c>
      <c r="I119" s="1081">
        <v>0</v>
      </c>
      <c r="J119" s="1189">
        <f t="shared" si="1"/>
        <v>0</v>
      </c>
    </row>
    <row r="120" spans="1:10" s="1117" customFormat="1" ht="13.9" customHeight="1" x14ac:dyDescent="0.25">
      <c r="A120" s="1535"/>
      <c r="B120" s="1529"/>
      <c r="C120" s="906" t="s">
        <v>699</v>
      </c>
      <c r="D120" s="1188">
        <f>'4.4 гр птиц утки'!D119</f>
        <v>0</v>
      </c>
      <c r="E120" s="1188">
        <f>'4.4 гр птиц утки'!E119</f>
        <v>0</v>
      </c>
      <c r="F120" s="1188">
        <v>0</v>
      </c>
      <c r="G120" s="1081">
        <v>0</v>
      </c>
      <c r="H120" s="1081">
        <v>0</v>
      </c>
      <c r="I120" s="1081">
        <v>0</v>
      </c>
      <c r="J120" s="1189">
        <f t="shared" si="1"/>
        <v>0</v>
      </c>
    </row>
    <row r="121" spans="1:10" s="1117" customFormat="1" ht="13.9" customHeight="1" x14ac:dyDescent="0.25">
      <c r="A121" s="1535"/>
      <c r="B121" s="1529"/>
      <c r="C121" s="906" t="s">
        <v>589</v>
      </c>
      <c r="D121" s="1188">
        <f>'4.4 гр птиц утки'!D120</f>
        <v>76</v>
      </c>
      <c r="E121" s="1188">
        <f>'4.4 гр птиц утки'!E120</f>
        <v>52</v>
      </c>
      <c r="F121" s="1188">
        <v>0</v>
      </c>
      <c r="G121" s="1081">
        <v>84</v>
      </c>
      <c r="H121" s="1081">
        <f>'4.4 гр птиц утки'!H120</f>
        <v>83</v>
      </c>
      <c r="I121" s="1081">
        <v>0</v>
      </c>
      <c r="J121" s="1189">
        <f t="shared" si="1"/>
        <v>0</v>
      </c>
    </row>
    <row r="122" spans="1:10" s="1117" customFormat="1" ht="13.9" customHeight="1" x14ac:dyDescent="0.25">
      <c r="A122" s="1535">
        <v>30</v>
      </c>
      <c r="B122" s="1529" t="s">
        <v>313</v>
      </c>
      <c r="C122" s="906" t="s">
        <v>764</v>
      </c>
      <c r="D122" s="1188">
        <f>'4.4 гр птиц утки'!D121</f>
        <v>168</v>
      </c>
      <c r="E122" s="1188">
        <f>'4.4 гр птиц утки'!E121</f>
        <v>168</v>
      </c>
      <c r="F122" s="1188">
        <v>0</v>
      </c>
      <c r="G122" s="1081">
        <v>198</v>
      </c>
      <c r="H122" s="1081">
        <v>198</v>
      </c>
      <c r="I122" s="1081">
        <v>0</v>
      </c>
      <c r="J122" s="1189">
        <f t="shared" si="1"/>
        <v>0</v>
      </c>
    </row>
    <row r="123" spans="1:10" s="1117" customFormat="1" ht="13.9" customHeight="1" x14ac:dyDescent="0.25">
      <c r="A123" s="1535"/>
      <c r="B123" s="1529"/>
      <c r="C123" s="906" t="s">
        <v>701</v>
      </c>
      <c r="D123" s="1188">
        <f>'4.4 гр птиц утки'!D122</f>
        <v>9</v>
      </c>
      <c r="E123" s="1188">
        <f>'4.4 гр птиц утки'!E122</f>
        <v>9</v>
      </c>
      <c r="F123" s="1188">
        <v>0</v>
      </c>
      <c r="G123" s="1081">
        <v>15</v>
      </c>
      <c r="H123" s="1081">
        <v>15</v>
      </c>
      <c r="I123" s="1081">
        <v>0</v>
      </c>
      <c r="J123" s="1189">
        <f t="shared" si="1"/>
        <v>0</v>
      </c>
    </row>
    <row r="124" spans="1:10" s="1117" customFormat="1" ht="13.9" customHeight="1" x14ac:dyDescent="0.25">
      <c r="A124" s="1535"/>
      <c r="B124" s="1529"/>
      <c r="C124" s="906" t="s">
        <v>700</v>
      </c>
      <c r="D124" s="1188">
        <f>'4.4 гр птиц утки'!D123</f>
        <v>13</v>
      </c>
      <c r="E124" s="1188">
        <f>'4.4 гр птиц утки'!E123</f>
        <v>13</v>
      </c>
      <c r="F124" s="1188">
        <v>0</v>
      </c>
      <c r="G124" s="1081"/>
      <c r="H124" s="1081"/>
      <c r="I124" s="1081"/>
      <c r="J124" s="1189">
        <f t="shared" si="1"/>
        <v>0</v>
      </c>
    </row>
    <row r="125" spans="1:10" s="1117" customFormat="1" ht="13.9" customHeight="1" x14ac:dyDescent="0.25">
      <c r="A125" s="1535"/>
      <c r="B125" s="1529"/>
      <c r="C125" s="906" t="s">
        <v>652</v>
      </c>
      <c r="D125" s="1188">
        <f>'4.4 гр птиц утки'!D124</f>
        <v>6</v>
      </c>
      <c r="E125" s="1188">
        <f>'4.4 гр птиц утки'!E124</f>
        <v>6</v>
      </c>
      <c r="F125" s="1188">
        <v>0</v>
      </c>
      <c r="G125" s="1081">
        <v>20</v>
      </c>
      <c r="H125" s="1081">
        <v>20</v>
      </c>
      <c r="I125" s="1081">
        <v>0</v>
      </c>
      <c r="J125" s="1189">
        <f t="shared" si="1"/>
        <v>0</v>
      </c>
    </row>
    <row r="126" spans="1:10" s="1117" customFormat="1" ht="13.9" customHeight="1" x14ac:dyDescent="0.25">
      <c r="A126" s="1535"/>
      <c r="B126" s="1529"/>
      <c r="C126" s="906" t="s">
        <v>589</v>
      </c>
      <c r="D126" s="1188">
        <f>'4.4 гр птиц утки'!D125</f>
        <v>282</v>
      </c>
      <c r="E126" s="1188">
        <f>'4.4 гр птиц утки'!E125</f>
        <v>106</v>
      </c>
      <c r="F126" s="1188">
        <v>0</v>
      </c>
      <c r="G126" s="1081">
        <v>120</v>
      </c>
      <c r="H126" s="1081">
        <f>'4.4 гр птиц утки'!H125</f>
        <v>105</v>
      </c>
      <c r="I126" s="1081">
        <v>0</v>
      </c>
      <c r="J126" s="1189">
        <f t="shared" si="1"/>
        <v>0</v>
      </c>
    </row>
    <row r="127" spans="1:10" s="1117" customFormat="1" ht="13.9" customHeight="1" x14ac:dyDescent="0.25">
      <c r="A127" s="1535">
        <v>31</v>
      </c>
      <c r="B127" s="1529" t="s">
        <v>314</v>
      </c>
      <c r="C127" s="906" t="s">
        <v>700</v>
      </c>
      <c r="D127" s="1188">
        <f>'4.4 гр птиц утки'!D126</f>
        <v>0</v>
      </c>
      <c r="E127" s="1188">
        <f>'4.4 гр птиц утки'!E126</f>
        <v>0</v>
      </c>
      <c r="F127" s="1188">
        <v>0</v>
      </c>
      <c r="G127" s="1081"/>
      <c r="H127" s="1081"/>
      <c r="I127" s="1189"/>
      <c r="J127" s="1189">
        <f t="shared" si="1"/>
        <v>0</v>
      </c>
    </row>
    <row r="128" spans="1:10" s="1117" customFormat="1" ht="13.9" customHeight="1" x14ac:dyDescent="0.25">
      <c r="A128" s="1535"/>
      <c r="B128" s="1529"/>
      <c r="C128" s="906" t="s">
        <v>409</v>
      </c>
      <c r="D128" s="1188">
        <f>'4.4 гр птиц утки'!D127</f>
        <v>14</v>
      </c>
      <c r="E128" s="1188">
        <f>'4.4 гр птиц утки'!E127</f>
        <v>14</v>
      </c>
      <c r="F128" s="1188">
        <v>0</v>
      </c>
      <c r="G128" s="1081">
        <v>14</v>
      </c>
      <c r="H128" s="1081">
        <v>14</v>
      </c>
      <c r="I128" s="1189">
        <v>0</v>
      </c>
      <c r="J128" s="1189">
        <f t="shared" si="1"/>
        <v>0</v>
      </c>
    </row>
    <row r="129" spans="1:10" s="1117" customFormat="1" ht="13.9" customHeight="1" x14ac:dyDescent="0.25">
      <c r="A129" s="1535"/>
      <c r="B129" s="1529"/>
      <c r="C129" s="906" t="s">
        <v>589</v>
      </c>
      <c r="D129" s="1188">
        <f>'4.4 гр птиц утки'!D128</f>
        <v>310</v>
      </c>
      <c r="E129" s="1188">
        <f>'4.4 гр птиц утки'!E128</f>
        <v>211</v>
      </c>
      <c r="F129" s="1188">
        <v>0</v>
      </c>
      <c r="G129" s="1081">
        <v>106</v>
      </c>
      <c r="H129" s="1081">
        <f>'4.4 гр птиц утки'!H128</f>
        <v>101</v>
      </c>
      <c r="I129" s="1081">
        <v>0</v>
      </c>
      <c r="J129" s="1189">
        <f t="shared" si="1"/>
        <v>0</v>
      </c>
    </row>
    <row r="130" spans="1:10" s="1117" customFormat="1" ht="13.9" customHeight="1" x14ac:dyDescent="0.25">
      <c r="A130" s="1535">
        <v>32</v>
      </c>
      <c r="B130" s="1529" t="s">
        <v>315</v>
      </c>
      <c r="C130" s="906" t="s">
        <v>765</v>
      </c>
      <c r="D130" s="1188">
        <f>'4.4 гр птиц утки'!D129</f>
        <v>5</v>
      </c>
      <c r="E130" s="1188">
        <f>'4.4 гр птиц утки'!E129</f>
        <v>5</v>
      </c>
      <c r="F130" s="1188">
        <v>0</v>
      </c>
      <c r="G130" s="1081">
        <v>6</v>
      </c>
      <c r="H130" s="1081">
        <v>6</v>
      </c>
      <c r="I130" s="1081">
        <v>0</v>
      </c>
      <c r="J130" s="1189">
        <f t="shared" si="1"/>
        <v>0</v>
      </c>
    </row>
    <row r="131" spans="1:10" s="1117" customFormat="1" ht="13.9" customHeight="1" x14ac:dyDescent="0.25">
      <c r="A131" s="1535"/>
      <c r="B131" s="1529"/>
      <c r="C131" s="906" t="s">
        <v>702</v>
      </c>
      <c r="D131" s="1188">
        <f>'4.4 гр птиц утки'!D130</f>
        <v>0</v>
      </c>
      <c r="E131" s="1188">
        <f>'4.4 гр птиц утки'!E130</f>
        <v>0</v>
      </c>
      <c r="F131" s="1188">
        <v>0</v>
      </c>
      <c r="G131" s="1081">
        <v>0</v>
      </c>
      <c r="H131" s="1081">
        <v>0</v>
      </c>
      <c r="I131" s="1081">
        <v>0</v>
      </c>
      <c r="J131" s="1189">
        <f t="shared" si="1"/>
        <v>0</v>
      </c>
    </row>
    <row r="132" spans="1:10" s="1117" customFormat="1" ht="13.9" customHeight="1" x14ac:dyDescent="0.25">
      <c r="A132" s="1535"/>
      <c r="B132" s="1529"/>
      <c r="C132" s="1187" t="s">
        <v>1537</v>
      </c>
      <c r="D132" s="1188">
        <f>'4.4 гр птиц утки'!D131</f>
        <v>7</v>
      </c>
      <c r="E132" s="1188">
        <f>'4.4 гр птиц утки'!E131</f>
        <v>7</v>
      </c>
      <c r="F132" s="1188">
        <v>0</v>
      </c>
      <c r="G132" s="1081">
        <v>0</v>
      </c>
      <c r="H132" s="1081">
        <v>0</v>
      </c>
      <c r="I132" s="1081">
        <v>0</v>
      </c>
      <c r="J132" s="1189">
        <f t="shared" si="1"/>
        <v>0</v>
      </c>
    </row>
    <row r="133" spans="1:10" s="1117" customFormat="1" ht="13.9" customHeight="1" x14ac:dyDescent="0.25">
      <c r="A133" s="1535"/>
      <c r="B133" s="1529"/>
      <c r="C133" s="1187" t="s">
        <v>747</v>
      </c>
      <c r="D133" s="1188">
        <f>'4.4 гр птиц утки'!D132</f>
        <v>0</v>
      </c>
      <c r="E133" s="1188">
        <f>'4.4 гр птиц утки'!E132</f>
        <v>0</v>
      </c>
      <c r="F133" s="1188">
        <v>0</v>
      </c>
      <c r="G133" s="1081">
        <v>0</v>
      </c>
      <c r="H133" s="1081">
        <v>0</v>
      </c>
      <c r="I133" s="1081">
        <v>0</v>
      </c>
      <c r="J133" s="1189">
        <f t="shared" si="1"/>
        <v>0</v>
      </c>
    </row>
    <row r="134" spans="1:10" s="1117" customFormat="1" ht="13.9" customHeight="1" x14ac:dyDescent="0.25">
      <c r="A134" s="1535"/>
      <c r="B134" s="1529"/>
      <c r="C134" s="906" t="s">
        <v>589</v>
      </c>
      <c r="D134" s="1188">
        <f>'4.4 гр птиц утки'!D133</f>
        <v>411</v>
      </c>
      <c r="E134" s="1188">
        <f>'4.4 гр птиц утки'!E133</f>
        <v>348</v>
      </c>
      <c r="F134" s="1188">
        <v>0</v>
      </c>
      <c r="G134" s="1081">
        <v>304</v>
      </c>
      <c r="H134" s="1081">
        <f>'4.4 гр птиц утки'!H133</f>
        <v>293</v>
      </c>
      <c r="I134" s="1081">
        <v>0</v>
      </c>
      <c r="J134" s="1189">
        <f t="shared" si="1"/>
        <v>0</v>
      </c>
    </row>
    <row r="135" spans="1:10" s="1117" customFormat="1" ht="13.9" customHeight="1" x14ac:dyDescent="0.25">
      <c r="A135" s="1535">
        <v>33</v>
      </c>
      <c r="B135" s="1529" t="s">
        <v>316</v>
      </c>
      <c r="C135" s="906" t="s">
        <v>599</v>
      </c>
      <c r="D135" s="1188">
        <f>'4.4 гр птиц утки'!D134</f>
        <v>192</v>
      </c>
      <c r="E135" s="1188">
        <f>'4.4 гр птиц утки'!E134</f>
        <v>190</v>
      </c>
      <c r="F135" s="1188">
        <v>0</v>
      </c>
      <c r="G135" s="1081">
        <v>208</v>
      </c>
      <c r="H135" s="1081">
        <v>197</v>
      </c>
      <c r="I135" s="1081">
        <v>0</v>
      </c>
      <c r="J135" s="1189">
        <f t="shared" si="1"/>
        <v>0</v>
      </c>
    </row>
    <row r="136" spans="1:10" s="1117" customFormat="1" ht="13.9" customHeight="1" x14ac:dyDescent="0.25">
      <c r="A136" s="1535"/>
      <c r="B136" s="1529"/>
      <c r="C136" s="906" t="s">
        <v>329</v>
      </c>
      <c r="D136" s="1188">
        <f>'4.4 гр птиц утки'!D135</f>
        <v>13</v>
      </c>
      <c r="E136" s="1188">
        <f>'4.4 гр птиц утки'!E135</f>
        <v>13</v>
      </c>
      <c r="F136" s="1188">
        <v>0</v>
      </c>
      <c r="G136" s="1081">
        <v>21</v>
      </c>
      <c r="H136" s="1081">
        <v>21</v>
      </c>
      <c r="I136" s="1081">
        <v>0</v>
      </c>
      <c r="J136" s="1189">
        <f t="shared" si="1"/>
        <v>0</v>
      </c>
    </row>
    <row r="137" spans="1:10" s="1117" customFormat="1" ht="13.9" customHeight="1" x14ac:dyDescent="0.25">
      <c r="A137" s="1535"/>
      <c r="B137" s="1529"/>
      <c r="C137" s="906" t="s">
        <v>406</v>
      </c>
      <c r="D137" s="1188">
        <f>'4.4 гр птиц утки'!D136</f>
        <v>13</v>
      </c>
      <c r="E137" s="1188">
        <f>'4.4 гр птиц утки'!E136</f>
        <v>13</v>
      </c>
      <c r="F137" s="1188">
        <v>0</v>
      </c>
      <c r="G137" s="1081">
        <v>11</v>
      </c>
      <c r="H137" s="1081">
        <v>11</v>
      </c>
      <c r="I137" s="1081">
        <v>0</v>
      </c>
      <c r="J137" s="1189">
        <f t="shared" si="1"/>
        <v>0</v>
      </c>
    </row>
    <row r="138" spans="1:10" s="1117" customFormat="1" ht="13.9" customHeight="1" x14ac:dyDescent="0.25">
      <c r="A138" s="1535"/>
      <c r="B138" s="1529"/>
      <c r="C138" s="906" t="s">
        <v>797</v>
      </c>
      <c r="D138" s="1188">
        <f>'4.4 гр птиц утки'!D137</f>
        <v>0</v>
      </c>
      <c r="E138" s="1188">
        <f>'4.4 гр птиц утки'!E137</f>
        <v>0</v>
      </c>
      <c r="F138" s="1188">
        <v>0</v>
      </c>
      <c r="G138" s="1081">
        <v>0</v>
      </c>
      <c r="H138" s="1081">
        <v>0</v>
      </c>
      <c r="I138" s="1081">
        <v>0</v>
      </c>
      <c r="J138" s="1189">
        <f t="shared" si="1"/>
        <v>0</v>
      </c>
    </row>
    <row r="139" spans="1:10" s="1117" customFormat="1" ht="13.9" customHeight="1" x14ac:dyDescent="0.25">
      <c r="A139" s="1535"/>
      <c r="B139" s="1529"/>
      <c r="C139" s="1187" t="s">
        <v>767</v>
      </c>
      <c r="D139" s="1188">
        <f>'4.4 гр птиц утки'!D138</f>
        <v>0</v>
      </c>
      <c r="E139" s="1188">
        <f>'4.4 гр птиц утки'!E138</f>
        <v>0</v>
      </c>
      <c r="F139" s="1188">
        <v>0</v>
      </c>
      <c r="G139" s="1081">
        <v>0</v>
      </c>
      <c r="H139" s="1081">
        <v>0</v>
      </c>
      <c r="I139" s="1081">
        <v>0</v>
      </c>
      <c r="J139" s="1189">
        <f t="shared" si="1"/>
        <v>0</v>
      </c>
    </row>
    <row r="140" spans="1:10" s="1117" customFormat="1" ht="13.9" customHeight="1" x14ac:dyDescent="0.25">
      <c r="A140" s="1535">
        <v>34</v>
      </c>
      <c r="B140" s="1529" t="s">
        <v>317</v>
      </c>
      <c r="C140" s="906" t="s">
        <v>600</v>
      </c>
      <c r="D140" s="1188">
        <f>'4.4 гр птиц утки'!D139</f>
        <v>0</v>
      </c>
      <c r="E140" s="1188">
        <f>'4.4 гр птиц утки'!E139</f>
        <v>0</v>
      </c>
      <c r="F140" s="1188">
        <v>0</v>
      </c>
      <c r="G140" s="1081">
        <v>0</v>
      </c>
      <c r="H140" s="1081">
        <v>0</v>
      </c>
      <c r="I140" s="1081">
        <v>0</v>
      </c>
      <c r="J140" s="1189">
        <f t="shared" si="1"/>
        <v>0</v>
      </c>
    </row>
    <row r="141" spans="1:10" s="1117" customFormat="1" ht="13.9" customHeight="1" x14ac:dyDescent="0.25">
      <c r="A141" s="1535"/>
      <c r="B141" s="1529"/>
      <c r="C141" s="906" t="s">
        <v>1538</v>
      </c>
      <c r="D141" s="1188">
        <f>'4.4 гр птиц утки'!D140</f>
        <v>0</v>
      </c>
      <c r="E141" s="1188">
        <f>'4.4 гр птиц утки'!E140</f>
        <v>0</v>
      </c>
      <c r="F141" s="1188">
        <v>0</v>
      </c>
      <c r="G141" s="1081">
        <v>0</v>
      </c>
      <c r="H141" s="1081">
        <v>0</v>
      </c>
      <c r="I141" s="1081">
        <v>0</v>
      </c>
      <c r="J141" s="1189">
        <f t="shared" si="1"/>
        <v>0</v>
      </c>
    </row>
    <row r="142" spans="1:10" s="1117" customFormat="1" ht="13.9" customHeight="1" x14ac:dyDescent="0.25">
      <c r="A142" s="1535"/>
      <c r="B142" s="1529"/>
      <c r="C142" s="906" t="s">
        <v>413</v>
      </c>
      <c r="D142" s="1188">
        <f>'4.4 гр птиц утки'!D141</f>
        <v>0</v>
      </c>
      <c r="E142" s="1188">
        <f>'4.4 гр птиц утки'!E141</f>
        <v>0</v>
      </c>
      <c r="F142" s="1188">
        <v>0</v>
      </c>
      <c r="G142" s="1081">
        <v>87</v>
      </c>
      <c r="H142" s="1081">
        <v>87</v>
      </c>
      <c r="I142" s="1081">
        <v>0</v>
      </c>
      <c r="J142" s="1189">
        <f t="shared" si="1"/>
        <v>0</v>
      </c>
    </row>
    <row r="143" spans="1:10" s="1117" customFormat="1" ht="13.9" customHeight="1" x14ac:dyDescent="0.25">
      <c r="A143" s="1535"/>
      <c r="B143" s="1529"/>
      <c r="C143" s="1187" t="s">
        <v>696</v>
      </c>
      <c r="D143" s="1188">
        <f>'4.4 гр птиц утки'!D142</f>
        <v>0</v>
      </c>
      <c r="E143" s="1188">
        <f>'4.4 гр птиц утки'!E142</f>
        <v>0</v>
      </c>
      <c r="F143" s="1188">
        <v>0</v>
      </c>
      <c r="G143" s="1081">
        <v>0</v>
      </c>
      <c r="H143" s="1081">
        <v>0</v>
      </c>
      <c r="I143" s="1081">
        <v>0</v>
      </c>
      <c r="J143" s="1189">
        <f t="shared" si="1"/>
        <v>0</v>
      </c>
    </row>
    <row r="144" spans="1:10" s="1117" customFormat="1" ht="13.9" customHeight="1" x14ac:dyDescent="0.25">
      <c r="A144" s="1535"/>
      <c r="B144" s="1529"/>
      <c r="C144" s="1187" t="s">
        <v>801</v>
      </c>
      <c r="D144" s="1188">
        <f>'4.4 гр птиц утки'!D143</f>
        <v>0</v>
      </c>
      <c r="E144" s="1188">
        <f>'4.4 гр птиц утки'!E143</f>
        <v>0</v>
      </c>
      <c r="F144" s="1188">
        <v>0</v>
      </c>
      <c r="G144" s="1081">
        <v>0</v>
      </c>
      <c r="H144" s="1081">
        <v>0</v>
      </c>
      <c r="I144" s="1081">
        <v>0</v>
      </c>
      <c r="J144" s="1189">
        <f t="shared" ref="J144:J170" si="2">F144+I144</f>
        <v>0</v>
      </c>
    </row>
    <row r="145" spans="1:10" s="1117" customFormat="1" ht="13.9" customHeight="1" x14ac:dyDescent="0.25">
      <c r="A145" s="1535"/>
      <c r="B145" s="1529"/>
      <c r="C145" s="906" t="s">
        <v>767</v>
      </c>
      <c r="D145" s="1188">
        <f>'4.4 гр птиц утки'!D144</f>
        <v>0</v>
      </c>
      <c r="E145" s="1188">
        <f>'4.4 гр птиц утки'!E144</f>
        <v>0</v>
      </c>
      <c r="F145" s="1188">
        <v>0</v>
      </c>
      <c r="G145" s="1081">
        <v>0</v>
      </c>
      <c r="H145" s="1081">
        <v>0</v>
      </c>
      <c r="I145" s="1081">
        <v>0</v>
      </c>
      <c r="J145" s="1189">
        <f t="shared" si="2"/>
        <v>0</v>
      </c>
    </row>
    <row r="146" spans="1:10" s="1117" customFormat="1" ht="13.9" customHeight="1" x14ac:dyDescent="0.25">
      <c r="A146" s="1535"/>
      <c r="B146" s="1529"/>
      <c r="C146" s="906" t="s">
        <v>589</v>
      </c>
      <c r="D146" s="1188">
        <f>'4.4 гр птиц утки'!D145</f>
        <v>450</v>
      </c>
      <c r="E146" s="1188">
        <f>'4.4 гр птиц утки'!E145</f>
        <v>315</v>
      </c>
      <c r="F146" s="1188">
        <v>0</v>
      </c>
      <c r="G146" s="1081">
        <v>311</v>
      </c>
      <c r="H146" s="1081">
        <f>'4.4 гр птиц утки'!H145</f>
        <v>284</v>
      </c>
      <c r="I146" s="1081">
        <v>0</v>
      </c>
      <c r="J146" s="1189">
        <f t="shared" si="2"/>
        <v>0</v>
      </c>
    </row>
    <row r="147" spans="1:10" s="1117" customFormat="1" ht="13.9" customHeight="1" x14ac:dyDescent="0.25">
      <c r="A147" s="1535">
        <v>35</v>
      </c>
      <c r="B147" s="1529" t="s">
        <v>318</v>
      </c>
      <c r="C147" s="906" t="s">
        <v>797</v>
      </c>
      <c r="D147" s="1188">
        <f>'4.4 гр птиц утки'!D146</f>
        <v>0</v>
      </c>
      <c r="E147" s="1188">
        <f>'4.4 гр птиц утки'!E146</f>
        <v>0</v>
      </c>
      <c r="F147" s="1188">
        <v>0</v>
      </c>
      <c r="G147" s="1081">
        <v>66</v>
      </c>
      <c r="H147" s="1081">
        <v>60</v>
      </c>
      <c r="I147" s="1081">
        <v>0</v>
      </c>
      <c r="J147" s="1189">
        <f t="shared" si="2"/>
        <v>0</v>
      </c>
    </row>
    <row r="148" spans="1:10" s="1117" customFormat="1" ht="13.9" customHeight="1" x14ac:dyDescent="0.25">
      <c r="A148" s="1535"/>
      <c r="B148" s="1529"/>
      <c r="C148" s="906" t="s">
        <v>328</v>
      </c>
      <c r="D148" s="1188">
        <f>'4.4 гр птиц утки'!D147</f>
        <v>0</v>
      </c>
      <c r="E148" s="1188">
        <f>'4.4 гр птиц утки'!E147</f>
        <v>0</v>
      </c>
      <c r="F148" s="1188">
        <v>0</v>
      </c>
      <c r="G148" s="1081">
        <v>0</v>
      </c>
      <c r="H148" s="1081">
        <v>0</v>
      </c>
      <c r="I148" s="1081">
        <v>0</v>
      </c>
      <c r="J148" s="1189">
        <f t="shared" si="2"/>
        <v>0</v>
      </c>
    </row>
    <row r="149" spans="1:10" s="1117" customFormat="1" ht="13.9" customHeight="1" x14ac:dyDescent="0.25">
      <c r="A149" s="1535"/>
      <c r="B149" s="1529"/>
      <c r="C149" s="1187" t="s">
        <v>767</v>
      </c>
      <c r="D149" s="1188">
        <f>'4.4 гр птиц утки'!D148</f>
        <v>0</v>
      </c>
      <c r="E149" s="1188">
        <f>'4.4 гр птиц утки'!E148</f>
        <v>0</v>
      </c>
      <c r="F149" s="1188">
        <v>0</v>
      </c>
      <c r="G149" s="1081">
        <v>0</v>
      </c>
      <c r="H149" s="1081">
        <v>0</v>
      </c>
      <c r="I149" s="1081">
        <v>0</v>
      </c>
      <c r="J149" s="1189">
        <f t="shared" si="2"/>
        <v>0</v>
      </c>
    </row>
    <row r="150" spans="1:10" s="1117" customFormat="1" ht="15" customHeight="1" x14ac:dyDescent="0.25">
      <c r="A150" s="1535">
        <v>36</v>
      </c>
      <c r="B150" s="1529" t="s">
        <v>319</v>
      </c>
      <c r="C150" s="906" t="s">
        <v>768</v>
      </c>
      <c r="D150" s="1188">
        <f>'4.4 гр птиц утки'!D149</f>
        <v>9</v>
      </c>
      <c r="E150" s="1188">
        <f>'4.4 гр птиц утки'!E149</f>
        <v>9</v>
      </c>
      <c r="F150" s="1188">
        <v>0</v>
      </c>
      <c r="G150" s="1081">
        <v>25</v>
      </c>
      <c r="H150" s="1081">
        <v>25</v>
      </c>
      <c r="I150" s="1081">
        <v>0</v>
      </c>
      <c r="J150" s="1189">
        <f t="shared" si="2"/>
        <v>0</v>
      </c>
    </row>
    <row r="151" spans="1:10" s="1117" customFormat="1" ht="13.9" customHeight="1" x14ac:dyDescent="0.25">
      <c r="A151" s="1535"/>
      <c r="B151" s="1529"/>
      <c r="C151" s="906" t="s">
        <v>589</v>
      </c>
      <c r="D151" s="1188">
        <f>'4.4 гр птиц утки'!D150</f>
        <v>322</v>
      </c>
      <c r="E151" s="1188">
        <f>'4.4 гр птиц утки'!E150</f>
        <v>263</v>
      </c>
      <c r="F151" s="1188">
        <v>0</v>
      </c>
      <c r="G151" s="1081">
        <v>222</v>
      </c>
      <c r="H151" s="1081">
        <f>'4.4 гр птиц утки'!H150</f>
        <v>206</v>
      </c>
      <c r="I151" s="1081">
        <v>0</v>
      </c>
      <c r="J151" s="1189">
        <f t="shared" si="2"/>
        <v>0</v>
      </c>
    </row>
    <row r="152" spans="1:10" s="1117" customFormat="1" ht="13.9" customHeight="1" x14ac:dyDescent="0.25">
      <c r="A152" s="1535">
        <v>37</v>
      </c>
      <c r="B152" s="1529" t="s">
        <v>320</v>
      </c>
      <c r="C152" s="906" t="s">
        <v>769</v>
      </c>
      <c r="D152" s="1188">
        <f>'4.4 гр птиц утки'!D151</f>
        <v>119</v>
      </c>
      <c r="E152" s="1188">
        <f>'4.4 гр птиц утки'!E151</f>
        <v>118</v>
      </c>
      <c r="F152" s="1188">
        <v>0</v>
      </c>
      <c r="G152" s="1081">
        <v>156</v>
      </c>
      <c r="H152" s="1081">
        <v>145</v>
      </c>
      <c r="I152" s="1188">
        <v>18</v>
      </c>
      <c r="J152" s="1189">
        <f t="shared" si="2"/>
        <v>18</v>
      </c>
    </row>
    <row r="153" spans="1:10" s="1117" customFormat="1" ht="13.9" customHeight="1" x14ac:dyDescent="0.2">
      <c r="A153" s="1535"/>
      <c r="B153" s="1529"/>
      <c r="C153" s="1180" t="s">
        <v>589</v>
      </c>
      <c r="D153" s="1188">
        <f>'4.4 гр птиц утки'!D152</f>
        <v>335</v>
      </c>
      <c r="E153" s="1188">
        <f>'4.4 гр птиц утки'!E152</f>
        <v>314</v>
      </c>
      <c r="F153" s="1188">
        <v>0</v>
      </c>
      <c r="G153" s="1081">
        <v>105</v>
      </c>
      <c r="H153" s="1081">
        <f>'4.4 гр птиц утки'!H152</f>
        <v>101</v>
      </c>
      <c r="I153" s="1081">
        <v>0</v>
      </c>
      <c r="J153" s="1189">
        <f t="shared" si="2"/>
        <v>0</v>
      </c>
    </row>
    <row r="154" spans="1:10" s="1117" customFormat="1" ht="13.9" customHeight="1" x14ac:dyDescent="0.25">
      <c r="A154" s="1535">
        <v>38</v>
      </c>
      <c r="B154" s="1529" t="s">
        <v>321</v>
      </c>
      <c r="C154" s="906" t="s">
        <v>770</v>
      </c>
      <c r="D154" s="1188">
        <f>'4.4 гр птиц утки'!D153</f>
        <v>78</v>
      </c>
      <c r="E154" s="1188">
        <f>'4.4 гр птиц утки'!E153</f>
        <v>77</v>
      </c>
      <c r="F154" s="1188">
        <v>0</v>
      </c>
      <c r="G154" s="1081">
        <v>76</v>
      </c>
      <c r="H154" s="1081">
        <v>76</v>
      </c>
      <c r="I154" s="1081">
        <v>7</v>
      </c>
      <c r="J154" s="1189">
        <f t="shared" si="2"/>
        <v>7</v>
      </c>
    </row>
    <row r="155" spans="1:10" s="1117" customFormat="1" ht="13.9" customHeight="1" x14ac:dyDescent="0.25">
      <c r="A155" s="1535"/>
      <c r="B155" s="1529"/>
      <c r="C155" s="906" t="s">
        <v>665</v>
      </c>
      <c r="D155" s="1188">
        <f>'4.4 гр птиц утки'!D154</f>
        <v>0</v>
      </c>
      <c r="E155" s="1188">
        <f>'4.4 гр птиц утки'!E154</f>
        <v>0</v>
      </c>
      <c r="F155" s="1188">
        <v>0</v>
      </c>
      <c r="G155" s="1081">
        <v>0</v>
      </c>
      <c r="H155" s="1081">
        <v>0</v>
      </c>
      <c r="I155" s="1081">
        <v>0</v>
      </c>
      <c r="J155" s="1189">
        <f t="shared" si="2"/>
        <v>0</v>
      </c>
    </row>
    <row r="156" spans="1:10" s="1117" customFormat="1" ht="13.9" customHeight="1" x14ac:dyDescent="0.25">
      <c r="A156" s="1535"/>
      <c r="B156" s="1529"/>
      <c r="C156" s="906" t="s">
        <v>703</v>
      </c>
      <c r="D156" s="1188">
        <f>'4.4 гр птиц утки'!D155</f>
        <v>0</v>
      </c>
      <c r="E156" s="1188">
        <f>'4.4 гр птиц утки'!E155</f>
        <v>0</v>
      </c>
      <c r="F156" s="1188">
        <v>0</v>
      </c>
      <c r="G156" s="1081">
        <v>0</v>
      </c>
      <c r="H156" s="1081">
        <v>0</v>
      </c>
      <c r="I156" s="1081">
        <v>0</v>
      </c>
      <c r="J156" s="1189">
        <f t="shared" si="2"/>
        <v>0</v>
      </c>
    </row>
    <row r="157" spans="1:10" s="1117" customFormat="1" ht="13.9" customHeight="1" x14ac:dyDescent="0.25">
      <c r="A157" s="1535"/>
      <c r="B157" s="1529"/>
      <c r="C157" s="906" t="s">
        <v>1155</v>
      </c>
      <c r="D157" s="1188">
        <f>'4.4 гр птиц утки'!D156</f>
        <v>0</v>
      </c>
      <c r="E157" s="1188">
        <f>'4.4 гр птиц утки'!E156</f>
        <v>0</v>
      </c>
      <c r="F157" s="1188">
        <v>0</v>
      </c>
      <c r="G157" s="1081">
        <v>0</v>
      </c>
      <c r="H157" s="1081">
        <v>0</v>
      </c>
      <c r="I157" s="1081">
        <v>0</v>
      </c>
      <c r="J157" s="1189">
        <f t="shared" si="2"/>
        <v>0</v>
      </c>
    </row>
    <row r="158" spans="1:10" s="1117" customFormat="1" ht="13.9" customHeight="1" x14ac:dyDescent="0.25">
      <c r="A158" s="1535"/>
      <c r="B158" s="1529"/>
      <c r="C158" s="906" t="s">
        <v>589</v>
      </c>
      <c r="D158" s="1188">
        <f>'4.4 гр птиц утки'!D157</f>
        <v>126</v>
      </c>
      <c r="E158" s="1188">
        <f>'4.4 гр птиц утки'!E157</f>
        <v>101</v>
      </c>
      <c r="F158" s="1188">
        <v>0</v>
      </c>
      <c r="G158" s="1081">
        <v>109</v>
      </c>
      <c r="H158" s="1081">
        <f>'4.4 гр птиц утки'!H157</f>
        <v>84</v>
      </c>
      <c r="I158" s="1081">
        <v>0</v>
      </c>
      <c r="J158" s="1189">
        <f t="shared" si="2"/>
        <v>0</v>
      </c>
    </row>
    <row r="159" spans="1:10" s="1117" customFormat="1" ht="13.9" customHeight="1" x14ac:dyDescent="0.25">
      <c r="A159" s="1535">
        <v>39</v>
      </c>
      <c r="B159" s="1529" t="s">
        <v>322</v>
      </c>
      <c r="C159" s="906" t="s">
        <v>400</v>
      </c>
      <c r="D159" s="1188">
        <f>'4.4 гр птиц утки'!D158</f>
        <v>154</v>
      </c>
      <c r="E159" s="1188">
        <f>'4.4 гр птиц утки'!E158</f>
        <v>150</v>
      </c>
      <c r="F159" s="1188">
        <v>0</v>
      </c>
      <c r="G159" s="1081">
        <v>190</v>
      </c>
      <c r="H159" s="1081">
        <v>180</v>
      </c>
      <c r="I159" s="1081">
        <v>145</v>
      </c>
      <c r="J159" s="1189">
        <f t="shared" si="2"/>
        <v>145</v>
      </c>
    </row>
    <row r="160" spans="1:10" s="1117" customFormat="1" ht="13.9" customHeight="1" x14ac:dyDescent="0.25">
      <c r="A160" s="1535"/>
      <c r="B160" s="1529"/>
      <c r="C160" s="906" t="s">
        <v>704</v>
      </c>
      <c r="D160" s="1188">
        <f>'4.4 гр птиц утки'!D159</f>
        <v>26</v>
      </c>
      <c r="E160" s="1188">
        <f>'4.4 гр птиц утки'!E159</f>
        <v>26</v>
      </c>
      <c r="F160" s="1188">
        <v>0</v>
      </c>
      <c r="G160" s="1081">
        <v>14</v>
      </c>
      <c r="H160" s="1081">
        <v>14</v>
      </c>
      <c r="I160" s="1081">
        <v>0</v>
      </c>
      <c r="J160" s="1189">
        <f t="shared" si="2"/>
        <v>0</v>
      </c>
    </row>
    <row r="161" spans="1:10" s="1117" customFormat="1" ht="13.9" customHeight="1" x14ac:dyDescent="0.25">
      <c r="A161" s="1535"/>
      <c r="B161" s="1529"/>
      <c r="C161" s="906" t="s">
        <v>589</v>
      </c>
      <c r="D161" s="1188">
        <f>'4.4 гр птиц утки'!D160</f>
        <v>738</v>
      </c>
      <c r="E161" s="1188">
        <f>'4.4 гр птиц утки'!E160</f>
        <v>684</v>
      </c>
      <c r="F161" s="1188">
        <v>0</v>
      </c>
      <c r="G161" s="1081">
        <v>566</v>
      </c>
      <c r="H161" s="1081">
        <f>'4.4 гр птиц утки'!H160</f>
        <v>562</v>
      </c>
      <c r="I161" s="1081">
        <v>0</v>
      </c>
      <c r="J161" s="1189">
        <f t="shared" si="2"/>
        <v>0</v>
      </c>
    </row>
    <row r="162" spans="1:10" s="1117" customFormat="1" ht="15" x14ac:dyDescent="0.25">
      <c r="A162" s="1535">
        <v>40</v>
      </c>
      <c r="B162" s="1529" t="s">
        <v>323</v>
      </c>
      <c r="C162" s="1187" t="s">
        <v>767</v>
      </c>
      <c r="D162" s="1188">
        <f>'4.4 гр птиц утки'!D161</f>
        <v>0</v>
      </c>
      <c r="E162" s="1188">
        <f>'4.4 гр птиц утки'!E161</f>
        <v>0</v>
      </c>
      <c r="F162" s="1188">
        <v>0</v>
      </c>
      <c r="G162" s="1081">
        <v>0</v>
      </c>
      <c r="H162" s="1081">
        <v>0</v>
      </c>
      <c r="I162" s="1081">
        <v>0</v>
      </c>
      <c r="J162" s="1189">
        <f t="shared" si="2"/>
        <v>0</v>
      </c>
    </row>
    <row r="163" spans="1:10" s="1117" customFormat="1" ht="13.9" customHeight="1" x14ac:dyDescent="0.25">
      <c r="A163" s="1535"/>
      <c r="B163" s="1535"/>
      <c r="C163" s="906" t="s">
        <v>797</v>
      </c>
      <c r="D163" s="1188">
        <f>'4.4 гр птиц утки'!D162</f>
        <v>0</v>
      </c>
      <c r="E163" s="1188">
        <f>'4.4 гр птиц утки'!E162</f>
        <v>0</v>
      </c>
      <c r="F163" s="1188">
        <v>0</v>
      </c>
      <c r="G163" s="1081">
        <v>0</v>
      </c>
      <c r="H163" s="1081">
        <v>0</v>
      </c>
      <c r="I163" s="1081">
        <v>0</v>
      </c>
      <c r="J163" s="1189">
        <f t="shared" si="2"/>
        <v>0</v>
      </c>
    </row>
    <row r="164" spans="1:10" s="1117" customFormat="1" ht="13.9" customHeight="1" x14ac:dyDescent="0.25">
      <c r="A164" s="1535">
        <v>41</v>
      </c>
      <c r="B164" s="1529" t="s">
        <v>324</v>
      </c>
      <c r="C164" s="906" t="s">
        <v>771</v>
      </c>
      <c r="D164" s="1188">
        <f>'4.4 гр птиц утки'!D163</f>
        <v>16</v>
      </c>
      <c r="E164" s="1188">
        <f>'4.4 гр птиц утки'!E163</f>
        <v>16</v>
      </c>
      <c r="F164" s="1188">
        <v>0</v>
      </c>
      <c r="G164" s="1081">
        <v>23</v>
      </c>
      <c r="H164" s="1081">
        <v>23</v>
      </c>
      <c r="I164" s="1081">
        <v>0</v>
      </c>
      <c r="J164" s="1189">
        <f t="shared" si="2"/>
        <v>0</v>
      </c>
    </row>
    <row r="165" spans="1:10" s="1117" customFormat="1" ht="13.9" customHeight="1" x14ac:dyDescent="0.25">
      <c r="A165" s="1535"/>
      <c r="B165" s="1529"/>
      <c r="C165" s="906" t="s">
        <v>598</v>
      </c>
      <c r="D165" s="1188">
        <f>'4.4 гр птиц утки'!D164</f>
        <v>11</v>
      </c>
      <c r="E165" s="1188">
        <f>'4.4 гр птиц утки'!E164</f>
        <v>11</v>
      </c>
      <c r="F165" s="1188">
        <v>0</v>
      </c>
      <c r="G165" s="1081">
        <v>0</v>
      </c>
      <c r="H165" s="1081">
        <v>0</v>
      </c>
      <c r="I165" s="1081">
        <v>0</v>
      </c>
      <c r="J165" s="1189">
        <f t="shared" si="2"/>
        <v>0</v>
      </c>
    </row>
    <row r="166" spans="1:10" s="1117" customFormat="1" ht="13.9" customHeight="1" x14ac:dyDescent="0.25">
      <c r="A166" s="1535"/>
      <c r="B166" s="1529"/>
      <c r="C166" s="906" t="s">
        <v>589</v>
      </c>
      <c r="D166" s="1188">
        <f>'4.4 гр птиц утки'!D165</f>
        <v>75</v>
      </c>
      <c r="E166" s="1188">
        <f>'4.4 гр птиц утки'!E165</f>
        <v>39</v>
      </c>
      <c r="F166" s="1188">
        <v>0</v>
      </c>
      <c r="G166" s="1081">
        <v>118</v>
      </c>
      <c r="H166" s="1081">
        <f>'4.4 гр птиц утки'!H165</f>
        <v>104</v>
      </c>
      <c r="I166" s="1081">
        <v>0</v>
      </c>
      <c r="J166" s="1189">
        <f t="shared" si="2"/>
        <v>0</v>
      </c>
    </row>
    <row r="167" spans="1:10" s="1117" customFormat="1" ht="13.9" customHeight="1" x14ac:dyDescent="0.25">
      <c r="A167" s="1535">
        <v>42</v>
      </c>
      <c r="B167" s="1529" t="s">
        <v>325</v>
      </c>
      <c r="C167" s="906" t="s">
        <v>682</v>
      </c>
      <c r="D167" s="1188">
        <f>'4.4 гр птиц утки'!D166</f>
        <v>79</v>
      </c>
      <c r="E167" s="1188">
        <f>'4.4 гр птиц утки'!E166</f>
        <v>68</v>
      </c>
      <c r="F167" s="1188">
        <v>0</v>
      </c>
      <c r="G167" s="1081">
        <v>50</v>
      </c>
      <c r="H167" s="1081">
        <v>50</v>
      </c>
      <c r="I167" s="1081">
        <v>0</v>
      </c>
      <c r="J167" s="1189">
        <f t="shared" si="2"/>
        <v>0</v>
      </c>
    </row>
    <row r="168" spans="1:10" s="1117" customFormat="1" ht="15" x14ac:dyDescent="0.25">
      <c r="A168" s="1535"/>
      <c r="B168" s="1529"/>
      <c r="C168" s="906" t="s">
        <v>589</v>
      </c>
      <c r="D168" s="1188">
        <f>'4.4 гр птиц утки'!D167</f>
        <v>425</v>
      </c>
      <c r="E168" s="1188">
        <f>'4.4 гр птиц утки'!E167</f>
        <v>401</v>
      </c>
      <c r="F168" s="1188">
        <v>0</v>
      </c>
      <c r="G168" s="1081">
        <v>589</v>
      </c>
      <c r="H168" s="1081">
        <f>'4.4 гр птиц утки'!H167</f>
        <v>397</v>
      </c>
      <c r="I168" s="1081">
        <v>0</v>
      </c>
      <c r="J168" s="1189">
        <f t="shared" si="2"/>
        <v>0</v>
      </c>
    </row>
    <row r="169" spans="1:10" s="1117" customFormat="1" ht="15.75" x14ac:dyDescent="0.25">
      <c r="A169" s="1186">
        <v>43</v>
      </c>
      <c r="B169" s="1179" t="s">
        <v>326</v>
      </c>
      <c r="C169" s="906" t="s">
        <v>589</v>
      </c>
      <c r="D169" s="1188">
        <f>'4.4 гр птиц утки'!D168</f>
        <v>110</v>
      </c>
      <c r="E169" s="1188">
        <f>'4.4 гр птиц утки'!E168</f>
        <v>95</v>
      </c>
      <c r="F169" s="1188">
        <v>0</v>
      </c>
      <c r="G169" s="1081">
        <v>132</v>
      </c>
      <c r="H169" s="1081">
        <f>'4.4 гр птиц утки'!H168</f>
        <v>128</v>
      </c>
      <c r="I169" s="1081">
        <v>0</v>
      </c>
      <c r="J169" s="1189">
        <f t="shared" si="2"/>
        <v>0</v>
      </c>
    </row>
    <row r="170" spans="1:10" ht="13.15" customHeight="1" x14ac:dyDescent="0.25">
      <c r="A170" s="1536" t="s">
        <v>21</v>
      </c>
      <c r="B170" s="1536"/>
      <c r="C170" s="1536"/>
      <c r="D170" s="707">
        <f t="shared" ref="D170:I170" si="3">SUM(D15:D169)</f>
        <v>13322</v>
      </c>
      <c r="E170" s="707">
        <f t="shared" si="3"/>
        <v>11127</v>
      </c>
      <c r="F170" s="707">
        <f t="shared" si="3"/>
        <v>0</v>
      </c>
      <c r="G170" s="707">
        <f t="shared" si="3"/>
        <v>11672</v>
      </c>
      <c r="H170" s="707">
        <f t="shared" si="3"/>
        <v>10676</v>
      </c>
      <c r="I170" s="707">
        <f t="shared" si="3"/>
        <v>249</v>
      </c>
      <c r="J170" s="708">
        <f t="shared" si="2"/>
        <v>249</v>
      </c>
    </row>
    <row r="171" spans="1:10" s="679" customFormat="1" ht="13.15" customHeight="1" x14ac:dyDescent="0.25">
      <c r="A171" s="894" t="s">
        <v>1658</v>
      </c>
      <c r="B171" s="893"/>
      <c r="C171" s="893"/>
      <c r="D171" s="879"/>
      <c r="E171" s="879"/>
      <c r="F171" s="879"/>
      <c r="G171" s="879"/>
      <c r="H171" s="879"/>
      <c r="I171" s="879"/>
      <c r="J171" s="879"/>
    </row>
    <row r="172" spans="1:10" s="679" customFormat="1" ht="13.15" customHeight="1" x14ac:dyDescent="0.25">
      <c r="A172" s="894" t="s">
        <v>1660</v>
      </c>
      <c r="B172" s="893"/>
      <c r="C172" s="893"/>
      <c r="D172" s="879"/>
      <c r="E172" s="879"/>
      <c r="F172" s="879"/>
      <c r="G172" s="879"/>
      <c r="H172" s="879"/>
      <c r="I172" s="879"/>
      <c r="J172" s="879"/>
    </row>
    <row r="173" spans="1:10" s="679" customFormat="1" ht="13.15" customHeight="1" x14ac:dyDescent="0.25">
      <c r="A173" s="893"/>
      <c r="B173" s="893"/>
      <c r="C173" s="893"/>
      <c r="D173" s="879"/>
      <c r="E173" s="879"/>
      <c r="F173" s="879"/>
      <c r="G173" s="879"/>
      <c r="H173" s="879"/>
      <c r="I173" s="879"/>
      <c r="J173" s="879"/>
    </row>
    <row r="174" spans="1:10" ht="15.75" customHeight="1" x14ac:dyDescent="0.35">
      <c r="A174" s="1311" t="s">
        <v>1508</v>
      </c>
      <c r="B174" s="1294"/>
      <c r="C174" s="1294"/>
      <c r="D174" s="1294"/>
      <c r="E174" s="1294"/>
      <c r="F174" s="1294"/>
      <c r="G174" s="1294"/>
      <c r="H174" s="1294"/>
      <c r="I174" s="1294"/>
      <c r="J174" s="1294"/>
    </row>
    <row r="175" spans="1:10" ht="19.149999999999999" customHeight="1" x14ac:dyDescent="0.2">
      <c r="A175" s="436"/>
      <c r="B175" s="436" t="s">
        <v>643</v>
      </c>
      <c r="C175" s="56" t="s">
        <v>602</v>
      </c>
      <c r="E175" s="62"/>
      <c r="G175" s="434" t="s">
        <v>604</v>
      </c>
      <c r="J175" s="436" t="s">
        <v>601</v>
      </c>
    </row>
    <row r="176" spans="1:10" ht="13.15" customHeight="1" x14ac:dyDescent="0.2">
      <c r="A176" s="430" t="s">
        <v>562</v>
      </c>
      <c r="C176" s="168" t="s">
        <v>1829</v>
      </c>
      <c r="D176" s="436"/>
      <c r="E176" s="425"/>
      <c r="F176" s="425"/>
      <c r="G176" s="425"/>
      <c r="H176" s="425"/>
    </row>
    <row r="177" spans="1:8" ht="13.15" customHeight="1" x14ac:dyDescent="0.2">
      <c r="A177" s="428" t="s">
        <v>555</v>
      </c>
      <c r="B177" s="425"/>
      <c r="C177" s="1293" t="s">
        <v>556</v>
      </c>
      <c r="D177" s="1293"/>
      <c r="E177" s="1293"/>
      <c r="F177" s="1293"/>
      <c r="G177" s="1293"/>
      <c r="H177" s="1293"/>
    </row>
    <row r="178" spans="1:8" ht="13.15" customHeight="1" x14ac:dyDescent="0.2">
      <c r="A178" s="428"/>
      <c r="B178" s="425"/>
      <c r="C178" s="428"/>
      <c r="D178" s="425"/>
      <c r="E178" s="425"/>
      <c r="F178" s="425"/>
      <c r="G178" s="425"/>
      <c r="H178" s="425"/>
    </row>
    <row r="179" spans="1:8" ht="13.15" customHeight="1" x14ac:dyDescent="0.2"/>
    <row r="180" spans="1:8" ht="13.15" customHeight="1" x14ac:dyDescent="0.2"/>
    <row r="181" spans="1:8" ht="13.15" customHeight="1" x14ac:dyDescent="0.2"/>
    <row r="182" spans="1:8" ht="13.15" customHeight="1" x14ac:dyDescent="0.2"/>
    <row r="183" spans="1:8" ht="13.15" customHeight="1" x14ac:dyDescent="0.2"/>
    <row r="184" spans="1:8" ht="13.15" customHeight="1" x14ac:dyDescent="0.2"/>
    <row r="190" spans="1:8" ht="27" customHeight="1" x14ac:dyDescent="0.2"/>
    <row r="191" spans="1:8" ht="13.15" customHeight="1" x14ac:dyDescent="0.2"/>
    <row r="192" spans="1:8" ht="27.6" customHeight="1" x14ac:dyDescent="0.2"/>
    <row r="196" ht="26.45" customHeight="1" x14ac:dyDescent="0.2"/>
    <row r="197" ht="25.9" customHeight="1" x14ac:dyDescent="0.2"/>
    <row r="198" ht="27" customHeight="1" x14ac:dyDescent="0.2"/>
    <row r="199" ht="13.15" customHeight="1" x14ac:dyDescent="0.2"/>
    <row r="200" ht="13.15" customHeight="1" x14ac:dyDescent="0.2"/>
    <row r="201" ht="14.45" customHeight="1" x14ac:dyDescent="0.2"/>
    <row r="207" ht="27" customHeight="1" x14ac:dyDescent="0.2"/>
    <row r="211" ht="29.45" customHeight="1" x14ac:dyDescent="0.2"/>
    <row r="212" ht="50.45" customHeight="1" x14ac:dyDescent="0.2"/>
    <row r="213" ht="20.45" customHeight="1" x14ac:dyDescent="0.2"/>
    <row r="214" ht="13.15" customHeight="1" x14ac:dyDescent="0.2"/>
    <row r="215" ht="13.1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13.15" customHeight="1" x14ac:dyDescent="0.2"/>
    <row r="227" ht="13.15" customHeight="1" x14ac:dyDescent="0.2"/>
    <row r="228" ht="13.15" customHeight="1" x14ac:dyDescent="0.2"/>
    <row r="229" ht="13.15" customHeight="1" x14ac:dyDescent="0.2"/>
    <row r="230" ht="27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1" ht="13.15" customHeight="1" x14ac:dyDescent="0.2"/>
    <row r="272" ht="13.15" customHeight="1" x14ac:dyDescent="0.2"/>
    <row r="273" ht="13.15" customHeight="1" x14ac:dyDescent="0.2"/>
    <row r="274" ht="13.15" customHeight="1" x14ac:dyDescent="0.2"/>
    <row r="275" ht="13.15" customHeight="1" x14ac:dyDescent="0.2"/>
    <row r="281" ht="27" customHeight="1" x14ac:dyDescent="0.2"/>
    <row r="282" ht="13.15" customHeight="1" x14ac:dyDescent="0.2"/>
    <row r="283" ht="27.6" customHeight="1" x14ac:dyDescent="0.2"/>
    <row r="287" ht="26.45" customHeight="1" x14ac:dyDescent="0.2"/>
    <row r="288" ht="25.9" customHeight="1" x14ac:dyDescent="0.2"/>
    <row r="289" ht="27" customHeight="1" x14ac:dyDescent="0.2"/>
    <row r="290" ht="26.45" customHeight="1" x14ac:dyDescent="0.2"/>
    <row r="299" ht="25.9" customHeight="1" x14ac:dyDescent="0.2"/>
    <row r="303" ht="27.6" customHeight="1" x14ac:dyDescent="0.2"/>
    <row r="304" ht="51.6" customHeight="1" x14ac:dyDescent="0.2"/>
    <row r="373" ht="13.15" customHeight="1" x14ac:dyDescent="0.2"/>
    <row r="375" ht="26.45" customHeight="1" x14ac:dyDescent="0.2"/>
    <row r="379" ht="25.9" customHeight="1" x14ac:dyDescent="0.2"/>
    <row r="380" ht="26.45" customHeight="1" x14ac:dyDescent="0.2"/>
    <row r="389" ht="26.45" customHeight="1" x14ac:dyDescent="0.2"/>
    <row r="393" ht="27" customHeight="1" x14ac:dyDescent="0.2"/>
    <row r="394" ht="53.45" customHeight="1" x14ac:dyDescent="0.2"/>
    <row r="395" ht="19.149999999999999" customHeight="1" x14ac:dyDescent="0.2"/>
    <row r="463" ht="13.15" customHeight="1" x14ac:dyDescent="0.2"/>
    <row r="465" ht="26.45" customHeight="1" x14ac:dyDescent="0.2"/>
    <row r="469" ht="26.45" customHeight="1" x14ac:dyDescent="0.2"/>
    <row r="470" ht="25.9" customHeight="1" x14ac:dyDescent="0.2"/>
    <row r="479" ht="25.9" customHeight="1" x14ac:dyDescent="0.2"/>
    <row r="483" ht="31.9" customHeight="1" x14ac:dyDescent="0.2"/>
    <row r="484" ht="52.9" customHeight="1" x14ac:dyDescent="0.2"/>
    <row r="485" ht="18.600000000000001" customHeight="1" x14ac:dyDescent="0.2"/>
    <row r="553" ht="13.15" customHeight="1" x14ac:dyDescent="0.2"/>
    <row r="555" ht="26.45" customHeight="1" x14ac:dyDescent="0.2"/>
    <row r="559" ht="26.45" customHeight="1" x14ac:dyDescent="0.2"/>
    <row r="560" ht="26.45" customHeight="1" x14ac:dyDescent="0.2"/>
    <row r="569" ht="25.9" customHeight="1" x14ac:dyDescent="0.2"/>
    <row r="573" ht="35.450000000000003" customHeight="1" x14ac:dyDescent="0.2"/>
    <row r="574" ht="56.45" customHeight="1" x14ac:dyDescent="0.2"/>
    <row r="575" ht="16.899999999999999" customHeight="1" x14ac:dyDescent="0.2"/>
    <row r="643" ht="13.15" customHeight="1" x14ac:dyDescent="0.2"/>
    <row r="645" ht="26.45" customHeight="1" x14ac:dyDescent="0.2"/>
    <row r="649" ht="25.9" customHeight="1" x14ac:dyDescent="0.2"/>
    <row r="650" ht="25.9" customHeight="1" x14ac:dyDescent="0.2"/>
    <row r="659" ht="25.9" customHeight="1" x14ac:dyDescent="0.2"/>
    <row r="663" ht="27" customHeight="1" x14ac:dyDescent="0.2"/>
    <row r="664" ht="55.9" customHeight="1" x14ac:dyDescent="0.2"/>
    <row r="665" ht="18" customHeight="1" x14ac:dyDescent="0.2"/>
    <row r="733" ht="13.15" customHeight="1" x14ac:dyDescent="0.2"/>
    <row r="735" ht="25.9" customHeight="1" x14ac:dyDescent="0.2"/>
    <row r="739" ht="26.45" customHeight="1" x14ac:dyDescent="0.2"/>
    <row r="740" ht="25.9" customHeight="1" x14ac:dyDescent="0.2"/>
  </sheetData>
  <autoFilter ref="C15:C177"/>
  <mergeCells count="98">
    <mergeCell ref="A7:J7"/>
    <mergeCell ref="A24:A25"/>
    <mergeCell ref="B24:B25"/>
    <mergeCell ref="I1:J1"/>
    <mergeCell ref="A2:J2"/>
    <mergeCell ref="A3:J3"/>
    <mergeCell ref="A4:J4"/>
    <mergeCell ref="A6:J6"/>
    <mergeCell ref="D11:F11"/>
    <mergeCell ref="G11:I11"/>
    <mergeCell ref="J11:J13"/>
    <mergeCell ref="D12:E12"/>
    <mergeCell ref="F12:F13"/>
    <mergeCell ref="G12:H12"/>
    <mergeCell ref="I12:I13"/>
    <mergeCell ref="A20:A23"/>
    <mergeCell ref="B20:B23"/>
    <mergeCell ref="A9:C9"/>
    <mergeCell ref="A11:A13"/>
    <mergeCell ref="B11:C13"/>
    <mergeCell ref="B14:C14"/>
    <mergeCell ref="A15:A17"/>
    <mergeCell ref="B15:B17"/>
    <mergeCell ref="A18:A19"/>
    <mergeCell ref="B18:B19"/>
    <mergeCell ref="A26:A31"/>
    <mergeCell ref="B26:B31"/>
    <mergeCell ref="A32:A33"/>
    <mergeCell ref="B32:B33"/>
    <mergeCell ref="A34:A38"/>
    <mergeCell ref="B34:B38"/>
    <mergeCell ref="A40:A45"/>
    <mergeCell ref="B40:B45"/>
    <mergeCell ref="A47:A48"/>
    <mergeCell ref="B47:B48"/>
    <mergeCell ref="A49:A52"/>
    <mergeCell ref="B49:B52"/>
    <mergeCell ref="A53:A55"/>
    <mergeCell ref="B53:B55"/>
    <mergeCell ref="A56:A57"/>
    <mergeCell ref="B56:B57"/>
    <mergeCell ref="A58:A60"/>
    <mergeCell ref="B58:B60"/>
    <mergeCell ref="A61:A67"/>
    <mergeCell ref="B61:B67"/>
    <mergeCell ref="A68:A69"/>
    <mergeCell ref="B68:B69"/>
    <mergeCell ref="A70:A72"/>
    <mergeCell ref="B70:B72"/>
    <mergeCell ref="A73:A78"/>
    <mergeCell ref="B73:B78"/>
    <mergeCell ref="A79:A84"/>
    <mergeCell ref="B79:B84"/>
    <mergeCell ref="A85:A87"/>
    <mergeCell ref="B85:B87"/>
    <mergeCell ref="A88:A90"/>
    <mergeCell ref="B88:B90"/>
    <mergeCell ref="A91:A93"/>
    <mergeCell ref="B91:B93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29"/>
    <mergeCell ref="B127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59:A161"/>
    <mergeCell ref="B159:B161"/>
    <mergeCell ref="A162:A163"/>
    <mergeCell ref="B162:B163"/>
    <mergeCell ref="A164:A166"/>
    <mergeCell ref="B164:B166"/>
    <mergeCell ref="A174:J174"/>
    <mergeCell ref="C177:H177"/>
    <mergeCell ref="A167:A168"/>
    <mergeCell ref="B167:B168"/>
    <mergeCell ref="A170:C170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  <rowBreaks count="1" manualBreakCount="1">
    <brk id="90" max="9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K736"/>
  <sheetViews>
    <sheetView view="pageBreakPreview" zoomScaleSheetLayoutView="100" workbookViewId="0">
      <pane ySplit="13" topLeftCell="A167" activePane="bottomLeft" state="frozen"/>
      <selection pane="bottomLeft" activeCell="M14" sqref="M14"/>
    </sheetView>
  </sheetViews>
  <sheetFormatPr defaultColWidth="8.85546875" defaultRowHeight="12.75" x14ac:dyDescent="0.2"/>
  <cols>
    <col min="1" max="1" width="4.5703125" style="429" customWidth="1"/>
    <col min="2" max="2" width="20.5703125" style="429" customWidth="1"/>
    <col min="3" max="3" width="38" style="429" customWidth="1"/>
    <col min="4" max="4" width="10.85546875" style="429" customWidth="1"/>
    <col min="5" max="5" width="11.28515625" style="429" customWidth="1"/>
    <col min="6" max="6" width="9.28515625" style="429" customWidth="1"/>
    <col min="7" max="7" width="9.7109375" style="429" customWidth="1"/>
    <col min="8" max="8" width="10.7109375" style="429" customWidth="1"/>
    <col min="9" max="9" width="9.7109375" style="429" customWidth="1"/>
    <col min="10" max="10" width="13.42578125" style="429" customWidth="1"/>
    <col min="11" max="16384" width="8.85546875" style="429"/>
  </cols>
  <sheetData>
    <row r="1" spans="1:11" ht="14.45" customHeight="1" x14ac:dyDescent="0.2">
      <c r="I1" s="1281" t="s">
        <v>194</v>
      </c>
      <c r="J1" s="1281"/>
    </row>
    <row r="2" spans="1:11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1" x14ac:dyDescent="0.2">
      <c r="A3" s="1302" t="s">
        <v>1215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1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1" x14ac:dyDescent="0.2">
      <c r="A5" s="22"/>
      <c r="B5" s="22"/>
      <c r="C5" s="22"/>
      <c r="D5" s="22"/>
      <c r="E5" s="22"/>
      <c r="F5" s="22"/>
      <c r="G5" s="22"/>
    </row>
    <row r="6" spans="1:11" x14ac:dyDescent="0.2">
      <c r="A6" s="1299" t="s">
        <v>370</v>
      </c>
      <c r="B6" s="1299"/>
      <c r="C6" s="1299"/>
      <c r="D6" s="1299"/>
      <c r="E6" s="1299"/>
      <c r="F6" s="1299"/>
      <c r="G6" s="1299"/>
      <c r="H6" s="1299"/>
      <c r="I6" s="1299"/>
      <c r="J6" s="1299"/>
    </row>
    <row r="7" spans="1:11" ht="27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</row>
    <row r="8" spans="1:11" x14ac:dyDescent="0.2">
      <c r="A8" s="431"/>
      <c r="B8" s="431"/>
      <c r="C8" s="431"/>
      <c r="D8" s="431"/>
      <c r="E8" s="431"/>
      <c r="F8" s="431"/>
      <c r="G8" s="431"/>
      <c r="H8" s="431"/>
      <c r="I8" s="431"/>
    </row>
    <row r="9" spans="1:11" x14ac:dyDescent="0.2">
      <c r="A9" s="1526" t="s">
        <v>419</v>
      </c>
      <c r="B9" s="1526"/>
      <c r="C9" s="1526"/>
      <c r="D9" s="22"/>
      <c r="E9" s="22"/>
      <c r="F9" s="22"/>
      <c r="G9" s="22"/>
    </row>
    <row r="11" spans="1:11" ht="24.75" customHeight="1" x14ac:dyDescent="0.2">
      <c r="A11" s="1284" t="s">
        <v>357</v>
      </c>
      <c r="B11" s="1419" t="s">
        <v>181</v>
      </c>
      <c r="C11" s="1547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1" x14ac:dyDescent="0.2">
      <c r="A12" s="1284"/>
      <c r="B12" s="1548"/>
      <c r="C12" s="1549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1" ht="25.5" x14ac:dyDescent="0.2">
      <c r="A13" s="1284"/>
      <c r="B13" s="1550"/>
      <c r="C13" s="1551"/>
      <c r="D13" s="426" t="s">
        <v>192</v>
      </c>
      <c r="E13" s="426" t="s">
        <v>193</v>
      </c>
      <c r="F13" s="1284"/>
      <c r="G13" s="426" t="s">
        <v>192</v>
      </c>
      <c r="H13" s="426" t="s">
        <v>193</v>
      </c>
      <c r="I13" s="1284"/>
      <c r="J13" s="1284"/>
    </row>
    <row r="14" spans="1:11" ht="15" x14ac:dyDescent="0.2">
      <c r="A14" s="34">
        <v>1</v>
      </c>
      <c r="B14" s="1545">
        <v>2</v>
      </c>
      <c r="C14" s="1547"/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34">
        <v>8</v>
      </c>
      <c r="J14" s="34">
        <v>9</v>
      </c>
    </row>
    <row r="15" spans="1:11" ht="13.9" customHeight="1" x14ac:dyDescent="0.25">
      <c r="A15" s="1538">
        <v>1</v>
      </c>
      <c r="B15" s="1539" t="s">
        <v>284</v>
      </c>
      <c r="C15" s="873" t="s">
        <v>587</v>
      </c>
      <c r="D15" s="707">
        <f>'4.4 гр птиц гуси'!D15</f>
        <v>144</v>
      </c>
      <c r="E15" s="707">
        <f>'4.4 гр птиц гуси'!E15</f>
        <v>144</v>
      </c>
      <c r="F15" s="707">
        <v>0</v>
      </c>
      <c r="G15" s="716">
        <v>212</v>
      </c>
      <c r="H15" s="716">
        <v>190</v>
      </c>
      <c r="I15" s="716">
        <v>0</v>
      </c>
      <c r="J15" s="708">
        <f>F15+I15</f>
        <v>0</v>
      </c>
      <c r="K15" s="569"/>
    </row>
    <row r="16" spans="1:11" s="1117" customFormat="1" ht="13.9" customHeight="1" x14ac:dyDescent="0.25">
      <c r="A16" s="1538"/>
      <c r="B16" s="1539"/>
      <c r="C16" s="906" t="s">
        <v>919</v>
      </c>
      <c r="D16" s="1188">
        <f>'4.4 гр птиц гуси'!D16</f>
        <v>0</v>
      </c>
      <c r="E16" s="1188">
        <f>'4.4 гр птиц гуси'!E16</f>
        <v>0</v>
      </c>
      <c r="F16" s="1188">
        <v>0</v>
      </c>
      <c r="G16" s="1081">
        <v>0</v>
      </c>
      <c r="H16" s="1081">
        <v>0</v>
      </c>
      <c r="I16" s="1081">
        <v>0</v>
      </c>
      <c r="J16" s="1189">
        <f t="shared" ref="J16:J79" si="0">F16+I16</f>
        <v>0</v>
      </c>
    </row>
    <row r="17" spans="1:10" s="1117" customFormat="1" ht="13.9" customHeight="1" x14ac:dyDescent="0.25">
      <c r="A17" s="1538"/>
      <c r="B17" s="1539"/>
      <c r="C17" s="906" t="s">
        <v>589</v>
      </c>
      <c r="D17" s="1188">
        <f>'4.4 гр птиц гуси'!D17</f>
        <v>205</v>
      </c>
      <c r="E17" s="1188">
        <f>'4.4 гр птиц гуси'!E17</f>
        <v>192</v>
      </c>
      <c r="F17" s="1188">
        <v>11</v>
      </c>
      <c r="G17" s="1081">
        <v>138</v>
      </c>
      <c r="H17" s="1081">
        <f>'4.4 гр птиц гуси'!H17</f>
        <v>131</v>
      </c>
      <c r="I17" s="1081">
        <v>0</v>
      </c>
      <c r="J17" s="1189">
        <f t="shared" si="0"/>
        <v>11</v>
      </c>
    </row>
    <row r="18" spans="1:10" s="1117" customFormat="1" ht="13.9" customHeight="1" x14ac:dyDescent="0.25">
      <c r="A18" s="1535">
        <v>2</v>
      </c>
      <c r="B18" s="1529" t="s">
        <v>285</v>
      </c>
      <c r="C18" s="906" t="s">
        <v>740</v>
      </c>
      <c r="D18" s="1188">
        <f>'4.4 гр птиц гуси'!D18</f>
        <v>14</v>
      </c>
      <c r="E18" s="1188">
        <f>'4.4 гр птиц гуси'!E18</f>
        <v>14</v>
      </c>
      <c r="F18" s="1188">
        <v>0</v>
      </c>
      <c r="G18" s="1081">
        <v>35</v>
      </c>
      <c r="H18" s="1081">
        <v>35</v>
      </c>
      <c r="I18" s="1081">
        <v>0</v>
      </c>
      <c r="J18" s="1189">
        <f t="shared" si="0"/>
        <v>0</v>
      </c>
    </row>
    <row r="19" spans="1:10" s="1117" customFormat="1" ht="13.9" customHeight="1" x14ac:dyDescent="0.25">
      <c r="A19" s="1535"/>
      <c r="B19" s="1529"/>
      <c r="C19" s="906" t="s">
        <v>589</v>
      </c>
      <c r="D19" s="1188">
        <f>'4.4 гр птиц гуси'!D19</f>
        <v>204</v>
      </c>
      <c r="E19" s="1188">
        <f>'4.4 гр птиц гуси'!E19</f>
        <v>160</v>
      </c>
      <c r="F19" s="1188">
        <v>0</v>
      </c>
      <c r="G19" s="1081">
        <v>300</v>
      </c>
      <c r="H19" s="1081">
        <f>'4.4 гр птиц гуси'!H19</f>
        <v>289</v>
      </c>
      <c r="I19" s="1081">
        <v>0</v>
      </c>
      <c r="J19" s="1189">
        <f t="shared" si="0"/>
        <v>0</v>
      </c>
    </row>
    <row r="20" spans="1:10" s="1117" customFormat="1" ht="13.9" customHeight="1" x14ac:dyDescent="0.25">
      <c r="A20" s="1535">
        <v>3</v>
      </c>
      <c r="B20" s="1529" t="s">
        <v>286</v>
      </c>
      <c r="C20" s="906" t="s">
        <v>680</v>
      </c>
      <c r="D20" s="1188">
        <f>'4.4 гр птиц гуси'!D20</f>
        <v>70</v>
      </c>
      <c r="E20" s="1188">
        <f>'4.4 гр птиц гуси'!E20</f>
        <v>70</v>
      </c>
      <c r="F20" s="1188">
        <v>0</v>
      </c>
      <c r="G20" s="1081">
        <v>0</v>
      </c>
      <c r="H20" s="1081">
        <v>0</v>
      </c>
      <c r="I20" s="1081">
        <v>0</v>
      </c>
      <c r="J20" s="1189">
        <f t="shared" si="0"/>
        <v>0</v>
      </c>
    </row>
    <row r="21" spans="1:10" s="1117" customFormat="1" ht="13.9" customHeight="1" x14ac:dyDescent="0.25">
      <c r="A21" s="1535"/>
      <c r="B21" s="1529"/>
      <c r="C21" s="906" t="s">
        <v>401</v>
      </c>
      <c r="D21" s="1188">
        <f>'4.4 гр птиц гуси'!D21</f>
        <v>15</v>
      </c>
      <c r="E21" s="1188">
        <f>'4.4 гр птиц гуси'!E21</f>
        <v>14</v>
      </c>
      <c r="F21" s="1188">
        <v>2</v>
      </c>
      <c r="G21" s="1081">
        <v>17</v>
      </c>
      <c r="H21" s="1081">
        <v>17</v>
      </c>
      <c r="I21" s="1081">
        <v>0</v>
      </c>
      <c r="J21" s="1189">
        <f t="shared" si="0"/>
        <v>2</v>
      </c>
    </row>
    <row r="22" spans="1:10" s="1117" customFormat="1" ht="13.9" customHeight="1" x14ac:dyDescent="0.25">
      <c r="A22" s="1535"/>
      <c r="B22" s="1529"/>
      <c r="C22" s="906" t="s">
        <v>747</v>
      </c>
      <c r="D22" s="1188">
        <f>'4.4 гр птиц гуси'!D22</f>
        <v>0</v>
      </c>
      <c r="E22" s="1188">
        <f>'4.4 гр птиц гуси'!E22</f>
        <v>0</v>
      </c>
      <c r="F22" s="1188">
        <v>0</v>
      </c>
      <c r="G22" s="1081">
        <v>0</v>
      </c>
      <c r="H22" s="1081">
        <v>0</v>
      </c>
      <c r="I22" s="1081">
        <v>0</v>
      </c>
      <c r="J22" s="1189">
        <f t="shared" si="0"/>
        <v>0</v>
      </c>
    </row>
    <row r="23" spans="1:10" s="1117" customFormat="1" ht="13.9" customHeight="1" x14ac:dyDescent="0.25">
      <c r="A23" s="1535"/>
      <c r="B23" s="1529"/>
      <c r="C23" s="906" t="s">
        <v>589</v>
      </c>
      <c r="D23" s="1188">
        <f>'4.4 гр птиц гуси'!D23</f>
        <v>79</v>
      </c>
      <c r="E23" s="1188">
        <f>'4.4 гр птиц гуси'!E23</f>
        <v>34</v>
      </c>
      <c r="F23" s="1188">
        <v>2</v>
      </c>
      <c r="G23" s="1081">
        <v>71</v>
      </c>
      <c r="H23" s="1081">
        <f>'4.4 гр птиц гуси'!H23</f>
        <v>66</v>
      </c>
      <c r="I23" s="1081">
        <v>0</v>
      </c>
      <c r="J23" s="1189">
        <f t="shared" si="0"/>
        <v>2</v>
      </c>
    </row>
    <row r="24" spans="1:10" s="1117" customFormat="1" ht="15" customHeight="1" x14ac:dyDescent="0.2">
      <c r="A24" s="1535">
        <v>4</v>
      </c>
      <c r="B24" s="1529" t="s">
        <v>287</v>
      </c>
      <c r="C24" s="1176" t="s">
        <v>681</v>
      </c>
      <c r="D24" s="1188">
        <f>'4.4 гр птиц гуси'!D24</f>
        <v>388</v>
      </c>
      <c r="E24" s="1188">
        <f>'4.4 гр птиц гуси'!E24</f>
        <v>382</v>
      </c>
      <c r="F24" s="1188">
        <v>92</v>
      </c>
      <c r="G24" s="1081">
        <v>740</v>
      </c>
      <c r="H24" s="1081">
        <v>729</v>
      </c>
      <c r="I24" s="1081">
        <v>0</v>
      </c>
      <c r="J24" s="1189">
        <f t="shared" si="0"/>
        <v>92</v>
      </c>
    </row>
    <row r="25" spans="1:10" s="1117" customFormat="1" ht="15" x14ac:dyDescent="0.2">
      <c r="A25" s="1535"/>
      <c r="B25" s="1535"/>
      <c r="C25" s="1176" t="s">
        <v>938</v>
      </c>
      <c r="D25" s="1188">
        <f>'4.4 гр птиц гуси'!D25</f>
        <v>0</v>
      </c>
      <c r="E25" s="1188">
        <f>'4.4 гр птиц гуси'!E25</f>
        <v>0</v>
      </c>
      <c r="F25" s="1188">
        <v>0</v>
      </c>
      <c r="G25" s="1081">
        <v>0</v>
      </c>
      <c r="H25" s="1081">
        <v>0</v>
      </c>
      <c r="I25" s="1081">
        <v>0</v>
      </c>
      <c r="J25" s="1189">
        <f t="shared" si="0"/>
        <v>0</v>
      </c>
    </row>
    <row r="26" spans="1:10" s="1117" customFormat="1" ht="12.75" customHeight="1" x14ac:dyDescent="0.2">
      <c r="A26" s="1535">
        <v>5</v>
      </c>
      <c r="B26" s="1529" t="s">
        <v>288</v>
      </c>
      <c r="C26" s="907" t="s">
        <v>795</v>
      </c>
      <c r="D26" s="1188">
        <f>'4.4 гр птиц гуси'!D26</f>
        <v>362</v>
      </c>
      <c r="E26" s="1188">
        <f>'4.4 гр птиц гуси'!E26</f>
        <v>335</v>
      </c>
      <c r="F26" s="1188">
        <v>398</v>
      </c>
      <c r="G26" s="1081">
        <v>36</v>
      </c>
      <c r="H26" s="1081">
        <v>36</v>
      </c>
      <c r="I26" s="1081">
        <v>1</v>
      </c>
      <c r="J26" s="1189">
        <f t="shared" si="0"/>
        <v>399</v>
      </c>
    </row>
    <row r="27" spans="1:10" s="1117" customFormat="1" ht="15" x14ac:dyDescent="0.25">
      <c r="A27" s="1535"/>
      <c r="B27" s="1535"/>
      <c r="C27" s="906" t="s">
        <v>739</v>
      </c>
      <c r="D27" s="1188">
        <f>'4.4 гр птиц гуси'!D27</f>
        <v>10</v>
      </c>
      <c r="E27" s="1188">
        <f>'4.4 гр птиц гуси'!E27</f>
        <v>10</v>
      </c>
      <c r="F27" s="1188">
        <v>0</v>
      </c>
      <c r="G27" s="1081">
        <v>0</v>
      </c>
      <c r="H27" s="1081">
        <v>0</v>
      </c>
      <c r="I27" s="1081">
        <v>0</v>
      </c>
      <c r="J27" s="1189">
        <f t="shared" si="0"/>
        <v>0</v>
      </c>
    </row>
    <row r="28" spans="1:10" s="1117" customFormat="1" ht="15" x14ac:dyDescent="0.25">
      <c r="A28" s="1535"/>
      <c r="B28" s="1535"/>
      <c r="C28" s="906" t="s">
        <v>1020</v>
      </c>
      <c r="D28" s="1188">
        <f>'4.4 гр птиц гуси'!D28</f>
        <v>0</v>
      </c>
      <c r="E28" s="1188">
        <f>'4.4 гр птиц гуси'!E28</f>
        <v>0</v>
      </c>
      <c r="F28" s="1188">
        <v>0</v>
      </c>
      <c r="G28" s="1081">
        <v>31</v>
      </c>
      <c r="H28" s="1081">
        <v>31</v>
      </c>
      <c r="I28" s="1081">
        <v>0</v>
      </c>
      <c r="J28" s="1189">
        <f t="shared" si="0"/>
        <v>0</v>
      </c>
    </row>
    <row r="29" spans="1:10" s="1117" customFormat="1" ht="15" x14ac:dyDescent="0.25">
      <c r="A29" s="1535"/>
      <c r="B29" s="1535"/>
      <c r="C29" s="906" t="s">
        <v>682</v>
      </c>
      <c r="D29" s="1188">
        <f>'4.4 гр птиц гуси'!D29</f>
        <v>0</v>
      </c>
      <c r="E29" s="1188">
        <f>'4.4 гр птиц гуси'!E29</f>
        <v>0</v>
      </c>
      <c r="F29" s="1188">
        <v>0</v>
      </c>
      <c r="G29" s="1081">
        <v>0</v>
      </c>
      <c r="H29" s="1081">
        <v>0</v>
      </c>
      <c r="I29" s="1081">
        <v>0</v>
      </c>
      <c r="J29" s="1189">
        <f t="shared" si="0"/>
        <v>0</v>
      </c>
    </row>
    <row r="30" spans="1:10" s="1117" customFormat="1" ht="15" x14ac:dyDescent="0.25">
      <c r="A30" s="1535"/>
      <c r="B30" s="1535"/>
      <c r="C30" s="906" t="s">
        <v>922</v>
      </c>
      <c r="D30" s="1188">
        <f>'4.4 гр птиц гуси'!D30</f>
        <v>0</v>
      </c>
      <c r="E30" s="1188">
        <f>'4.4 гр птиц гуси'!E30</f>
        <v>0</v>
      </c>
      <c r="F30" s="1188">
        <v>0</v>
      </c>
      <c r="G30" s="1081">
        <v>0</v>
      </c>
      <c r="H30" s="1081">
        <v>0</v>
      </c>
      <c r="I30" s="1081">
        <v>0</v>
      </c>
      <c r="J30" s="1189">
        <f t="shared" si="0"/>
        <v>0</v>
      </c>
    </row>
    <row r="31" spans="1:10" s="1117" customFormat="1" ht="14.45" customHeight="1" x14ac:dyDescent="0.25">
      <c r="A31" s="1535"/>
      <c r="B31" s="1535"/>
      <c r="C31" s="906" t="s">
        <v>589</v>
      </c>
      <c r="D31" s="1188">
        <f>'4.4 гр птиц гуси'!D31</f>
        <v>697</v>
      </c>
      <c r="E31" s="1188">
        <f>'4.4 гр птиц гуси'!E31</f>
        <v>412</v>
      </c>
      <c r="F31" s="1188">
        <v>43</v>
      </c>
      <c r="G31" s="1081">
        <v>431</v>
      </c>
      <c r="H31" s="1081">
        <f>'4.4 гр птиц гуси'!H31</f>
        <v>402</v>
      </c>
      <c r="I31" s="1081">
        <v>0</v>
      </c>
      <c r="J31" s="1189">
        <f t="shared" si="0"/>
        <v>43</v>
      </c>
    </row>
    <row r="32" spans="1:10" s="1117" customFormat="1" ht="13.9" customHeight="1" x14ac:dyDescent="0.25">
      <c r="A32" s="1537">
        <v>6</v>
      </c>
      <c r="B32" s="1529" t="s">
        <v>289</v>
      </c>
      <c r="C32" s="906" t="s">
        <v>683</v>
      </c>
      <c r="D32" s="1188">
        <f>'4.4 гр птиц гуси'!D32</f>
        <v>4</v>
      </c>
      <c r="E32" s="1188">
        <f>'4.4 гр птиц гуси'!E32</f>
        <v>4</v>
      </c>
      <c r="F32" s="1188">
        <v>0</v>
      </c>
      <c r="G32" s="1081">
        <v>0</v>
      </c>
      <c r="H32" s="1081">
        <v>0</v>
      </c>
      <c r="I32" s="1081">
        <v>0</v>
      </c>
      <c r="J32" s="1189">
        <f t="shared" si="0"/>
        <v>0</v>
      </c>
    </row>
    <row r="33" spans="1:10" s="1117" customFormat="1" ht="13.9" customHeight="1" x14ac:dyDescent="0.25">
      <c r="A33" s="1537"/>
      <c r="B33" s="1529"/>
      <c r="C33" s="906" t="s">
        <v>589</v>
      </c>
      <c r="D33" s="1188">
        <f>'4.4 гр птиц гуси'!D33</f>
        <v>823</v>
      </c>
      <c r="E33" s="1188">
        <f>'4.4 гр птиц гуси'!E33</f>
        <v>701</v>
      </c>
      <c r="F33" s="1188">
        <v>15</v>
      </c>
      <c r="G33" s="1081">
        <v>208</v>
      </c>
      <c r="H33" s="1081">
        <f>'4.4 гр птиц гуси'!H33</f>
        <v>199</v>
      </c>
      <c r="I33" s="1081">
        <v>3</v>
      </c>
      <c r="J33" s="1189">
        <f t="shared" si="0"/>
        <v>18</v>
      </c>
    </row>
    <row r="34" spans="1:10" s="1117" customFormat="1" ht="13.9" customHeight="1" x14ac:dyDescent="0.25">
      <c r="A34" s="1535">
        <v>7</v>
      </c>
      <c r="B34" s="1529" t="s">
        <v>290</v>
      </c>
      <c r="C34" s="906" t="s">
        <v>742</v>
      </c>
      <c r="D34" s="1188">
        <f>'4.4 гр птиц гуси'!D34</f>
        <v>2</v>
      </c>
      <c r="E34" s="1188">
        <f>'4.4 гр птиц гуси'!E34</f>
        <v>2</v>
      </c>
      <c r="F34" s="1188">
        <v>0</v>
      </c>
      <c r="G34" s="1081">
        <v>10</v>
      </c>
      <c r="H34" s="1081">
        <v>10</v>
      </c>
      <c r="I34" s="1081">
        <v>0</v>
      </c>
      <c r="J34" s="1189">
        <f t="shared" si="0"/>
        <v>0</v>
      </c>
    </row>
    <row r="35" spans="1:10" s="1117" customFormat="1" ht="13.9" customHeight="1" x14ac:dyDescent="0.25">
      <c r="A35" s="1535"/>
      <c r="B35" s="1529"/>
      <c r="C35" s="906" t="s">
        <v>796</v>
      </c>
      <c r="D35" s="1188">
        <f>'4.4 гр птиц гуси'!D35</f>
        <v>0</v>
      </c>
      <c r="E35" s="1188">
        <f>'4.4 гр птиц гуси'!E35</f>
        <v>0</v>
      </c>
      <c r="F35" s="1188">
        <v>0</v>
      </c>
      <c r="G35" s="1081">
        <v>17</v>
      </c>
      <c r="H35" s="1081">
        <v>17</v>
      </c>
      <c r="I35" s="1081">
        <v>0</v>
      </c>
      <c r="J35" s="1189">
        <f t="shared" si="0"/>
        <v>0</v>
      </c>
    </row>
    <row r="36" spans="1:10" s="1117" customFormat="1" ht="13.9" customHeight="1" x14ac:dyDescent="0.25">
      <c r="A36" s="1535"/>
      <c r="B36" s="1529"/>
      <c r="C36" s="906" t="s">
        <v>590</v>
      </c>
      <c r="D36" s="1188">
        <f>'4.4 гр птиц гуси'!D36</f>
        <v>0</v>
      </c>
      <c r="E36" s="1188">
        <f>'4.4 гр птиц гуси'!E36</f>
        <v>0</v>
      </c>
      <c r="F36" s="1188">
        <v>0</v>
      </c>
      <c r="G36" s="1081">
        <v>0</v>
      </c>
      <c r="H36" s="1081">
        <v>0</v>
      </c>
      <c r="I36" s="1081">
        <v>0</v>
      </c>
      <c r="J36" s="1189">
        <f t="shared" si="0"/>
        <v>0</v>
      </c>
    </row>
    <row r="37" spans="1:10" s="1117" customFormat="1" ht="13.9" customHeight="1" x14ac:dyDescent="0.25">
      <c r="A37" s="1535"/>
      <c r="B37" s="1529"/>
      <c r="C37" s="906" t="s">
        <v>684</v>
      </c>
      <c r="D37" s="1188">
        <f>'4.4 гр птиц гуси'!D37</f>
        <v>0</v>
      </c>
      <c r="E37" s="1188">
        <f>'4.4 гр птиц гуси'!E37</f>
        <v>0</v>
      </c>
      <c r="F37" s="1188">
        <v>0</v>
      </c>
      <c r="G37" s="1081">
        <v>0</v>
      </c>
      <c r="H37" s="1081">
        <v>0</v>
      </c>
      <c r="I37" s="1081">
        <v>0</v>
      </c>
      <c r="J37" s="1189">
        <f t="shared" si="0"/>
        <v>0</v>
      </c>
    </row>
    <row r="38" spans="1:10" s="1117" customFormat="1" ht="13.9" customHeight="1" x14ac:dyDescent="0.25">
      <c r="A38" s="1535"/>
      <c r="B38" s="1529"/>
      <c r="C38" s="906" t="s">
        <v>589</v>
      </c>
      <c r="D38" s="1188">
        <f>'4.4 гр птиц гуси'!D38</f>
        <v>214</v>
      </c>
      <c r="E38" s="1188">
        <f>'4.4 гр птиц гуси'!E38</f>
        <v>195</v>
      </c>
      <c r="F38" s="1188">
        <v>0</v>
      </c>
      <c r="G38" s="1081">
        <v>226</v>
      </c>
      <c r="H38" s="1081">
        <f>'4.4 гр птиц гуси'!H38</f>
        <v>221</v>
      </c>
      <c r="I38" s="1081">
        <v>0</v>
      </c>
      <c r="J38" s="1189">
        <f t="shared" si="0"/>
        <v>0</v>
      </c>
    </row>
    <row r="39" spans="1:10" s="1117" customFormat="1" ht="15.75" x14ac:dyDescent="0.25">
      <c r="A39" s="1178">
        <v>8</v>
      </c>
      <c r="B39" s="1179" t="s">
        <v>291</v>
      </c>
      <c r="C39" s="906" t="s">
        <v>743</v>
      </c>
      <c r="D39" s="1188">
        <f>'4.4 гр птиц гуси'!D39</f>
        <v>330</v>
      </c>
      <c r="E39" s="1188">
        <f>'4.4 гр птиц гуси'!E39</f>
        <v>322</v>
      </c>
      <c r="F39" s="1188">
        <v>21</v>
      </c>
      <c r="G39" s="1081">
        <v>103</v>
      </c>
      <c r="H39" s="1081">
        <v>100</v>
      </c>
      <c r="I39" s="1081">
        <v>4</v>
      </c>
      <c r="J39" s="1189">
        <f t="shared" si="0"/>
        <v>25</v>
      </c>
    </row>
    <row r="40" spans="1:10" s="1117" customFormat="1" ht="13.9" customHeight="1" x14ac:dyDescent="0.25">
      <c r="A40" s="1535">
        <v>9</v>
      </c>
      <c r="B40" s="1529" t="s">
        <v>292</v>
      </c>
      <c r="C40" s="906" t="s">
        <v>744</v>
      </c>
      <c r="D40" s="1188">
        <f>'4.4 гр птиц гуси'!D40</f>
        <v>68</v>
      </c>
      <c r="E40" s="1188">
        <f>'4.4 гр птиц гуси'!E40</f>
        <v>66</v>
      </c>
      <c r="F40" s="1188">
        <v>1</v>
      </c>
      <c r="G40" s="1081">
        <v>55</v>
      </c>
      <c r="H40" s="1081">
        <v>55</v>
      </c>
      <c r="I40" s="1081">
        <v>0</v>
      </c>
      <c r="J40" s="1189">
        <f t="shared" si="0"/>
        <v>1</v>
      </c>
    </row>
    <row r="41" spans="1:10" s="1117" customFormat="1" ht="13.9" customHeight="1" x14ac:dyDescent="0.25">
      <c r="A41" s="1535"/>
      <c r="B41" s="1529"/>
      <c r="C41" s="906" t="s">
        <v>685</v>
      </c>
      <c r="D41" s="1188">
        <f>'4.4 гр птиц гуси'!D41</f>
        <v>59</v>
      </c>
      <c r="E41" s="1188">
        <f>'4.4 гр птиц гуси'!E41</f>
        <v>59</v>
      </c>
      <c r="F41" s="1188">
        <v>0</v>
      </c>
      <c r="G41" s="1081">
        <v>0</v>
      </c>
      <c r="H41" s="1081">
        <v>0</v>
      </c>
      <c r="I41" s="1081">
        <v>0</v>
      </c>
      <c r="J41" s="1189">
        <f t="shared" si="0"/>
        <v>0</v>
      </c>
    </row>
    <row r="42" spans="1:10" s="1117" customFormat="1" ht="13.9" customHeight="1" x14ac:dyDescent="0.25">
      <c r="A42" s="1535"/>
      <c r="B42" s="1529"/>
      <c r="C42" s="906" t="s">
        <v>797</v>
      </c>
      <c r="D42" s="1188">
        <f>'4.4 гр птиц гуси'!D42</f>
        <v>0</v>
      </c>
      <c r="E42" s="1188">
        <f>'4.4 гр птиц гуси'!E42</f>
        <v>0</v>
      </c>
      <c r="F42" s="1188">
        <v>0</v>
      </c>
      <c r="G42" s="1081">
        <v>0</v>
      </c>
      <c r="H42" s="1081">
        <v>0</v>
      </c>
      <c r="I42" s="1081">
        <v>0</v>
      </c>
      <c r="J42" s="1189">
        <f t="shared" si="0"/>
        <v>0</v>
      </c>
    </row>
    <row r="43" spans="1:10" s="1117" customFormat="1" ht="13.9" customHeight="1" x14ac:dyDescent="0.25">
      <c r="A43" s="1535"/>
      <c r="B43" s="1529"/>
      <c r="C43" s="906" t="s">
        <v>983</v>
      </c>
      <c r="D43" s="1188">
        <f>'4.4 гр птиц гуси'!D43</f>
        <v>78</v>
      </c>
      <c r="E43" s="1188">
        <f>'4.4 гр птиц гуси'!E43</f>
        <v>78</v>
      </c>
      <c r="F43" s="1188">
        <v>0</v>
      </c>
      <c r="G43" s="1081">
        <v>14</v>
      </c>
      <c r="H43" s="1081">
        <v>14</v>
      </c>
      <c r="I43" s="1081">
        <v>0</v>
      </c>
      <c r="J43" s="1189">
        <f t="shared" si="0"/>
        <v>0</v>
      </c>
    </row>
    <row r="44" spans="1:10" s="1117" customFormat="1" ht="13.9" customHeight="1" x14ac:dyDescent="0.25">
      <c r="A44" s="1535"/>
      <c r="B44" s="1529"/>
      <c r="C44" s="1187" t="s">
        <v>939</v>
      </c>
      <c r="D44" s="1188">
        <f>'4.4 гр птиц гуси'!D44</f>
        <v>0</v>
      </c>
      <c r="E44" s="1188">
        <f>'4.4 гр птиц гуси'!E44</f>
        <v>0</v>
      </c>
      <c r="F44" s="1188">
        <v>0</v>
      </c>
      <c r="G44" s="1081">
        <v>0</v>
      </c>
      <c r="H44" s="1081">
        <v>0</v>
      </c>
      <c r="I44" s="1081">
        <v>0</v>
      </c>
      <c r="J44" s="1189">
        <f t="shared" si="0"/>
        <v>0</v>
      </c>
    </row>
    <row r="45" spans="1:10" s="1117" customFormat="1" ht="13.9" customHeight="1" x14ac:dyDescent="0.25">
      <c r="A45" s="1535"/>
      <c r="B45" s="1529"/>
      <c r="C45" s="906" t="s">
        <v>589</v>
      </c>
      <c r="D45" s="1188">
        <f>'4.4 гр птиц гуси'!D45</f>
        <v>347</v>
      </c>
      <c r="E45" s="1188">
        <f>'4.4 гр птиц гуси'!E45</f>
        <v>212</v>
      </c>
      <c r="F45" s="1188">
        <v>22</v>
      </c>
      <c r="G45" s="1081">
        <v>199</v>
      </c>
      <c r="H45" s="1081">
        <f>'4.4 гр птиц гуси'!H45</f>
        <v>143</v>
      </c>
      <c r="I45" s="1081">
        <v>0</v>
      </c>
      <c r="J45" s="1189">
        <f t="shared" si="0"/>
        <v>22</v>
      </c>
    </row>
    <row r="46" spans="1:10" s="1117" customFormat="1" ht="15.75" x14ac:dyDescent="0.2">
      <c r="A46" s="1186">
        <v>10</v>
      </c>
      <c r="B46" s="1179" t="s">
        <v>293</v>
      </c>
      <c r="C46" s="1180" t="s">
        <v>745</v>
      </c>
      <c r="D46" s="1188">
        <f>'4.4 гр птиц гуси'!D46</f>
        <v>446</v>
      </c>
      <c r="E46" s="1188">
        <f>'4.4 гр птиц гуси'!E46</f>
        <v>446</v>
      </c>
      <c r="F46" s="1188">
        <v>0</v>
      </c>
      <c r="G46" s="1081">
        <v>39</v>
      </c>
      <c r="H46" s="1081">
        <v>39</v>
      </c>
      <c r="I46" s="1081">
        <v>0</v>
      </c>
      <c r="J46" s="1189">
        <f t="shared" si="0"/>
        <v>0</v>
      </c>
    </row>
    <row r="47" spans="1:10" s="1117" customFormat="1" ht="13.9" customHeight="1" x14ac:dyDescent="0.25">
      <c r="A47" s="1535">
        <v>11</v>
      </c>
      <c r="B47" s="1529" t="s">
        <v>294</v>
      </c>
      <c r="C47" s="906" t="s">
        <v>746</v>
      </c>
      <c r="D47" s="1188">
        <f>'4.4 гр птиц гуси'!D47</f>
        <v>0</v>
      </c>
      <c r="E47" s="1188">
        <f>'4.4 гр птиц гуси'!E47</f>
        <v>0</v>
      </c>
      <c r="F47" s="1188">
        <v>0</v>
      </c>
      <c r="G47" s="1081">
        <v>0</v>
      </c>
      <c r="H47" s="1081">
        <v>0</v>
      </c>
      <c r="I47" s="1081">
        <v>0</v>
      </c>
      <c r="J47" s="1189">
        <f t="shared" si="0"/>
        <v>0</v>
      </c>
    </row>
    <row r="48" spans="1:10" s="1117" customFormat="1" ht="13.9" customHeight="1" x14ac:dyDescent="0.25">
      <c r="A48" s="1535"/>
      <c r="B48" s="1529"/>
      <c r="C48" s="906" t="s">
        <v>589</v>
      </c>
      <c r="D48" s="1188">
        <f>'4.4 гр птиц гуси'!D48</f>
        <v>72</v>
      </c>
      <c r="E48" s="1188">
        <f>'4.4 гр птиц гуси'!E48</f>
        <v>69</v>
      </c>
      <c r="F48" s="1188">
        <v>0</v>
      </c>
      <c r="G48" s="1081">
        <v>116</v>
      </c>
      <c r="H48" s="1081">
        <f>'4.4 гр птиц гуси'!H48</f>
        <v>98</v>
      </c>
      <c r="I48" s="1081">
        <v>0</v>
      </c>
      <c r="J48" s="1189">
        <f t="shared" si="0"/>
        <v>0</v>
      </c>
    </row>
    <row r="49" spans="1:10" s="1117" customFormat="1" ht="13.9" customHeight="1" x14ac:dyDescent="0.25">
      <c r="A49" s="1537">
        <v>12</v>
      </c>
      <c r="B49" s="1529" t="s">
        <v>295</v>
      </c>
      <c r="C49" s="906" t="s">
        <v>589</v>
      </c>
      <c r="D49" s="1188">
        <f>'4.4 гр птиц гуси'!D49</f>
        <v>223</v>
      </c>
      <c r="E49" s="1188">
        <f>'4.4 гр птиц гуси'!E49</f>
        <v>178</v>
      </c>
      <c r="F49" s="1188">
        <v>18</v>
      </c>
      <c r="G49" s="1081">
        <v>137</v>
      </c>
      <c r="H49" s="1081">
        <f>'4.4 гр птиц гуси'!H49</f>
        <v>125</v>
      </c>
      <c r="I49" s="1081">
        <v>0</v>
      </c>
      <c r="J49" s="1189">
        <f t="shared" si="0"/>
        <v>18</v>
      </c>
    </row>
    <row r="50" spans="1:10" s="1117" customFormat="1" ht="13.9" customHeight="1" x14ac:dyDescent="0.25">
      <c r="A50" s="1537"/>
      <c r="B50" s="1529"/>
      <c r="C50" s="906" t="s">
        <v>591</v>
      </c>
      <c r="D50" s="1188">
        <f>'4.4 гр птиц гуси'!D50</f>
        <v>0</v>
      </c>
      <c r="E50" s="1188">
        <f>'4.4 гр птиц гуси'!E50</f>
        <v>0</v>
      </c>
      <c r="F50" s="1188">
        <v>0</v>
      </c>
      <c r="G50" s="1081">
        <v>0</v>
      </c>
      <c r="H50" s="1081">
        <v>0</v>
      </c>
      <c r="I50" s="1081">
        <v>0</v>
      </c>
      <c r="J50" s="1189">
        <f t="shared" si="0"/>
        <v>0</v>
      </c>
    </row>
    <row r="51" spans="1:10" s="1117" customFormat="1" ht="13.9" customHeight="1" x14ac:dyDescent="0.25">
      <c r="A51" s="1537"/>
      <c r="B51" s="1529"/>
      <c r="C51" s="906" t="s">
        <v>592</v>
      </c>
      <c r="D51" s="1188">
        <f>'4.4 гр птиц гуси'!D51</f>
        <v>37</v>
      </c>
      <c r="E51" s="1188">
        <f>'4.4 гр птиц гуси'!E51</f>
        <v>37</v>
      </c>
      <c r="F51" s="1188">
        <v>0</v>
      </c>
      <c r="G51" s="1081">
        <v>1</v>
      </c>
      <c r="H51" s="1081">
        <v>1</v>
      </c>
      <c r="I51" s="1081">
        <v>0</v>
      </c>
      <c r="J51" s="1189">
        <f t="shared" si="0"/>
        <v>0</v>
      </c>
    </row>
    <row r="52" spans="1:10" s="1117" customFormat="1" ht="13.9" customHeight="1" x14ac:dyDescent="0.25">
      <c r="A52" s="1537"/>
      <c r="B52" s="1529"/>
      <c r="C52" s="906" t="s">
        <v>797</v>
      </c>
      <c r="D52" s="1188">
        <f>'4.4 гр птиц гуси'!D52</f>
        <v>0</v>
      </c>
      <c r="E52" s="1188">
        <f>'4.4 гр птиц гуси'!E52</f>
        <v>0</v>
      </c>
      <c r="F52" s="1188">
        <v>0</v>
      </c>
      <c r="G52" s="1081">
        <v>0</v>
      </c>
      <c r="H52" s="1081">
        <v>0</v>
      </c>
      <c r="I52" s="1081">
        <v>0</v>
      </c>
      <c r="J52" s="1189">
        <f t="shared" si="0"/>
        <v>0</v>
      </c>
    </row>
    <row r="53" spans="1:10" s="1117" customFormat="1" ht="13.9" customHeight="1" x14ac:dyDescent="0.25">
      <c r="A53" s="1535">
        <v>13</v>
      </c>
      <c r="B53" s="1529" t="s">
        <v>296</v>
      </c>
      <c r="C53" s="906" t="s">
        <v>748</v>
      </c>
      <c r="D53" s="1188">
        <f>'4.4 гр птиц гуси'!D53</f>
        <v>5</v>
      </c>
      <c r="E53" s="1188">
        <f>'4.4 гр птиц гуси'!E53</f>
        <v>5</v>
      </c>
      <c r="F53" s="1188">
        <v>0</v>
      </c>
      <c r="G53" s="1081">
        <v>69</v>
      </c>
      <c r="H53" s="1081">
        <v>69</v>
      </c>
      <c r="I53" s="1081">
        <v>0</v>
      </c>
      <c r="J53" s="1189">
        <f t="shared" si="0"/>
        <v>0</v>
      </c>
    </row>
    <row r="54" spans="1:10" s="1117" customFormat="1" ht="13.9" customHeight="1" x14ac:dyDescent="0.25">
      <c r="A54" s="1535"/>
      <c r="B54" s="1529"/>
      <c r="C54" s="906" t="s">
        <v>412</v>
      </c>
      <c r="D54" s="1188">
        <f>'4.4 гр птиц гуси'!D54</f>
        <v>0</v>
      </c>
      <c r="E54" s="1188">
        <f>'4.4 гр птиц гуси'!E54</f>
        <v>0</v>
      </c>
      <c r="F54" s="1188">
        <v>0</v>
      </c>
      <c r="G54" s="1081">
        <v>0</v>
      </c>
      <c r="H54" s="1081">
        <v>0</v>
      </c>
      <c r="I54" s="1081">
        <v>0</v>
      </c>
      <c r="J54" s="1189">
        <f t="shared" si="0"/>
        <v>0</v>
      </c>
    </row>
    <row r="55" spans="1:10" s="1117" customFormat="1" ht="13.9" customHeight="1" x14ac:dyDescent="0.25">
      <c r="A55" s="1535"/>
      <c r="B55" s="1529"/>
      <c r="C55" s="906" t="s">
        <v>589</v>
      </c>
      <c r="D55" s="1188">
        <f>'4.4 гр птиц гуси'!D55</f>
        <v>21</v>
      </c>
      <c r="E55" s="1188">
        <f>'4.4 гр птиц гуси'!E55</f>
        <v>15</v>
      </c>
      <c r="F55" s="1188">
        <v>0</v>
      </c>
      <c r="G55" s="1081">
        <v>42</v>
      </c>
      <c r="H55" s="1081">
        <f>'4.4 гр птиц гуси'!H55</f>
        <v>39</v>
      </c>
      <c r="I55" s="1081">
        <v>0</v>
      </c>
      <c r="J55" s="1189">
        <f t="shared" si="0"/>
        <v>0</v>
      </c>
    </row>
    <row r="56" spans="1:10" s="1117" customFormat="1" ht="13.9" customHeight="1" x14ac:dyDescent="0.25">
      <c r="A56" s="1535">
        <v>14</v>
      </c>
      <c r="B56" s="1529" t="s">
        <v>297</v>
      </c>
      <c r="C56" s="906" t="s">
        <v>749</v>
      </c>
      <c r="D56" s="1188">
        <f>'4.4 гр птиц гуси'!D56</f>
        <v>200</v>
      </c>
      <c r="E56" s="1188">
        <f>'4.4 гр птиц гуси'!E56</f>
        <v>198</v>
      </c>
      <c r="F56" s="1188">
        <v>0</v>
      </c>
      <c r="G56" s="1081">
        <v>79</v>
      </c>
      <c r="H56" s="1081">
        <v>77</v>
      </c>
      <c r="I56" s="1081">
        <v>0</v>
      </c>
      <c r="J56" s="1189">
        <f t="shared" si="0"/>
        <v>0</v>
      </c>
    </row>
    <row r="57" spans="1:10" s="1117" customFormat="1" ht="13.9" customHeight="1" x14ac:dyDescent="0.25">
      <c r="A57" s="1535"/>
      <c r="B57" s="1529"/>
      <c r="C57" s="906" t="s">
        <v>403</v>
      </c>
      <c r="D57" s="1188">
        <f>'4.4 гр птиц гуси'!D57</f>
        <v>0</v>
      </c>
      <c r="E57" s="1188">
        <f>'4.4 гр птиц гуси'!E57</f>
        <v>0</v>
      </c>
      <c r="F57" s="1188">
        <v>0</v>
      </c>
      <c r="G57" s="1081">
        <v>0</v>
      </c>
      <c r="H57" s="1081">
        <v>0</v>
      </c>
      <c r="I57" s="1081">
        <v>0</v>
      </c>
      <c r="J57" s="1189">
        <f t="shared" si="0"/>
        <v>0</v>
      </c>
    </row>
    <row r="58" spans="1:10" s="1117" customFormat="1" ht="13.9" customHeight="1" x14ac:dyDescent="0.25">
      <c r="A58" s="1535">
        <v>15</v>
      </c>
      <c r="B58" s="1529" t="s">
        <v>363</v>
      </c>
      <c r="C58" s="906" t="s">
        <v>750</v>
      </c>
      <c r="D58" s="1188">
        <f>'4.4 гр птиц гуси'!D58</f>
        <v>277</v>
      </c>
      <c r="E58" s="1188">
        <f>'4.4 гр птиц гуси'!E58</f>
        <v>255</v>
      </c>
      <c r="F58" s="1188">
        <v>165</v>
      </c>
      <c r="G58" s="1081">
        <v>0</v>
      </c>
      <c r="H58" s="1081">
        <v>0</v>
      </c>
      <c r="I58" s="1081">
        <v>0</v>
      </c>
      <c r="J58" s="1189">
        <f t="shared" si="0"/>
        <v>165</v>
      </c>
    </row>
    <row r="59" spans="1:10" s="1117" customFormat="1" ht="13.9" customHeight="1" x14ac:dyDescent="0.25">
      <c r="A59" s="1535"/>
      <c r="B59" s="1529"/>
      <c r="C59" s="906" t="s">
        <v>687</v>
      </c>
      <c r="D59" s="1188">
        <f>'4.4 гр птиц гуси'!D59</f>
        <v>0</v>
      </c>
      <c r="E59" s="1188">
        <f>'4.4 гр птиц гуси'!E59</f>
        <v>0</v>
      </c>
      <c r="F59" s="1188">
        <v>0</v>
      </c>
      <c r="G59" s="1081">
        <v>5</v>
      </c>
      <c r="H59" s="1081">
        <v>5</v>
      </c>
      <c r="I59" s="1081">
        <v>0</v>
      </c>
      <c r="J59" s="1189">
        <f t="shared" si="0"/>
        <v>0</v>
      </c>
    </row>
    <row r="60" spans="1:10" s="1117" customFormat="1" ht="13.9" customHeight="1" x14ac:dyDescent="0.25">
      <c r="A60" s="1535"/>
      <c r="B60" s="1529"/>
      <c r="C60" s="906" t="s">
        <v>593</v>
      </c>
      <c r="D60" s="1188">
        <f>'4.4 гр птиц гуси'!D60</f>
        <v>0</v>
      </c>
      <c r="E60" s="1188">
        <f>'4.4 гр птиц гуси'!E60</f>
        <v>0</v>
      </c>
      <c r="F60" s="1188">
        <v>0</v>
      </c>
      <c r="G60" s="1081">
        <v>0</v>
      </c>
      <c r="H60" s="1081">
        <v>0</v>
      </c>
      <c r="I60" s="1081">
        <v>0</v>
      </c>
      <c r="J60" s="1189">
        <f t="shared" si="0"/>
        <v>0</v>
      </c>
    </row>
    <row r="61" spans="1:10" s="1117" customFormat="1" ht="13.9" customHeight="1" x14ac:dyDescent="0.25">
      <c r="A61" s="1537">
        <v>16</v>
      </c>
      <c r="B61" s="1528" t="s">
        <v>299</v>
      </c>
      <c r="C61" s="1182" t="s">
        <v>410</v>
      </c>
      <c r="D61" s="1188">
        <f>'4.4 гр птиц гуси'!D61</f>
        <v>71</v>
      </c>
      <c r="E61" s="1188">
        <f>'4.4 гр птиц гуси'!E61</f>
        <v>60</v>
      </c>
      <c r="F61" s="1188">
        <v>0</v>
      </c>
      <c r="G61" s="1081">
        <v>53</v>
      </c>
      <c r="H61" s="1081">
        <v>48</v>
      </c>
      <c r="I61" s="1081">
        <v>0</v>
      </c>
      <c r="J61" s="1189">
        <f t="shared" si="0"/>
        <v>0</v>
      </c>
    </row>
    <row r="62" spans="1:10" s="1117" customFormat="1" ht="13.9" customHeight="1" x14ac:dyDescent="0.25">
      <c r="A62" s="1537"/>
      <c r="B62" s="1528"/>
      <c r="C62" s="1182" t="s">
        <v>411</v>
      </c>
      <c r="D62" s="1188">
        <f>'4.4 гр птиц гуси'!D62</f>
        <v>46</v>
      </c>
      <c r="E62" s="1188">
        <f>'4.4 гр птиц гуси'!E62</f>
        <v>45</v>
      </c>
      <c r="F62" s="1188">
        <v>0</v>
      </c>
      <c r="G62" s="1081">
        <v>35</v>
      </c>
      <c r="H62" s="1081">
        <v>33</v>
      </c>
      <c r="I62" s="1081">
        <v>0</v>
      </c>
      <c r="J62" s="1189">
        <f t="shared" si="0"/>
        <v>0</v>
      </c>
    </row>
    <row r="63" spans="1:10" s="1117" customFormat="1" ht="13.9" customHeight="1" x14ac:dyDescent="0.25">
      <c r="A63" s="1537"/>
      <c r="B63" s="1528"/>
      <c r="C63" s="1182" t="s">
        <v>916</v>
      </c>
      <c r="D63" s="1188">
        <f>'4.4 гр птиц гуси'!D63</f>
        <v>46</v>
      </c>
      <c r="E63" s="1188">
        <f>'4.4 гр птиц гуси'!E63</f>
        <v>45</v>
      </c>
      <c r="F63" s="1188">
        <v>0</v>
      </c>
      <c r="G63" s="1081">
        <v>35</v>
      </c>
      <c r="H63" s="1081">
        <v>33</v>
      </c>
      <c r="I63" s="1081">
        <v>0</v>
      </c>
      <c r="J63" s="1189">
        <f t="shared" si="0"/>
        <v>0</v>
      </c>
    </row>
    <row r="64" spans="1:10" s="1117" customFormat="1" ht="13.9" customHeight="1" x14ac:dyDescent="0.25">
      <c r="A64" s="1537"/>
      <c r="B64" s="1528"/>
      <c r="C64" s="1182" t="s">
        <v>797</v>
      </c>
      <c r="D64" s="1188">
        <f>'4.4 гр птиц гуси'!D64</f>
        <v>0</v>
      </c>
      <c r="E64" s="1188">
        <f>'4.4 гр птиц гуси'!E64</f>
        <v>0</v>
      </c>
      <c r="F64" s="1188">
        <v>0</v>
      </c>
      <c r="G64" s="1081">
        <v>0</v>
      </c>
      <c r="H64" s="1081">
        <v>0</v>
      </c>
      <c r="I64" s="1081">
        <v>0</v>
      </c>
      <c r="J64" s="1189">
        <f t="shared" si="0"/>
        <v>0</v>
      </c>
    </row>
    <row r="65" spans="1:10" s="1117" customFormat="1" ht="13.9" customHeight="1" x14ac:dyDescent="0.25">
      <c r="A65" s="1537"/>
      <c r="B65" s="1528"/>
      <c r="C65" s="1182" t="s">
        <v>688</v>
      </c>
      <c r="D65" s="1188">
        <f>'4.4 гр птиц гуси'!D65</f>
        <v>10</v>
      </c>
      <c r="E65" s="1188">
        <f>'4.4 гр птиц гуси'!E65</f>
        <v>10</v>
      </c>
      <c r="F65" s="1188">
        <v>0</v>
      </c>
      <c r="G65" s="1081">
        <v>10</v>
      </c>
      <c r="H65" s="1081">
        <v>10</v>
      </c>
      <c r="I65" s="1081">
        <v>0</v>
      </c>
      <c r="J65" s="1189">
        <f t="shared" si="0"/>
        <v>0</v>
      </c>
    </row>
    <row r="66" spans="1:10" s="1117" customFormat="1" ht="13.9" customHeight="1" x14ac:dyDescent="0.25">
      <c r="A66" s="1537"/>
      <c r="B66" s="1528"/>
      <c r="C66" s="1182" t="s">
        <v>915</v>
      </c>
      <c r="D66" s="1188">
        <f>'4.4 гр птиц гуси'!D66</f>
        <v>0</v>
      </c>
      <c r="E66" s="1188">
        <f>'4.4 гр птиц гуси'!E66</f>
        <v>0</v>
      </c>
      <c r="F66" s="1188">
        <v>0</v>
      </c>
      <c r="G66" s="1081">
        <v>0</v>
      </c>
      <c r="H66" s="1081">
        <v>0</v>
      </c>
      <c r="I66" s="1081">
        <v>0</v>
      </c>
      <c r="J66" s="1189">
        <f t="shared" si="0"/>
        <v>0</v>
      </c>
    </row>
    <row r="67" spans="1:10" s="1117" customFormat="1" ht="13.9" customHeight="1" x14ac:dyDescent="0.25">
      <c r="A67" s="1537"/>
      <c r="B67" s="1528"/>
      <c r="C67" s="1182" t="s">
        <v>589</v>
      </c>
      <c r="D67" s="1188">
        <f>'4.4 гр птиц гуси'!D67</f>
        <v>142</v>
      </c>
      <c r="E67" s="1188">
        <f>'4.4 гр птиц гуси'!E67</f>
        <v>199</v>
      </c>
      <c r="F67" s="1188">
        <v>0</v>
      </c>
      <c r="G67" s="1081">
        <v>134</v>
      </c>
      <c r="H67" s="1081">
        <f>'4.4 гр птиц гуси'!H67</f>
        <v>66</v>
      </c>
      <c r="I67" s="1081">
        <v>0</v>
      </c>
      <c r="J67" s="1189">
        <f t="shared" si="0"/>
        <v>0</v>
      </c>
    </row>
    <row r="68" spans="1:10" s="1117" customFormat="1" ht="13.9" customHeight="1" x14ac:dyDescent="0.25">
      <c r="A68" s="1535">
        <v>17</v>
      </c>
      <c r="B68" s="1529" t="s">
        <v>300</v>
      </c>
      <c r="C68" s="1182" t="s">
        <v>414</v>
      </c>
      <c r="D68" s="1188">
        <f>'4.4 гр птиц гуси'!D68</f>
        <v>0</v>
      </c>
      <c r="E68" s="1188">
        <f>'4.4 гр птиц гуси'!E68</f>
        <v>0</v>
      </c>
      <c r="F68" s="1188">
        <v>0</v>
      </c>
      <c r="G68" s="1081">
        <v>0</v>
      </c>
      <c r="H68" s="1081">
        <v>0</v>
      </c>
      <c r="I68" s="1081">
        <v>0</v>
      </c>
      <c r="J68" s="1189">
        <f t="shared" si="0"/>
        <v>0</v>
      </c>
    </row>
    <row r="69" spans="1:10" s="1117" customFormat="1" ht="13.9" customHeight="1" x14ac:dyDescent="0.25">
      <c r="A69" s="1535"/>
      <c r="B69" s="1529"/>
      <c r="C69" s="906" t="s">
        <v>589</v>
      </c>
      <c r="D69" s="1188">
        <f>'4.4 гр птиц гуси'!D69</f>
        <v>141</v>
      </c>
      <c r="E69" s="1188">
        <f>'4.4 гр птиц гуси'!E69</f>
        <v>86</v>
      </c>
      <c r="F69" s="1188">
        <v>5</v>
      </c>
      <c r="G69" s="1081">
        <v>77</v>
      </c>
      <c r="H69" s="1081">
        <f>'4.4 гр птиц гуси'!H69</f>
        <v>72</v>
      </c>
      <c r="I69" s="1081">
        <v>0</v>
      </c>
      <c r="J69" s="1189">
        <f t="shared" si="0"/>
        <v>5</v>
      </c>
    </row>
    <row r="70" spans="1:10" s="1117" customFormat="1" ht="13.9" customHeight="1" x14ac:dyDescent="0.25">
      <c r="A70" s="1535">
        <v>18</v>
      </c>
      <c r="B70" s="1529" t="s">
        <v>594</v>
      </c>
      <c r="C70" s="906" t="s">
        <v>751</v>
      </c>
      <c r="D70" s="1188">
        <f>'4.4 гр птиц гуси'!D70</f>
        <v>34</v>
      </c>
      <c r="E70" s="1188">
        <f>'4.4 гр птиц гуси'!E70</f>
        <v>34</v>
      </c>
      <c r="F70" s="1188">
        <v>0</v>
      </c>
      <c r="G70" s="1081">
        <v>31</v>
      </c>
      <c r="H70" s="1081">
        <v>31</v>
      </c>
      <c r="I70" s="1081">
        <v>0</v>
      </c>
      <c r="J70" s="1189">
        <f t="shared" si="0"/>
        <v>0</v>
      </c>
    </row>
    <row r="71" spans="1:10" s="1117" customFormat="1" ht="13.9" customHeight="1" x14ac:dyDescent="0.25">
      <c r="A71" s="1535"/>
      <c r="B71" s="1529"/>
      <c r="C71" s="906" t="s">
        <v>595</v>
      </c>
      <c r="D71" s="1188">
        <f>'4.4 гр птиц гуси'!D71</f>
        <v>11</v>
      </c>
      <c r="E71" s="1188">
        <f>'4.4 гр птиц гуси'!E71</f>
        <v>11</v>
      </c>
      <c r="F71" s="1188">
        <v>0</v>
      </c>
      <c r="G71" s="1081">
        <v>37</v>
      </c>
      <c r="H71" s="1081">
        <v>34</v>
      </c>
      <c r="I71" s="1081">
        <v>0</v>
      </c>
      <c r="J71" s="1189">
        <f t="shared" si="0"/>
        <v>0</v>
      </c>
    </row>
    <row r="72" spans="1:10" s="1117" customFormat="1" ht="13.9" customHeight="1" x14ac:dyDescent="0.25">
      <c r="A72" s="1535"/>
      <c r="B72" s="1529"/>
      <c r="C72" s="906" t="s">
        <v>589</v>
      </c>
      <c r="D72" s="1188">
        <f>'4.4 гр птиц гуси'!D72</f>
        <v>198</v>
      </c>
      <c r="E72" s="1188">
        <f>'4.4 гр птиц гуси'!E72</f>
        <v>102</v>
      </c>
      <c r="F72" s="1188">
        <v>13</v>
      </c>
      <c r="G72" s="1081">
        <v>169</v>
      </c>
      <c r="H72" s="1081">
        <f>'4.4 гр птиц гуси'!H72</f>
        <v>143</v>
      </c>
      <c r="I72" s="1081">
        <v>0</v>
      </c>
      <c r="J72" s="1189">
        <f t="shared" si="0"/>
        <v>13</v>
      </c>
    </row>
    <row r="73" spans="1:10" s="1117" customFormat="1" ht="13.9" customHeight="1" x14ac:dyDescent="0.25">
      <c r="A73" s="1535">
        <v>19</v>
      </c>
      <c r="B73" s="1529" t="s">
        <v>302</v>
      </c>
      <c r="C73" s="906" t="s">
        <v>690</v>
      </c>
      <c r="D73" s="1188">
        <f>'4.4 гр птиц гуси'!D73</f>
        <v>32</v>
      </c>
      <c r="E73" s="1188">
        <f>'4.4 гр птиц гуси'!E73</f>
        <v>32</v>
      </c>
      <c r="F73" s="1188">
        <v>0</v>
      </c>
      <c r="G73" s="1081">
        <v>0</v>
      </c>
      <c r="H73" s="1081">
        <v>0</v>
      </c>
      <c r="I73" s="1081">
        <v>0</v>
      </c>
      <c r="J73" s="1189">
        <f t="shared" si="0"/>
        <v>0</v>
      </c>
    </row>
    <row r="74" spans="1:10" s="1117" customFormat="1" ht="13.9" customHeight="1" x14ac:dyDescent="0.25">
      <c r="A74" s="1535"/>
      <c r="B74" s="1529"/>
      <c r="C74" s="906" t="s">
        <v>691</v>
      </c>
      <c r="D74" s="1188">
        <f>'4.4 гр птиц гуси'!D74</f>
        <v>0</v>
      </c>
      <c r="E74" s="1188">
        <f>'4.4 гр птиц гуси'!E74</f>
        <v>0</v>
      </c>
      <c r="F74" s="1188">
        <v>0</v>
      </c>
      <c r="G74" s="1081">
        <v>3</v>
      </c>
      <c r="H74" s="1081">
        <v>3</v>
      </c>
      <c r="I74" s="1081">
        <v>0</v>
      </c>
      <c r="J74" s="1189">
        <f t="shared" si="0"/>
        <v>0</v>
      </c>
    </row>
    <row r="75" spans="1:10" s="1117" customFormat="1" ht="13.9" customHeight="1" x14ac:dyDescent="0.25">
      <c r="A75" s="1535"/>
      <c r="B75" s="1529"/>
      <c r="C75" s="906" t="s">
        <v>707</v>
      </c>
      <c r="D75" s="1188">
        <f>'4.4 гр птиц гуси'!D75</f>
        <v>19</v>
      </c>
      <c r="E75" s="1188">
        <f>'4.4 гр птиц гуси'!E75</f>
        <v>19</v>
      </c>
      <c r="F75" s="1188">
        <v>0</v>
      </c>
      <c r="G75" s="1081">
        <v>28</v>
      </c>
      <c r="H75" s="1081">
        <v>28</v>
      </c>
      <c r="I75" s="1081">
        <v>0</v>
      </c>
      <c r="J75" s="1189">
        <f t="shared" si="0"/>
        <v>0</v>
      </c>
    </row>
    <row r="76" spans="1:10" s="1117" customFormat="1" ht="13.9" customHeight="1" x14ac:dyDescent="0.25">
      <c r="A76" s="1535"/>
      <c r="B76" s="1529"/>
      <c r="C76" s="906" t="s">
        <v>402</v>
      </c>
      <c r="D76" s="1188">
        <f>'4.4 гр птиц гуси'!D76</f>
        <v>1</v>
      </c>
      <c r="E76" s="1188">
        <f>'4.4 гр птиц гуси'!E76</f>
        <v>1</v>
      </c>
      <c r="F76" s="1188">
        <v>0</v>
      </c>
      <c r="G76" s="1081">
        <v>1</v>
      </c>
      <c r="H76" s="1081">
        <v>1</v>
      </c>
      <c r="I76" s="1081">
        <v>0</v>
      </c>
      <c r="J76" s="1189">
        <f t="shared" si="0"/>
        <v>0</v>
      </c>
    </row>
    <row r="77" spans="1:10" s="1117" customFormat="1" ht="13.9" customHeight="1" x14ac:dyDescent="0.25">
      <c r="A77" s="1535"/>
      <c r="B77" s="1529"/>
      <c r="C77" s="906" t="s">
        <v>689</v>
      </c>
      <c r="D77" s="1188">
        <f>'4.4 гр птиц гуси'!D77</f>
        <v>16</v>
      </c>
      <c r="E77" s="1188">
        <f>'4.4 гр птиц гуси'!E77</f>
        <v>16</v>
      </c>
      <c r="F77" s="1188">
        <v>0</v>
      </c>
      <c r="G77" s="1081">
        <v>38</v>
      </c>
      <c r="H77" s="1081">
        <v>38</v>
      </c>
      <c r="I77" s="1081">
        <v>0</v>
      </c>
      <c r="J77" s="1189">
        <f t="shared" si="0"/>
        <v>0</v>
      </c>
    </row>
    <row r="78" spans="1:10" s="1117" customFormat="1" ht="13.9" customHeight="1" x14ac:dyDescent="0.25">
      <c r="A78" s="1535"/>
      <c r="B78" s="1529"/>
      <c r="C78" s="906" t="s">
        <v>984</v>
      </c>
      <c r="D78" s="1188">
        <f>'4.4 гр птиц гуси'!D78</f>
        <v>9</v>
      </c>
      <c r="E78" s="1188">
        <f>'4.4 гр птиц гуси'!E78</f>
        <v>9</v>
      </c>
      <c r="F78" s="1188">
        <v>0</v>
      </c>
      <c r="G78" s="1081">
        <v>0</v>
      </c>
      <c r="H78" s="1081">
        <v>0</v>
      </c>
      <c r="I78" s="1081">
        <v>0</v>
      </c>
      <c r="J78" s="1189">
        <f t="shared" si="0"/>
        <v>0</v>
      </c>
    </row>
    <row r="79" spans="1:10" s="1117" customFormat="1" ht="13.9" customHeight="1" x14ac:dyDescent="0.25">
      <c r="A79" s="1535">
        <v>20</v>
      </c>
      <c r="B79" s="1528" t="s">
        <v>303</v>
      </c>
      <c r="C79" s="906" t="s">
        <v>798</v>
      </c>
      <c r="D79" s="1188">
        <f>'4.4 гр птиц гуси'!D79</f>
        <v>4</v>
      </c>
      <c r="E79" s="1188">
        <f>'4.4 гр птиц гуси'!E79</f>
        <v>4</v>
      </c>
      <c r="F79" s="1188">
        <v>0</v>
      </c>
      <c r="G79" s="1081">
        <v>48</v>
      </c>
      <c r="H79" s="1081">
        <v>47</v>
      </c>
      <c r="I79" s="1081">
        <v>0</v>
      </c>
      <c r="J79" s="1189">
        <f t="shared" si="0"/>
        <v>0</v>
      </c>
    </row>
    <row r="80" spans="1:10" s="1117" customFormat="1" ht="13.9" customHeight="1" x14ac:dyDescent="0.25">
      <c r="A80" s="1535"/>
      <c r="B80" s="1528"/>
      <c r="C80" s="906" t="s">
        <v>752</v>
      </c>
      <c r="D80" s="1188">
        <f>'4.4 гр птиц гуси'!D80</f>
        <v>99</v>
      </c>
      <c r="E80" s="1188">
        <f>'4.4 гр птиц гуси'!E80</f>
        <v>98</v>
      </c>
      <c r="F80" s="1188">
        <v>11</v>
      </c>
      <c r="G80" s="1081">
        <v>79</v>
      </c>
      <c r="H80" s="1081">
        <v>74</v>
      </c>
      <c r="I80" s="1081">
        <v>0</v>
      </c>
      <c r="J80" s="1189">
        <f t="shared" ref="J80:J143" si="1">F80+I80</f>
        <v>11</v>
      </c>
    </row>
    <row r="81" spans="1:10" s="1117" customFormat="1" ht="13.9" customHeight="1" x14ac:dyDescent="0.25">
      <c r="A81" s="1535"/>
      <c r="B81" s="1528"/>
      <c r="C81" s="906" t="s">
        <v>799</v>
      </c>
      <c r="D81" s="1188">
        <f>'4.4 гр птиц гуси'!D81</f>
        <v>1</v>
      </c>
      <c r="E81" s="1188">
        <f>'4.4 гр птиц гуси'!E81</f>
        <v>1</v>
      </c>
      <c r="F81" s="1188">
        <v>0</v>
      </c>
      <c r="G81" s="1081">
        <v>2</v>
      </c>
      <c r="H81" s="1081">
        <v>2</v>
      </c>
      <c r="I81" s="1081">
        <v>0</v>
      </c>
      <c r="J81" s="1189">
        <f t="shared" si="1"/>
        <v>0</v>
      </c>
    </row>
    <row r="82" spans="1:10" s="1117" customFormat="1" ht="13.9" customHeight="1" x14ac:dyDescent="0.25">
      <c r="A82" s="1535"/>
      <c r="B82" s="1528"/>
      <c r="C82" s="906" t="s">
        <v>753</v>
      </c>
      <c r="D82" s="1188">
        <f>'4.4 гр птиц гуси'!D82</f>
        <v>75</v>
      </c>
      <c r="E82" s="1188">
        <f>'4.4 гр птиц гуси'!E82</f>
        <v>72</v>
      </c>
      <c r="F82" s="1188">
        <v>37</v>
      </c>
      <c r="G82" s="1081">
        <v>379</v>
      </c>
      <c r="H82" s="1081">
        <v>368</v>
      </c>
      <c r="I82" s="1081">
        <v>1</v>
      </c>
      <c r="J82" s="1189">
        <f t="shared" si="1"/>
        <v>38</v>
      </c>
    </row>
    <row r="83" spans="1:10" s="1117" customFormat="1" ht="13.9" customHeight="1" x14ac:dyDescent="0.25">
      <c r="A83" s="1535"/>
      <c r="B83" s="1528"/>
      <c r="C83" s="906" t="s">
        <v>754</v>
      </c>
      <c r="D83" s="1188">
        <f>'4.4 гр птиц гуси'!D83</f>
        <v>852</v>
      </c>
      <c r="E83" s="1188">
        <f>'4.4 гр птиц гуси'!E83</f>
        <v>584</v>
      </c>
      <c r="F83" s="1188">
        <v>4</v>
      </c>
      <c r="G83" s="1081">
        <v>0</v>
      </c>
      <c r="H83" s="1081">
        <v>0</v>
      </c>
      <c r="I83" s="1081">
        <v>0</v>
      </c>
      <c r="J83" s="1189">
        <f t="shared" si="1"/>
        <v>4</v>
      </c>
    </row>
    <row r="84" spans="1:10" s="1117" customFormat="1" ht="13.9" customHeight="1" x14ac:dyDescent="0.25">
      <c r="A84" s="1535"/>
      <c r="B84" s="1528"/>
      <c r="C84" s="906" t="s">
        <v>589</v>
      </c>
      <c r="D84" s="1188">
        <f>'4.4 гр птиц гуси'!D84</f>
        <v>200</v>
      </c>
      <c r="E84" s="1188">
        <f>'4.4 гр птиц гуси'!E84</f>
        <v>148</v>
      </c>
      <c r="F84" s="1188">
        <v>4</v>
      </c>
      <c r="G84" s="1081">
        <v>200</v>
      </c>
      <c r="H84" s="1081">
        <f>'4.4 гр птиц гуси'!H84</f>
        <v>191</v>
      </c>
      <c r="I84" s="1081">
        <v>0</v>
      </c>
      <c r="J84" s="1189">
        <f t="shared" si="1"/>
        <v>4</v>
      </c>
    </row>
    <row r="85" spans="1:10" s="1117" customFormat="1" ht="13.9" customHeight="1" x14ac:dyDescent="0.25">
      <c r="A85" s="1535">
        <v>21</v>
      </c>
      <c r="B85" s="1529" t="s">
        <v>304</v>
      </c>
      <c r="C85" s="906" t="s">
        <v>692</v>
      </c>
      <c r="D85" s="1188">
        <f>'4.4 гр птиц гуси'!D85</f>
        <v>81</v>
      </c>
      <c r="E85" s="1188">
        <f>'4.4 гр птиц гуси'!E85</f>
        <v>81</v>
      </c>
      <c r="F85" s="1188">
        <v>54</v>
      </c>
      <c r="G85" s="1081">
        <v>0</v>
      </c>
      <c r="H85" s="1081">
        <v>0</v>
      </c>
      <c r="I85" s="1081">
        <v>0</v>
      </c>
      <c r="J85" s="1189">
        <f t="shared" si="1"/>
        <v>54</v>
      </c>
    </row>
    <row r="86" spans="1:10" s="1117" customFormat="1" ht="13.9" customHeight="1" x14ac:dyDescent="0.25">
      <c r="A86" s="1535"/>
      <c r="B86" s="1529"/>
      <c r="C86" s="906" t="s">
        <v>755</v>
      </c>
      <c r="D86" s="1188">
        <f>'4.4 гр птиц гуси'!D86</f>
        <v>0</v>
      </c>
      <c r="E86" s="1188">
        <f>'4.4 гр птиц гуси'!E86</f>
        <v>0</v>
      </c>
      <c r="F86" s="1188">
        <v>0</v>
      </c>
      <c r="G86" s="1081">
        <v>17</v>
      </c>
      <c r="H86" s="1081">
        <v>17</v>
      </c>
      <c r="I86" s="1081">
        <v>0</v>
      </c>
      <c r="J86" s="1189">
        <f t="shared" si="1"/>
        <v>0</v>
      </c>
    </row>
    <row r="87" spans="1:10" s="1117" customFormat="1" ht="13.9" customHeight="1" x14ac:dyDescent="0.25">
      <c r="A87" s="1535"/>
      <c r="B87" s="1529"/>
      <c r="C87" s="906" t="s">
        <v>589</v>
      </c>
      <c r="D87" s="1188">
        <f>'4.4 гр птиц гуси'!D87</f>
        <v>105</v>
      </c>
      <c r="E87" s="1188">
        <f>'4.4 гр птиц гуси'!E87</f>
        <v>66</v>
      </c>
      <c r="F87" s="1188">
        <v>0</v>
      </c>
      <c r="G87" s="1081">
        <v>69</v>
      </c>
      <c r="H87" s="1081">
        <f>'4.4 гр птиц гуси'!H87</f>
        <v>12</v>
      </c>
      <c r="I87" s="1081">
        <v>0</v>
      </c>
      <c r="J87" s="1189">
        <f t="shared" si="1"/>
        <v>0</v>
      </c>
    </row>
    <row r="88" spans="1:10" s="1117" customFormat="1" ht="15" customHeight="1" x14ac:dyDescent="0.25">
      <c r="A88" s="1535">
        <v>22</v>
      </c>
      <c r="B88" s="1529" t="s">
        <v>305</v>
      </c>
      <c r="C88" s="1183" t="s">
        <v>756</v>
      </c>
      <c r="D88" s="1188">
        <f>'4.4 гр птиц гуси'!D88</f>
        <v>5</v>
      </c>
      <c r="E88" s="1188">
        <f>'4.4 гр птиц гуси'!E88</f>
        <v>5</v>
      </c>
      <c r="F88" s="1188">
        <v>0</v>
      </c>
      <c r="G88" s="1081">
        <v>0</v>
      </c>
      <c r="H88" s="1081">
        <v>0</v>
      </c>
      <c r="I88" s="1081">
        <v>0</v>
      </c>
      <c r="J88" s="1189">
        <f t="shared" si="1"/>
        <v>0</v>
      </c>
    </row>
    <row r="89" spans="1:10" s="1117" customFormat="1" ht="15" customHeight="1" x14ac:dyDescent="0.25">
      <c r="A89" s="1535"/>
      <c r="B89" s="1529"/>
      <c r="C89" s="1187" t="s">
        <v>687</v>
      </c>
      <c r="D89" s="1188">
        <f>'4.4 гр птиц гуси'!D89</f>
        <v>0</v>
      </c>
      <c r="E89" s="1188">
        <f>'4.4 гр птиц гуси'!E89</f>
        <v>0</v>
      </c>
      <c r="F89" s="1188">
        <v>0</v>
      </c>
      <c r="G89" s="1081">
        <v>0</v>
      </c>
      <c r="H89" s="1081">
        <v>0</v>
      </c>
      <c r="I89" s="1081">
        <v>0</v>
      </c>
      <c r="J89" s="1189">
        <f t="shared" si="1"/>
        <v>0</v>
      </c>
    </row>
    <row r="90" spans="1:10" s="1117" customFormat="1" ht="15" x14ac:dyDescent="0.25">
      <c r="A90" s="1535"/>
      <c r="B90" s="1529"/>
      <c r="C90" s="1183" t="s">
        <v>1458</v>
      </c>
      <c r="D90" s="1188">
        <f>'4.4 гр птиц гуси'!D90</f>
        <v>26</v>
      </c>
      <c r="E90" s="1188">
        <f>'4.4 гр птиц гуси'!E90</f>
        <v>26</v>
      </c>
      <c r="F90" s="1188">
        <v>0</v>
      </c>
      <c r="G90" s="1081">
        <v>32</v>
      </c>
      <c r="H90" s="1081">
        <v>32</v>
      </c>
      <c r="I90" s="1081">
        <v>0</v>
      </c>
      <c r="J90" s="1189">
        <f t="shared" si="1"/>
        <v>0</v>
      </c>
    </row>
    <row r="91" spans="1:10" s="1117" customFormat="1" ht="13.9" customHeight="1" x14ac:dyDescent="0.25">
      <c r="A91" s="1535">
        <v>23</v>
      </c>
      <c r="B91" s="1529" t="s">
        <v>306</v>
      </c>
      <c r="C91" s="906" t="s">
        <v>693</v>
      </c>
      <c r="D91" s="1188">
        <f>'4.4 гр птиц гуси'!D91</f>
        <v>0</v>
      </c>
      <c r="E91" s="1188">
        <f>'4.4 гр птиц гуси'!E91</f>
        <v>0</v>
      </c>
      <c r="F91" s="1188">
        <v>0</v>
      </c>
      <c r="G91" s="1081">
        <v>0</v>
      </c>
      <c r="H91" s="1081">
        <v>0</v>
      </c>
      <c r="I91" s="1081">
        <v>0</v>
      </c>
      <c r="J91" s="1189">
        <f t="shared" si="1"/>
        <v>0</v>
      </c>
    </row>
    <row r="92" spans="1:10" s="1117" customFormat="1" ht="13.9" customHeight="1" x14ac:dyDescent="0.25">
      <c r="A92" s="1535"/>
      <c r="B92" s="1529"/>
      <c r="C92" s="906" t="s">
        <v>758</v>
      </c>
      <c r="D92" s="1188">
        <f>'4.4 гр птиц гуси'!D92</f>
        <v>2</v>
      </c>
      <c r="E92" s="1188">
        <f>'4.4 гр птиц гуси'!E92</f>
        <v>2</v>
      </c>
      <c r="F92" s="1188">
        <v>0</v>
      </c>
      <c r="G92" s="1081">
        <v>1</v>
      </c>
      <c r="H92" s="1081">
        <v>1</v>
      </c>
      <c r="I92" s="1081">
        <v>0</v>
      </c>
      <c r="J92" s="1189">
        <f t="shared" si="1"/>
        <v>0</v>
      </c>
    </row>
    <row r="93" spans="1:10" s="1117" customFormat="1" ht="13.9" customHeight="1" x14ac:dyDescent="0.25">
      <c r="A93" s="1535"/>
      <c r="B93" s="1529"/>
      <c r="C93" s="906" t="s">
        <v>797</v>
      </c>
      <c r="D93" s="1188">
        <f>'4.4 гр птиц гуси'!D93</f>
        <v>0</v>
      </c>
      <c r="E93" s="1188">
        <f>'4.4 гр птиц гуси'!E93</f>
        <v>0</v>
      </c>
      <c r="F93" s="1188">
        <v>0</v>
      </c>
      <c r="G93" s="1081">
        <v>0</v>
      </c>
      <c r="H93" s="1081">
        <v>0</v>
      </c>
      <c r="I93" s="1081">
        <v>0</v>
      </c>
      <c r="J93" s="1189">
        <f t="shared" si="1"/>
        <v>0</v>
      </c>
    </row>
    <row r="94" spans="1:10" s="1117" customFormat="1" ht="13.9" customHeight="1" x14ac:dyDescent="0.25">
      <c r="A94" s="1535">
        <v>24</v>
      </c>
      <c r="B94" s="1529" t="s">
        <v>307</v>
      </c>
      <c r="C94" s="906" t="s">
        <v>696</v>
      </c>
      <c r="D94" s="1188">
        <f>'4.4 гр птиц гуси'!D94</f>
        <v>0</v>
      </c>
      <c r="E94" s="1188">
        <f>'4.4 гр птиц гуси'!E94</f>
        <v>0</v>
      </c>
      <c r="F94" s="1188">
        <v>0</v>
      </c>
      <c r="G94" s="1081">
        <v>72</v>
      </c>
      <c r="H94" s="1081">
        <v>56</v>
      </c>
      <c r="I94" s="1081">
        <v>0</v>
      </c>
      <c r="J94" s="1189">
        <f t="shared" si="1"/>
        <v>0</v>
      </c>
    </row>
    <row r="95" spans="1:10" s="1117" customFormat="1" ht="13.9" customHeight="1" x14ac:dyDescent="0.25">
      <c r="A95" s="1535"/>
      <c r="B95" s="1529"/>
      <c r="C95" s="906" t="s">
        <v>694</v>
      </c>
      <c r="D95" s="1188">
        <f>'4.4 гр птиц гуси'!D95</f>
        <v>81</v>
      </c>
      <c r="E95" s="1188">
        <f>'4.4 гр птиц гуси'!E95</f>
        <v>69</v>
      </c>
      <c r="F95" s="1188">
        <v>3</v>
      </c>
      <c r="G95" s="1081">
        <v>207</v>
      </c>
      <c r="H95" s="1081">
        <v>184</v>
      </c>
      <c r="I95" s="1081">
        <v>7</v>
      </c>
      <c r="J95" s="1189">
        <f t="shared" si="1"/>
        <v>10</v>
      </c>
    </row>
    <row r="96" spans="1:10" s="1117" customFormat="1" ht="13.9" customHeight="1" x14ac:dyDescent="0.25">
      <c r="A96" s="1535"/>
      <c r="B96" s="1529"/>
      <c r="C96" s="906" t="s">
        <v>759</v>
      </c>
      <c r="D96" s="1188">
        <f>'4.4 гр птиц гуси'!D96</f>
        <v>48</v>
      </c>
      <c r="E96" s="1188">
        <f>'4.4 гр птиц гуси'!E96</f>
        <v>45</v>
      </c>
      <c r="F96" s="1188">
        <v>0</v>
      </c>
      <c r="G96" s="1081">
        <v>136</v>
      </c>
      <c r="H96" s="1081">
        <v>133</v>
      </c>
      <c r="I96" s="1081">
        <v>0</v>
      </c>
      <c r="J96" s="1189">
        <f t="shared" si="1"/>
        <v>0</v>
      </c>
    </row>
    <row r="97" spans="1:10" s="1117" customFormat="1" ht="13.9" customHeight="1" x14ac:dyDescent="0.25">
      <c r="A97" s="1535"/>
      <c r="B97" s="1529"/>
      <c r="C97" s="906" t="s">
        <v>408</v>
      </c>
      <c r="D97" s="1188">
        <f>'4.4 гр птиц гуси'!D97</f>
        <v>0</v>
      </c>
      <c r="E97" s="1188">
        <f>'4.4 гр птиц гуси'!E97</f>
        <v>0</v>
      </c>
      <c r="F97" s="1188">
        <v>0</v>
      </c>
      <c r="G97" s="1081">
        <v>9</v>
      </c>
      <c r="H97" s="1081">
        <v>9</v>
      </c>
      <c r="I97" s="1081">
        <v>0</v>
      </c>
      <c r="J97" s="1189">
        <f t="shared" si="1"/>
        <v>0</v>
      </c>
    </row>
    <row r="98" spans="1:10" s="1117" customFormat="1" ht="13.9" customHeight="1" x14ac:dyDescent="0.25">
      <c r="A98" s="1535"/>
      <c r="B98" s="1529"/>
      <c r="C98" s="906" t="s">
        <v>329</v>
      </c>
      <c r="D98" s="1188">
        <f>'4.4 гр птиц гуси'!D98</f>
        <v>0</v>
      </c>
      <c r="E98" s="1188">
        <f>'4.4 гр птиц гуси'!E98</f>
        <v>0</v>
      </c>
      <c r="F98" s="1188">
        <v>0</v>
      </c>
      <c r="G98" s="1081">
        <v>0</v>
      </c>
      <c r="H98" s="1081">
        <v>0</v>
      </c>
      <c r="I98" s="1081">
        <v>0</v>
      </c>
      <c r="J98" s="1189">
        <f t="shared" si="1"/>
        <v>0</v>
      </c>
    </row>
    <row r="99" spans="1:10" s="1117" customFormat="1" ht="13.9" customHeight="1" x14ac:dyDescent="0.25">
      <c r="A99" s="1535"/>
      <c r="B99" s="1529"/>
      <c r="C99" s="906" t="s">
        <v>695</v>
      </c>
      <c r="D99" s="1188">
        <f>'4.4 гр птиц гуси'!D99</f>
        <v>20</v>
      </c>
      <c r="E99" s="1188">
        <f>'4.4 гр птиц гуси'!E99</f>
        <v>20</v>
      </c>
      <c r="F99" s="1188">
        <v>0</v>
      </c>
      <c r="G99" s="1081">
        <v>0</v>
      </c>
      <c r="H99" s="1081">
        <v>0</v>
      </c>
      <c r="I99" s="1081">
        <v>0</v>
      </c>
      <c r="J99" s="1189">
        <f t="shared" si="1"/>
        <v>0</v>
      </c>
    </row>
    <row r="100" spans="1:10" s="1117" customFormat="1" ht="13.9" customHeight="1" x14ac:dyDescent="0.25">
      <c r="A100" s="1535"/>
      <c r="B100" s="1529"/>
      <c r="C100" s="906" t="s">
        <v>589</v>
      </c>
      <c r="D100" s="1188">
        <f>'4.4 гр птиц гуси'!D100</f>
        <v>79</v>
      </c>
      <c r="E100" s="1188">
        <f>'4.4 гр птиц гуси'!E100</f>
        <v>58</v>
      </c>
      <c r="F100" s="1188">
        <v>7</v>
      </c>
      <c r="G100" s="1081">
        <v>46</v>
      </c>
      <c r="H100" s="1081">
        <f>'4.4 гр птиц гуси'!H100</f>
        <v>42</v>
      </c>
      <c r="I100" s="1081">
        <v>0</v>
      </c>
      <c r="J100" s="1189">
        <f t="shared" si="1"/>
        <v>7</v>
      </c>
    </row>
    <row r="101" spans="1:10" s="1117" customFormat="1" ht="13.9" customHeight="1" x14ac:dyDescent="0.25">
      <c r="A101" s="1535">
        <v>25</v>
      </c>
      <c r="B101" s="1529" t="s">
        <v>308</v>
      </c>
      <c r="C101" s="906" t="s">
        <v>404</v>
      </c>
      <c r="D101" s="1188">
        <f>'4.4 гр птиц гуси'!D101</f>
        <v>3</v>
      </c>
      <c r="E101" s="1188">
        <f>'4.4 гр птиц гуси'!E101</f>
        <v>3</v>
      </c>
      <c r="F101" s="1188">
        <v>0</v>
      </c>
      <c r="G101" s="1081">
        <v>0</v>
      </c>
      <c r="H101" s="1081">
        <v>0</v>
      </c>
      <c r="I101" s="1081">
        <v>0</v>
      </c>
      <c r="J101" s="1189">
        <f t="shared" si="1"/>
        <v>0</v>
      </c>
    </row>
    <row r="102" spans="1:10" s="1117" customFormat="1" ht="13.9" customHeight="1" x14ac:dyDescent="0.25">
      <c r="A102" s="1535"/>
      <c r="B102" s="1529"/>
      <c r="C102" s="906" t="s">
        <v>589</v>
      </c>
      <c r="D102" s="1188">
        <f>'4.4 гр птиц гуси'!D102</f>
        <v>47</v>
      </c>
      <c r="E102" s="1188">
        <f>'4.4 гр птиц гуси'!E102</f>
        <v>33</v>
      </c>
      <c r="F102" s="1188">
        <v>13</v>
      </c>
      <c r="G102" s="1081">
        <v>84</v>
      </c>
      <c r="H102" s="1081">
        <f>'4.4 гр птиц гуси'!H102</f>
        <v>68</v>
      </c>
      <c r="I102" s="1081">
        <v>0</v>
      </c>
      <c r="J102" s="1189">
        <f t="shared" si="1"/>
        <v>13</v>
      </c>
    </row>
    <row r="103" spans="1:10" s="1117" customFormat="1" ht="13.9" customHeight="1" x14ac:dyDescent="0.25">
      <c r="A103" s="1535">
        <v>26</v>
      </c>
      <c r="B103" s="1529" t="s">
        <v>309</v>
      </c>
      <c r="C103" s="906" t="s">
        <v>801</v>
      </c>
      <c r="D103" s="1188">
        <f>'4.4 гр птиц гуси'!D103</f>
        <v>20</v>
      </c>
      <c r="E103" s="1188">
        <f>'4.4 гр птиц гуси'!E103</f>
        <v>20</v>
      </c>
      <c r="F103" s="1188">
        <v>0</v>
      </c>
      <c r="G103" s="1081">
        <v>0</v>
      </c>
      <c r="H103" s="1081">
        <v>0</v>
      </c>
      <c r="I103" s="1081">
        <v>0</v>
      </c>
      <c r="J103" s="1189">
        <f t="shared" si="1"/>
        <v>0</v>
      </c>
    </row>
    <row r="104" spans="1:10" s="1117" customFormat="1" ht="13.9" customHeight="1" x14ac:dyDescent="0.25">
      <c r="A104" s="1535"/>
      <c r="B104" s="1529"/>
      <c r="C104" s="906" t="s">
        <v>596</v>
      </c>
      <c r="D104" s="1188">
        <f>'4.4 гр птиц гуси'!D104</f>
        <v>0</v>
      </c>
      <c r="E104" s="1188">
        <f>'4.4 гр птиц гуси'!E104</f>
        <v>0</v>
      </c>
      <c r="F104" s="1188">
        <v>0</v>
      </c>
      <c r="G104" s="1081">
        <v>0</v>
      </c>
      <c r="H104" s="1081">
        <v>0</v>
      </c>
      <c r="I104" s="1081">
        <v>0</v>
      </c>
      <c r="J104" s="1189">
        <f t="shared" si="1"/>
        <v>0</v>
      </c>
    </row>
    <row r="105" spans="1:10" s="1117" customFormat="1" ht="13.9" customHeight="1" x14ac:dyDescent="0.25">
      <c r="A105" s="1535"/>
      <c r="B105" s="1529"/>
      <c r="C105" s="906" t="s">
        <v>407</v>
      </c>
      <c r="D105" s="1188">
        <f>'4.4 гр птиц гуси'!D105</f>
        <v>0</v>
      </c>
      <c r="E105" s="1188">
        <f>'4.4 гр птиц гуси'!E105</f>
        <v>0</v>
      </c>
      <c r="F105" s="1188">
        <v>0</v>
      </c>
      <c r="G105" s="1081">
        <v>0</v>
      </c>
      <c r="H105" s="1081">
        <v>0</v>
      </c>
      <c r="I105" s="1081">
        <v>0</v>
      </c>
      <c r="J105" s="1189">
        <f t="shared" si="1"/>
        <v>0</v>
      </c>
    </row>
    <row r="106" spans="1:10" s="1117" customFormat="1" ht="13.9" customHeight="1" x14ac:dyDescent="0.25">
      <c r="A106" s="1535"/>
      <c r="B106" s="1529"/>
      <c r="C106" s="906" t="s">
        <v>597</v>
      </c>
      <c r="D106" s="1188">
        <f>'4.4 гр птиц гуси'!D106</f>
        <v>110</v>
      </c>
      <c r="E106" s="1188">
        <f>'4.4 гр птиц гуси'!E106</f>
        <v>110</v>
      </c>
      <c r="F106" s="1188">
        <v>0</v>
      </c>
      <c r="G106" s="1081">
        <v>139</v>
      </c>
      <c r="H106" s="1081">
        <v>133</v>
      </c>
      <c r="I106" s="1081">
        <v>0</v>
      </c>
      <c r="J106" s="1189">
        <f t="shared" si="1"/>
        <v>0</v>
      </c>
    </row>
    <row r="107" spans="1:10" s="1117" customFormat="1" ht="13.9" customHeight="1" x14ac:dyDescent="0.25">
      <c r="A107" s="1535"/>
      <c r="B107" s="1529"/>
      <c r="C107" s="906" t="s">
        <v>797</v>
      </c>
      <c r="D107" s="1188">
        <f>'4.4 гр птиц гуси'!D107</f>
        <v>0</v>
      </c>
      <c r="E107" s="1188">
        <f>'4.4 гр птиц гуси'!E107</f>
        <v>0</v>
      </c>
      <c r="F107" s="1188">
        <v>0</v>
      </c>
      <c r="G107" s="1081">
        <v>0</v>
      </c>
      <c r="H107" s="1081">
        <v>0</v>
      </c>
      <c r="I107" s="1081">
        <v>0</v>
      </c>
      <c r="J107" s="1189">
        <f t="shared" si="1"/>
        <v>0</v>
      </c>
    </row>
    <row r="108" spans="1:10" s="1117" customFormat="1" ht="13.9" customHeight="1" x14ac:dyDescent="0.25">
      <c r="A108" s="1535"/>
      <c r="B108" s="1529"/>
      <c r="C108" s="906" t="s">
        <v>697</v>
      </c>
      <c r="D108" s="1188">
        <f>'4.4 гр птиц гуси'!D108</f>
        <v>0</v>
      </c>
      <c r="E108" s="1188">
        <f>'4.4 гр птиц гуси'!E108</f>
        <v>0</v>
      </c>
      <c r="F108" s="1188">
        <v>0</v>
      </c>
      <c r="G108" s="1081">
        <v>0</v>
      </c>
      <c r="H108" s="1081">
        <v>0</v>
      </c>
      <c r="I108" s="1081">
        <v>0</v>
      </c>
      <c r="J108" s="1189">
        <f t="shared" si="1"/>
        <v>0</v>
      </c>
    </row>
    <row r="109" spans="1:10" s="1117" customFormat="1" ht="13.9" customHeight="1" x14ac:dyDescent="0.25">
      <c r="A109" s="1535"/>
      <c r="B109" s="1529"/>
      <c r="C109" s="906" t="s">
        <v>760</v>
      </c>
      <c r="D109" s="1188">
        <f>'4.4 гр птиц гуси'!D109</f>
        <v>0</v>
      </c>
      <c r="E109" s="1188">
        <f>'4.4 гр птиц гуси'!E109</f>
        <v>0</v>
      </c>
      <c r="F109" s="1188">
        <v>0</v>
      </c>
      <c r="G109" s="1081">
        <v>10</v>
      </c>
      <c r="H109" s="1081">
        <v>10</v>
      </c>
      <c r="I109" s="1081">
        <v>0</v>
      </c>
      <c r="J109" s="1189">
        <f t="shared" si="1"/>
        <v>0</v>
      </c>
    </row>
    <row r="110" spans="1:10" s="1117" customFormat="1" ht="13.9" customHeight="1" x14ac:dyDescent="0.25">
      <c r="A110" s="1535"/>
      <c r="B110" s="1529"/>
      <c r="C110" s="906" t="s">
        <v>918</v>
      </c>
      <c r="D110" s="1188">
        <f>'4.4 гр птиц гуси'!D110</f>
        <v>6</v>
      </c>
      <c r="E110" s="1188">
        <f>'4.4 гр птиц гуси'!E110</f>
        <v>6</v>
      </c>
      <c r="F110" s="1188">
        <v>0</v>
      </c>
      <c r="G110" s="1081">
        <v>0</v>
      </c>
      <c r="H110" s="1081">
        <v>0</v>
      </c>
      <c r="I110" s="1081">
        <v>0</v>
      </c>
      <c r="J110" s="1189">
        <f t="shared" si="1"/>
        <v>0</v>
      </c>
    </row>
    <row r="111" spans="1:10" s="1117" customFormat="1" ht="13.9" customHeight="1" x14ac:dyDescent="0.25">
      <c r="A111" s="1535"/>
      <c r="B111" s="1529"/>
      <c r="C111" s="1187" t="s">
        <v>767</v>
      </c>
      <c r="D111" s="1188">
        <f>'4.4 гр птиц гуси'!D111</f>
        <v>0</v>
      </c>
      <c r="E111" s="1188">
        <f>'4.4 гр птиц гуси'!E111</f>
        <v>0</v>
      </c>
      <c r="F111" s="1188">
        <v>0</v>
      </c>
      <c r="G111" s="1081">
        <v>0</v>
      </c>
      <c r="H111" s="1081">
        <v>0</v>
      </c>
      <c r="I111" s="1081">
        <v>0</v>
      </c>
      <c r="J111" s="1189">
        <f t="shared" si="1"/>
        <v>0</v>
      </c>
    </row>
    <row r="112" spans="1:10" s="1117" customFormat="1" ht="13.9" customHeight="1" x14ac:dyDescent="0.25">
      <c r="A112" s="1535"/>
      <c r="B112" s="1529"/>
      <c r="C112" s="906" t="s">
        <v>589</v>
      </c>
      <c r="D112" s="1188">
        <f>'4.4 гр птиц гуси'!D112</f>
        <v>332</v>
      </c>
      <c r="E112" s="1188">
        <f>'4.4 гр птиц гуси'!E112</f>
        <v>268</v>
      </c>
      <c r="F112" s="1188">
        <v>4</v>
      </c>
      <c r="G112" s="1081">
        <v>278</v>
      </c>
      <c r="H112" s="1081">
        <f>'4.4 гр птиц гуси'!H112</f>
        <v>254</v>
      </c>
      <c r="I112" s="1081">
        <v>0</v>
      </c>
      <c r="J112" s="1189">
        <f t="shared" si="1"/>
        <v>4</v>
      </c>
    </row>
    <row r="113" spans="1:10" s="1117" customFormat="1" ht="15.75" x14ac:dyDescent="0.25">
      <c r="A113" s="1186">
        <v>27</v>
      </c>
      <c r="B113" s="1179" t="s">
        <v>310</v>
      </c>
      <c r="C113" s="906" t="s">
        <v>589</v>
      </c>
      <c r="D113" s="1188">
        <f>'4.4 гр птиц гуси'!D113</f>
        <v>197</v>
      </c>
      <c r="E113" s="1188">
        <f>'4.4 гр птиц гуси'!E113</f>
        <v>147</v>
      </c>
      <c r="F113" s="1188">
        <v>0</v>
      </c>
      <c r="G113" s="1081">
        <v>258</v>
      </c>
      <c r="H113" s="1081">
        <f>'4.4 гр птиц гуси'!H113</f>
        <v>249</v>
      </c>
      <c r="I113" s="1081">
        <v>0</v>
      </c>
      <c r="J113" s="1189">
        <f t="shared" si="1"/>
        <v>0</v>
      </c>
    </row>
    <row r="114" spans="1:10" s="1117" customFormat="1" ht="13.9" customHeight="1" x14ac:dyDescent="0.25">
      <c r="A114" s="1535">
        <v>28</v>
      </c>
      <c r="B114" s="1529" t="s">
        <v>311</v>
      </c>
      <c r="C114" s="906" t="s">
        <v>698</v>
      </c>
      <c r="D114" s="1188">
        <f>'4.4 гр птиц гуси'!D114</f>
        <v>250</v>
      </c>
      <c r="E114" s="1188">
        <f>'4.4 гр птиц гуси'!E114</f>
        <v>250</v>
      </c>
      <c r="F114" s="1188">
        <v>74</v>
      </c>
      <c r="G114" s="1081">
        <v>210</v>
      </c>
      <c r="H114" s="1081">
        <v>210</v>
      </c>
      <c r="I114" s="1081">
        <v>0</v>
      </c>
      <c r="J114" s="1189">
        <f t="shared" si="1"/>
        <v>74</v>
      </c>
    </row>
    <row r="115" spans="1:10" s="1117" customFormat="1" ht="13.9" customHeight="1" x14ac:dyDescent="0.25">
      <c r="A115" s="1535"/>
      <c r="B115" s="1529"/>
      <c r="C115" s="906" t="s">
        <v>598</v>
      </c>
      <c r="D115" s="1188">
        <f>'4.4 гр птиц гуси'!D115</f>
        <v>0</v>
      </c>
      <c r="E115" s="1188">
        <f>'4.4 гр птиц гуси'!E115</f>
        <v>0</v>
      </c>
      <c r="F115" s="1188">
        <v>0</v>
      </c>
      <c r="G115" s="1081">
        <v>429</v>
      </c>
      <c r="H115" s="1081">
        <v>402</v>
      </c>
      <c r="I115" s="1081">
        <v>0</v>
      </c>
      <c r="J115" s="1189">
        <f t="shared" si="1"/>
        <v>0</v>
      </c>
    </row>
    <row r="116" spans="1:10" s="1117" customFormat="1" ht="13.9" customHeight="1" x14ac:dyDescent="0.25">
      <c r="A116" s="1535"/>
      <c r="B116" s="1529"/>
      <c r="C116" s="906" t="s">
        <v>761</v>
      </c>
      <c r="D116" s="1188">
        <f>'4.4 гр птиц гуси'!D116</f>
        <v>127</v>
      </c>
      <c r="E116" s="1188">
        <f>'4.4 гр птиц гуси'!E116</f>
        <v>79</v>
      </c>
      <c r="F116" s="1188">
        <v>6</v>
      </c>
      <c r="G116" s="1081">
        <v>47</v>
      </c>
      <c r="H116" s="1081">
        <v>32</v>
      </c>
      <c r="I116" s="1081">
        <v>1</v>
      </c>
      <c r="J116" s="1189">
        <f t="shared" si="1"/>
        <v>7</v>
      </c>
    </row>
    <row r="117" spans="1:10" s="1117" customFormat="1" ht="13.9" customHeight="1" x14ac:dyDescent="0.25">
      <c r="A117" s="1535"/>
      <c r="B117" s="1529"/>
      <c r="C117" s="906" t="s">
        <v>800</v>
      </c>
      <c r="D117" s="1188">
        <f>'4.4 гр птиц гуси'!D117</f>
        <v>14</v>
      </c>
      <c r="E117" s="1188">
        <f>'4.4 гр птиц гуси'!E117</f>
        <v>14</v>
      </c>
      <c r="F117" s="1188">
        <v>0</v>
      </c>
      <c r="G117" s="1081">
        <v>68</v>
      </c>
      <c r="H117" s="1081">
        <v>68</v>
      </c>
      <c r="I117" s="1081">
        <v>0</v>
      </c>
      <c r="J117" s="1189">
        <f t="shared" si="1"/>
        <v>0</v>
      </c>
    </row>
    <row r="118" spans="1:10" s="1117" customFormat="1" ht="13.9" customHeight="1" x14ac:dyDescent="0.25">
      <c r="A118" s="1535">
        <v>29</v>
      </c>
      <c r="B118" s="1529" t="s">
        <v>312</v>
      </c>
      <c r="C118" s="906" t="s">
        <v>762</v>
      </c>
      <c r="D118" s="1188">
        <f>'4.4 гр птиц гуси'!D118</f>
        <v>0</v>
      </c>
      <c r="E118" s="1188">
        <f>'4.4 гр птиц гуси'!E118</f>
        <v>0</v>
      </c>
      <c r="F118" s="1188">
        <v>0</v>
      </c>
      <c r="G118" s="1081">
        <v>2</v>
      </c>
      <c r="H118" s="1081">
        <v>2</v>
      </c>
      <c r="I118" s="1081">
        <v>0</v>
      </c>
      <c r="J118" s="1189">
        <f t="shared" si="1"/>
        <v>0</v>
      </c>
    </row>
    <row r="119" spans="1:10" s="1117" customFormat="1" ht="13.9" customHeight="1" x14ac:dyDescent="0.25">
      <c r="A119" s="1535"/>
      <c r="B119" s="1529"/>
      <c r="C119" s="906" t="s">
        <v>763</v>
      </c>
      <c r="D119" s="1188">
        <f>'4.4 гр птиц гуси'!D119</f>
        <v>0</v>
      </c>
      <c r="E119" s="1188">
        <f>'4.4 гр птиц гуси'!E119</f>
        <v>0</v>
      </c>
      <c r="F119" s="1188">
        <v>0</v>
      </c>
      <c r="G119" s="1081">
        <v>10</v>
      </c>
      <c r="H119" s="1081">
        <v>10</v>
      </c>
      <c r="I119" s="1081">
        <v>0</v>
      </c>
      <c r="J119" s="1189">
        <f t="shared" si="1"/>
        <v>0</v>
      </c>
    </row>
    <row r="120" spans="1:10" s="1117" customFormat="1" ht="13.9" customHeight="1" x14ac:dyDescent="0.25">
      <c r="A120" s="1535"/>
      <c r="B120" s="1529"/>
      <c r="C120" s="906" t="s">
        <v>699</v>
      </c>
      <c r="D120" s="1188">
        <f>'4.4 гр птиц гуси'!D120</f>
        <v>0</v>
      </c>
      <c r="E120" s="1188">
        <f>'4.4 гр птиц гуси'!E120</f>
        <v>0</v>
      </c>
      <c r="F120" s="1188">
        <v>0</v>
      </c>
      <c r="G120" s="1081">
        <v>0</v>
      </c>
      <c r="H120" s="1081">
        <v>0</v>
      </c>
      <c r="I120" s="1081">
        <v>0</v>
      </c>
      <c r="J120" s="1189">
        <f t="shared" si="1"/>
        <v>0</v>
      </c>
    </row>
    <row r="121" spans="1:10" s="1117" customFormat="1" ht="13.9" customHeight="1" x14ac:dyDescent="0.25">
      <c r="A121" s="1535"/>
      <c r="B121" s="1529"/>
      <c r="C121" s="906" t="s">
        <v>589</v>
      </c>
      <c r="D121" s="1188">
        <f>'4.4 гр птиц гуси'!D121</f>
        <v>76</v>
      </c>
      <c r="E121" s="1188">
        <f>'4.4 гр птиц гуси'!E121</f>
        <v>52</v>
      </c>
      <c r="F121" s="1188">
        <v>6</v>
      </c>
      <c r="G121" s="1081">
        <v>84</v>
      </c>
      <c r="H121" s="1081">
        <f>'4.4 гр птиц гуси'!H121</f>
        <v>83</v>
      </c>
      <c r="I121" s="1081">
        <v>0</v>
      </c>
      <c r="J121" s="1189">
        <f t="shared" si="1"/>
        <v>6</v>
      </c>
    </row>
    <row r="122" spans="1:10" s="1117" customFormat="1" ht="13.9" customHeight="1" x14ac:dyDescent="0.25">
      <c r="A122" s="1535">
        <v>30</v>
      </c>
      <c r="B122" s="1529" t="s">
        <v>313</v>
      </c>
      <c r="C122" s="906" t="s">
        <v>764</v>
      </c>
      <c r="D122" s="1188">
        <f>'4.4 гр птиц гуси'!D122</f>
        <v>168</v>
      </c>
      <c r="E122" s="1188">
        <f>'4.4 гр птиц гуси'!E122</f>
        <v>168</v>
      </c>
      <c r="F122" s="1188">
        <v>0</v>
      </c>
      <c r="G122" s="1081">
        <v>198</v>
      </c>
      <c r="H122" s="1081">
        <v>198</v>
      </c>
      <c r="I122" s="1081">
        <v>0</v>
      </c>
      <c r="J122" s="1189">
        <f t="shared" si="1"/>
        <v>0</v>
      </c>
    </row>
    <row r="123" spans="1:10" s="1117" customFormat="1" ht="13.9" customHeight="1" x14ac:dyDescent="0.25">
      <c r="A123" s="1535"/>
      <c r="B123" s="1529"/>
      <c r="C123" s="906" t="s">
        <v>701</v>
      </c>
      <c r="D123" s="1188">
        <f>'4.4 гр птиц гуси'!D123</f>
        <v>9</v>
      </c>
      <c r="E123" s="1188">
        <f>'4.4 гр птиц гуси'!E123</f>
        <v>9</v>
      </c>
      <c r="F123" s="1188">
        <v>1</v>
      </c>
      <c r="G123" s="1081">
        <v>15</v>
      </c>
      <c r="H123" s="1081">
        <v>15</v>
      </c>
      <c r="I123" s="1081">
        <v>0</v>
      </c>
      <c r="J123" s="1189">
        <f t="shared" si="1"/>
        <v>1</v>
      </c>
    </row>
    <row r="124" spans="1:10" s="1117" customFormat="1" ht="13.9" customHeight="1" x14ac:dyDescent="0.25">
      <c r="A124" s="1535"/>
      <c r="B124" s="1529"/>
      <c r="C124" s="906" t="s">
        <v>700</v>
      </c>
      <c r="D124" s="1188">
        <f>'4.4 гр птиц гуси'!D124</f>
        <v>13</v>
      </c>
      <c r="E124" s="1188">
        <f>'4.4 гр птиц гуси'!E124</f>
        <v>13</v>
      </c>
      <c r="F124" s="1188">
        <v>0</v>
      </c>
      <c r="G124" s="1081"/>
      <c r="H124" s="1081"/>
      <c r="I124" s="1081"/>
      <c r="J124" s="1189">
        <f t="shared" si="1"/>
        <v>0</v>
      </c>
    </row>
    <row r="125" spans="1:10" s="1117" customFormat="1" ht="13.9" customHeight="1" x14ac:dyDescent="0.25">
      <c r="A125" s="1535"/>
      <c r="B125" s="1529"/>
      <c r="C125" s="906" t="s">
        <v>652</v>
      </c>
      <c r="D125" s="1188">
        <f>'4.4 гр птиц гуси'!D125</f>
        <v>6</v>
      </c>
      <c r="E125" s="1188">
        <f>'4.4 гр птиц гуси'!E125</f>
        <v>6</v>
      </c>
      <c r="F125" s="1188">
        <v>0</v>
      </c>
      <c r="G125" s="1081">
        <v>20</v>
      </c>
      <c r="H125" s="1081">
        <v>20</v>
      </c>
      <c r="I125" s="1081">
        <v>0</v>
      </c>
      <c r="J125" s="1189">
        <f t="shared" si="1"/>
        <v>0</v>
      </c>
    </row>
    <row r="126" spans="1:10" s="1117" customFormat="1" ht="13.9" customHeight="1" x14ac:dyDescent="0.25">
      <c r="A126" s="1535"/>
      <c r="B126" s="1529"/>
      <c r="C126" s="906" t="s">
        <v>589</v>
      </c>
      <c r="D126" s="1188">
        <f>'4.4 гр птиц гуси'!D126</f>
        <v>282</v>
      </c>
      <c r="E126" s="1188">
        <f>'4.4 гр птиц гуси'!E126</f>
        <v>106</v>
      </c>
      <c r="F126" s="1188">
        <v>2</v>
      </c>
      <c r="G126" s="1081">
        <v>120</v>
      </c>
      <c r="H126" s="1081">
        <f>'4.4 гр птиц гуси'!H126</f>
        <v>105</v>
      </c>
      <c r="I126" s="1081">
        <v>0</v>
      </c>
      <c r="J126" s="1189">
        <f t="shared" si="1"/>
        <v>2</v>
      </c>
    </row>
    <row r="127" spans="1:10" s="1117" customFormat="1" ht="13.9" customHeight="1" x14ac:dyDescent="0.25">
      <c r="A127" s="1535">
        <v>31</v>
      </c>
      <c r="B127" s="1529" t="s">
        <v>314</v>
      </c>
      <c r="C127" s="906" t="s">
        <v>700</v>
      </c>
      <c r="D127" s="1188">
        <f>'4.4 гр птиц гуси'!D127</f>
        <v>0</v>
      </c>
      <c r="E127" s="1188">
        <f>'4.4 гр птиц гуси'!E127</f>
        <v>0</v>
      </c>
      <c r="F127" s="1188">
        <v>0</v>
      </c>
      <c r="G127" s="1081"/>
      <c r="H127" s="1081"/>
      <c r="I127" s="1081"/>
      <c r="J127" s="1189">
        <f t="shared" si="1"/>
        <v>0</v>
      </c>
    </row>
    <row r="128" spans="1:10" s="1117" customFormat="1" ht="13.9" customHeight="1" x14ac:dyDescent="0.25">
      <c r="A128" s="1535"/>
      <c r="B128" s="1529"/>
      <c r="C128" s="906" t="s">
        <v>409</v>
      </c>
      <c r="D128" s="1188">
        <f>'4.4 гр птиц гуси'!D128</f>
        <v>14</v>
      </c>
      <c r="E128" s="1188">
        <f>'4.4 гр птиц гуси'!E128</f>
        <v>14</v>
      </c>
      <c r="F128" s="1188">
        <v>0</v>
      </c>
      <c r="G128" s="1081">
        <v>14</v>
      </c>
      <c r="H128" s="1081">
        <v>14</v>
      </c>
      <c r="I128" s="1081">
        <v>0</v>
      </c>
      <c r="J128" s="1189">
        <f t="shared" si="1"/>
        <v>0</v>
      </c>
    </row>
    <row r="129" spans="1:10" s="1117" customFormat="1" ht="13.9" customHeight="1" x14ac:dyDescent="0.25">
      <c r="A129" s="1535"/>
      <c r="B129" s="1529"/>
      <c r="C129" s="906" t="s">
        <v>589</v>
      </c>
      <c r="D129" s="1188">
        <f>'4.4 гр птиц гуси'!D129</f>
        <v>310</v>
      </c>
      <c r="E129" s="1188">
        <f>'4.4 гр птиц гуси'!E129</f>
        <v>211</v>
      </c>
      <c r="F129" s="1188">
        <v>22</v>
      </c>
      <c r="G129" s="1081">
        <v>106</v>
      </c>
      <c r="H129" s="1081">
        <f>'4.4 гр птиц гуси'!H129</f>
        <v>101</v>
      </c>
      <c r="I129" s="1081">
        <v>0</v>
      </c>
      <c r="J129" s="1189">
        <f t="shared" si="1"/>
        <v>22</v>
      </c>
    </row>
    <row r="130" spans="1:10" s="1117" customFormat="1" ht="13.9" customHeight="1" x14ac:dyDescent="0.25">
      <c r="A130" s="1535">
        <v>32</v>
      </c>
      <c r="B130" s="1529" t="s">
        <v>315</v>
      </c>
      <c r="C130" s="906" t="s">
        <v>765</v>
      </c>
      <c r="D130" s="1188">
        <f>'4.4 гр птиц гуси'!D130</f>
        <v>4</v>
      </c>
      <c r="E130" s="1188">
        <f>'4.4 гр птиц гуси'!E130</f>
        <v>4</v>
      </c>
      <c r="F130" s="1188">
        <v>0</v>
      </c>
      <c r="G130" s="1081">
        <v>6</v>
      </c>
      <c r="H130" s="1081">
        <v>6</v>
      </c>
      <c r="I130" s="1081">
        <v>0</v>
      </c>
      <c r="J130" s="1189">
        <f t="shared" si="1"/>
        <v>0</v>
      </c>
    </row>
    <row r="131" spans="1:10" s="1117" customFormat="1" ht="13.9" customHeight="1" x14ac:dyDescent="0.25">
      <c r="A131" s="1535"/>
      <c r="B131" s="1529"/>
      <c r="C131" s="906" t="s">
        <v>702</v>
      </c>
      <c r="D131" s="1188">
        <f>'4.4 гр птиц гуси'!D131</f>
        <v>0</v>
      </c>
      <c r="E131" s="1188">
        <f>'4.4 гр птиц гуси'!E131</f>
        <v>0</v>
      </c>
      <c r="F131" s="1188">
        <v>0</v>
      </c>
      <c r="G131" s="1081">
        <v>0</v>
      </c>
      <c r="H131" s="1081">
        <v>0</v>
      </c>
      <c r="I131" s="1081">
        <v>0</v>
      </c>
      <c r="J131" s="1189">
        <f t="shared" si="1"/>
        <v>0</v>
      </c>
    </row>
    <row r="132" spans="1:10" s="1117" customFormat="1" ht="13.9" customHeight="1" x14ac:dyDescent="0.25">
      <c r="A132" s="1535"/>
      <c r="B132" s="1529"/>
      <c r="C132" s="1187" t="s">
        <v>1537</v>
      </c>
      <c r="D132" s="1188">
        <f>'4.4 гр птиц гуси'!D132</f>
        <v>50</v>
      </c>
      <c r="E132" s="1188">
        <f>'4.4 гр птиц гуси'!E132</f>
        <v>50</v>
      </c>
      <c r="F132" s="1188">
        <v>0</v>
      </c>
      <c r="G132" s="1081">
        <v>0</v>
      </c>
      <c r="H132" s="1081">
        <v>0</v>
      </c>
      <c r="I132" s="1081">
        <v>0</v>
      </c>
      <c r="J132" s="1189">
        <f t="shared" si="1"/>
        <v>0</v>
      </c>
    </row>
    <row r="133" spans="1:10" s="1117" customFormat="1" ht="13.9" customHeight="1" x14ac:dyDescent="0.25">
      <c r="A133" s="1535"/>
      <c r="B133" s="1529"/>
      <c r="C133" s="1187" t="s">
        <v>747</v>
      </c>
      <c r="D133" s="1188">
        <f>'4.4 гр птиц гуси'!D133</f>
        <v>0</v>
      </c>
      <c r="E133" s="1188">
        <f>'4.4 гр птиц гуси'!E133</f>
        <v>0</v>
      </c>
      <c r="F133" s="1188">
        <v>0</v>
      </c>
      <c r="G133" s="1081">
        <v>0</v>
      </c>
      <c r="H133" s="1081">
        <v>0</v>
      </c>
      <c r="I133" s="1081">
        <v>0</v>
      </c>
      <c r="J133" s="1189">
        <f t="shared" si="1"/>
        <v>0</v>
      </c>
    </row>
    <row r="134" spans="1:10" s="1117" customFormat="1" ht="13.9" customHeight="1" x14ac:dyDescent="0.25">
      <c r="A134" s="1535"/>
      <c r="B134" s="1529"/>
      <c r="C134" s="906" t="s">
        <v>589</v>
      </c>
      <c r="D134" s="1188">
        <f>'4.4 гр птиц гуси'!D134</f>
        <v>411</v>
      </c>
      <c r="E134" s="1188">
        <f>'4.4 гр птиц гуси'!E134</f>
        <v>348</v>
      </c>
      <c r="F134" s="1188">
        <v>17</v>
      </c>
      <c r="G134" s="1081">
        <v>304</v>
      </c>
      <c r="H134" s="1081">
        <f>'4.4 гр птиц гуси'!H134</f>
        <v>293</v>
      </c>
      <c r="I134" s="1081">
        <v>0</v>
      </c>
      <c r="J134" s="1189">
        <f t="shared" si="1"/>
        <v>17</v>
      </c>
    </row>
    <row r="135" spans="1:10" s="1117" customFormat="1" ht="13.9" customHeight="1" x14ac:dyDescent="0.25">
      <c r="A135" s="1535">
        <v>33</v>
      </c>
      <c r="B135" s="1529" t="s">
        <v>316</v>
      </c>
      <c r="C135" s="906" t="s">
        <v>599</v>
      </c>
      <c r="D135" s="1188">
        <f>'4.4 гр птиц гуси'!D135</f>
        <v>222</v>
      </c>
      <c r="E135" s="1188">
        <f>'4.4 гр птиц гуси'!E135</f>
        <v>217</v>
      </c>
      <c r="F135" s="1188">
        <v>53</v>
      </c>
      <c r="G135" s="1081">
        <v>204</v>
      </c>
      <c r="H135" s="1081">
        <v>195</v>
      </c>
      <c r="I135" s="1081">
        <v>0</v>
      </c>
      <c r="J135" s="1189">
        <f t="shared" si="1"/>
        <v>53</v>
      </c>
    </row>
    <row r="136" spans="1:10" s="1117" customFormat="1" ht="13.9" customHeight="1" x14ac:dyDescent="0.25">
      <c r="A136" s="1535"/>
      <c r="B136" s="1529"/>
      <c r="C136" s="906" t="s">
        <v>329</v>
      </c>
      <c r="D136" s="1188">
        <f>'4.4 гр птиц гуси'!D136</f>
        <v>13</v>
      </c>
      <c r="E136" s="1188">
        <f>'4.4 гр птиц гуси'!E136</f>
        <v>13</v>
      </c>
      <c r="F136" s="1188">
        <v>0</v>
      </c>
      <c r="G136" s="1081">
        <v>0</v>
      </c>
      <c r="H136" s="1081">
        <v>0</v>
      </c>
      <c r="I136" s="1081">
        <v>0</v>
      </c>
      <c r="J136" s="1189">
        <f t="shared" si="1"/>
        <v>0</v>
      </c>
    </row>
    <row r="137" spans="1:10" s="1117" customFormat="1" ht="13.9" customHeight="1" x14ac:dyDescent="0.25">
      <c r="A137" s="1535"/>
      <c r="B137" s="1529"/>
      <c r="C137" s="906" t="s">
        <v>406</v>
      </c>
      <c r="D137" s="1188">
        <f>'4.4 гр птиц гуси'!D137</f>
        <v>12</v>
      </c>
      <c r="E137" s="1188">
        <f>'4.4 гр птиц гуси'!E137</f>
        <v>12</v>
      </c>
      <c r="F137" s="1188">
        <v>0</v>
      </c>
      <c r="G137" s="1081">
        <v>11</v>
      </c>
      <c r="H137" s="1081">
        <v>11</v>
      </c>
      <c r="I137" s="1081">
        <v>0</v>
      </c>
      <c r="J137" s="1189">
        <f t="shared" si="1"/>
        <v>0</v>
      </c>
    </row>
    <row r="138" spans="1:10" s="1117" customFormat="1" ht="13.9" customHeight="1" x14ac:dyDescent="0.25">
      <c r="A138" s="1535"/>
      <c r="B138" s="1529"/>
      <c r="C138" s="906" t="s">
        <v>797</v>
      </c>
      <c r="D138" s="1188">
        <f>'4.4 гр птиц гуси'!D138</f>
        <v>0</v>
      </c>
      <c r="E138" s="1188">
        <f>'4.4 гр птиц гуси'!E138</f>
        <v>0</v>
      </c>
      <c r="F138" s="1188">
        <v>0</v>
      </c>
      <c r="G138" s="1081">
        <v>0</v>
      </c>
      <c r="H138" s="1081">
        <v>0</v>
      </c>
      <c r="I138" s="1081">
        <v>0</v>
      </c>
      <c r="J138" s="1189">
        <f t="shared" si="1"/>
        <v>0</v>
      </c>
    </row>
    <row r="139" spans="1:10" s="1117" customFormat="1" ht="13.9" customHeight="1" x14ac:dyDescent="0.25">
      <c r="A139" s="1535"/>
      <c r="B139" s="1529"/>
      <c r="C139" s="1187" t="s">
        <v>767</v>
      </c>
      <c r="D139" s="1188">
        <f>'4.4 гр птиц гуси'!D139</f>
        <v>0</v>
      </c>
      <c r="E139" s="1188">
        <f>'4.4 гр птиц гуси'!E139</f>
        <v>0</v>
      </c>
      <c r="F139" s="1188">
        <v>0</v>
      </c>
      <c r="G139" s="1081">
        <v>0</v>
      </c>
      <c r="H139" s="1081">
        <v>0</v>
      </c>
      <c r="I139" s="1081">
        <v>0</v>
      </c>
      <c r="J139" s="1189">
        <f t="shared" si="1"/>
        <v>0</v>
      </c>
    </row>
    <row r="140" spans="1:10" s="1117" customFormat="1" ht="13.9" customHeight="1" x14ac:dyDescent="0.25">
      <c r="A140" s="1535">
        <v>34</v>
      </c>
      <c r="B140" s="1529" t="s">
        <v>317</v>
      </c>
      <c r="C140" s="906" t="s">
        <v>600</v>
      </c>
      <c r="D140" s="1188">
        <f>'4.4 гр птиц гуси'!D140</f>
        <v>0</v>
      </c>
      <c r="E140" s="1188">
        <f>'4.4 гр птиц гуси'!E140</f>
        <v>0</v>
      </c>
      <c r="F140" s="1188">
        <v>0</v>
      </c>
      <c r="G140" s="1081">
        <v>0</v>
      </c>
      <c r="H140" s="1081">
        <v>0</v>
      </c>
      <c r="I140" s="1081">
        <v>0</v>
      </c>
      <c r="J140" s="1189">
        <f t="shared" si="1"/>
        <v>0</v>
      </c>
    </row>
    <row r="141" spans="1:10" s="1117" customFormat="1" ht="13.9" customHeight="1" x14ac:dyDescent="0.25">
      <c r="A141" s="1535"/>
      <c r="B141" s="1529"/>
      <c r="C141" s="906" t="s">
        <v>1538</v>
      </c>
      <c r="D141" s="1188">
        <f>'4.4 гр птиц гуси'!D141</f>
        <v>0</v>
      </c>
      <c r="E141" s="1188">
        <f>'4.4 гр птиц гуси'!E141</f>
        <v>0</v>
      </c>
      <c r="F141" s="1188">
        <v>0</v>
      </c>
      <c r="G141" s="1081">
        <v>0</v>
      </c>
      <c r="H141" s="1081">
        <v>0</v>
      </c>
      <c r="I141" s="1081">
        <v>0</v>
      </c>
      <c r="J141" s="1189">
        <f t="shared" si="1"/>
        <v>0</v>
      </c>
    </row>
    <row r="142" spans="1:10" s="1117" customFormat="1" ht="13.9" customHeight="1" x14ac:dyDescent="0.25">
      <c r="A142" s="1535"/>
      <c r="B142" s="1529"/>
      <c r="C142" s="906" t="s">
        <v>413</v>
      </c>
      <c r="D142" s="1188">
        <f>'4.4 гр птиц гуси'!D142</f>
        <v>0</v>
      </c>
      <c r="E142" s="1188">
        <f>'4.4 гр птиц гуси'!E142</f>
        <v>0</v>
      </c>
      <c r="F142" s="1188">
        <v>0</v>
      </c>
      <c r="G142" s="1081">
        <v>87</v>
      </c>
      <c r="H142" s="1081">
        <v>87</v>
      </c>
      <c r="I142" s="1081">
        <v>0</v>
      </c>
      <c r="J142" s="1189">
        <f t="shared" si="1"/>
        <v>0</v>
      </c>
    </row>
    <row r="143" spans="1:10" s="1117" customFormat="1" ht="13.9" customHeight="1" x14ac:dyDescent="0.25">
      <c r="A143" s="1535"/>
      <c r="B143" s="1529"/>
      <c r="C143" s="1187" t="s">
        <v>696</v>
      </c>
      <c r="D143" s="1188">
        <f>'4.4 гр птиц гуси'!D143</f>
        <v>0</v>
      </c>
      <c r="E143" s="1188">
        <f>'4.4 гр птиц гуси'!E143</f>
        <v>0</v>
      </c>
      <c r="F143" s="1188">
        <v>0</v>
      </c>
      <c r="G143" s="1081">
        <v>0</v>
      </c>
      <c r="H143" s="1081">
        <v>0</v>
      </c>
      <c r="I143" s="1081">
        <v>0</v>
      </c>
      <c r="J143" s="1189">
        <f t="shared" si="1"/>
        <v>0</v>
      </c>
    </row>
    <row r="144" spans="1:10" s="1117" customFormat="1" ht="13.9" customHeight="1" x14ac:dyDescent="0.25">
      <c r="A144" s="1535"/>
      <c r="B144" s="1529"/>
      <c r="C144" s="1187" t="s">
        <v>801</v>
      </c>
      <c r="D144" s="1188">
        <f>'4.4 гр птиц гуси'!D144</f>
        <v>0</v>
      </c>
      <c r="E144" s="1188">
        <f>'4.4 гр птиц гуси'!E144</f>
        <v>0</v>
      </c>
      <c r="F144" s="1188">
        <v>0</v>
      </c>
      <c r="G144" s="1081">
        <v>0</v>
      </c>
      <c r="H144" s="1081">
        <v>0</v>
      </c>
      <c r="I144" s="1081">
        <v>0</v>
      </c>
      <c r="J144" s="1189">
        <f t="shared" ref="J144:J170" si="2">F144+I144</f>
        <v>0</v>
      </c>
    </row>
    <row r="145" spans="1:10" s="1117" customFormat="1" ht="13.9" customHeight="1" x14ac:dyDescent="0.25">
      <c r="A145" s="1535"/>
      <c r="B145" s="1529"/>
      <c r="C145" s="906" t="s">
        <v>767</v>
      </c>
      <c r="D145" s="1188">
        <f>'4.4 гр птиц гуси'!D145</f>
        <v>0</v>
      </c>
      <c r="E145" s="1188">
        <f>'4.4 гр птиц гуси'!E145</f>
        <v>0</v>
      </c>
      <c r="F145" s="1188">
        <v>0</v>
      </c>
      <c r="G145" s="1081">
        <v>0</v>
      </c>
      <c r="H145" s="1081">
        <v>0</v>
      </c>
      <c r="I145" s="1081">
        <v>0</v>
      </c>
      <c r="J145" s="1189">
        <f t="shared" si="2"/>
        <v>0</v>
      </c>
    </row>
    <row r="146" spans="1:10" s="1117" customFormat="1" ht="13.9" customHeight="1" x14ac:dyDescent="0.25">
      <c r="A146" s="1535"/>
      <c r="B146" s="1529"/>
      <c r="C146" s="906" t="s">
        <v>589</v>
      </c>
      <c r="D146" s="1188">
        <f>'4.4 гр птиц гуси'!D146</f>
        <v>450</v>
      </c>
      <c r="E146" s="1188">
        <f>'4.4 гр птиц гуси'!E146</f>
        <v>315</v>
      </c>
      <c r="F146" s="1188">
        <v>6</v>
      </c>
      <c r="G146" s="1081">
        <v>311</v>
      </c>
      <c r="H146" s="1081">
        <f>'4.4 гр птиц гуси'!H146</f>
        <v>284</v>
      </c>
      <c r="I146" s="1081">
        <v>0</v>
      </c>
      <c r="J146" s="1189">
        <f t="shared" si="2"/>
        <v>6</v>
      </c>
    </row>
    <row r="147" spans="1:10" s="1117" customFormat="1" ht="13.9" customHeight="1" x14ac:dyDescent="0.25">
      <c r="A147" s="1535">
        <v>35</v>
      </c>
      <c r="B147" s="1529" t="s">
        <v>318</v>
      </c>
      <c r="C147" s="906" t="s">
        <v>797</v>
      </c>
      <c r="D147" s="1188">
        <f>'4.4 гр птиц гуси'!D147</f>
        <v>0</v>
      </c>
      <c r="E147" s="1188">
        <f>'4.4 гр птиц гуси'!E147</f>
        <v>0</v>
      </c>
      <c r="F147" s="1188">
        <v>0</v>
      </c>
      <c r="G147" s="1081">
        <v>66</v>
      </c>
      <c r="H147" s="1081">
        <v>60</v>
      </c>
      <c r="I147" s="1081">
        <v>0</v>
      </c>
      <c r="J147" s="1189">
        <f t="shared" si="2"/>
        <v>0</v>
      </c>
    </row>
    <row r="148" spans="1:10" s="1117" customFormat="1" ht="13.9" customHeight="1" x14ac:dyDescent="0.25">
      <c r="A148" s="1535"/>
      <c r="B148" s="1529"/>
      <c r="C148" s="906" t="s">
        <v>328</v>
      </c>
      <c r="D148" s="1188">
        <f>'4.4 гр птиц гуси'!D148</f>
        <v>0</v>
      </c>
      <c r="E148" s="1188">
        <f>'4.4 гр птиц гуси'!E148</f>
        <v>0</v>
      </c>
      <c r="F148" s="1188">
        <v>0</v>
      </c>
      <c r="G148" s="1081">
        <v>0</v>
      </c>
      <c r="H148" s="1081">
        <v>0</v>
      </c>
      <c r="I148" s="1081">
        <v>0</v>
      </c>
      <c r="J148" s="1189">
        <f t="shared" si="2"/>
        <v>0</v>
      </c>
    </row>
    <row r="149" spans="1:10" s="1117" customFormat="1" ht="13.9" customHeight="1" x14ac:dyDescent="0.25">
      <c r="A149" s="1535"/>
      <c r="B149" s="1529"/>
      <c r="C149" s="1187" t="s">
        <v>767</v>
      </c>
      <c r="D149" s="1188">
        <f>'4.4 гр птиц гуси'!D149</f>
        <v>0</v>
      </c>
      <c r="E149" s="1188">
        <f>'4.4 гр птиц гуси'!E149</f>
        <v>0</v>
      </c>
      <c r="F149" s="1188">
        <v>0</v>
      </c>
      <c r="G149" s="1081">
        <v>0</v>
      </c>
      <c r="H149" s="1081">
        <v>0</v>
      </c>
      <c r="I149" s="1081">
        <v>0</v>
      </c>
      <c r="J149" s="1189">
        <f t="shared" si="2"/>
        <v>0</v>
      </c>
    </row>
    <row r="150" spans="1:10" s="1117" customFormat="1" ht="13.9" customHeight="1" x14ac:dyDescent="0.25">
      <c r="A150" s="1535">
        <v>36</v>
      </c>
      <c r="B150" s="1529" t="s">
        <v>319</v>
      </c>
      <c r="C150" s="906" t="s">
        <v>768</v>
      </c>
      <c r="D150" s="1188">
        <f>'4.4 гр птиц гуси'!D150</f>
        <v>9</v>
      </c>
      <c r="E150" s="1188">
        <f>'4.4 гр птиц гуси'!E150</f>
        <v>9</v>
      </c>
      <c r="F150" s="1188">
        <v>0</v>
      </c>
      <c r="G150" s="1081">
        <v>25</v>
      </c>
      <c r="H150" s="1081">
        <v>25</v>
      </c>
      <c r="I150" s="1081">
        <v>0</v>
      </c>
      <c r="J150" s="1189">
        <f t="shared" si="2"/>
        <v>0</v>
      </c>
    </row>
    <row r="151" spans="1:10" s="1117" customFormat="1" ht="13.9" customHeight="1" x14ac:dyDescent="0.25">
      <c r="A151" s="1535"/>
      <c r="B151" s="1529"/>
      <c r="C151" s="906" t="s">
        <v>589</v>
      </c>
      <c r="D151" s="1188">
        <f>'4.4 гр птиц гуси'!D151</f>
        <v>322</v>
      </c>
      <c r="E151" s="1188">
        <f>'4.4 гр птиц гуси'!E151</f>
        <v>263</v>
      </c>
      <c r="F151" s="1188">
        <v>10</v>
      </c>
      <c r="G151" s="1081">
        <v>222</v>
      </c>
      <c r="H151" s="1081">
        <f>'4.4 гр птиц гуси'!H151</f>
        <v>206</v>
      </c>
      <c r="I151" s="1081">
        <v>0</v>
      </c>
      <c r="J151" s="1189">
        <f t="shared" si="2"/>
        <v>10</v>
      </c>
    </row>
    <row r="152" spans="1:10" s="1117" customFormat="1" ht="13.9" customHeight="1" x14ac:dyDescent="0.25">
      <c r="A152" s="1535">
        <v>37</v>
      </c>
      <c r="B152" s="1529" t="s">
        <v>320</v>
      </c>
      <c r="C152" s="906" t="s">
        <v>769</v>
      </c>
      <c r="D152" s="1188">
        <f>'4.4 гр птиц гуси'!D152</f>
        <v>136</v>
      </c>
      <c r="E152" s="1188">
        <f>'4.4 гр птиц гуси'!E152</f>
        <v>135</v>
      </c>
      <c r="F152" s="1188">
        <v>34</v>
      </c>
      <c r="G152" s="1081">
        <v>156</v>
      </c>
      <c r="H152" s="1081">
        <v>145</v>
      </c>
      <c r="I152" s="1188">
        <v>6</v>
      </c>
      <c r="J152" s="1189">
        <f t="shared" si="2"/>
        <v>40</v>
      </c>
    </row>
    <row r="153" spans="1:10" s="1117" customFormat="1" ht="13.9" customHeight="1" x14ac:dyDescent="0.2">
      <c r="A153" s="1535"/>
      <c r="B153" s="1529"/>
      <c r="C153" s="1180" t="s">
        <v>589</v>
      </c>
      <c r="D153" s="1188">
        <f>'4.4 гр птиц гуси'!D153</f>
        <v>335</v>
      </c>
      <c r="E153" s="1188">
        <f>'4.4 гр птиц гуси'!E153</f>
        <v>314</v>
      </c>
      <c r="F153" s="1188">
        <v>0</v>
      </c>
      <c r="G153" s="1081">
        <v>105</v>
      </c>
      <c r="H153" s="1081">
        <f>'4.4 гр птиц гуси'!H153</f>
        <v>101</v>
      </c>
      <c r="I153" s="1081">
        <v>0</v>
      </c>
      <c r="J153" s="1189">
        <f t="shared" si="2"/>
        <v>0</v>
      </c>
    </row>
    <row r="154" spans="1:10" s="1117" customFormat="1" ht="13.9" customHeight="1" x14ac:dyDescent="0.25">
      <c r="A154" s="1535">
        <v>38</v>
      </c>
      <c r="B154" s="1529" t="s">
        <v>321</v>
      </c>
      <c r="C154" s="906" t="s">
        <v>770</v>
      </c>
      <c r="D154" s="1188">
        <f>'4.4 гр птиц гуси'!D154</f>
        <v>158</v>
      </c>
      <c r="E154" s="1188">
        <f>'4.4 гр птиц гуси'!E154</f>
        <v>155</v>
      </c>
      <c r="F154" s="1188">
        <v>0</v>
      </c>
      <c r="G154" s="1081">
        <v>76</v>
      </c>
      <c r="H154" s="1081">
        <v>76</v>
      </c>
      <c r="I154" s="1081">
        <v>3</v>
      </c>
      <c r="J154" s="1189">
        <f t="shared" si="2"/>
        <v>3</v>
      </c>
    </row>
    <row r="155" spans="1:10" s="1117" customFormat="1" ht="13.9" customHeight="1" x14ac:dyDescent="0.25">
      <c r="A155" s="1535"/>
      <c r="B155" s="1529"/>
      <c r="C155" s="906" t="s">
        <v>665</v>
      </c>
      <c r="D155" s="1188">
        <f>'4.4 гр птиц гуси'!D155</f>
        <v>0</v>
      </c>
      <c r="E155" s="1188">
        <f>'4.4 гр птиц гуси'!E155</f>
        <v>0</v>
      </c>
      <c r="F155" s="1188">
        <v>0</v>
      </c>
      <c r="G155" s="1081">
        <v>0</v>
      </c>
      <c r="H155" s="1081">
        <v>0</v>
      </c>
      <c r="I155" s="1081">
        <v>0</v>
      </c>
      <c r="J155" s="1189">
        <f t="shared" si="2"/>
        <v>0</v>
      </c>
    </row>
    <row r="156" spans="1:10" s="1117" customFormat="1" ht="13.9" customHeight="1" x14ac:dyDescent="0.25">
      <c r="A156" s="1535"/>
      <c r="B156" s="1529"/>
      <c r="C156" s="906" t="s">
        <v>703</v>
      </c>
      <c r="D156" s="1188">
        <f>'4.4 гр птиц гуси'!D156</f>
        <v>0</v>
      </c>
      <c r="E156" s="1188">
        <f>'4.4 гр птиц гуси'!E156</f>
        <v>0</v>
      </c>
      <c r="F156" s="1188">
        <v>0</v>
      </c>
      <c r="G156" s="1081">
        <v>0</v>
      </c>
      <c r="H156" s="1081">
        <v>0</v>
      </c>
      <c r="I156" s="1081">
        <v>0</v>
      </c>
      <c r="J156" s="1189">
        <f t="shared" si="2"/>
        <v>0</v>
      </c>
    </row>
    <row r="157" spans="1:10" s="1117" customFormat="1" ht="13.9" customHeight="1" x14ac:dyDescent="0.25">
      <c r="A157" s="1535"/>
      <c r="B157" s="1529"/>
      <c r="C157" s="906" t="s">
        <v>1155</v>
      </c>
      <c r="D157" s="1188">
        <f>'4.4 гр птиц гуси'!D157</f>
        <v>0</v>
      </c>
      <c r="E157" s="1188">
        <f>'4.4 гр птиц гуси'!E157</f>
        <v>0</v>
      </c>
      <c r="F157" s="1188">
        <v>0</v>
      </c>
      <c r="G157" s="1081">
        <v>0</v>
      </c>
      <c r="H157" s="1081">
        <v>0</v>
      </c>
      <c r="I157" s="1081">
        <v>0</v>
      </c>
      <c r="J157" s="1189">
        <f t="shared" si="2"/>
        <v>0</v>
      </c>
    </row>
    <row r="158" spans="1:10" s="1117" customFormat="1" ht="13.9" customHeight="1" x14ac:dyDescent="0.25">
      <c r="A158" s="1535"/>
      <c r="B158" s="1529"/>
      <c r="C158" s="906" t="s">
        <v>589</v>
      </c>
      <c r="D158" s="1188">
        <f>'4.4 гр птиц гуси'!D158</f>
        <v>126</v>
      </c>
      <c r="E158" s="1188">
        <f>'4.4 гр птиц гуси'!E158</f>
        <v>101</v>
      </c>
      <c r="F158" s="1188">
        <v>0</v>
      </c>
      <c r="G158" s="1081">
        <v>109</v>
      </c>
      <c r="H158" s="1081">
        <f>'4.4 гр птиц гуси'!H158</f>
        <v>84</v>
      </c>
      <c r="I158" s="1081">
        <v>0</v>
      </c>
      <c r="J158" s="1189">
        <f t="shared" si="2"/>
        <v>0</v>
      </c>
    </row>
    <row r="159" spans="1:10" s="1117" customFormat="1" ht="13.9" customHeight="1" x14ac:dyDescent="0.25">
      <c r="A159" s="1535">
        <v>39</v>
      </c>
      <c r="B159" s="1529" t="s">
        <v>322</v>
      </c>
      <c r="C159" s="906" t="s">
        <v>400</v>
      </c>
      <c r="D159" s="1188">
        <f>'4.4 гр птиц гуси'!D159</f>
        <v>154</v>
      </c>
      <c r="E159" s="1188">
        <f>'4.4 гр птиц гуси'!E159</f>
        <v>150</v>
      </c>
      <c r="F159" s="1188">
        <v>152</v>
      </c>
      <c r="G159" s="1081">
        <v>190</v>
      </c>
      <c r="H159" s="1081">
        <v>180</v>
      </c>
      <c r="I159" s="1081">
        <v>14</v>
      </c>
      <c r="J159" s="1189">
        <f t="shared" si="2"/>
        <v>166</v>
      </c>
    </row>
    <row r="160" spans="1:10" s="1117" customFormat="1" ht="13.9" customHeight="1" x14ac:dyDescent="0.25">
      <c r="A160" s="1535"/>
      <c r="B160" s="1529"/>
      <c r="C160" s="906" t="s">
        <v>704</v>
      </c>
      <c r="D160" s="1188">
        <f>'4.4 гр птиц гуси'!D160</f>
        <v>26</v>
      </c>
      <c r="E160" s="1188">
        <f>'4.4 гр птиц гуси'!E160</f>
        <v>26</v>
      </c>
      <c r="F160" s="1188">
        <v>0</v>
      </c>
      <c r="G160" s="1081">
        <v>14</v>
      </c>
      <c r="H160" s="1081">
        <v>14</v>
      </c>
      <c r="I160" s="1081">
        <v>0</v>
      </c>
      <c r="J160" s="1189">
        <f t="shared" si="2"/>
        <v>0</v>
      </c>
    </row>
    <row r="161" spans="1:10" s="1117" customFormat="1" ht="13.9" customHeight="1" x14ac:dyDescent="0.25">
      <c r="A161" s="1535"/>
      <c r="B161" s="1529"/>
      <c r="C161" s="906" t="s">
        <v>589</v>
      </c>
      <c r="D161" s="1188">
        <f>'4.4 гр птиц гуси'!D161</f>
        <v>738</v>
      </c>
      <c r="E161" s="1188">
        <f>'4.4 гр птиц гуси'!E161</f>
        <v>684</v>
      </c>
      <c r="F161" s="1188">
        <v>18</v>
      </c>
      <c r="G161" s="1081">
        <v>566</v>
      </c>
      <c r="H161" s="1081">
        <f>'4.4 гр птиц гуси'!H161</f>
        <v>562</v>
      </c>
      <c r="I161" s="1081">
        <v>0</v>
      </c>
      <c r="J161" s="1189">
        <f t="shared" si="2"/>
        <v>18</v>
      </c>
    </row>
    <row r="162" spans="1:10" s="1117" customFormat="1" ht="15" x14ac:dyDescent="0.25">
      <c r="A162" s="1535">
        <v>40</v>
      </c>
      <c r="B162" s="1529" t="s">
        <v>323</v>
      </c>
      <c r="C162" s="1187" t="s">
        <v>767</v>
      </c>
      <c r="D162" s="1188">
        <f>'4.4 гр птиц гуси'!D162</f>
        <v>0</v>
      </c>
      <c r="E162" s="1188">
        <f>'4.4 гр птиц гуси'!E162</f>
        <v>0</v>
      </c>
      <c r="F162" s="1188">
        <v>0</v>
      </c>
      <c r="G162" s="1081">
        <v>0</v>
      </c>
      <c r="H162" s="1081">
        <v>0</v>
      </c>
      <c r="I162" s="1081">
        <v>0</v>
      </c>
      <c r="J162" s="1189">
        <f t="shared" si="2"/>
        <v>0</v>
      </c>
    </row>
    <row r="163" spans="1:10" s="1117" customFormat="1" ht="13.9" customHeight="1" x14ac:dyDescent="0.25">
      <c r="A163" s="1535"/>
      <c r="B163" s="1535"/>
      <c r="C163" s="906" t="s">
        <v>797</v>
      </c>
      <c r="D163" s="1188">
        <f>'4.4 гр птиц гуси'!D163</f>
        <v>0</v>
      </c>
      <c r="E163" s="1188">
        <f>'4.4 гр птиц гуси'!E163</f>
        <v>0</v>
      </c>
      <c r="F163" s="1188">
        <v>0</v>
      </c>
      <c r="G163" s="1081">
        <v>0</v>
      </c>
      <c r="H163" s="1081">
        <v>0</v>
      </c>
      <c r="I163" s="1081">
        <v>0</v>
      </c>
      <c r="J163" s="1189">
        <f t="shared" si="2"/>
        <v>0</v>
      </c>
    </row>
    <row r="164" spans="1:10" s="1117" customFormat="1" ht="13.9" customHeight="1" x14ac:dyDescent="0.25">
      <c r="A164" s="1535">
        <v>41</v>
      </c>
      <c r="B164" s="1529" t="s">
        <v>324</v>
      </c>
      <c r="C164" s="906" t="s">
        <v>771</v>
      </c>
      <c r="D164" s="1188">
        <f>'4.4 гр птиц гуси'!D164</f>
        <v>0</v>
      </c>
      <c r="E164" s="1188">
        <f>'4.4 гр птиц гуси'!E164</f>
        <v>0</v>
      </c>
      <c r="F164" s="1188">
        <v>0</v>
      </c>
      <c r="G164" s="1081">
        <v>23</v>
      </c>
      <c r="H164" s="1081">
        <v>23</v>
      </c>
      <c r="I164" s="1081">
        <v>0</v>
      </c>
      <c r="J164" s="1189">
        <f t="shared" si="2"/>
        <v>0</v>
      </c>
    </row>
    <row r="165" spans="1:10" s="1117" customFormat="1" ht="13.9" customHeight="1" x14ac:dyDescent="0.25">
      <c r="A165" s="1535"/>
      <c r="B165" s="1529"/>
      <c r="C165" s="906" t="s">
        <v>598</v>
      </c>
      <c r="D165" s="1188">
        <f>'4.4 гр птиц гуси'!D165</f>
        <v>11</v>
      </c>
      <c r="E165" s="1188">
        <f>'4.4 гр птиц гуси'!E165</f>
        <v>11</v>
      </c>
      <c r="F165" s="1188">
        <v>0</v>
      </c>
      <c r="G165" s="1081">
        <v>0</v>
      </c>
      <c r="H165" s="1081">
        <v>0</v>
      </c>
      <c r="I165" s="1081">
        <v>0</v>
      </c>
      <c r="J165" s="1189">
        <f t="shared" si="2"/>
        <v>0</v>
      </c>
    </row>
    <row r="166" spans="1:10" s="1117" customFormat="1" ht="13.9" customHeight="1" x14ac:dyDescent="0.25">
      <c r="A166" s="1535"/>
      <c r="B166" s="1529"/>
      <c r="C166" s="906" t="s">
        <v>589</v>
      </c>
      <c r="D166" s="1188">
        <f>'4.4 гр птиц гуси'!D166</f>
        <v>75</v>
      </c>
      <c r="E166" s="1188">
        <f>'4.4 гр птиц гуси'!E166</f>
        <v>39</v>
      </c>
      <c r="F166" s="1188">
        <v>0</v>
      </c>
      <c r="G166" s="1081">
        <v>118</v>
      </c>
      <c r="H166" s="1081">
        <f>'4.4 гр птиц гуси'!H166</f>
        <v>104</v>
      </c>
      <c r="I166" s="1081">
        <v>0</v>
      </c>
      <c r="J166" s="1189">
        <f t="shared" si="2"/>
        <v>0</v>
      </c>
    </row>
    <row r="167" spans="1:10" s="1117" customFormat="1" ht="13.9" customHeight="1" x14ac:dyDescent="0.25">
      <c r="A167" s="1535">
        <v>42</v>
      </c>
      <c r="B167" s="1529" t="s">
        <v>325</v>
      </c>
      <c r="C167" s="906" t="s">
        <v>682</v>
      </c>
      <c r="D167" s="1188">
        <f>'4.4 гр птиц гуси'!D167</f>
        <v>79</v>
      </c>
      <c r="E167" s="1188">
        <f>'4.4 гр птиц гуси'!E167</f>
        <v>68</v>
      </c>
      <c r="F167" s="1188">
        <v>108</v>
      </c>
      <c r="G167" s="1081">
        <v>50</v>
      </c>
      <c r="H167" s="1081">
        <v>50</v>
      </c>
      <c r="I167" s="1081">
        <v>2</v>
      </c>
      <c r="J167" s="1189">
        <f t="shared" si="2"/>
        <v>110</v>
      </c>
    </row>
    <row r="168" spans="1:10" s="1117" customFormat="1" ht="15" x14ac:dyDescent="0.25">
      <c r="A168" s="1535"/>
      <c r="B168" s="1529"/>
      <c r="C168" s="906" t="s">
        <v>589</v>
      </c>
      <c r="D168" s="1188">
        <f>'4.4 гр птиц гуси'!D168</f>
        <v>425</v>
      </c>
      <c r="E168" s="1188">
        <f>'4.4 гр птиц гуси'!E168</f>
        <v>401</v>
      </c>
      <c r="F168" s="1188">
        <v>5</v>
      </c>
      <c r="G168" s="1081">
        <v>589</v>
      </c>
      <c r="H168" s="1081">
        <f>'4.4 гр птиц гуси'!H168</f>
        <v>397</v>
      </c>
      <c r="I168" s="1081">
        <v>0</v>
      </c>
      <c r="J168" s="1189">
        <f t="shared" si="2"/>
        <v>5</v>
      </c>
    </row>
    <row r="169" spans="1:10" s="1117" customFormat="1" ht="15.75" x14ac:dyDescent="0.25">
      <c r="A169" s="1186">
        <v>43</v>
      </c>
      <c r="B169" s="1179" t="s">
        <v>326</v>
      </c>
      <c r="C169" s="906" t="s">
        <v>589</v>
      </c>
      <c r="D169" s="1188">
        <f>'4.4 гр птиц гуси'!D169</f>
        <v>110</v>
      </c>
      <c r="E169" s="1188">
        <f>'4.4 гр птиц гуси'!E169</f>
        <v>95</v>
      </c>
      <c r="F169" s="1188">
        <v>0</v>
      </c>
      <c r="G169" s="1081">
        <v>132</v>
      </c>
      <c r="H169" s="1081">
        <f>'4.4 гр птиц гуси'!H169</f>
        <v>128</v>
      </c>
      <c r="I169" s="1081">
        <v>0</v>
      </c>
      <c r="J169" s="1189">
        <f t="shared" si="2"/>
        <v>0</v>
      </c>
    </row>
    <row r="170" spans="1:10" ht="13.15" customHeight="1" x14ac:dyDescent="0.25">
      <c r="A170" s="1536" t="s">
        <v>21</v>
      </c>
      <c r="B170" s="1536"/>
      <c r="C170" s="1536"/>
      <c r="D170" s="707">
        <f t="shared" ref="D170:I170" si="3">SUM(D15:D169)</f>
        <v>13698</v>
      </c>
      <c r="E170" s="707">
        <f t="shared" si="3"/>
        <v>11476</v>
      </c>
      <c r="F170" s="707">
        <f t="shared" si="3"/>
        <v>1459</v>
      </c>
      <c r="G170" s="707">
        <f t="shared" si="3"/>
        <v>10735</v>
      </c>
      <c r="H170" s="707">
        <f t="shared" si="3"/>
        <v>9851</v>
      </c>
      <c r="I170" s="707">
        <f t="shared" si="3"/>
        <v>42</v>
      </c>
      <c r="J170" s="708">
        <f t="shared" si="2"/>
        <v>1501</v>
      </c>
    </row>
    <row r="171" spans="1:10" s="679" customFormat="1" ht="13.15" customHeight="1" x14ac:dyDescent="0.25">
      <c r="A171" s="894" t="s">
        <v>1658</v>
      </c>
      <c r="B171" s="893"/>
      <c r="C171" s="893"/>
      <c r="D171" s="879"/>
      <c r="E171" s="879"/>
      <c r="F171" s="879"/>
      <c r="G171" s="879"/>
      <c r="H171" s="879"/>
      <c r="I171" s="879"/>
      <c r="J171" s="879"/>
    </row>
    <row r="172" spans="1:10" s="679" customFormat="1" ht="13.15" customHeight="1" x14ac:dyDescent="0.25">
      <c r="A172" s="894" t="s">
        <v>1660</v>
      </c>
      <c r="B172" s="893"/>
      <c r="C172" s="893"/>
      <c r="D172" s="879"/>
      <c r="E172" s="879"/>
      <c r="F172" s="879"/>
      <c r="G172" s="879"/>
      <c r="H172" s="879"/>
      <c r="I172" s="879"/>
      <c r="J172" s="879"/>
    </row>
    <row r="173" spans="1:10" s="679" customFormat="1" ht="13.15" customHeight="1" x14ac:dyDescent="0.25">
      <c r="A173" s="893"/>
      <c r="B173" s="893"/>
      <c r="C173" s="893"/>
      <c r="D173" s="879"/>
      <c r="E173" s="879"/>
      <c r="F173" s="879"/>
      <c r="G173" s="879"/>
      <c r="H173" s="879"/>
      <c r="I173" s="879"/>
      <c r="J173" s="879"/>
    </row>
    <row r="174" spans="1:10" ht="20.25" customHeight="1" x14ac:dyDescent="0.35">
      <c r="A174" s="1311" t="s">
        <v>1509</v>
      </c>
      <c r="B174" s="1294"/>
      <c r="C174" s="1294"/>
      <c r="D174" s="1294"/>
      <c r="E174" s="1294"/>
      <c r="F174" s="1294"/>
      <c r="G174" s="1294"/>
      <c r="H174" s="1294"/>
      <c r="I174" s="1294"/>
      <c r="J174" s="1294"/>
    </row>
    <row r="175" spans="1:10" ht="19.149999999999999" customHeight="1" x14ac:dyDescent="0.2">
      <c r="A175" s="436"/>
      <c r="B175" s="436" t="s">
        <v>643</v>
      </c>
      <c r="C175" s="56" t="s">
        <v>602</v>
      </c>
      <c r="E175" s="62"/>
      <c r="G175" s="434" t="s">
        <v>604</v>
      </c>
      <c r="J175" s="436" t="s">
        <v>601</v>
      </c>
    </row>
    <row r="176" spans="1:10" ht="13.15" customHeight="1" x14ac:dyDescent="0.2">
      <c r="A176" s="430" t="s">
        <v>562</v>
      </c>
      <c r="C176" s="168" t="s">
        <v>1829</v>
      </c>
      <c r="D176" s="436"/>
      <c r="E176" s="425"/>
      <c r="F176" s="425"/>
      <c r="G176" s="425"/>
      <c r="H176" s="425"/>
    </row>
    <row r="177" spans="1:8" ht="13.15" customHeight="1" x14ac:dyDescent="0.2">
      <c r="A177" s="428" t="s">
        <v>555</v>
      </c>
      <c r="B177" s="425"/>
      <c r="C177" s="1293" t="s">
        <v>556</v>
      </c>
      <c r="D177" s="1293"/>
      <c r="E177" s="1293"/>
      <c r="F177" s="1293"/>
      <c r="G177" s="1293"/>
      <c r="H177" s="1293"/>
    </row>
    <row r="178" spans="1:8" ht="13.15" customHeight="1" x14ac:dyDescent="0.2">
      <c r="A178" s="428"/>
      <c r="B178" s="425"/>
      <c r="C178" s="428"/>
      <c r="D178" s="425"/>
      <c r="E178" s="425"/>
      <c r="F178" s="425"/>
      <c r="G178" s="425"/>
      <c r="H178" s="425"/>
    </row>
    <row r="179" spans="1:8" ht="13.15" customHeight="1" x14ac:dyDescent="0.2"/>
    <row r="180" spans="1:8" ht="13.15" customHeight="1" x14ac:dyDescent="0.2"/>
    <row r="186" spans="1:8" ht="27" customHeight="1" x14ac:dyDescent="0.2"/>
    <row r="187" spans="1:8" ht="13.15" customHeight="1" x14ac:dyDescent="0.2"/>
    <row r="188" spans="1:8" ht="27.6" customHeight="1" x14ac:dyDescent="0.2"/>
    <row r="192" spans="1:8" ht="26.45" customHeight="1" x14ac:dyDescent="0.2"/>
    <row r="193" ht="25.9" customHeight="1" x14ac:dyDescent="0.2"/>
    <row r="194" ht="27" customHeight="1" x14ac:dyDescent="0.2"/>
    <row r="195" ht="13.15" customHeight="1" x14ac:dyDescent="0.2"/>
    <row r="196" ht="13.15" customHeight="1" x14ac:dyDescent="0.2"/>
    <row r="197" ht="14.45" customHeight="1" x14ac:dyDescent="0.2"/>
    <row r="203" ht="27" customHeight="1" x14ac:dyDescent="0.2"/>
    <row r="207" ht="29.45" customHeight="1" x14ac:dyDescent="0.2"/>
    <row r="208" ht="50.45" customHeight="1" x14ac:dyDescent="0.2"/>
    <row r="209" ht="20.45" customHeight="1" x14ac:dyDescent="0.2"/>
    <row r="210" ht="13.15" customHeight="1" x14ac:dyDescent="0.2"/>
    <row r="211" ht="13.15" customHeight="1" x14ac:dyDescent="0.2"/>
    <row r="212" ht="13.15" customHeight="1" x14ac:dyDescent="0.2"/>
    <row r="213" ht="13.15" customHeight="1" x14ac:dyDescent="0.2"/>
    <row r="214" ht="13.15" customHeight="1" x14ac:dyDescent="0.2"/>
    <row r="215" ht="13.1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27" customHeight="1" x14ac:dyDescent="0.2"/>
    <row r="227" ht="13.15" customHeight="1" x14ac:dyDescent="0.2"/>
    <row r="228" ht="13.15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1" ht="13.15" customHeight="1" x14ac:dyDescent="0.2"/>
    <row r="277" ht="27" customHeight="1" x14ac:dyDescent="0.2"/>
    <row r="278" ht="13.15" customHeight="1" x14ac:dyDescent="0.2"/>
    <row r="279" ht="27.6" customHeight="1" x14ac:dyDescent="0.2"/>
    <row r="283" ht="26.45" customHeight="1" x14ac:dyDescent="0.2"/>
    <row r="284" ht="25.9" customHeight="1" x14ac:dyDescent="0.2"/>
    <row r="285" ht="27" customHeight="1" x14ac:dyDescent="0.2"/>
    <row r="286" ht="26.45" customHeight="1" x14ac:dyDescent="0.2"/>
    <row r="295" ht="25.9" customHeight="1" x14ac:dyDescent="0.2"/>
    <row r="299" ht="27.6" customHeight="1" x14ac:dyDescent="0.2"/>
    <row r="300" ht="51.6" customHeight="1" x14ac:dyDescent="0.2"/>
    <row r="369" ht="13.15" customHeight="1" x14ac:dyDescent="0.2"/>
    <row r="371" ht="26.45" customHeight="1" x14ac:dyDescent="0.2"/>
    <row r="375" ht="25.9" customHeight="1" x14ac:dyDescent="0.2"/>
    <row r="376" ht="26.45" customHeight="1" x14ac:dyDescent="0.2"/>
    <row r="385" ht="26.45" customHeight="1" x14ac:dyDescent="0.2"/>
    <row r="389" ht="27" customHeight="1" x14ac:dyDescent="0.2"/>
    <row r="390" ht="53.45" customHeight="1" x14ac:dyDescent="0.2"/>
    <row r="391" ht="19.149999999999999" customHeight="1" x14ac:dyDescent="0.2"/>
    <row r="459" ht="13.15" customHeight="1" x14ac:dyDescent="0.2"/>
    <row r="461" ht="26.45" customHeight="1" x14ac:dyDescent="0.2"/>
    <row r="465" ht="26.45" customHeight="1" x14ac:dyDescent="0.2"/>
    <row r="466" ht="25.9" customHeight="1" x14ac:dyDescent="0.2"/>
    <row r="475" ht="25.9" customHeight="1" x14ac:dyDescent="0.2"/>
    <row r="479" ht="31.9" customHeight="1" x14ac:dyDescent="0.2"/>
    <row r="480" ht="52.9" customHeight="1" x14ac:dyDescent="0.2"/>
    <row r="481" ht="18.600000000000001" customHeight="1" x14ac:dyDescent="0.2"/>
    <row r="549" ht="13.15" customHeight="1" x14ac:dyDescent="0.2"/>
    <row r="551" ht="26.45" customHeight="1" x14ac:dyDescent="0.2"/>
    <row r="555" ht="26.45" customHeight="1" x14ac:dyDescent="0.2"/>
    <row r="556" ht="26.45" customHeight="1" x14ac:dyDescent="0.2"/>
    <row r="565" ht="25.9" customHeight="1" x14ac:dyDescent="0.2"/>
    <row r="569" ht="35.450000000000003" customHeight="1" x14ac:dyDescent="0.2"/>
    <row r="570" ht="56.45" customHeight="1" x14ac:dyDescent="0.2"/>
    <row r="571" ht="16.899999999999999" customHeight="1" x14ac:dyDescent="0.2"/>
    <row r="639" ht="13.15" customHeight="1" x14ac:dyDescent="0.2"/>
    <row r="641" ht="26.45" customHeight="1" x14ac:dyDescent="0.2"/>
    <row r="645" ht="25.9" customHeight="1" x14ac:dyDescent="0.2"/>
    <row r="646" ht="25.9" customHeight="1" x14ac:dyDescent="0.2"/>
    <row r="655" ht="25.9" customHeight="1" x14ac:dyDescent="0.2"/>
    <row r="659" ht="27" customHeight="1" x14ac:dyDescent="0.2"/>
    <row r="660" ht="55.9" customHeight="1" x14ac:dyDescent="0.2"/>
    <row r="661" ht="18" customHeight="1" x14ac:dyDescent="0.2"/>
    <row r="729" ht="13.15" customHeight="1" x14ac:dyDescent="0.2"/>
    <row r="731" ht="25.9" customHeight="1" x14ac:dyDescent="0.2"/>
    <row r="735" ht="26.45" customHeight="1" x14ac:dyDescent="0.2"/>
    <row r="736" ht="25.9" customHeight="1" x14ac:dyDescent="0.2"/>
  </sheetData>
  <autoFilter ref="C15:C177"/>
  <mergeCells count="98">
    <mergeCell ref="A7:J7"/>
    <mergeCell ref="A24:A25"/>
    <mergeCell ref="B24:B25"/>
    <mergeCell ref="D11:F11"/>
    <mergeCell ref="G11:I11"/>
    <mergeCell ref="J11:J13"/>
    <mergeCell ref="D12:E12"/>
    <mergeCell ref="F12:F13"/>
    <mergeCell ref="G12:H12"/>
    <mergeCell ref="I12:I13"/>
    <mergeCell ref="A20:A23"/>
    <mergeCell ref="B20:B23"/>
    <mergeCell ref="A9:C9"/>
    <mergeCell ref="A11:A13"/>
    <mergeCell ref="B11:C13"/>
    <mergeCell ref="B14:C14"/>
    <mergeCell ref="I1:J1"/>
    <mergeCell ref="A2:J2"/>
    <mergeCell ref="A3:J3"/>
    <mergeCell ref="A4:J4"/>
    <mergeCell ref="A6:J6"/>
    <mergeCell ref="A15:A17"/>
    <mergeCell ref="B15:B17"/>
    <mergeCell ref="A18:A19"/>
    <mergeCell ref="B18:B19"/>
    <mergeCell ref="A26:A31"/>
    <mergeCell ref="B26:B31"/>
    <mergeCell ref="A32:A33"/>
    <mergeCell ref="B32:B33"/>
    <mergeCell ref="A34:A38"/>
    <mergeCell ref="B34:B38"/>
    <mergeCell ref="A40:A45"/>
    <mergeCell ref="B40:B45"/>
    <mergeCell ref="A47:A48"/>
    <mergeCell ref="B47:B48"/>
    <mergeCell ref="A49:A52"/>
    <mergeCell ref="B49:B52"/>
    <mergeCell ref="A53:A55"/>
    <mergeCell ref="B53:B55"/>
    <mergeCell ref="A56:A57"/>
    <mergeCell ref="B56:B57"/>
    <mergeCell ref="A58:A60"/>
    <mergeCell ref="B58:B60"/>
    <mergeCell ref="A61:A67"/>
    <mergeCell ref="B61:B67"/>
    <mergeCell ref="A68:A69"/>
    <mergeCell ref="B68:B69"/>
    <mergeCell ref="A70:A72"/>
    <mergeCell ref="B70:B72"/>
    <mergeCell ref="A73:A78"/>
    <mergeCell ref="B73:B78"/>
    <mergeCell ref="A79:A84"/>
    <mergeCell ref="B79:B84"/>
    <mergeCell ref="A85:A87"/>
    <mergeCell ref="B85:B87"/>
    <mergeCell ref="A88:A90"/>
    <mergeCell ref="B88:B90"/>
    <mergeCell ref="A91:A93"/>
    <mergeCell ref="B91:B93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29"/>
    <mergeCell ref="B127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59:A161"/>
    <mergeCell ref="B159:B161"/>
    <mergeCell ref="A162:A163"/>
    <mergeCell ref="B162:B163"/>
    <mergeCell ref="A164:A166"/>
    <mergeCell ref="B164:B166"/>
    <mergeCell ref="A174:J174"/>
    <mergeCell ref="C177:H177"/>
    <mergeCell ref="A167:A168"/>
    <mergeCell ref="B167:B168"/>
    <mergeCell ref="A170:C170"/>
  </mergeCells>
  <pageMargins left="0.98425196850393704" right="0.59055118110236227" top="0.78740157480314965" bottom="0.78740157480314965" header="0.31496062992125984" footer="0.31496062992125984"/>
  <pageSetup paperSize="9" scale="56" fitToWidth="2" fitToHeight="2" orientation="portrait" r:id="rId1"/>
  <rowBreaks count="1" manualBreakCount="1">
    <brk id="90" max="9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J747"/>
  <sheetViews>
    <sheetView view="pageBreakPreview" zoomScaleSheetLayoutView="100" workbookViewId="0">
      <pane ySplit="12" topLeftCell="A160" activePane="bottomLeft" state="frozen"/>
      <selection pane="bottomLeft" activeCell="M162" sqref="M162"/>
    </sheetView>
  </sheetViews>
  <sheetFormatPr defaultColWidth="8.85546875" defaultRowHeight="12.75" x14ac:dyDescent="0.2"/>
  <cols>
    <col min="1" max="1" width="4.5703125" style="429" customWidth="1"/>
    <col min="2" max="2" width="21.140625" style="429" customWidth="1"/>
    <col min="3" max="3" width="38" style="429" customWidth="1"/>
    <col min="4" max="4" width="10.5703125" style="429" customWidth="1"/>
    <col min="5" max="5" width="11.28515625" style="429" customWidth="1"/>
    <col min="6" max="6" width="9.28515625" style="429" customWidth="1"/>
    <col min="7" max="7" width="11.28515625" style="429" customWidth="1"/>
    <col min="8" max="8" width="10.7109375" style="429" customWidth="1"/>
    <col min="9" max="9" width="9.7109375" style="429" customWidth="1"/>
    <col min="10" max="10" width="15.140625" style="429" customWidth="1"/>
    <col min="11" max="16384" width="8.85546875" style="429"/>
  </cols>
  <sheetData>
    <row r="1" spans="1:10" ht="14.45" customHeight="1" x14ac:dyDescent="0.2">
      <c r="I1" s="1281" t="s">
        <v>194</v>
      </c>
      <c r="J1" s="1281"/>
    </row>
    <row r="2" spans="1:10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x14ac:dyDescent="0.2">
      <c r="A3" s="1302" t="s">
        <v>1215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0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0" s="442" customFormat="1" x14ac:dyDescent="0.2">
      <c r="A5" s="377"/>
      <c r="B5" s="377"/>
      <c r="C5" s="377"/>
      <c r="D5" s="377"/>
      <c r="E5" s="377"/>
      <c r="F5" s="377"/>
      <c r="G5" s="377"/>
    </row>
    <row r="6" spans="1:10" s="442" customFormat="1" x14ac:dyDescent="0.2">
      <c r="A6" s="1445" t="s">
        <v>370</v>
      </c>
      <c r="B6" s="1445"/>
      <c r="C6" s="1445"/>
      <c r="D6" s="1445"/>
      <c r="E6" s="1445"/>
      <c r="F6" s="1445"/>
      <c r="G6" s="1445"/>
      <c r="H6" s="1445"/>
      <c r="I6" s="1445"/>
      <c r="J6" s="1445"/>
    </row>
    <row r="7" spans="1:10" s="442" customFormat="1" ht="27" customHeight="1" x14ac:dyDescent="0.2">
      <c r="A7" s="1390" t="s">
        <v>804</v>
      </c>
      <c r="B7" s="1390"/>
      <c r="C7" s="1445"/>
      <c r="D7" s="1445"/>
      <c r="E7" s="1445"/>
      <c r="F7" s="1445"/>
      <c r="G7" s="1445"/>
      <c r="H7" s="1445"/>
      <c r="I7" s="1445"/>
      <c r="J7" s="1445"/>
    </row>
    <row r="8" spans="1:10" s="442" customFormat="1" x14ac:dyDescent="0.2">
      <c r="A8" s="1534" t="s">
        <v>420</v>
      </c>
      <c r="B8" s="1534"/>
      <c r="C8" s="1534"/>
      <c r="D8" s="377"/>
      <c r="E8" s="377"/>
      <c r="F8" s="377"/>
      <c r="G8" s="377"/>
    </row>
    <row r="9" spans="1:10" s="442" customFormat="1" x14ac:dyDescent="0.2"/>
    <row r="10" spans="1:10" s="442" customFormat="1" ht="23.25" customHeight="1" x14ac:dyDescent="0.2">
      <c r="A10" s="1284" t="s">
        <v>357</v>
      </c>
      <c r="B10" s="1419" t="s">
        <v>181</v>
      </c>
      <c r="C10" s="1540"/>
      <c r="D10" s="1284" t="s">
        <v>188</v>
      </c>
      <c r="E10" s="1284"/>
      <c r="F10" s="1284"/>
      <c r="G10" s="1284" t="s">
        <v>189</v>
      </c>
      <c r="H10" s="1284"/>
      <c r="I10" s="1284"/>
      <c r="J10" s="1284" t="s">
        <v>190</v>
      </c>
    </row>
    <row r="11" spans="1:10" s="442" customFormat="1" x14ac:dyDescent="0.2">
      <c r="A11" s="1284"/>
      <c r="B11" s="1541"/>
      <c r="C11" s="1542"/>
      <c r="D11" s="1284" t="s">
        <v>191</v>
      </c>
      <c r="E11" s="1284"/>
      <c r="F11" s="1284" t="s">
        <v>1017</v>
      </c>
      <c r="G11" s="1284" t="s">
        <v>191</v>
      </c>
      <c r="H11" s="1284"/>
      <c r="I11" s="1284" t="s">
        <v>1017</v>
      </c>
      <c r="J11" s="1284"/>
    </row>
    <row r="12" spans="1:10" s="442" customFormat="1" ht="25.5" x14ac:dyDescent="0.2">
      <c r="A12" s="1284"/>
      <c r="B12" s="1543"/>
      <c r="C12" s="1544"/>
      <c r="D12" s="437" t="s">
        <v>192</v>
      </c>
      <c r="E12" s="437" t="s">
        <v>193</v>
      </c>
      <c r="F12" s="1284"/>
      <c r="G12" s="437" t="s">
        <v>192</v>
      </c>
      <c r="H12" s="437" t="s">
        <v>193</v>
      </c>
      <c r="I12" s="1284"/>
      <c r="J12" s="1284"/>
    </row>
    <row r="13" spans="1:10" s="442" customFormat="1" ht="15" x14ac:dyDescent="0.2">
      <c r="A13" s="34">
        <v>1</v>
      </c>
      <c r="B13" s="1545">
        <v>2</v>
      </c>
      <c r="C13" s="1546"/>
      <c r="D13" s="34">
        <v>3</v>
      </c>
      <c r="E13" s="34">
        <v>4</v>
      </c>
      <c r="F13" s="34">
        <v>5</v>
      </c>
      <c r="G13" s="34">
        <v>6</v>
      </c>
      <c r="H13" s="34">
        <v>7</v>
      </c>
      <c r="I13" s="34">
        <v>8</v>
      </c>
      <c r="J13" s="34">
        <v>9</v>
      </c>
    </row>
    <row r="14" spans="1:10" s="1117" customFormat="1" ht="13.9" customHeight="1" x14ac:dyDescent="0.25">
      <c r="A14" s="1528">
        <v>1</v>
      </c>
      <c r="B14" s="1529" t="s">
        <v>284</v>
      </c>
      <c r="C14" s="906" t="s">
        <v>587</v>
      </c>
      <c r="D14" s="1188">
        <f>'4.4 гр птиц гуси'!D15</f>
        <v>144</v>
      </c>
      <c r="E14" s="1188">
        <f>'4.4 гр птиц гуси'!E15</f>
        <v>144</v>
      </c>
      <c r="F14" s="1188">
        <v>0</v>
      </c>
      <c r="G14" s="1188">
        <v>212</v>
      </c>
      <c r="H14" s="1188">
        <v>190</v>
      </c>
      <c r="I14" s="1188">
        <v>0</v>
      </c>
      <c r="J14" s="1189">
        <f>F14+I14</f>
        <v>0</v>
      </c>
    </row>
    <row r="15" spans="1:10" s="1117" customFormat="1" ht="13.9" customHeight="1" x14ac:dyDescent="0.25">
      <c r="A15" s="1528"/>
      <c r="B15" s="1529"/>
      <c r="C15" s="906" t="s">
        <v>919</v>
      </c>
      <c r="D15" s="1188">
        <f>'4.4 гр птиц гуси'!D16</f>
        <v>0</v>
      </c>
      <c r="E15" s="1188">
        <f>'4.4 гр птиц гуси'!E16</f>
        <v>0</v>
      </c>
      <c r="F15" s="1188">
        <v>0</v>
      </c>
      <c r="G15" s="1188">
        <v>0</v>
      </c>
      <c r="H15" s="1188">
        <v>0</v>
      </c>
      <c r="I15" s="1188">
        <v>0</v>
      </c>
      <c r="J15" s="1189">
        <f t="shared" ref="J15:J78" si="0">F15+I15</f>
        <v>0</v>
      </c>
    </row>
    <row r="16" spans="1:10" s="1117" customFormat="1" ht="13.9" customHeight="1" x14ac:dyDescent="0.25">
      <c r="A16" s="1528"/>
      <c r="B16" s="1529"/>
      <c r="C16" s="906" t="s">
        <v>589</v>
      </c>
      <c r="D16" s="1188">
        <f>'4.4 гр птиц гуси'!D17</f>
        <v>205</v>
      </c>
      <c r="E16" s="1188">
        <f>'4.4 гр птиц гуси'!E17</f>
        <v>192</v>
      </c>
      <c r="F16" s="1188">
        <v>7</v>
      </c>
      <c r="G16" s="1188">
        <v>138</v>
      </c>
      <c r="H16" s="1188">
        <f>'4.4 гр птиц гуси'!H17</f>
        <v>131</v>
      </c>
      <c r="I16" s="1188">
        <v>0</v>
      </c>
      <c r="J16" s="1189">
        <f t="shared" si="0"/>
        <v>7</v>
      </c>
    </row>
    <row r="17" spans="1:10" s="1117" customFormat="1" ht="13.9" customHeight="1" x14ac:dyDescent="0.25">
      <c r="A17" s="1528">
        <v>2</v>
      </c>
      <c r="B17" s="1529" t="s">
        <v>285</v>
      </c>
      <c r="C17" s="906" t="s">
        <v>740</v>
      </c>
      <c r="D17" s="1188">
        <f>'4.4 гр птиц гуси'!D18</f>
        <v>14</v>
      </c>
      <c r="E17" s="1188">
        <f>'4.4 гр птиц гуси'!E18</f>
        <v>14</v>
      </c>
      <c r="F17" s="1188">
        <v>0</v>
      </c>
      <c r="G17" s="1188">
        <v>35</v>
      </c>
      <c r="H17" s="1188">
        <v>35</v>
      </c>
      <c r="I17" s="1188">
        <v>0</v>
      </c>
      <c r="J17" s="1189">
        <f t="shared" si="0"/>
        <v>0</v>
      </c>
    </row>
    <row r="18" spans="1:10" s="1117" customFormat="1" ht="13.9" customHeight="1" x14ac:dyDescent="0.25">
      <c r="A18" s="1528"/>
      <c r="B18" s="1529"/>
      <c r="C18" s="906" t="s">
        <v>589</v>
      </c>
      <c r="D18" s="1188">
        <f>'4.4 гр птиц гуси'!D19</f>
        <v>204</v>
      </c>
      <c r="E18" s="1188">
        <f>'4.4 гр птиц гуси'!E19</f>
        <v>160</v>
      </c>
      <c r="F18" s="1188">
        <v>5</v>
      </c>
      <c r="G18" s="1188">
        <v>300</v>
      </c>
      <c r="H18" s="1188">
        <f>'4.4 гр птиц гуси'!H19</f>
        <v>289</v>
      </c>
      <c r="I18" s="1188">
        <v>0</v>
      </c>
      <c r="J18" s="1189">
        <f t="shared" si="0"/>
        <v>5</v>
      </c>
    </row>
    <row r="19" spans="1:10" s="1117" customFormat="1" ht="13.9" customHeight="1" x14ac:dyDescent="0.25">
      <c r="A19" s="1528">
        <v>3</v>
      </c>
      <c r="B19" s="1529" t="s">
        <v>286</v>
      </c>
      <c r="C19" s="906" t="s">
        <v>680</v>
      </c>
      <c r="D19" s="1188">
        <f>'4.4 гр птиц гуси'!D20</f>
        <v>70</v>
      </c>
      <c r="E19" s="1188">
        <f>'4.4 гр птиц гуси'!E20</f>
        <v>70</v>
      </c>
      <c r="F19" s="1188">
        <v>0</v>
      </c>
      <c r="G19" s="1188">
        <v>0</v>
      </c>
      <c r="H19" s="1188">
        <v>0</v>
      </c>
      <c r="I19" s="1188">
        <v>0</v>
      </c>
      <c r="J19" s="1189">
        <f t="shared" si="0"/>
        <v>0</v>
      </c>
    </row>
    <row r="20" spans="1:10" s="1117" customFormat="1" ht="13.9" customHeight="1" x14ac:dyDescent="0.25">
      <c r="A20" s="1528"/>
      <c r="B20" s="1529"/>
      <c r="C20" s="906" t="s">
        <v>401</v>
      </c>
      <c r="D20" s="1188">
        <f>'4.4 гр птиц гуси'!D21</f>
        <v>15</v>
      </c>
      <c r="E20" s="1188">
        <f>'4.4 гр птиц гуси'!E21</f>
        <v>14</v>
      </c>
      <c r="F20" s="1188">
        <v>4</v>
      </c>
      <c r="G20" s="1188">
        <v>17</v>
      </c>
      <c r="H20" s="1188">
        <v>17</v>
      </c>
      <c r="I20" s="1188">
        <v>0</v>
      </c>
      <c r="J20" s="1189">
        <f t="shared" si="0"/>
        <v>4</v>
      </c>
    </row>
    <row r="21" spans="1:10" s="1117" customFormat="1" ht="13.9" customHeight="1" x14ac:dyDescent="0.25">
      <c r="A21" s="1528"/>
      <c r="B21" s="1529"/>
      <c r="C21" s="906" t="s">
        <v>747</v>
      </c>
      <c r="D21" s="1188">
        <f>'4.4 гр птиц гуси'!D22</f>
        <v>0</v>
      </c>
      <c r="E21" s="1188">
        <f>'4.4 гр птиц гуси'!E22</f>
        <v>0</v>
      </c>
      <c r="F21" s="1188">
        <v>0</v>
      </c>
      <c r="G21" s="1188">
        <v>0</v>
      </c>
      <c r="H21" s="1188">
        <v>0</v>
      </c>
      <c r="I21" s="1188">
        <v>0</v>
      </c>
      <c r="J21" s="1189">
        <f t="shared" si="0"/>
        <v>0</v>
      </c>
    </row>
    <row r="22" spans="1:10" s="1117" customFormat="1" ht="13.9" customHeight="1" x14ac:dyDescent="0.25">
      <c r="A22" s="1528"/>
      <c r="B22" s="1529"/>
      <c r="C22" s="906" t="s">
        <v>589</v>
      </c>
      <c r="D22" s="1188">
        <f>'4.4 гр птиц гуси'!D23</f>
        <v>79</v>
      </c>
      <c r="E22" s="1188">
        <f>'4.4 гр птиц гуси'!E23</f>
        <v>34</v>
      </c>
      <c r="F22" s="1188">
        <v>0</v>
      </c>
      <c r="G22" s="1188">
        <v>71</v>
      </c>
      <c r="H22" s="1188">
        <f>'4.4 гр птиц гуси'!H23</f>
        <v>66</v>
      </c>
      <c r="I22" s="1188">
        <v>0</v>
      </c>
      <c r="J22" s="1189">
        <f t="shared" si="0"/>
        <v>0</v>
      </c>
    </row>
    <row r="23" spans="1:10" s="1117" customFormat="1" ht="15" customHeight="1" x14ac:dyDescent="0.2">
      <c r="A23" s="1528">
        <v>4</v>
      </c>
      <c r="B23" s="1529" t="s">
        <v>287</v>
      </c>
      <c r="C23" s="1176" t="s">
        <v>681</v>
      </c>
      <c r="D23" s="1188">
        <f>'4.4 гр птиц гуси'!D24</f>
        <v>388</v>
      </c>
      <c r="E23" s="1188">
        <f>'4.4 гр птиц гуси'!E24</f>
        <v>382</v>
      </c>
      <c r="F23" s="1188">
        <v>121</v>
      </c>
      <c r="G23" s="1188">
        <v>740</v>
      </c>
      <c r="H23" s="1188">
        <v>729</v>
      </c>
      <c r="I23" s="1188">
        <v>0</v>
      </c>
      <c r="J23" s="1189">
        <f t="shared" si="0"/>
        <v>121</v>
      </c>
    </row>
    <row r="24" spans="1:10" s="1117" customFormat="1" ht="15" x14ac:dyDescent="0.2">
      <c r="A24" s="1528"/>
      <c r="B24" s="1528"/>
      <c r="C24" s="1176" t="s">
        <v>938</v>
      </c>
      <c r="D24" s="1188">
        <f>'4.4 гр птиц гуси'!D25</f>
        <v>0</v>
      </c>
      <c r="E24" s="1188">
        <f>'4.4 гр птиц гуси'!E25</f>
        <v>0</v>
      </c>
      <c r="F24" s="1188">
        <v>0</v>
      </c>
      <c r="G24" s="1188">
        <v>0</v>
      </c>
      <c r="H24" s="1188">
        <v>0</v>
      </c>
      <c r="I24" s="1188">
        <v>0</v>
      </c>
      <c r="J24" s="1189">
        <f t="shared" si="0"/>
        <v>0</v>
      </c>
    </row>
    <row r="25" spans="1:10" s="1117" customFormat="1" ht="12.75" customHeight="1" x14ac:dyDescent="0.2">
      <c r="A25" s="1528">
        <v>5</v>
      </c>
      <c r="B25" s="1529" t="s">
        <v>288</v>
      </c>
      <c r="C25" s="907" t="s">
        <v>795</v>
      </c>
      <c r="D25" s="1188">
        <f>'4.4 гр птиц гуси'!D26</f>
        <v>362</v>
      </c>
      <c r="E25" s="1188">
        <f>'4.4 гр птиц гуси'!E26</f>
        <v>335</v>
      </c>
      <c r="F25" s="1188">
        <v>277</v>
      </c>
      <c r="G25" s="1188">
        <v>36</v>
      </c>
      <c r="H25" s="1188">
        <v>36</v>
      </c>
      <c r="I25" s="1188">
        <v>17</v>
      </c>
      <c r="J25" s="1189">
        <f t="shared" si="0"/>
        <v>294</v>
      </c>
    </row>
    <row r="26" spans="1:10" s="1117" customFormat="1" ht="15" x14ac:dyDescent="0.25">
      <c r="A26" s="1528"/>
      <c r="B26" s="1528"/>
      <c r="C26" s="906" t="s">
        <v>739</v>
      </c>
      <c r="D26" s="1188">
        <f>'4.4 гр птиц гуси'!D27</f>
        <v>10</v>
      </c>
      <c r="E26" s="1188">
        <f>'4.4 гр птиц гуси'!E27</f>
        <v>10</v>
      </c>
      <c r="F26" s="1188">
        <v>0</v>
      </c>
      <c r="G26" s="1188">
        <v>0</v>
      </c>
      <c r="H26" s="1188">
        <v>0</v>
      </c>
      <c r="I26" s="1188">
        <v>0</v>
      </c>
      <c r="J26" s="1189">
        <f t="shared" si="0"/>
        <v>0</v>
      </c>
    </row>
    <row r="27" spans="1:10" s="1117" customFormat="1" ht="15" x14ac:dyDescent="0.25">
      <c r="A27" s="1528"/>
      <c r="B27" s="1528"/>
      <c r="C27" s="906" t="s">
        <v>1020</v>
      </c>
      <c r="D27" s="1188">
        <f>'4.4 гр птиц гуси'!D28</f>
        <v>0</v>
      </c>
      <c r="E27" s="1188">
        <f>'4.4 гр птиц гуси'!E28</f>
        <v>0</v>
      </c>
      <c r="F27" s="1188">
        <v>0</v>
      </c>
      <c r="G27" s="1188">
        <v>31</v>
      </c>
      <c r="H27" s="1188">
        <v>31</v>
      </c>
      <c r="I27" s="1188">
        <v>0</v>
      </c>
      <c r="J27" s="1189">
        <f t="shared" si="0"/>
        <v>0</v>
      </c>
    </row>
    <row r="28" spans="1:10" s="1117" customFormat="1" ht="15" x14ac:dyDescent="0.25">
      <c r="A28" s="1528"/>
      <c r="B28" s="1528"/>
      <c r="C28" s="906" t="s">
        <v>682</v>
      </c>
      <c r="D28" s="1188">
        <f>'4.4 гр птиц гуси'!D29</f>
        <v>0</v>
      </c>
      <c r="E28" s="1188">
        <f>'4.4 гр птиц гуси'!E29</f>
        <v>0</v>
      </c>
      <c r="F28" s="1188">
        <v>0</v>
      </c>
      <c r="G28" s="1188">
        <v>0</v>
      </c>
      <c r="H28" s="1188">
        <v>0</v>
      </c>
      <c r="I28" s="1188">
        <v>0</v>
      </c>
      <c r="J28" s="1189">
        <f t="shared" si="0"/>
        <v>0</v>
      </c>
    </row>
    <row r="29" spans="1:10" s="1117" customFormat="1" ht="15" x14ac:dyDescent="0.25">
      <c r="A29" s="1528"/>
      <c r="B29" s="1528"/>
      <c r="C29" s="906" t="s">
        <v>922</v>
      </c>
      <c r="D29" s="1188">
        <f>'4.4 гр птиц гуси'!D30</f>
        <v>0</v>
      </c>
      <c r="E29" s="1188">
        <f>'4.4 гр птиц гуси'!E30</f>
        <v>0</v>
      </c>
      <c r="F29" s="1188">
        <v>0</v>
      </c>
      <c r="G29" s="1188">
        <v>0</v>
      </c>
      <c r="H29" s="1188">
        <v>0</v>
      </c>
      <c r="I29" s="1188">
        <v>0</v>
      </c>
      <c r="J29" s="1189">
        <f t="shared" si="0"/>
        <v>0</v>
      </c>
    </row>
    <row r="30" spans="1:10" s="1117" customFormat="1" ht="14.45" customHeight="1" x14ac:dyDescent="0.25">
      <c r="A30" s="1528"/>
      <c r="B30" s="1528"/>
      <c r="C30" s="906" t="s">
        <v>589</v>
      </c>
      <c r="D30" s="1188">
        <f>'4.4 гр птиц гуси'!D31</f>
        <v>697</v>
      </c>
      <c r="E30" s="1188">
        <f>'4.4 гр птиц гуси'!E31</f>
        <v>412</v>
      </c>
      <c r="F30" s="1188">
        <v>33</v>
      </c>
      <c r="G30" s="1188">
        <v>431</v>
      </c>
      <c r="H30" s="1188">
        <f>'4.4 гр птиц гуси'!H31</f>
        <v>402</v>
      </c>
      <c r="I30" s="1188">
        <v>0</v>
      </c>
      <c r="J30" s="1189">
        <f t="shared" si="0"/>
        <v>33</v>
      </c>
    </row>
    <row r="31" spans="1:10" s="1117" customFormat="1" ht="13.9" customHeight="1" x14ac:dyDescent="0.25">
      <c r="A31" s="1532">
        <v>6</v>
      </c>
      <c r="B31" s="1529" t="s">
        <v>289</v>
      </c>
      <c r="C31" s="906" t="s">
        <v>683</v>
      </c>
      <c r="D31" s="1188">
        <f>'4.4 гр птиц гуси'!D32</f>
        <v>4</v>
      </c>
      <c r="E31" s="1188">
        <f>'4.4 гр птиц гуси'!E32</f>
        <v>4</v>
      </c>
      <c r="F31" s="1188">
        <v>0</v>
      </c>
      <c r="G31" s="1188">
        <v>0</v>
      </c>
      <c r="H31" s="1188">
        <v>0</v>
      </c>
      <c r="I31" s="1188">
        <v>0</v>
      </c>
      <c r="J31" s="1189">
        <f t="shared" si="0"/>
        <v>0</v>
      </c>
    </row>
    <row r="32" spans="1:10" s="1117" customFormat="1" ht="13.9" customHeight="1" x14ac:dyDescent="0.25">
      <c r="A32" s="1532"/>
      <c r="B32" s="1529"/>
      <c r="C32" s="906" t="s">
        <v>589</v>
      </c>
      <c r="D32" s="1188">
        <f>'4.4 гр птиц гуси'!D33</f>
        <v>823</v>
      </c>
      <c r="E32" s="1188">
        <f>'4.4 гр птиц гуси'!E33</f>
        <v>701</v>
      </c>
      <c r="F32" s="1188">
        <v>45</v>
      </c>
      <c r="G32" s="1188">
        <v>208</v>
      </c>
      <c r="H32" s="1188">
        <f>'4.4 гр птиц гуси'!H33</f>
        <v>199</v>
      </c>
      <c r="I32" s="1188">
        <v>0</v>
      </c>
      <c r="J32" s="1189">
        <f t="shared" si="0"/>
        <v>45</v>
      </c>
    </row>
    <row r="33" spans="1:10" s="1117" customFormat="1" ht="13.9" customHeight="1" x14ac:dyDescent="0.25">
      <c r="A33" s="1528">
        <v>7</v>
      </c>
      <c r="B33" s="1529" t="s">
        <v>290</v>
      </c>
      <c r="C33" s="906" t="s">
        <v>742</v>
      </c>
      <c r="D33" s="1188">
        <f>'4.4 гр птиц гуси'!D34</f>
        <v>2</v>
      </c>
      <c r="E33" s="1188">
        <f>'4.4 гр птиц гуси'!E34</f>
        <v>2</v>
      </c>
      <c r="F33" s="1188">
        <v>0</v>
      </c>
      <c r="G33" s="1188">
        <v>10</v>
      </c>
      <c r="H33" s="1188">
        <v>10</v>
      </c>
      <c r="I33" s="1188">
        <v>0</v>
      </c>
      <c r="J33" s="1189">
        <f t="shared" si="0"/>
        <v>0</v>
      </c>
    </row>
    <row r="34" spans="1:10" s="1117" customFormat="1" ht="13.9" customHeight="1" x14ac:dyDescent="0.25">
      <c r="A34" s="1528"/>
      <c r="B34" s="1529"/>
      <c r="C34" s="906" t="s">
        <v>796</v>
      </c>
      <c r="D34" s="1188">
        <f>'4.4 гр птиц гуси'!D35</f>
        <v>0</v>
      </c>
      <c r="E34" s="1188">
        <f>'4.4 гр птиц гуси'!E35</f>
        <v>0</v>
      </c>
      <c r="F34" s="1188">
        <v>0</v>
      </c>
      <c r="G34" s="1188">
        <v>17</v>
      </c>
      <c r="H34" s="1188">
        <v>17</v>
      </c>
      <c r="I34" s="1188">
        <v>0</v>
      </c>
      <c r="J34" s="1189">
        <f t="shared" si="0"/>
        <v>0</v>
      </c>
    </row>
    <row r="35" spans="1:10" s="1117" customFormat="1" ht="13.9" customHeight="1" x14ac:dyDescent="0.25">
      <c r="A35" s="1528"/>
      <c r="B35" s="1529"/>
      <c r="C35" s="906" t="s">
        <v>590</v>
      </c>
      <c r="D35" s="1188">
        <f>'4.4 гр птиц гуси'!D36</f>
        <v>0</v>
      </c>
      <c r="E35" s="1188">
        <f>'4.4 гр птиц гуси'!E36</f>
        <v>0</v>
      </c>
      <c r="F35" s="1188">
        <v>0</v>
      </c>
      <c r="G35" s="1188">
        <v>0</v>
      </c>
      <c r="H35" s="1188">
        <v>0</v>
      </c>
      <c r="I35" s="1188">
        <v>0</v>
      </c>
      <c r="J35" s="1189">
        <f t="shared" si="0"/>
        <v>0</v>
      </c>
    </row>
    <row r="36" spans="1:10" s="1117" customFormat="1" ht="13.9" customHeight="1" x14ac:dyDescent="0.25">
      <c r="A36" s="1528"/>
      <c r="B36" s="1529"/>
      <c r="C36" s="906" t="s">
        <v>684</v>
      </c>
      <c r="D36" s="1188">
        <f>'4.4 гр птиц гуси'!D37</f>
        <v>0</v>
      </c>
      <c r="E36" s="1188">
        <f>'4.4 гр птиц гуси'!E37</f>
        <v>0</v>
      </c>
      <c r="F36" s="1188">
        <v>0</v>
      </c>
      <c r="G36" s="1188">
        <v>0</v>
      </c>
      <c r="H36" s="1188">
        <v>0</v>
      </c>
      <c r="I36" s="1188">
        <v>0</v>
      </c>
      <c r="J36" s="1189">
        <f t="shared" si="0"/>
        <v>0</v>
      </c>
    </row>
    <row r="37" spans="1:10" s="1117" customFormat="1" ht="13.9" customHeight="1" x14ac:dyDescent="0.25">
      <c r="A37" s="1528"/>
      <c r="B37" s="1529"/>
      <c r="C37" s="906" t="s">
        <v>589</v>
      </c>
      <c r="D37" s="1188">
        <f>'4.4 гр птиц гуси'!D38</f>
        <v>214</v>
      </c>
      <c r="E37" s="1188">
        <f>'4.4 гр птиц гуси'!E38</f>
        <v>195</v>
      </c>
      <c r="F37" s="1188">
        <v>1</v>
      </c>
      <c r="G37" s="1188">
        <v>226</v>
      </c>
      <c r="H37" s="1188">
        <f>'4.4 гр птиц гуси'!H38</f>
        <v>221</v>
      </c>
      <c r="I37" s="1188">
        <v>0</v>
      </c>
      <c r="J37" s="1189">
        <f t="shared" si="0"/>
        <v>1</v>
      </c>
    </row>
    <row r="38" spans="1:10" s="1117" customFormat="1" ht="15.75" x14ac:dyDescent="0.25">
      <c r="A38" s="1178">
        <v>8</v>
      </c>
      <c r="B38" s="1179" t="s">
        <v>291</v>
      </c>
      <c r="C38" s="906" t="s">
        <v>743</v>
      </c>
      <c r="D38" s="1188">
        <f>'4.4 гр птиц гуси'!D39</f>
        <v>330</v>
      </c>
      <c r="E38" s="1188">
        <f>'4.4 гр птиц гуси'!E39</f>
        <v>322</v>
      </c>
      <c r="F38" s="1188">
        <v>47</v>
      </c>
      <c r="G38" s="1188">
        <v>103</v>
      </c>
      <c r="H38" s="1188">
        <v>100</v>
      </c>
      <c r="I38" s="1188">
        <v>2</v>
      </c>
      <c r="J38" s="1189">
        <f t="shared" si="0"/>
        <v>49</v>
      </c>
    </row>
    <row r="39" spans="1:10" s="1117" customFormat="1" ht="13.9" customHeight="1" x14ac:dyDescent="0.25">
      <c r="A39" s="1528">
        <v>9</v>
      </c>
      <c r="B39" s="1529" t="s">
        <v>292</v>
      </c>
      <c r="C39" s="906" t="s">
        <v>744</v>
      </c>
      <c r="D39" s="1188">
        <f>'4.4 гр птиц гуси'!D40</f>
        <v>68</v>
      </c>
      <c r="E39" s="1188">
        <f>'4.4 гр птиц гуси'!E40</f>
        <v>66</v>
      </c>
      <c r="F39" s="1188">
        <v>1</v>
      </c>
      <c r="G39" s="1188">
        <v>55</v>
      </c>
      <c r="H39" s="1188">
        <v>55</v>
      </c>
      <c r="I39" s="1188">
        <v>0</v>
      </c>
      <c r="J39" s="1189">
        <f t="shared" si="0"/>
        <v>1</v>
      </c>
    </row>
    <row r="40" spans="1:10" s="1117" customFormat="1" ht="13.9" customHeight="1" x14ac:dyDescent="0.25">
      <c r="A40" s="1528"/>
      <c r="B40" s="1529"/>
      <c r="C40" s="906" t="s">
        <v>685</v>
      </c>
      <c r="D40" s="1188">
        <f>'4.4 гр птиц гуси'!D41</f>
        <v>59</v>
      </c>
      <c r="E40" s="1188">
        <f>'4.4 гр птиц гуси'!E41</f>
        <v>59</v>
      </c>
      <c r="F40" s="1188">
        <v>0</v>
      </c>
      <c r="G40" s="1188">
        <v>0</v>
      </c>
      <c r="H40" s="1188">
        <v>0</v>
      </c>
      <c r="I40" s="1188">
        <v>0</v>
      </c>
      <c r="J40" s="1189">
        <f t="shared" si="0"/>
        <v>0</v>
      </c>
    </row>
    <row r="41" spans="1:10" s="1117" customFormat="1" ht="13.9" customHeight="1" x14ac:dyDescent="0.25">
      <c r="A41" s="1528"/>
      <c r="B41" s="1529"/>
      <c r="C41" s="906" t="s">
        <v>797</v>
      </c>
      <c r="D41" s="1188">
        <f>'4.4 гр птиц гуси'!D42</f>
        <v>0</v>
      </c>
      <c r="E41" s="1188">
        <f>'4.4 гр птиц гуси'!E42</f>
        <v>0</v>
      </c>
      <c r="F41" s="1188">
        <v>0</v>
      </c>
      <c r="G41" s="1188">
        <v>0</v>
      </c>
      <c r="H41" s="1188">
        <v>0</v>
      </c>
      <c r="I41" s="1188">
        <v>0</v>
      </c>
      <c r="J41" s="1189">
        <f t="shared" si="0"/>
        <v>0</v>
      </c>
    </row>
    <row r="42" spans="1:10" s="1117" customFormat="1" ht="13.9" customHeight="1" x14ac:dyDescent="0.25">
      <c r="A42" s="1528"/>
      <c r="B42" s="1529"/>
      <c r="C42" s="906" t="s">
        <v>983</v>
      </c>
      <c r="D42" s="1188">
        <f>'4.4 гр птиц гуси'!D43</f>
        <v>78</v>
      </c>
      <c r="E42" s="1188">
        <f>'4.4 гр птиц гуси'!E43</f>
        <v>78</v>
      </c>
      <c r="F42" s="1188">
        <v>0</v>
      </c>
      <c r="G42" s="1188">
        <v>14</v>
      </c>
      <c r="H42" s="1188">
        <v>14</v>
      </c>
      <c r="I42" s="1188">
        <v>0</v>
      </c>
      <c r="J42" s="1189">
        <f t="shared" si="0"/>
        <v>0</v>
      </c>
    </row>
    <row r="43" spans="1:10" s="1117" customFormat="1" ht="13.9" customHeight="1" x14ac:dyDescent="0.25">
      <c r="A43" s="1528"/>
      <c r="B43" s="1529"/>
      <c r="C43" s="1187" t="s">
        <v>939</v>
      </c>
      <c r="D43" s="1188">
        <f>'4.4 гр птиц гуси'!D44</f>
        <v>0</v>
      </c>
      <c r="E43" s="1188">
        <f>'4.4 гр птиц гуси'!E44</f>
        <v>0</v>
      </c>
      <c r="F43" s="1188">
        <v>0</v>
      </c>
      <c r="G43" s="1188">
        <v>0</v>
      </c>
      <c r="H43" s="1188">
        <v>0</v>
      </c>
      <c r="I43" s="1188">
        <v>0</v>
      </c>
      <c r="J43" s="1189">
        <f t="shared" si="0"/>
        <v>0</v>
      </c>
    </row>
    <row r="44" spans="1:10" s="1117" customFormat="1" ht="13.9" customHeight="1" x14ac:dyDescent="0.25">
      <c r="A44" s="1528"/>
      <c r="B44" s="1529"/>
      <c r="C44" s="906" t="s">
        <v>589</v>
      </c>
      <c r="D44" s="1188">
        <f>'4.4 гр птиц гуси'!D45</f>
        <v>347</v>
      </c>
      <c r="E44" s="1188">
        <f>'4.4 гр птиц гуси'!E45</f>
        <v>212</v>
      </c>
      <c r="F44" s="1188">
        <v>10</v>
      </c>
      <c r="G44" s="1188">
        <v>199</v>
      </c>
      <c r="H44" s="1188">
        <f>'4.4 гр птиц гуси'!H45</f>
        <v>143</v>
      </c>
      <c r="I44" s="1188">
        <v>0</v>
      </c>
      <c r="J44" s="1189">
        <f t="shared" si="0"/>
        <v>10</v>
      </c>
    </row>
    <row r="45" spans="1:10" s="1117" customFormat="1" ht="15.75" x14ac:dyDescent="0.2">
      <c r="A45" s="1178">
        <v>10</v>
      </c>
      <c r="B45" s="1179" t="s">
        <v>293</v>
      </c>
      <c r="C45" s="1180" t="s">
        <v>745</v>
      </c>
      <c r="D45" s="1188">
        <f>'4.4 гр птиц гуси'!D46</f>
        <v>446</v>
      </c>
      <c r="E45" s="1188">
        <f>'4.4 гр птиц гуси'!E46</f>
        <v>446</v>
      </c>
      <c r="F45" s="1188">
        <v>0</v>
      </c>
      <c r="G45" s="1188">
        <v>39</v>
      </c>
      <c r="H45" s="1188">
        <v>39</v>
      </c>
      <c r="I45" s="1188">
        <v>0</v>
      </c>
      <c r="J45" s="1189">
        <f t="shared" si="0"/>
        <v>0</v>
      </c>
    </row>
    <row r="46" spans="1:10" s="1117" customFormat="1" ht="13.9" customHeight="1" x14ac:dyDescent="0.25">
      <c r="A46" s="1528">
        <v>11</v>
      </c>
      <c r="B46" s="1529" t="s">
        <v>294</v>
      </c>
      <c r="C46" s="906" t="s">
        <v>746</v>
      </c>
      <c r="D46" s="1188">
        <f>'4.4 гр птиц гуси'!D47</f>
        <v>0</v>
      </c>
      <c r="E46" s="1188">
        <f>'4.4 гр птиц гуси'!E47</f>
        <v>0</v>
      </c>
      <c r="F46" s="1188">
        <v>0</v>
      </c>
      <c r="G46" s="1188">
        <v>0</v>
      </c>
      <c r="H46" s="1188">
        <v>0</v>
      </c>
      <c r="I46" s="1188">
        <v>0</v>
      </c>
      <c r="J46" s="1189">
        <f t="shared" si="0"/>
        <v>0</v>
      </c>
    </row>
    <row r="47" spans="1:10" s="1117" customFormat="1" ht="13.9" customHeight="1" x14ac:dyDescent="0.25">
      <c r="A47" s="1528"/>
      <c r="B47" s="1529"/>
      <c r="C47" s="906" t="s">
        <v>589</v>
      </c>
      <c r="D47" s="1188">
        <f>'4.4 гр птиц гуси'!D48</f>
        <v>72</v>
      </c>
      <c r="E47" s="1188">
        <f>'4.4 гр птиц гуси'!E48</f>
        <v>69</v>
      </c>
      <c r="F47" s="1188">
        <v>1</v>
      </c>
      <c r="G47" s="1188">
        <v>116</v>
      </c>
      <c r="H47" s="1188">
        <f>'4.4 гр птиц гуси'!H48</f>
        <v>98</v>
      </c>
      <c r="I47" s="1188">
        <v>0</v>
      </c>
      <c r="J47" s="1189">
        <f t="shared" si="0"/>
        <v>1</v>
      </c>
    </row>
    <row r="48" spans="1:10" s="1117" customFormat="1" ht="13.9" customHeight="1" x14ac:dyDescent="0.25">
      <c r="A48" s="1532">
        <v>12</v>
      </c>
      <c r="B48" s="1529" t="s">
        <v>295</v>
      </c>
      <c r="C48" s="906" t="s">
        <v>589</v>
      </c>
      <c r="D48" s="1188">
        <f>'4.4 гр птиц гуси'!D49</f>
        <v>223</v>
      </c>
      <c r="E48" s="1188">
        <f>'4.4 гр птиц гуси'!E49</f>
        <v>178</v>
      </c>
      <c r="F48" s="1188">
        <v>0</v>
      </c>
      <c r="G48" s="1188">
        <v>137</v>
      </c>
      <c r="H48" s="1188">
        <f>'4.4 гр птиц гуси'!H49</f>
        <v>125</v>
      </c>
      <c r="I48" s="1188">
        <v>0</v>
      </c>
      <c r="J48" s="1189">
        <f t="shared" si="0"/>
        <v>0</v>
      </c>
    </row>
    <row r="49" spans="1:10" s="1117" customFormat="1" ht="13.9" customHeight="1" x14ac:dyDescent="0.25">
      <c r="A49" s="1532"/>
      <c r="B49" s="1529"/>
      <c r="C49" s="906" t="s">
        <v>591</v>
      </c>
      <c r="D49" s="1188">
        <f>'4.4 гр птиц гуси'!D50</f>
        <v>0</v>
      </c>
      <c r="E49" s="1188">
        <f>'4.4 гр птиц гуси'!E50</f>
        <v>0</v>
      </c>
      <c r="F49" s="1188">
        <v>0</v>
      </c>
      <c r="G49" s="1188">
        <v>0</v>
      </c>
      <c r="H49" s="1188">
        <v>0</v>
      </c>
      <c r="I49" s="1188">
        <v>0</v>
      </c>
      <c r="J49" s="1189">
        <f t="shared" si="0"/>
        <v>0</v>
      </c>
    </row>
    <row r="50" spans="1:10" s="1117" customFormat="1" ht="13.9" customHeight="1" x14ac:dyDescent="0.25">
      <c r="A50" s="1532"/>
      <c r="B50" s="1529"/>
      <c r="C50" s="906" t="s">
        <v>592</v>
      </c>
      <c r="D50" s="1188">
        <f>'4.4 гр птиц гуси'!D51</f>
        <v>37</v>
      </c>
      <c r="E50" s="1188">
        <f>'4.4 гр птиц гуси'!E51</f>
        <v>37</v>
      </c>
      <c r="F50" s="1188">
        <v>0</v>
      </c>
      <c r="G50" s="1188">
        <v>1</v>
      </c>
      <c r="H50" s="1188">
        <v>1</v>
      </c>
      <c r="I50" s="1188">
        <v>0</v>
      </c>
      <c r="J50" s="1189">
        <f t="shared" si="0"/>
        <v>0</v>
      </c>
    </row>
    <row r="51" spans="1:10" s="1117" customFormat="1" ht="13.9" customHeight="1" x14ac:dyDescent="0.25">
      <c r="A51" s="1532"/>
      <c r="B51" s="1529"/>
      <c r="C51" s="906" t="s">
        <v>797</v>
      </c>
      <c r="D51" s="1188">
        <f>'4.4 гр птиц гуси'!D52</f>
        <v>0</v>
      </c>
      <c r="E51" s="1188">
        <f>'4.4 гр птиц гуси'!E52</f>
        <v>0</v>
      </c>
      <c r="F51" s="1188">
        <v>0</v>
      </c>
      <c r="G51" s="1188">
        <v>0</v>
      </c>
      <c r="H51" s="1188">
        <v>0</v>
      </c>
      <c r="I51" s="1188">
        <v>0</v>
      </c>
      <c r="J51" s="1189">
        <f t="shared" si="0"/>
        <v>0</v>
      </c>
    </row>
    <row r="52" spans="1:10" s="1117" customFormat="1" ht="13.9" customHeight="1" x14ac:dyDescent="0.25">
      <c r="A52" s="1528">
        <v>13</v>
      </c>
      <c r="B52" s="1529" t="s">
        <v>296</v>
      </c>
      <c r="C52" s="906" t="s">
        <v>748</v>
      </c>
      <c r="D52" s="1188">
        <f>'4.4 гр птиц гуси'!D53</f>
        <v>5</v>
      </c>
      <c r="E52" s="1188">
        <f>'4.4 гр птиц гуси'!E53</f>
        <v>5</v>
      </c>
      <c r="F52" s="1188">
        <v>0</v>
      </c>
      <c r="G52" s="1188">
        <v>69</v>
      </c>
      <c r="H52" s="1188">
        <v>69</v>
      </c>
      <c r="I52" s="1188">
        <v>0</v>
      </c>
      <c r="J52" s="1189">
        <f t="shared" si="0"/>
        <v>0</v>
      </c>
    </row>
    <row r="53" spans="1:10" s="1117" customFormat="1" ht="13.9" customHeight="1" x14ac:dyDescent="0.25">
      <c r="A53" s="1528"/>
      <c r="B53" s="1529"/>
      <c r="C53" s="906" t="s">
        <v>412</v>
      </c>
      <c r="D53" s="1188">
        <f>'4.4 гр птиц гуси'!D54</f>
        <v>0</v>
      </c>
      <c r="E53" s="1188">
        <f>'4.4 гр птиц гуси'!E54</f>
        <v>0</v>
      </c>
      <c r="F53" s="1188">
        <v>0</v>
      </c>
      <c r="G53" s="1188">
        <v>0</v>
      </c>
      <c r="H53" s="1188">
        <v>0</v>
      </c>
      <c r="I53" s="1188">
        <v>0</v>
      </c>
      <c r="J53" s="1189">
        <f t="shared" si="0"/>
        <v>0</v>
      </c>
    </row>
    <row r="54" spans="1:10" s="1117" customFormat="1" ht="13.9" customHeight="1" x14ac:dyDescent="0.25">
      <c r="A54" s="1528"/>
      <c r="B54" s="1529"/>
      <c r="C54" s="906" t="s">
        <v>589</v>
      </c>
      <c r="D54" s="1188">
        <f>'4.4 гр птиц гуси'!D55</f>
        <v>21</v>
      </c>
      <c r="E54" s="1188">
        <f>'4.4 гр птиц гуси'!E55</f>
        <v>15</v>
      </c>
      <c r="F54" s="1188">
        <v>3</v>
      </c>
      <c r="G54" s="1188">
        <v>42</v>
      </c>
      <c r="H54" s="1188">
        <f>'4.4 гр птиц гуси'!H55</f>
        <v>39</v>
      </c>
      <c r="I54" s="1188">
        <v>0</v>
      </c>
      <c r="J54" s="1189">
        <f t="shared" si="0"/>
        <v>3</v>
      </c>
    </row>
    <row r="55" spans="1:10" s="1117" customFormat="1" ht="13.9" customHeight="1" x14ac:dyDescent="0.25">
      <c r="A55" s="1528">
        <v>14</v>
      </c>
      <c r="B55" s="1529" t="s">
        <v>297</v>
      </c>
      <c r="C55" s="906" t="s">
        <v>749</v>
      </c>
      <c r="D55" s="1188">
        <f>'4.4 гр птиц гуси'!D56</f>
        <v>200</v>
      </c>
      <c r="E55" s="1188">
        <f>'4.4 гр птиц гуси'!E56</f>
        <v>198</v>
      </c>
      <c r="F55" s="1188">
        <v>0</v>
      </c>
      <c r="G55" s="1188">
        <v>79</v>
      </c>
      <c r="H55" s="1188">
        <v>77</v>
      </c>
      <c r="I55" s="1188">
        <v>0</v>
      </c>
      <c r="J55" s="1189">
        <f t="shared" si="0"/>
        <v>0</v>
      </c>
    </row>
    <row r="56" spans="1:10" s="1117" customFormat="1" ht="13.9" customHeight="1" x14ac:dyDescent="0.25">
      <c r="A56" s="1528"/>
      <c r="B56" s="1529"/>
      <c r="C56" s="906" t="s">
        <v>403</v>
      </c>
      <c r="D56" s="1188">
        <f>'4.4 гр птиц гуси'!D57</f>
        <v>0</v>
      </c>
      <c r="E56" s="1188">
        <f>'4.4 гр птиц гуси'!E57</f>
        <v>0</v>
      </c>
      <c r="F56" s="1188">
        <v>0</v>
      </c>
      <c r="G56" s="1188">
        <v>0</v>
      </c>
      <c r="H56" s="1188">
        <v>0</v>
      </c>
      <c r="I56" s="1188">
        <v>0</v>
      </c>
      <c r="J56" s="1189">
        <f t="shared" si="0"/>
        <v>0</v>
      </c>
    </row>
    <row r="57" spans="1:10" s="1117" customFormat="1" ht="13.9" customHeight="1" x14ac:dyDescent="0.25">
      <c r="A57" s="1528">
        <v>15</v>
      </c>
      <c r="B57" s="1529" t="s">
        <v>363</v>
      </c>
      <c r="C57" s="906" t="s">
        <v>750</v>
      </c>
      <c r="D57" s="1188">
        <f>'4.4 гр птиц гуси'!D58</f>
        <v>277</v>
      </c>
      <c r="E57" s="1188">
        <f>'4.4 гр птиц гуси'!E58</f>
        <v>255</v>
      </c>
      <c r="F57" s="1188">
        <v>290</v>
      </c>
      <c r="G57" s="1188">
        <v>0</v>
      </c>
      <c r="H57" s="1188">
        <v>0</v>
      </c>
      <c r="I57" s="1188">
        <v>0</v>
      </c>
      <c r="J57" s="1189">
        <f t="shared" si="0"/>
        <v>290</v>
      </c>
    </row>
    <row r="58" spans="1:10" s="1117" customFormat="1" ht="13.9" customHeight="1" x14ac:dyDescent="0.25">
      <c r="A58" s="1528"/>
      <c r="B58" s="1529"/>
      <c r="C58" s="906" t="s">
        <v>687</v>
      </c>
      <c r="D58" s="1188">
        <f>'4.4 гр птиц гуси'!D59</f>
        <v>0</v>
      </c>
      <c r="E58" s="1188">
        <f>'4.4 гр птиц гуси'!E59</f>
        <v>0</v>
      </c>
      <c r="F58" s="1188">
        <v>0</v>
      </c>
      <c r="G58" s="1188">
        <v>5</v>
      </c>
      <c r="H58" s="1188">
        <v>5</v>
      </c>
      <c r="I58" s="1188">
        <v>0</v>
      </c>
      <c r="J58" s="1189">
        <f t="shared" si="0"/>
        <v>0</v>
      </c>
    </row>
    <row r="59" spans="1:10" s="1117" customFormat="1" ht="13.9" customHeight="1" x14ac:dyDescent="0.25">
      <c r="A59" s="1528"/>
      <c r="B59" s="1529"/>
      <c r="C59" s="906" t="s">
        <v>593</v>
      </c>
      <c r="D59" s="1188">
        <f>'4.4 гр птиц гуси'!D60</f>
        <v>0</v>
      </c>
      <c r="E59" s="1188">
        <f>'4.4 гр птиц гуси'!E60</f>
        <v>0</v>
      </c>
      <c r="F59" s="1188">
        <v>0</v>
      </c>
      <c r="G59" s="1188">
        <v>0</v>
      </c>
      <c r="H59" s="1188">
        <v>0</v>
      </c>
      <c r="I59" s="1188">
        <v>0</v>
      </c>
      <c r="J59" s="1189">
        <f t="shared" si="0"/>
        <v>0</v>
      </c>
    </row>
    <row r="60" spans="1:10" s="1117" customFormat="1" ht="13.9" customHeight="1" x14ac:dyDescent="0.25">
      <c r="A60" s="1532">
        <v>16</v>
      </c>
      <c r="B60" s="1528" t="s">
        <v>299</v>
      </c>
      <c r="C60" s="1182" t="s">
        <v>410</v>
      </c>
      <c r="D60" s="1188">
        <f>'4.4 гр птиц гуси'!D61</f>
        <v>71</v>
      </c>
      <c r="E60" s="1188">
        <f>'4.4 гр птиц гуси'!E61</f>
        <v>60</v>
      </c>
      <c r="F60" s="1188">
        <v>0</v>
      </c>
      <c r="G60" s="1188">
        <v>53</v>
      </c>
      <c r="H60" s="1188">
        <v>48</v>
      </c>
      <c r="I60" s="1188">
        <v>0</v>
      </c>
      <c r="J60" s="1189">
        <f t="shared" si="0"/>
        <v>0</v>
      </c>
    </row>
    <row r="61" spans="1:10" s="1117" customFormat="1" ht="13.9" customHeight="1" x14ac:dyDescent="0.25">
      <c r="A61" s="1532"/>
      <c r="B61" s="1528"/>
      <c r="C61" s="1182" t="s">
        <v>411</v>
      </c>
      <c r="D61" s="1188">
        <f>'4.4 гр птиц гуси'!D62</f>
        <v>46</v>
      </c>
      <c r="E61" s="1188">
        <f>'4.4 гр птиц гуси'!E62</f>
        <v>45</v>
      </c>
      <c r="F61" s="1188">
        <v>0</v>
      </c>
      <c r="G61" s="1188">
        <v>35</v>
      </c>
      <c r="H61" s="1188">
        <v>33</v>
      </c>
      <c r="I61" s="1188">
        <v>0</v>
      </c>
      <c r="J61" s="1189">
        <f t="shared" si="0"/>
        <v>0</v>
      </c>
    </row>
    <row r="62" spans="1:10" s="1117" customFormat="1" ht="13.9" customHeight="1" x14ac:dyDescent="0.25">
      <c r="A62" s="1532"/>
      <c r="B62" s="1528"/>
      <c r="C62" s="1182" t="s">
        <v>916</v>
      </c>
      <c r="D62" s="1188">
        <f>'4.4 гр птиц гуси'!D63</f>
        <v>46</v>
      </c>
      <c r="E62" s="1188">
        <f>'4.4 гр птиц гуси'!E63</f>
        <v>45</v>
      </c>
      <c r="F62" s="1188">
        <v>0</v>
      </c>
      <c r="G62" s="1188">
        <v>35</v>
      </c>
      <c r="H62" s="1188">
        <v>33</v>
      </c>
      <c r="I62" s="1188">
        <v>0</v>
      </c>
      <c r="J62" s="1189">
        <f t="shared" si="0"/>
        <v>0</v>
      </c>
    </row>
    <row r="63" spans="1:10" s="1117" customFormat="1" ht="13.9" customHeight="1" x14ac:dyDescent="0.25">
      <c r="A63" s="1532"/>
      <c r="B63" s="1528"/>
      <c r="C63" s="1182" t="s">
        <v>797</v>
      </c>
      <c r="D63" s="1188">
        <f>'4.4 гр птиц гуси'!D64</f>
        <v>0</v>
      </c>
      <c r="E63" s="1188">
        <f>'4.4 гр птиц гуси'!E64</f>
        <v>0</v>
      </c>
      <c r="F63" s="1188">
        <v>0</v>
      </c>
      <c r="G63" s="1188">
        <v>0</v>
      </c>
      <c r="H63" s="1188">
        <v>0</v>
      </c>
      <c r="I63" s="1188">
        <v>0</v>
      </c>
      <c r="J63" s="1189">
        <f t="shared" si="0"/>
        <v>0</v>
      </c>
    </row>
    <row r="64" spans="1:10" s="1117" customFormat="1" ht="13.9" customHeight="1" x14ac:dyDescent="0.25">
      <c r="A64" s="1532"/>
      <c r="B64" s="1528"/>
      <c r="C64" s="1182" t="s">
        <v>688</v>
      </c>
      <c r="D64" s="1188">
        <f>'4.4 гр птиц гуси'!D65</f>
        <v>10</v>
      </c>
      <c r="E64" s="1188">
        <f>'4.4 гр птиц гуси'!E65</f>
        <v>10</v>
      </c>
      <c r="F64" s="1188">
        <v>0</v>
      </c>
      <c r="G64" s="1188">
        <v>10</v>
      </c>
      <c r="H64" s="1188">
        <v>10</v>
      </c>
      <c r="I64" s="1188">
        <v>0</v>
      </c>
      <c r="J64" s="1189">
        <f t="shared" si="0"/>
        <v>0</v>
      </c>
    </row>
    <row r="65" spans="1:10" s="1117" customFormat="1" ht="13.9" customHeight="1" x14ac:dyDescent="0.25">
      <c r="A65" s="1532"/>
      <c r="B65" s="1528"/>
      <c r="C65" s="1182" t="s">
        <v>915</v>
      </c>
      <c r="D65" s="1188">
        <f>'4.4 гр птиц гуси'!D66</f>
        <v>0</v>
      </c>
      <c r="E65" s="1188">
        <f>'4.4 гр птиц гуси'!E66</f>
        <v>0</v>
      </c>
      <c r="F65" s="1188">
        <v>0</v>
      </c>
      <c r="G65" s="1188">
        <v>0</v>
      </c>
      <c r="H65" s="1188">
        <v>0</v>
      </c>
      <c r="I65" s="1188">
        <v>0</v>
      </c>
      <c r="J65" s="1189">
        <f t="shared" si="0"/>
        <v>0</v>
      </c>
    </row>
    <row r="66" spans="1:10" s="1117" customFormat="1" ht="13.9" customHeight="1" x14ac:dyDescent="0.25">
      <c r="A66" s="1532"/>
      <c r="B66" s="1528"/>
      <c r="C66" s="1182" t="s">
        <v>589</v>
      </c>
      <c r="D66" s="1188">
        <f>'4.4 гр птиц гуси'!D67</f>
        <v>142</v>
      </c>
      <c r="E66" s="1188">
        <f>'4.4 гр птиц гуси'!E67</f>
        <v>199</v>
      </c>
      <c r="F66" s="1188">
        <v>4</v>
      </c>
      <c r="G66" s="1188">
        <v>134</v>
      </c>
      <c r="H66" s="1188">
        <f>'4.4 гр птиц гуси'!H67</f>
        <v>66</v>
      </c>
      <c r="I66" s="1188">
        <v>0</v>
      </c>
      <c r="J66" s="1189">
        <f t="shared" si="0"/>
        <v>4</v>
      </c>
    </row>
    <row r="67" spans="1:10" s="1117" customFormat="1" ht="13.9" customHeight="1" x14ac:dyDescent="0.25">
      <c r="A67" s="1528">
        <v>17</v>
      </c>
      <c r="B67" s="1529" t="s">
        <v>300</v>
      </c>
      <c r="C67" s="1182" t="s">
        <v>414</v>
      </c>
      <c r="D67" s="1188">
        <f>'4.4 гр птиц гуси'!D68</f>
        <v>0</v>
      </c>
      <c r="E67" s="1188">
        <f>'4.4 гр птиц гуси'!E68</f>
        <v>0</v>
      </c>
      <c r="F67" s="1188">
        <v>0</v>
      </c>
      <c r="G67" s="1188">
        <v>0</v>
      </c>
      <c r="H67" s="1188">
        <v>0</v>
      </c>
      <c r="I67" s="1188">
        <v>0</v>
      </c>
      <c r="J67" s="1189">
        <f t="shared" si="0"/>
        <v>0</v>
      </c>
    </row>
    <row r="68" spans="1:10" s="1117" customFormat="1" ht="13.9" customHeight="1" x14ac:dyDescent="0.25">
      <c r="A68" s="1528"/>
      <c r="B68" s="1529"/>
      <c r="C68" s="906" t="s">
        <v>589</v>
      </c>
      <c r="D68" s="1188">
        <f>'4.4 гр птиц гуси'!D69</f>
        <v>141</v>
      </c>
      <c r="E68" s="1188">
        <f>'4.4 гр птиц гуси'!E69</f>
        <v>86</v>
      </c>
      <c r="F68" s="1188">
        <v>0</v>
      </c>
      <c r="G68" s="1188">
        <v>77</v>
      </c>
      <c r="H68" s="1188">
        <f>'4.4 гр птиц гуси'!H69</f>
        <v>72</v>
      </c>
      <c r="I68" s="1188">
        <v>0</v>
      </c>
      <c r="J68" s="1189">
        <f t="shared" si="0"/>
        <v>0</v>
      </c>
    </row>
    <row r="69" spans="1:10" s="1117" customFormat="1" ht="13.9" customHeight="1" x14ac:dyDescent="0.25">
      <c r="A69" s="1528">
        <v>18</v>
      </c>
      <c r="B69" s="1529" t="s">
        <v>594</v>
      </c>
      <c r="C69" s="906" t="s">
        <v>751</v>
      </c>
      <c r="D69" s="1188">
        <f>'4.4 гр птиц гуси'!D70</f>
        <v>34</v>
      </c>
      <c r="E69" s="1188">
        <f>'4.4 гр птиц гуси'!E70</f>
        <v>34</v>
      </c>
      <c r="F69" s="1188">
        <v>0</v>
      </c>
      <c r="G69" s="1188">
        <v>31</v>
      </c>
      <c r="H69" s="1188">
        <v>31</v>
      </c>
      <c r="I69" s="1188">
        <v>0</v>
      </c>
      <c r="J69" s="1189">
        <f t="shared" si="0"/>
        <v>0</v>
      </c>
    </row>
    <row r="70" spans="1:10" s="1117" customFormat="1" ht="13.9" customHeight="1" x14ac:dyDescent="0.25">
      <c r="A70" s="1528"/>
      <c r="B70" s="1529"/>
      <c r="C70" s="906" t="s">
        <v>595</v>
      </c>
      <c r="D70" s="1188">
        <f>'4.4 гр птиц гуси'!D71</f>
        <v>11</v>
      </c>
      <c r="E70" s="1188">
        <f>'4.4 гр птиц гуси'!E71</f>
        <v>11</v>
      </c>
      <c r="F70" s="1188">
        <v>0</v>
      </c>
      <c r="G70" s="1188">
        <v>37</v>
      </c>
      <c r="H70" s="1188">
        <v>34</v>
      </c>
      <c r="I70" s="1188">
        <v>0</v>
      </c>
      <c r="J70" s="1189">
        <f t="shared" si="0"/>
        <v>0</v>
      </c>
    </row>
    <row r="71" spans="1:10" s="1117" customFormat="1" ht="13.9" customHeight="1" x14ac:dyDescent="0.25">
      <c r="A71" s="1528"/>
      <c r="B71" s="1529"/>
      <c r="C71" s="906" t="s">
        <v>589</v>
      </c>
      <c r="D71" s="1188">
        <f>'4.4 гр птиц гуси'!D72</f>
        <v>198</v>
      </c>
      <c r="E71" s="1188">
        <f>'4.4 гр птиц гуси'!E72</f>
        <v>102</v>
      </c>
      <c r="F71" s="1188">
        <v>0</v>
      </c>
      <c r="G71" s="1188">
        <v>169</v>
      </c>
      <c r="H71" s="1188">
        <f>'4.4 гр птиц гуси'!H72</f>
        <v>143</v>
      </c>
      <c r="I71" s="1188">
        <v>0</v>
      </c>
      <c r="J71" s="1189">
        <f t="shared" si="0"/>
        <v>0</v>
      </c>
    </row>
    <row r="72" spans="1:10" s="1117" customFormat="1" ht="13.9" customHeight="1" x14ac:dyDescent="0.25">
      <c r="A72" s="1528">
        <v>19</v>
      </c>
      <c r="B72" s="1529" t="s">
        <v>302</v>
      </c>
      <c r="C72" s="906" t="s">
        <v>690</v>
      </c>
      <c r="D72" s="1188">
        <f>'4.4 гр птиц гуси'!D73</f>
        <v>32</v>
      </c>
      <c r="E72" s="1188">
        <f>'4.4 гр птиц гуси'!E73</f>
        <v>32</v>
      </c>
      <c r="F72" s="1188">
        <v>0</v>
      </c>
      <c r="G72" s="1188">
        <v>0</v>
      </c>
      <c r="H72" s="1188">
        <v>0</v>
      </c>
      <c r="I72" s="1188">
        <v>0</v>
      </c>
      <c r="J72" s="1189">
        <f t="shared" si="0"/>
        <v>0</v>
      </c>
    </row>
    <row r="73" spans="1:10" s="1117" customFormat="1" ht="13.9" customHeight="1" x14ac:dyDescent="0.25">
      <c r="A73" s="1528"/>
      <c r="B73" s="1529"/>
      <c r="C73" s="906" t="s">
        <v>691</v>
      </c>
      <c r="D73" s="1188">
        <f>'4.4 гр птиц гуси'!D74</f>
        <v>0</v>
      </c>
      <c r="E73" s="1188">
        <f>'4.4 гр птиц гуси'!E74</f>
        <v>0</v>
      </c>
      <c r="F73" s="1188">
        <v>0</v>
      </c>
      <c r="G73" s="1188">
        <v>3</v>
      </c>
      <c r="H73" s="1188">
        <v>3</v>
      </c>
      <c r="I73" s="1188">
        <v>0</v>
      </c>
      <c r="J73" s="1189">
        <f t="shared" si="0"/>
        <v>0</v>
      </c>
    </row>
    <row r="74" spans="1:10" s="1117" customFormat="1" ht="13.9" customHeight="1" x14ac:dyDescent="0.25">
      <c r="A74" s="1528"/>
      <c r="B74" s="1529"/>
      <c r="C74" s="906" t="s">
        <v>707</v>
      </c>
      <c r="D74" s="1188">
        <f>'4.4 гр птиц гуси'!D75</f>
        <v>19</v>
      </c>
      <c r="E74" s="1188">
        <f>'4.4 гр птиц гуси'!E75</f>
        <v>19</v>
      </c>
      <c r="F74" s="1188">
        <v>0</v>
      </c>
      <c r="G74" s="1188">
        <v>28</v>
      </c>
      <c r="H74" s="1188">
        <v>28</v>
      </c>
      <c r="I74" s="1188">
        <v>0</v>
      </c>
      <c r="J74" s="1189">
        <f t="shared" si="0"/>
        <v>0</v>
      </c>
    </row>
    <row r="75" spans="1:10" s="1117" customFormat="1" ht="13.9" customHeight="1" x14ac:dyDescent="0.25">
      <c r="A75" s="1528"/>
      <c r="B75" s="1529"/>
      <c r="C75" s="906" t="s">
        <v>402</v>
      </c>
      <c r="D75" s="1188">
        <f>'4.4 гр птиц гуси'!D76</f>
        <v>1</v>
      </c>
      <c r="E75" s="1188">
        <f>'4.4 гр птиц гуси'!E76</f>
        <v>1</v>
      </c>
      <c r="F75" s="1188">
        <v>0</v>
      </c>
      <c r="G75" s="1188">
        <v>1</v>
      </c>
      <c r="H75" s="1188">
        <v>1</v>
      </c>
      <c r="I75" s="1188">
        <v>0</v>
      </c>
      <c r="J75" s="1189">
        <f t="shared" si="0"/>
        <v>0</v>
      </c>
    </row>
    <row r="76" spans="1:10" s="1117" customFormat="1" ht="13.9" customHeight="1" x14ac:dyDescent="0.25">
      <c r="A76" s="1528"/>
      <c r="B76" s="1529"/>
      <c r="C76" s="906" t="s">
        <v>689</v>
      </c>
      <c r="D76" s="1188">
        <f>'4.4 гр птиц гуси'!D77</f>
        <v>16</v>
      </c>
      <c r="E76" s="1188">
        <f>'4.4 гр птиц гуси'!E77</f>
        <v>16</v>
      </c>
      <c r="F76" s="1188">
        <v>0</v>
      </c>
      <c r="G76" s="1188">
        <v>38</v>
      </c>
      <c r="H76" s="1188">
        <v>38</v>
      </c>
      <c r="I76" s="1188">
        <v>0</v>
      </c>
      <c r="J76" s="1189">
        <f t="shared" si="0"/>
        <v>0</v>
      </c>
    </row>
    <row r="77" spans="1:10" s="1117" customFormat="1" ht="13.9" customHeight="1" x14ac:dyDescent="0.25">
      <c r="A77" s="1528"/>
      <c r="B77" s="1529"/>
      <c r="C77" s="906" t="s">
        <v>984</v>
      </c>
      <c r="D77" s="1188">
        <f>'4.4 гр птиц гуси'!D78</f>
        <v>9</v>
      </c>
      <c r="E77" s="1188">
        <f>'4.4 гр птиц гуси'!E78</f>
        <v>9</v>
      </c>
      <c r="F77" s="1188">
        <v>0</v>
      </c>
      <c r="G77" s="1188">
        <v>0</v>
      </c>
      <c r="H77" s="1188">
        <v>0</v>
      </c>
      <c r="I77" s="1188">
        <v>0</v>
      </c>
      <c r="J77" s="1189">
        <f t="shared" si="0"/>
        <v>0</v>
      </c>
    </row>
    <row r="78" spans="1:10" s="1117" customFormat="1" ht="13.9" customHeight="1" x14ac:dyDescent="0.25">
      <c r="A78" s="1528">
        <v>20</v>
      </c>
      <c r="B78" s="1528" t="s">
        <v>303</v>
      </c>
      <c r="C78" s="906" t="s">
        <v>798</v>
      </c>
      <c r="D78" s="1188">
        <f>'4.4 гр птиц гуси'!D79</f>
        <v>4</v>
      </c>
      <c r="E78" s="1188">
        <f>'4.4 гр птиц гуси'!E79</f>
        <v>4</v>
      </c>
      <c r="F78" s="1188">
        <v>0</v>
      </c>
      <c r="G78" s="1188">
        <v>48</v>
      </c>
      <c r="H78" s="1188">
        <v>47</v>
      </c>
      <c r="I78" s="1188">
        <v>0</v>
      </c>
      <c r="J78" s="1189">
        <f t="shared" si="0"/>
        <v>0</v>
      </c>
    </row>
    <row r="79" spans="1:10" s="1117" customFormat="1" ht="13.9" customHeight="1" x14ac:dyDescent="0.25">
      <c r="A79" s="1528"/>
      <c r="B79" s="1528"/>
      <c r="C79" s="906" t="s">
        <v>752</v>
      </c>
      <c r="D79" s="1188">
        <f>'4.4 гр птиц гуси'!D80</f>
        <v>99</v>
      </c>
      <c r="E79" s="1188">
        <f>'4.4 гр птиц гуси'!E80</f>
        <v>98</v>
      </c>
      <c r="F79" s="1188">
        <v>18</v>
      </c>
      <c r="G79" s="1188">
        <v>79</v>
      </c>
      <c r="H79" s="1188">
        <v>74</v>
      </c>
      <c r="I79" s="1188">
        <v>0</v>
      </c>
      <c r="J79" s="1189">
        <f t="shared" ref="J79:J142" si="1">F79+I79</f>
        <v>18</v>
      </c>
    </row>
    <row r="80" spans="1:10" s="1117" customFormat="1" ht="13.9" customHeight="1" x14ac:dyDescent="0.25">
      <c r="A80" s="1528"/>
      <c r="B80" s="1528"/>
      <c r="C80" s="906" t="s">
        <v>799</v>
      </c>
      <c r="D80" s="1188">
        <f>'4.4 гр птиц гуси'!D81</f>
        <v>1</v>
      </c>
      <c r="E80" s="1188">
        <f>'4.4 гр птиц гуси'!E81</f>
        <v>1</v>
      </c>
      <c r="F80" s="1188">
        <v>0</v>
      </c>
      <c r="G80" s="1188">
        <v>2</v>
      </c>
      <c r="H80" s="1188">
        <v>2</v>
      </c>
      <c r="I80" s="1188">
        <v>0</v>
      </c>
      <c r="J80" s="1189">
        <f t="shared" si="1"/>
        <v>0</v>
      </c>
    </row>
    <row r="81" spans="1:10" s="1117" customFormat="1" ht="13.9" customHeight="1" x14ac:dyDescent="0.25">
      <c r="A81" s="1528"/>
      <c r="B81" s="1528"/>
      <c r="C81" s="906" t="s">
        <v>753</v>
      </c>
      <c r="D81" s="1188">
        <f>'4.4 гр птиц гуси'!D82</f>
        <v>75</v>
      </c>
      <c r="E81" s="1188">
        <f>'4.4 гр птиц гуси'!E82</f>
        <v>72</v>
      </c>
      <c r="F81" s="1188">
        <v>49</v>
      </c>
      <c r="G81" s="1188">
        <v>379</v>
      </c>
      <c r="H81" s="1188">
        <v>368</v>
      </c>
      <c r="I81" s="1188">
        <v>2</v>
      </c>
      <c r="J81" s="1189">
        <f t="shared" si="1"/>
        <v>51</v>
      </c>
    </row>
    <row r="82" spans="1:10" s="1117" customFormat="1" ht="13.9" customHeight="1" x14ac:dyDescent="0.25">
      <c r="A82" s="1528"/>
      <c r="B82" s="1528"/>
      <c r="C82" s="906" t="s">
        <v>754</v>
      </c>
      <c r="D82" s="1188">
        <f>'4.4 гр птиц гуси'!D83</f>
        <v>852</v>
      </c>
      <c r="E82" s="1188">
        <f>'4.4 гр птиц гуси'!E83</f>
        <v>584</v>
      </c>
      <c r="F82" s="1188">
        <v>25</v>
      </c>
      <c r="G82" s="1188">
        <v>0</v>
      </c>
      <c r="H82" s="1188">
        <v>0</v>
      </c>
      <c r="I82" s="1188">
        <v>0</v>
      </c>
      <c r="J82" s="1189">
        <f t="shared" si="1"/>
        <v>25</v>
      </c>
    </row>
    <row r="83" spans="1:10" s="1117" customFormat="1" ht="13.9" customHeight="1" x14ac:dyDescent="0.25">
      <c r="A83" s="1528"/>
      <c r="B83" s="1528"/>
      <c r="C83" s="906" t="s">
        <v>589</v>
      </c>
      <c r="D83" s="1188">
        <f>'4.4 гр птиц гуси'!D84</f>
        <v>200</v>
      </c>
      <c r="E83" s="1188">
        <f>'4.4 гр птиц гуси'!E84</f>
        <v>148</v>
      </c>
      <c r="F83" s="1188">
        <v>0</v>
      </c>
      <c r="G83" s="1188">
        <v>200</v>
      </c>
      <c r="H83" s="1188">
        <f>'4.4 гр птиц гуси'!H84</f>
        <v>191</v>
      </c>
      <c r="I83" s="1188">
        <v>0</v>
      </c>
      <c r="J83" s="1189">
        <f t="shared" si="1"/>
        <v>0</v>
      </c>
    </row>
    <row r="84" spans="1:10" s="1117" customFormat="1" ht="13.9" customHeight="1" x14ac:dyDescent="0.25">
      <c r="A84" s="1528">
        <v>21</v>
      </c>
      <c r="B84" s="1529" t="s">
        <v>304</v>
      </c>
      <c r="C84" s="906" t="s">
        <v>692</v>
      </c>
      <c r="D84" s="1188">
        <f>'4.4 гр птиц гуси'!D85</f>
        <v>81</v>
      </c>
      <c r="E84" s="1188">
        <f>'4.4 гр птиц гуси'!E85</f>
        <v>81</v>
      </c>
      <c r="F84" s="1188">
        <v>38</v>
      </c>
      <c r="G84" s="1188">
        <v>0</v>
      </c>
      <c r="H84" s="1188">
        <v>0</v>
      </c>
      <c r="I84" s="1188">
        <v>0</v>
      </c>
      <c r="J84" s="1189">
        <f t="shared" si="1"/>
        <v>38</v>
      </c>
    </row>
    <row r="85" spans="1:10" s="1117" customFormat="1" ht="13.9" customHeight="1" x14ac:dyDescent="0.25">
      <c r="A85" s="1528"/>
      <c r="B85" s="1529"/>
      <c r="C85" s="906" t="s">
        <v>755</v>
      </c>
      <c r="D85" s="1188">
        <f>'4.4 гр птиц гуси'!D86</f>
        <v>0</v>
      </c>
      <c r="E85" s="1188">
        <f>'4.4 гр птиц гуси'!E86</f>
        <v>0</v>
      </c>
      <c r="F85" s="1188">
        <v>0</v>
      </c>
      <c r="G85" s="1188">
        <v>17</v>
      </c>
      <c r="H85" s="1188">
        <v>17</v>
      </c>
      <c r="I85" s="1188">
        <v>0</v>
      </c>
      <c r="J85" s="1189">
        <f t="shared" si="1"/>
        <v>0</v>
      </c>
    </row>
    <row r="86" spans="1:10" s="1117" customFormat="1" ht="13.9" customHeight="1" x14ac:dyDescent="0.25">
      <c r="A86" s="1528"/>
      <c r="B86" s="1529"/>
      <c r="C86" s="906" t="s">
        <v>589</v>
      </c>
      <c r="D86" s="1188">
        <f>'4.4 гр птиц гуси'!D87</f>
        <v>105</v>
      </c>
      <c r="E86" s="1188">
        <f>'4.4 гр птиц гуси'!E87</f>
        <v>66</v>
      </c>
      <c r="F86" s="1188">
        <v>5</v>
      </c>
      <c r="G86" s="1188">
        <v>69</v>
      </c>
      <c r="H86" s="1188">
        <f>'4.4 гр птиц гуси'!H87</f>
        <v>12</v>
      </c>
      <c r="I86" s="1188">
        <v>0</v>
      </c>
      <c r="J86" s="1189">
        <f t="shared" si="1"/>
        <v>5</v>
      </c>
    </row>
    <row r="87" spans="1:10" s="1117" customFormat="1" ht="16.5" customHeight="1" x14ac:dyDescent="0.25">
      <c r="A87" s="1528">
        <v>22</v>
      </c>
      <c r="B87" s="1529" t="s">
        <v>305</v>
      </c>
      <c r="C87" s="1183" t="s">
        <v>756</v>
      </c>
      <c r="D87" s="1188">
        <f>'4.4 гр птиц гуси'!D88</f>
        <v>5</v>
      </c>
      <c r="E87" s="1188">
        <f>'4.4 гр птиц гуси'!E88</f>
        <v>5</v>
      </c>
      <c r="F87" s="1188">
        <v>0</v>
      </c>
      <c r="G87" s="1188">
        <v>0</v>
      </c>
      <c r="H87" s="1188">
        <v>0</v>
      </c>
      <c r="I87" s="1188">
        <v>0</v>
      </c>
      <c r="J87" s="1189">
        <f t="shared" si="1"/>
        <v>0</v>
      </c>
    </row>
    <row r="88" spans="1:10" s="1117" customFormat="1" ht="15" customHeight="1" x14ac:dyDescent="0.25">
      <c r="A88" s="1528"/>
      <c r="B88" s="1529"/>
      <c r="C88" s="1187" t="s">
        <v>687</v>
      </c>
      <c r="D88" s="1188">
        <f>'4.4 гр птиц гуси'!D89</f>
        <v>0</v>
      </c>
      <c r="E88" s="1188">
        <f>'4.4 гр птиц гуси'!E89</f>
        <v>0</v>
      </c>
      <c r="F88" s="1188">
        <v>0</v>
      </c>
      <c r="G88" s="1188">
        <v>0</v>
      </c>
      <c r="H88" s="1188">
        <v>0</v>
      </c>
      <c r="I88" s="1188">
        <v>0</v>
      </c>
      <c r="J88" s="1189">
        <f t="shared" si="1"/>
        <v>0</v>
      </c>
    </row>
    <row r="89" spans="1:10" s="1117" customFormat="1" ht="15" x14ac:dyDescent="0.25">
      <c r="A89" s="1528"/>
      <c r="B89" s="1529"/>
      <c r="C89" s="1183" t="s">
        <v>1458</v>
      </c>
      <c r="D89" s="1188">
        <f>'4.4 гр птиц гуси'!D90</f>
        <v>26</v>
      </c>
      <c r="E89" s="1188">
        <f>'4.4 гр птиц гуси'!E90</f>
        <v>26</v>
      </c>
      <c r="F89" s="1188">
        <v>0</v>
      </c>
      <c r="G89" s="1188">
        <v>32</v>
      </c>
      <c r="H89" s="1188">
        <v>32</v>
      </c>
      <c r="I89" s="1188">
        <v>0</v>
      </c>
      <c r="J89" s="1189">
        <f t="shared" si="1"/>
        <v>0</v>
      </c>
    </row>
    <row r="90" spans="1:10" s="1117" customFormat="1" ht="13.9" customHeight="1" x14ac:dyDescent="0.25">
      <c r="A90" s="1528">
        <v>23</v>
      </c>
      <c r="B90" s="1529" t="s">
        <v>306</v>
      </c>
      <c r="C90" s="906" t="s">
        <v>693</v>
      </c>
      <c r="D90" s="1188">
        <f>'4.4 гр птиц гуси'!D91</f>
        <v>0</v>
      </c>
      <c r="E90" s="1188">
        <f>'4.4 гр птиц гуси'!E91</f>
        <v>0</v>
      </c>
      <c r="F90" s="1188">
        <v>0</v>
      </c>
      <c r="G90" s="1188">
        <v>0</v>
      </c>
      <c r="H90" s="1188">
        <v>0</v>
      </c>
      <c r="I90" s="1188">
        <v>0</v>
      </c>
      <c r="J90" s="1189">
        <f t="shared" si="1"/>
        <v>0</v>
      </c>
    </row>
    <row r="91" spans="1:10" s="1117" customFormat="1" ht="13.9" customHeight="1" x14ac:dyDescent="0.25">
      <c r="A91" s="1528"/>
      <c r="B91" s="1529"/>
      <c r="C91" s="906" t="s">
        <v>758</v>
      </c>
      <c r="D91" s="1188">
        <f>'4.4 гр птиц гуси'!D92</f>
        <v>2</v>
      </c>
      <c r="E91" s="1188">
        <f>'4.4 гр птиц гуси'!E92</f>
        <v>2</v>
      </c>
      <c r="F91" s="1188">
        <v>0</v>
      </c>
      <c r="G91" s="1188">
        <v>1</v>
      </c>
      <c r="H91" s="1188">
        <v>1</v>
      </c>
      <c r="I91" s="1188">
        <v>0</v>
      </c>
      <c r="J91" s="1189">
        <f t="shared" si="1"/>
        <v>0</v>
      </c>
    </row>
    <row r="92" spans="1:10" s="1117" customFormat="1" ht="13.9" customHeight="1" x14ac:dyDescent="0.25">
      <c r="A92" s="1528"/>
      <c r="B92" s="1529"/>
      <c r="C92" s="906" t="s">
        <v>797</v>
      </c>
      <c r="D92" s="1188">
        <f>'4.4 гр птиц гуси'!D93</f>
        <v>0</v>
      </c>
      <c r="E92" s="1188">
        <f>'4.4 гр птиц гуси'!E93</f>
        <v>0</v>
      </c>
      <c r="F92" s="1188">
        <v>0</v>
      </c>
      <c r="G92" s="1188">
        <v>0</v>
      </c>
      <c r="H92" s="1188">
        <v>0</v>
      </c>
      <c r="I92" s="1188">
        <v>0</v>
      </c>
      <c r="J92" s="1189">
        <f t="shared" si="1"/>
        <v>0</v>
      </c>
    </row>
    <row r="93" spans="1:10" s="1117" customFormat="1" ht="13.9" customHeight="1" x14ac:dyDescent="0.25">
      <c r="A93" s="1528">
        <v>24</v>
      </c>
      <c r="B93" s="1529" t="s">
        <v>307</v>
      </c>
      <c r="C93" s="906" t="s">
        <v>696</v>
      </c>
      <c r="D93" s="1188">
        <f>'4.4 гр птиц гуси'!D94</f>
        <v>0</v>
      </c>
      <c r="E93" s="1188">
        <f>'4.4 гр птиц гуси'!E94</f>
        <v>0</v>
      </c>
      <c r="F93" s="1188">
        <v>0</v>
      </c>
      <c r="G93" s="1188">
        <v>72</v>
      </c>
      <c r="H93" s="1188">
        <v>56</v>
      </c>
      <c r="I93" s="1188">
        <v>0</v>
      </c>
      <c r="J93" s="1189">
        <f t="shared" si="1"/>
        <v>0</v>
      </c>
    </row>
    <row r="94" spans="1:10" s="1117" customFormat="1" ht="13.9" customHeight="1" x14ac:dyDescent="0.25">
      <c r="A94" s="1528"/>
      <c r="B94" s="1529"/>
      <c r="C94" s="906" t="s">
        <v>694</v>
      </c>
      <c r="D94" s="1188">
        <f>'4.4 гр птиц гуси'!D95</f>
        <v>81</v>
      </c>
      <c r="E94" s="1188">
        <f>'4.4 гр птиц гуси'!E95</f>
        <v>69</v>
      </c>
      <c r="F94" s="1188">
        <v>9</v>
      </c>
      <c r="G94" s="1188">
        <v>207</v>
      </c>
      <c r="H94" s="1188">
        <v>184</v>
      </c>
      <c r="I94" s="1188">
        <v>6</v>
      </c>
      <c r="J94" s="1189">
        <f t="shared" si="1"/>
        <v>15</v>
      </c>
    </row>
    <row r="95" spans="1:10" s="1117" customFormat="1" ht="13.9" customHeight="1" x14ac:dyDescent="0.25">
      <c r="A95" s="1528"/>
      <c r="B95" s="1529"/>
      <c r="C95" s="906" t="s">
        <v>759</v>
      </c>
      <c r="D95" s="1188">
        <f>'4.4 гр птиц гуси'!D96</f>
        <v>48</v>
      </c>
      <c r="E95" s="1188">
        <f>'4.4 гр птиц гуси'!E96</f>
        <v>45</v>
      </c>
      <c r="F95" s="1188">
        <v>4</v>
      </c>
      <c r="G95" s="1188">
        <v>136</v>
      </c>
      <c r="H95" s="1188">
        <v>133</v>
      </c>
      <c r="I95" s="1188">
        <v>0</v>
      </c>
      <c r="J95" s="1189">
        <f t="shared" si="1"/>
        <v>4</v>
      </c>
    </row>
    <row r="96" spans="1:10" s="1117" customFormat="1" ht="13.9" customHeight="1" x14ac:dyDescent="0.25">
      <c r="A96" s="1528"/>
      <c r="B96" s="1529"/>
      <c r="C96" s="906" t="s">
        <v>408</v>
      </c>
      <c r="D96" s="1188">
        <f>'4.4 гр птиц гуси'!D97</f>
        <v>0</v>
      </c>
      <c r="E96" s="1188">
        <f>'4.4 гр птиц гуси'!E97</f>
        <v>0</v>
      </c>
      <c r="F96" s="1188">
        <v>0</v>
      </c>
      <c r="G96" s="1188">
        <v>9</v>
      </c>
      <c r="H96" s="1188">
        <v>9</v>
      </c>
      <c r="I96" s="1188">
        <v>0</v>
      </c>
      <c r="J96" s="1189">
        <f t="shared" si="1"/>
        <v>0</v>
      </c>
    </row>
    <row r="97" spans="1:10" s="1117" customFormat="1" ht="13.9" customHeight="1" x14ac:dyDescent="0.25">
      <c r="A97" s="1528"/>
      <c r="B97" s="1529"/>
      <c r="C97" s="906" t="s">
        <v>329</v>
      </c>
      <c r="D97" s="1188">
        <f>'4.4 гр птиц гуси'!D98</f>
        <v>0</v>
      </c>
      <c r="E97" s="1188">
        <f>'4.4 гр птиц гуси'!E98</f>
        <v>0</v>
      </c>
      <c r="F97" s="1188">
        <v>0</v>
      </c>
      <c r="G97" s="1188">
        <v>0</v>
      </c>
      <c r="H97" s="1188">
        <v>0</v>
      </c>
      <c r="I97" s="1188">
        <v>0</v>
      </c>
      <c r="J97" s="1189">
        <f t="shared" si="1"/>
        <v>0</v>
      </c>
    </row>
    <row r="98" spans="1:10" s="1117" customFormat="1" ht="13.9" customHeight="1" x14ac:dyDescent="0.25">
      <c r="A98" s="1528"/>
      <c r="B98" s="1529"/>
      <c r="C98" s="906" t="s">
        <v>695</v>
      </c>
      <c r="D98" s="1188">
        <f>'4.4 гр птиц гуси'!D99</f>
        <v>20</v>
      </c>
      <c r="E98" s="1188">
        <f>'4.4 гр птиц гуси'!E99</f>
        <v>20</v>
      </c>
      <c r="F98" s="1188">
        <v>0</v>
      </c>
      <c r="G98" s="1188">
        <v>0</v>
      </c>
      <c r="H98" s="1188">
        <v>0</v>
      </c>
      <c r="I98" s="1188">
        <v>0</v>
      </c>
      <c r="J98" s="1189">
        <f t="shared" si="1"/>
        <v>0</v>
      </c>
    </row>
    <row r="99" spans="1:10" s="1117" customFormat="1" ht="13.9" customHeight="1" x14ac:dyDescent="0.25">
      <c r="A99" s="1528"/>
      <c r="B99" s="1529"/>
      <c r="C99" s="906" t="s">
        <v>589</v>
      </c>
      <c r="D99" s="1188">
        <f>'4.4 гр птиц гуси'!D100</f>
        <v>79</v>
      </c>
      <c r="E99" s="1188">
        <f>'4.4 гр птиц гуси'!E100</f>
        <v>58</v>
      </c>
      <c r="F99" s="1188">
        <v>2</v>
      </c>
      <c r="G99" s="1188">
        <v>46</v>
      </c>
      <c r="H99" s="1188">
        <f>'4.4 гр птиц гуси'!H100</f>
        <v>42</v>
      </c>
      <c r="I99" s="1188">
        <v>0</v>
      </c>
      <c r="J99" s="1189">
        <f t="shared" si="1"/>
        <v>2</v>
      </c>
    </row>
    <row r="100" spans="1:10" s="1117" customFormat="1" ht="13.9" customHeight="1" x14ac:dyDescent="0.25">
      <c r="A100" s="1528">
        <v>25</v>
      </c>
      <c r="B100" s="1529" t="s">
        <v>308</v>
      </c>
      <c r="C100" s="906" t="s">
        <v>404</v>
      </c>
      <c r="D100" s="1188">
        <f>'4.4 гр птиц гуси'!D101</f>
        <v>3</v>
      </c>
      <c r="E100" s="1188">
        <f>'4.4 гр птиц гуси'!E101</f>
        <v>3</v>
      </c>
      <c r="F100" s="1188">
        <v>0</v>
      </c>
      <c r="G100" s="1188">
        <v>0</v>
      </c>
      <c r="H100" s="1188">
        <v>0</v>
      </c>
      <c r="I100" s="1188">
        <v>0</v>
      </c>
      <c r="J100" s="1189">
        <f t="shared" si="1"/>
        <v>0</v>
      </c>
    </row>
    <row r="101" spans="1:10" s="1117" customFormat="1" ht="13.9" customHeight="1" x14ac:dyDescent="0.25">
      <c r="A101" s="1528"/>
      <c r="B101" s="1529"/>
      <c r="C101" s="906" t="s">
        <v>589</v>
      </c>
      <c r="D101" s="1188">
        <f>'4.4 гр птиц гуси'!D102</f>
        <v>47</v>
      </c>
      <c r="E101" s="1188">
        <f>'4.4 гр птиц гуси'!E102</f>
        <v>33</v>
      </c>
      <c r="F101" s="1188">
        <v>0</v>
      </c>
      <c r="G101" s="1188">
        <v>84</v>
      </c>
      <c r="H101" s="1188">
        <f>'4.4 гр птиц гуси'!H102</f>
        <v>68</v>
      </c>
      <c r="I101" s="1188">
        <v>0</v>
      </c>
      <c r="J101" s="1189">
        <f t="shared" si="1"/>
        <v>0</v>
      </c>
    </row>
    <row r="102" spans="1:10" s="1117" customFormat="1" ht="13.9" customHeight="1" x14ac:dyDescent="0.25">
      <c r="A102" s="1528">
        <v>26</v>
      </c>
      <c r="B102" s="1529" t="s">
        <v>309</v>
      </c>
      <c r="C102" s="906" t="s">
        <v>801</v>
      </c>
      <c r="D102" s="1188">
        <f>'4.4 гр птиц гуси'!D103</f>
        <v>20</v>
      </c>
      <c r="E102" s="1188">
        <f>'4.4 гр птиц гуси'!E103</f>
        <v>20</v>
      </c>
      <c r="F102" s="1188">
        <v>0</v>
      </c>
      <c r="G102" s="1188">
        <v>0</v>
      </c>
      <c r="H102" s="1188">
        <v>0</v>
      </c>
      <c r="I102" s="1188">
        <v>0</v>
      </c>
      <c r="J102" s="1189">
        <f t="shared" si="1"/>
        <v>0</v>
      </c>
    </row>
    <row r="103" spans="1:10" s="1117" customFormat="1" ht="13.9" customHeight="1" x14ac:dyDescent="0.25">
      <c r="A103" s="1528"/>
      <c r="B103" s="1529"/>
      <c r="C103" s="906" t="s">
        <v>596</v>
      </c>
      <c r="D103" s="1188">
        <f>'4.4 гр птиц гуси'!D104</f>
        <v>0</v>
      </c>
      <c r="E103" s="1188">
        <f>'4.4 гр птиц гуси'!E104</f>
        <v>0</v>
      </c>
      <c r="F103" s="1188">
        <v>0</v>
      </c>
      <c r="G103" s="1188">
        <v>0</v>
      </c>
      <c r="H103" s="1188">
        <v>0</v>
      </c>
      <c r="I103" s="1188">
        <v>0</v>
      </c>
      <c r="J103" s="1189">
        <f t="shared" si="1"/>
        <v>0</v>
      </c>
    </row>
    <row r="104" spans="1:10" s="1117" customFormat="1" ht="13.9" customHeight="1" x14ac:dyDescent="0.25">
      <c r="A104" s="1528"/>
      <c r="B104" s="1529"/>
      <c r="C104" s="906" t="s">
        <v>407</v>
      </c>
      <c r="D104" s="1188">
        <f>'4.4 гр птиц гуси'!D105</f>
        <v>0</v>
      </c>
      <c r="E104" s="1188">
        <f>'4.4 гр птиц гуси'!E105</f>
        <v>0</v>
      </c>
      <c r="F104" s="1188">
        <v>0</v>
      </c>
      <c r="G104" s="1188">
        <v>0</v>
      </c>
      <c r="H104" s="1188">
        <v>0</v>
      </c>
      <c r="I104" s="1188">
        <v>0</v>
      </c>
      <c r="J104" s="1189">
        <f t="shared" si="1"/>
        <v>0</v>
      </c>
    </row>
    <row r="105" spans="1:10" s="1117" customFormat="1" ht="13.9" customHeight="1" x14ac:dyDescent="0.25">
      <c r="A105" s="1528"/>
      <c r="B105" s="1529"/>
      <c r="C105" s="906" t="s">
        <v>597</v>
      </c>
      <c r="D105" s="1188">
        <f>'4.4 гр птиц гуси'!D106</f>
        <v>110</v>
      </c>
      <c r="E105" s="1188">
        <f>'4.4 гр птиц гуси'!E106</f>
        <v>110</v>
      </c>
      <c r="F105" s="1188">
        <v>0</v>
      </c>
      <c r="G105" s="1188">
        <v>139</v>
      </c>
      <c r="H105" s="1188">
        <v>133</v>
      </c>
      <c r="I105" s="1188">
        <v>0</v>
      </c>
      <c r="J105" s="1189">
        <f t="shared" si="1"/>
        <v>0</v>
      </c>
    </row>
    <row r="106" spans="1:10" s="1117" customFormat="1" ht="13.9" customHeight="1" x14ac:dyDescent="0.25">
      <c r="A106" s="1528"/>
      <c r="B106" s="1529"/>
      <c r="C106" s="906" t="s">
        <v>797</v>
      </c>
      <c r="D106" s="1188">
        <f>'4.4 гр птиц гуси'!D107</f>
        <v>0</v>
      </c>
      <c r="E106" s="1188">
        <f>'4.4 гр птиц гуси'!E107</f>
        <v>0</v>
      </c>
      <c r="F106" s="1188">
        <v>0</v>
      </c>
      <c r="G106" s="1188">
        <v>0</v>
      </c>
      <c r="H106" s="1188">
        <v>0</v>
      </c>
      <c r="I106" s="1188">
        <v>0</v>
      </c>
      <c r="J106" s="1189">
        <f t="shared" si="1"/>
        <v>0</v>
      </c>
    </row>
    <row r="107" spans="1:10" s="1117" customFormat="1" ht="13.9" customHeight="1" x14ac:dyDescent="0.25">
      <c r="A107" s="1528"/>
      <c r="B107" s="1529"/>
      <c r="C107" s="906" t="s">
        <v>697</v>
      </c>
      <c r="D107" s="1188">
        <f>'4.4 гр птиц гуси'!D108</f>
        <v>0</v>
      </c>
      <c r="E107" s="1188">
        <f>'4.4 гр птиц гуси'!E108</f>
        <v>0</v>
      </c>
      <c r="F107" s="1188">
        <v>0</v>
      </c>
      <c r="G107" s="1188">
        <v>0</v>
      </c>
      <c r="H107" s="1188">
        <v>0</v>
      </c>
      <c r="I107" s="1188">
        <v>0</v>
      </c>
      <c r="J107" s="1189">
        <f t="shared" si="1"/>
        <v>0</v>
      </c>
    </row>
    <row r="108" spans="1:10" s="1117" customFormat="1" ht="13.9" customHeight="1" x14ac:dyDescent="0.25">
      <c r="A108" s="1528"/>
      <c r="B108" s="1529"/>
      <c r="C108" s="906" t="s">
        <v>760</v>
      </c>
      <c r="D108" s="1188">
        <f>'4.4 гр птиц гуси'!D109</f>
        <v>0</v>
      </c>
      <c r="E108" s="1188">
        <f>'4.4 гр птиц гуси'!E109</f>
        <v>0</v>
      </c>
      <c r="F108" s="1188">
        <v>0</v>
      </c>
      <c r="G108" s="1188">
        <v>10</v>
      </c>
      <c r="H108" s="1188">
        <v>10</v>
      </c>
      <c r="I108" s="1188">
        <v>0</v>
      </c>
      <c r="J108" s="1189">
        <f t="shared" si="1"/>
        <v>0</v>
      </c>
    </row>
    <row r="109" spans="1:10" s="1117" customFormat="1" ht="13.9" customHeight="1" x14ac:dyDescent="0.25">
      <c r="A109" s="1528"/>
      <c r="B109" s="1529"/>
      <c r="C109" s="906" t="s">
        <v>918</v>
      </c>
      <c r="D109" s="1188">
        <f>'4.4 гр птиц гуси'!D110</f>
        <v>6</v>
      </c>
      <c r="E109" s="1188">
        <f>'4.4 гр птиц гуси'!E110</f>
        <v>6</v>
      </c>
      <c r="F109" s="1188">
        <v>0</v>
      </c>
      <c r="G109" s="1188">
        <v>0</v>
      </c>
      <c r="H109" s="1188">
        <v>0</v>
      </c>
      <c r="I109" s="1188">
        <v>0</v>
      </c>
      <c r="J109" s="1189">
        <f t="shared" si="1"/>
        <v>0</v>
      </c>
    </row>
    <row r="110" spans="1:10" s="1117" customFormat="1" ht="13.9" customHeight="1" x14ac:dyDescent="0.25">
      <c r="A110" s="1528"/>
      <c r="B110" s="1529"/>
      <c r="C110" s="1187" t="s">
        <v>767</v>
      </c>
      <c r="D110" s="1188">
        <f>'4.4 гр птиц гуси'!D111</f>
        <v>0</v>
      </c>
      <c r="E110" s="1188">
        <f>'4.4 гр птиц гуси'!E111</f>
        <v>0</v>
      </c>
      <c r="F110" s="1188">
        <v>0</v>
      </c>
      <c r="G110" s="1188">
        <v>0</v>
      </c>
      <c r="H110" s="1188">
        <v>0</v>
      </c>
      <c r="I110" s="1188">
        <v>0</v>
      </c>
      <c r="J110" s="1189">
        <f t="shared" si="1"/>
        <v>0</v>
      </c>
    </row>
    <row r="111" spans="1:10" s="1117" customFormat="1" ht="13.9" customHeight="1" x14ac:dyDescent="0.25">
      <c r="A111" s="1528"/>
      <c r="B111" s="1529"/>
      <c r="C111" s="906" t="s">
        <v>589</v>
      </c>
      <c r="D111" s="1188">
        <f>'4.4 гр птиц гуси'!D112</f>
        <v>332</v>
      </c>
      <c r="E111" s="1188">
        <f>'4.4 гр птиц гуси'!E112</f>
        <v>268</v>
      </c>
      <c r="F111" s="1188">
        <v>17</v>
      </c>
      <c r="G111" s="1188">
        <v>278</v>
      </c>
      <c r="H111" s="1188">
        <f>'4.4 гр птиц гуси'!H112</f>
        <v>254</v>
      </c>
      <c r="I111" s="1188">
        <v>0</v>
      </c>
      <c r="J111" s="1189">
        <f t="shared" si="1"/>
        <v>17</v>
      </c>
    </row>
    <row r="112" spans="1:10" s="1117" customFormat="1" ht="15.75" x14ac:dyDescent="0.25">
      <c r="A112" s="1178">
        <v>27</v>
      </c>
      <c r="B112" s="1179" t="s">
        <v>310</v>
      </c>
      <c r="C112" s="906" t="s">
        <v>589</v>
      </c>
      <c r="D112" s="1188">
        <f>'4.4 гр птиц гуси'!D113</f>
        <v>197</v>
      </c>
      <c r="E112" s="1188">
        <f>'4.4 гр птиц гуси'!E113</f>
        <v>147</v>
      </c>
      <c r="F112" s="1188">
        <v>3</v>
      </c>
      <c r="G112" s="1188">
        <v>258</v>
      </c>
      <c r="H112" s="1188">
        <f>'4.4 гр птиц гуси'!H113</f>
        <v>249</v>
      </c>
      <c r="I112" s="1188">
        <v>0</v>
      </c>
      <c r="J112" s="1189">
        <f t="shared" si="1"/>
        <v>3</v>
      </c>
    </row>
    <row r="113" spans="1:10" s="1117" customFormat="1" ht="13.9" customHeight="1" x14ac:dyDescent="0.25">
      <c r="A113" s="1528">
        <v>28</v>
      </c>
      <c r="B113" s="1529" t="s">
        <v>311</v>
      </c>
      <c r="C113" s="906" t="s">
        <v>698</v>
      </c>
      <c r="D113" s="1188">
        <f>'4.4 гр птиц гуси'!D114</f>
        <v>250</v>
      </c>
      <c r="E113" s="1188">
        <f>'4.4 гр птиц гуси'!E114</f>
        <v>250</v>
      </c>
      <c r="F113" s="1188">
        <v>0</v>
      </c>
      <c r="G113" s="1188">
        <v>210</v>
      </c>
      <c r="H113" s="1188">
        <v>210</v>
      </c>
      <c r="I113" s="1188">
        <v>93</v>
      </c>
      <c r="J113" s="1189">
        <f t="shared" si="1"/>
        <v>93</v>
      </c>
    </row>
    <row r="114" spans="1:10" s="1117" customFormat="1" ht="13.9" customHeight="1" x14ac:dyDescent="0.25">
      <c r="A114" s="1528"/>
      <c r="B114" s="1529"/>
      <c r="C114" s="906" t="s">
        <v>598</v>
      </c>
      <c r="D114" s="1188">
        <f>'4.4 гр птиц гуси'!D115</f>
        <v>0</v>
      </c>
      <c r="E114" s="1188">
        <f>'4.4 гр птиц гуси'!E115</f>
        <v>0</v>
      </c>
      <c r="F114" s="1188">
        <v>0</v>
      </c>
      <c r="G114" s="1188">
        <v>429</v>
      </c>
      <c r="H114" s="1188">
        <v>402</v>
      </c>
      <c r="I114" s="1188">
        <v>0</v>
      </c>
      <c r="J114" s="1189">
        <f t="shared" si="1"/>
        <v>0</v>
      </c>
    </row>
    <row r="115" spans="1:10" s="1117" customFormat="1" ht="13.9" customHeight="1" x14ac:dyDescent="0.25">
      <c r="A115" s="1528"/>
      <c r="B115" s="1529"/>
      <c r="C115" s="906" t="s">
        <v>761</v>
      </c>
      <c r="D115" s="1188">
        <f>'4.4 гр птиц гуси'!D116</f>
        <v>127</v>
      </c>
      <c r="E115" s="1188">
        <f>'4.4 гр птиц гуси'!E116</f>
        <v>79</v>
      </c>
      <c r="F115" s="1188">
        <v>8</v>
      </c>
      <c r="G115" s="1188">
        <v>47</v>
      </c>
      <c r="H115" s="1188">
        <v>32</v>
      </c>
      <c r="I115" s="1188">
        <v>0</v>
      </c>
      <c r="J115" s="1189">
        <f t="shared" si="1"/>
        <v>8</v>
      </c>
    </row>
    <row r="116" spans="1:10" s="1117" customFormat="1" ht="13.9" customHeight="1" x14ac:dyDescent="0.25">
      <c r="A116" s="1528"/>
      <c r="B116" s="1529"/>
      <c r="C116" s="906" t="s">
        <v>800</v>
      </c>
      <c r="D116" s="1188">
        <f>'4.4 гр птиц гуси'!D117</f>
        <v>14</v>
      </c>
      <c r="E116" s="1188">
        <f>'4.4 гр птиц гуси'!E117</f>
        <v>14</v>
      </c>
      <c r="F116" s="1188">
        <v>0</v>
      </c>
      <c r="G116" s="1188">
        <v>68</v>
      </c>
      <c r="H116" s="1188">
        <v>68</v>
      </c>
      <c r="I116" s="1188">
        <v>0</v>
      </c>
      <c r="J116" s="1189">
        <f t="shared" si="1"/>
        <v>0</v>
      </c>
    </row>
    <row r="117" spans="1:10" s="1117" customFormat="1" ht="13.9" customHeight="1" x14ac:dyDescent="0.25">
      <c r="A117" s="1528">
        <v>29</v>
      </c>
      <c r="B117" s="1529" t="s">
        <v>312</v>
      </c>
      <c r="C117" s="906" t="s">
        <v>762</v>
      </c>
      <c r="D117" s="1188">
        <f>'4.4 гр птиц гуси'!D118</f>
        <v>0</v>
      </c>
      <c r="E117" s="1188">
        <f>'4.4 гр птиц гуси'!E118</f>
        <v>0</v>
      </c>
      <c r="F117" s="1188">
        <v>0</v>
      </c>
      <c r="G117" s="1188">
        <v>2</v>
      </c>
      <c r="H117" s="1188">
        <v>2</v>
      </c>
      <c r="I117" s="1188">
        <v>0</v>
      </c>
      <c r="J117" s="1189">
        <f t="shared" si="1"/>
        <v>0</v>
      </c>
    </row>
    <row r="118" spans="1:10" s="1117" customFormat="1" ht="13.9" customHeight="1" x14ac:dyDescent="0.25">
      <c r="A118" s="1528"/>
      <c r="B118" s="1529"/>
      <c r="C118" s="906" t="s">
        <v>763</v>
      </c>
      <c r="D118" s="1188">
        <f>'4.4 гр птиц гуси'!D119</f>
        <v>0</v>
      </c>
      <c r="E118" s="1188">
        <f>'4.4 гр птиц гуси'!E119</f>
        <v>0</v>
      </c>
      <c r="F118" s="1188">
        <v>0</v>
      </c>
      <c r="G118" s="1188">
        <v>10</v>
      </c>
      <c r="H118" s="1188">
        <v>10</v>
      </c>
      <c r="I118" s="1188">
        <v>0</v>
      </c>
      <c r="J118" s="1189">
        <f t="shared" si="1"/>
        <v>0</v>
      </c>
    </row>
    <row r="119" spans="1:10" s="1117" customFormat="1" ht="13.9" customHeight="1" x14ac:dyDescent="0.25">
      <c r="A119" s="1528"/>
      <c r="B119" s="1529"/>
      <c r="C119" s="906" t="s">
        <v>699</v>
      </c>
      <c r="D119" s="1188">
        <f>'4.4 гр птиц гуси'!D120</f>
        <v>0</v>
      </c>
      <c r="E119" s="1188">
        <f>'4.4 гр птиц гуси'!E120</f>
        <v>0</v>
      </c>
      <c r="F119" s="1188">
        <v>0</v>
      </c>
      <c r="G119" s="1188">
        <v>0</v>
      </c>
      <c r="H119" s="1188">
        <v>0</v>
      </c>
      <c r="I119" s="1188">
        <v>0</v>
      </c>
      <c r="J119" s="1189">
        <f t="shared" si="1"/>
        <v>0</v>
      </c>
    </row>
    <row r="120" spans="1:10" s="1117" customFormat="1" ht="13.9" customHeight="1" x14ac:dyDescent="0.25">
      <c r="A120" s="1528"/>
      <c r="B120" s="1529"/>
      <c r="C120" s="906" t="s">
        <v>589</v>
      </c>
      <c r="D120" s="1188">
        <f>'4.4 гр птиц гуси'!D121</f>
        <v>76</v>
      </c>
      <c r="E120" s="1188">
        <f>'4.4 гр птиц гуси'!E121</f>
        <v>52</v>
      </c>
      <c r="F120" s="1188">
        <v>0</v>
      </c>
      <c r="G120" s="1188">
        <v>84</v>
      </c>
      <c r="H120" s="1188">
        <f>'4.4 гр птиц гуси'!H121</f>
        <v>83</v>
      </c>
      <c r="I120" s="1188">
        <v>0</v>
      </c>
      <c r="J120" s="1189">
        <f t="shared" si="1"/>
        <v>0</v>
      </c>
    </row>
    <row r="121" spans="1:10" s="1117" customFormat="1" ht="13.9" customHeight="1" x14ac:dyDescent="0.25">
      <c r="A121" s="1528">
        <v>30</v>
      </c>
      <c r="B121" s="1529" t="s">
        <v>313</v>
      </c>
      <c r="C121" s="906" t="s">
        <v>764</v>
      </c>
      <c r="D121" s="1188">
        <f>'4.4 гр птиц гуси'!D122</f>
        <v>168</v>
      </c>
      <c r="E121" s="1188">
        <f>'4.4 гр птиц гуси'!E122</f>
        <v>168</v>
      </c>
      <c r="F121" s="1188">
        <v>0</v>
      </c>
      <c r="G121" s="1188">
        <v>198</v>
      </c>
      <c r="H121" s="1188">
        <v>198</v>
      </c>
      <c r="I121" s="1188">
        <v>0</v>
      </c>
      <c r="J121" s="1189">
        <f t="shared" si="1"/>
        <v>0</v>
      </c>
    </row>
    <row r="122" spans="1:10" s="1117" customFormat="1" ht="13.9" customHeight="1" x14ac:dyDescent="0.25">
      <c r="A122" s="1528"/>
      <c r="B122" s="1529"/>
      <c r="C122" s="906" t="s">
        <v>701</v>
      </c>
      <c r="D122" s="1188">
        <f>'4.4 гр птиц гуси'!D123</f>
        <v>9</v>
      </c>
      <c r="E122" s="1188">
        <f>'4.4 гр птиц гуси'!E123</f>
        <v>9</v>
      </c>
      <c r="F122" s="1188">
        <v>4</v>
      </c>
      <c r="G122" s="1188">
        <v>15</v>
      </c>
      <c r="H122" s="1188">
        <v>15</v>
      </c>
      <c r="I122" s="1188">
        <v>0</v>
      </c>
      <c r="J122" s="1189">
        <f t="shared" si="1"/>
        <v>4</v>
      </c>
    </row>
    <row r="123" spans="1:10" s="1117" customFormat="1" ht="13.9" customHeight="1" x14ac:dyDescent="0.25">
      <c r="A123" s="1528"/>
      <c r="B123" s="1529"/>
      <c r="C123" s="906" t="s">
        <v>700</v>
      </c>
      <c r="D123" s="1188">
        <f>'4.4 гр птиц гуси'!D124</f>
        <v>13</v>
      </c>
      <c r="E123" s="1188">
        <f>'4.4 гр птиц гуси'!E124</f>
        <v>13</v>
      </c>
      <c r="F123" s="1188">
        <v>0</v>
      </c>
      <c r="G123" s="1188"/>
      <c r="H123" s="1188"/>
      <c r="I123" s="1188"/>
      <c r="J123" s="1189">
        <f t="shared" si="1"/>
        <v>0</v>
      </c>
    </row>
    <row r="124" spans="1:10" s="1117" customFormat="1" ht="13.9" customHeight="1" x14ac:dyDescent="0.25">
      <c r="A124" s="1528"/>
      <c r="B124" s="1529"/>
      <c r="C124" s="906" t="s">
        <v>652</v>
      </c>
      <c r="D124" s="1188">
        <f>'4.4 гр птиц гуси'!D125</f>
        <v>6</v>
      </c>
      <c r="E124" s="1188">
        <f>'4.4 гр птиц гуси'!E125</f>
        <v>6</v>
      </c>
      <c r="F124" s="1188">
        <v>0</v>
      </c>
      <c r="G124" s="1188">
        <v>20</v>
      </c>
      <c r="H124" s="1188">
        <v>20</v>
      </c>
      <c r="I124" s="1188">
        <v>0</v>
      </c>
      <c r="J124" s="1189">
        <f t="shared" si="1"/>
        <v>0</v>
      </c>
    </row>
    <row r="125" spans="1:10" s="1117" customFormat="1" ht="13.9" customHeight="1" x14ac:dyDescent="0.25">
      <c r="A125" s="1528"/>
      <c r="B125" s="1529"/>
      <c r="C125" s="906" t="s">
        <v>589</v>
      </c>
      <c r="D125" s="1188">
        <f>'4.4 гр птиц гуси'!D126</f>
        <v>282</v>
      </c>
      <c r="E125" s="1188">
        <f>'4.4 гр птиц гуси'!E126</f>
        <v>106</v>
      </c>
      <c r="F125" s="1188">
        <v>16</v>
      </c>
      <c r="G125" s="1188">
        <v>120</v>
      </c>
      <c r="H125" s="1188">
        <f>'4.4 гр птиц гуси'!H126</f>
        <v>105</v>
      </c>
      <c r="I125" s="1188">
        <v>0</v>
      </c>
      <c r="J125" s="1189">
        <f t="shared" si="1"/>
        <v>16</v>
      </c>
    </row>
    <row r="126" spans="1:10" s="1117" customFormat="1" ht="13.9" customHeight="1" x14ac:dyDescent="0.25">
      <c r="A126" s="1528">
        <v>31</v>
      </c>
      <c r="B126" s="1529" t="s">
        <v>314</v>
      </c>
      <c r="C126" s="906" t="s">
        <v>700</v>
      </c>
      <c r="D126" s="1188">
        <f>'4.4 гр птиц гуси'!D127</f>
        <v>0</v>
      </c>
      <c r="E126" s="1188">
        <f>'4.4 гр птиц гуси'!E127</f>
        <v>0</v>
      </c>
      <c r="F126" s="1188">
        <v>0</v>
      </c>
      <c r="G126" s="1188"/>
      <c r="H126" s="1188"/>
      <c r="I126" s="1188"/>
      <c r="J126" s="1189">
        <f t="shared" si="1"/>
        <v>0</v>
      </c>
    </row>
    <row r="127" spans="1:10" s="1117" customFormat="1" ht="13.9" customHeight="1" x14ac:dyDescent="0.25">
      <c r="A127" s="1528"/>
      <c r="B127" s="1529"/>
      <c r="C127" s="906" t="s">
        <v>409</v>
      </c>
      <c r="D127" s="1188">
        <f>'4.4 гр птиц гуси'!D128</f>
        <v>14</v>
      </c>
      <c r="E127" s="1188">
        <f>'4.4 гр птиц гуси'!E128</f>
        <v>14</v>
      </c>
      <c r="F127" s="1188">
        <v>0</v>
      </c>
      <c r="G127" s="1188">
        <v>14</v>
      </c>
      <c r="H127" s="1188">
        <v>14</v>
      </c>
      <c r="I127" s="1188">
        <v>0</v>
      </c>
      <c r="J127" s="1189">
        <f t="shared" si="1"/>
        <v>0</v>
      </c>
    </row>
    <row r="128" spans="1:10" s="1117" customFormat="1" ht="13.9" customHeight="1" x14ac:dyDescent="0.25">
      <c r="A128" s="1528"/>
      <c r="B128" s="1529"/>
      <c r="C128" s="906" t="s">
        <v>589</v>
      </c>
      <c r="D128" s="1188">
        <f>'4.4 гр птиц гуси'!D129</f>
        <v>310</v>
      </c>
      <c r="E128" s="1188">
        <f>'4.4 гр птиц гуси'!E129</f>
        <v>211</v>
      </c>
      <c r="F128" s="1188">
        <v>22</v>
      </c>
      <c r="G128" s="1188">
        <v>106</v>
      </c>
      <c r="H128" s="1188">
        <f>'4.4 гр птиц гуси'!H129</f>
        <v>101</v>
      </c>
      <c r="I128" s="1188">
        <v>0</v>
      </c>
      <c r="J128" s="1189">
        <f t="shared" si="1"/>
        <v>22</v>
      </c>
    </row>
    <row r="129" spans="1:10" s="1117" customFormat="1" ht="13.9" customHeight="1" x14ac:dyDescent="0.25">
      <c r="A129" s="1528">
        <v>32</v>
      </c>
      <c r="B129" s="1529" t="s">
        <v>315</v>
      </c>
      <c r="C129" s="906" t="s">
        <v>765</v>
      </c>
      <c r="D129" s="1188">
        <f>'4.4 гр птиц гуси'!D130</f>
        <v>4</v>
      </c>
      <c r="E129" s="1188">
        <f>'4.4 гр птиц гуси'!E130</f>
        <v>4</v>
      </c>
      <c r="F129" s="1188">
        <v>0</v>
      </c>
      <c r="G129" s="1188">
        <v>6</v>
      </c>
      <c r="H129" s="1188">
        <v>6</v>
      </c>
      <c r="I129" s="1188">
        <v>0</v>
      </c>
      <c r="J129" s="1189">
        <f t="shared" si="1"/>
        <v>0</v>
      </c>
    </row>
    <row r="130" spans="1:10" s="1117" customFormat="1" ht="13.9" customHeight="1" x14ac:dyDescent="0.25">
      <c r="A130" s="1528"/>
      <c r="B130" s="1529"/>
      <c r="C130" s="906" t="s">
        <v>702</v>
      </c>
      <c r="D130" s="1188">
        <f>'4.4 гр птиц гуси'!D131</f>
        <v>0</v>
      </c>
      <c r="E130" s="1188">
        <f>'4.4 гр птиц гуси'!E131</f>
        <v>0</v>
      </c>
      <c r="F130" s="1188">
        <v>0</v>
      </c>
      <c r="G130" s="1188">
        <v>0</v>
      </c>
      <c r="H130" s="1188">
        <v>0</v>
      </c>
      <c r="I130" s="1188">
        <v>0</v>
      </c>
      <c r="J130" s="1189">
        <f t="shared" si="1"/>
        <v>0</v>
      </c>
    </row>
    <row r="131" spans="1:10" s="1117" customFormat="1" ht="13.9" customHeight="1" x14ac:dyDescent="0.25">
      <c r="A131" s="1528"/>
      <c r="B131" s="1529"/>
      <c r="C131" s="1187" t="s">
        <v>1537</v>
      </c>
      <c r="D131" s="1188">
        <f>'4.4 гр птиц гуси'!D132</f>
        <v>50</v>
      </c>
      <c r="E131" s="1188">
        <f>'4.4 гр птиц гуси'!E132</f>
        <v>50</v>
      </c>
      <c r="F131" s="1188">
        <v>0</v>
      </c>
      <c r="G131" s="1188">
        <v>0</v>
      </c>
      <c r="H131" s="1188">
        <v>0</v>
      </c>
      <c r="I131" s="1188">
        <v>0</v>
      </c>
      <c r="J131" s="1189">
        <f t="shared" si="1"/>
        <v>0</v>
      </c>
    </row>
    <row r="132" spans="1:10" s="1117" customFormat="1" ht="13.9" customHeight="1" x14ac:dyDescent="0.25">
      <c r="A132" s="1528"/>
      <c r="B132" s="1529"/>
      <c r="C132" s="1187" t="s">
        <v>747</v>
      </c>
      <c r="D132" s="1188">
        <f>'4.4 гр птиц гуси'!D133</f>
        <v>0</v>
      </c>
      <c r="E132" s="1188">
        <f>'4.4 гр птиц гуси'!E133</f>
        <v>0</v>
      </c>
      <c r="F132" s="1188">
        <v>0</v>
      </c>
      <c r="G132" s="1188">
        <v>0</v>
      </c>
      <c r="H132" s="1188">
        <v>0</v>
      </c>
      <c r="I132" s="1188">
        <v>0</v>
      </c>
      <c r="J132" s="1189">
        <f t="shared" si="1"/>
        <v>0</v>
      </c>
    </row>
    <row r="133" spans="1:10" s="1117" customFormat="1" ht="13.9" customHeight="1" x14ac:dyDescent="0.25">
      <c r="A133" s="1528"/>
      <c r="B133" s="1529"/>
      <c r="C133" s="906" t="s">
        <v>589</v>
      </c>
      <c r="D133" s="1188">
        <f>'4.4 гр птиц гуси'!D134</f>
        <v>411</v>
      </c>
      <c r="E133" s="1188">
        <f>'4.4 гр птиц гуси'!E134</f>
        <v>348</v>
      </c>
      <c r="F133" s="1188">
        <v>5</v>
      </c>
      <c r="G133" s="1188">
        <v>304</v>
      </c>
      <c r="H133" s="1188">
        <f>'4.4 гр птиц гуси'!H134</f>
        <v>293</v>
      </c>
      <c r="I133" s="1188">
        <v>0</v>
      </c>
      <c r="J133" s="1189">
        <f t="shared" si="1"/>
        <v>5</v>
      </c>
    </row>
    <row r="134" spans="1:10" s="1117" customFormat="1" ht="13.9" customHeight="1" x14ac:dyDescent="0.25">
      <c r="A134" s="1528">
        <v>33</v>
      </c>
      <c r="B134" s="1529" t="s">
        <v>316</v>
      </c>
      <c r="C134" s="906" t="s">
        <v>599</v>
      </c>
      <c r="D134" s="1188">
        <f>'4.4 гр птиц гуси'!D135</f>
        <v>222</v>
      </c>
      <c r="E134" s="1188">
        <f>'4.4 гр птиц гуси'!E135</f>
        <v>217</v>
      </c>
      <c r="F134" s="1188">
        <v>75</v>
      </c>
      <c r="G134" s="1188">
        <v>204</v>
      </c>
      <c r="H134" s="1188">
        <v>195</v>
      </c>
      <c r="I134" s="1188">
        <v>0</v>
      </c>
      <c r="J134" s="1189">
        <f t="shared" si="1"/>
        <v>75</v>
      </c>
    </row>
    <row r="135" spans="1:10" s="1117" customFormat="1" ht="13.9" customHeight="1" x14ac:dyDescent="0.25">
      <c r="A135" s="1528"/>
      <c r="B135" s="1529"/>
      <c r="C135" s="906" t="s">
        <v>329</v>
      </c>
      <c r="D135" s="1188">
        <f>'4.4 гр птиц гуси'!D136</f>
        <v>13</v>
      </c>
      <c r="E135" s="1188">
        <f>'4.4 гр птиц гуси'!E136</f>
        <v>13</v>
      </c>
      <c r="F135" s="1188">
        <v>0</v>
      </c>
      <c r="G135" s="1188">
        <v>0</v>
      </c>
      <c r="H135" s="1188">
        <v>0</v>
      </c>
      <c r="I135" s="1188">
        <v>0</v>
      </c>
      <c r="J135" s="1189">
        <f t="shared" si="1"/>
        <v>0</v>
      </c>
    </row>
    <row r="136" spans="1:10" s="1117" customFormat="1" ht="13.9" customHeight="1" x14ac:dyDescent="0.25">
      <c r="A136" s="1528"/>
      <c r="B136" s="1529"/>
      <c r="C136" s="906" t="s">
        <v>406</v>
      </c>
      <c r="D136" s="1188">
        <f>'4.4 гр птиц гуси'!D137</f>
        <v>12</v>
      </c>
      <c r="E136" s="1188">
        <f>'4.4 гр птиц гуси'!E137</f>
        <v>12</v>
      </c>
      <c r="F136" s="1188">
        <v>0</v>
      </c>
      <c r="G136" s="1188">
        <v>11</v>
      </c>
      <c r="H136" s="1188">
        <v>11</v>
      </c>
      <c r="I136" s="1188">
        <v>0</v>
      </c>
      <c r="J136" s="1189">
        <f t="shared" si="1"/>
        <v>0</v>
      </c>
    </row>
    <row r="137" spans="1:10" s="1117" customFormat="1" ht="13.9" customHeight="1" x14ac:dyDescent="0.25">
      <c r="A137" s="1528"/>
      <c r="B137" s="1529"/>
      <c r="C137" s="906" t="s">
        <v>797</v>
      </c>
      <c r="D137" s="1188">
        <f>'4.4 гр птиц гуси'!D138</f>
        <v>0</v>
      </c>
      <c r="E137" s="1188">
        <f>'4.4 гр птиц гуси'!E138</f>
        <v>0</v>
      </c>
      <c r="F137" s="1188">
        <v>0</v>
      </c>
      <c r="G137" s="1188">
        <v>0</v>
      </c>
      <c r="H137" s="1188">
        <v>0</v>
      </c>
      <c r="I137" s="1188">
        <v>0</v>
      </c>
      <c r="J137" s="1189">
        <f t="shared" si="1"/>
        <v>0</v>
      </c>
    </row>
    <row r="138" spans="1:10" s="1117" customFormat="1" ht="13.9" customHeight="1" x14ac:dyDescent="0.25">
      <c r="A138" s="1528"/>
      <c r="B138" s="1529"/>
      <c r="C138" s="1187" t="s">
        <v>767</v>
      </c>
      <c r="D138" s="1188">
        <f>'4.4 гр птиц гуси'!D139</f>
        <v>0</v>
      </c>
      <c r="E138" s="1188">
        <f>'4.4 гр птиц гуси'!E139</f>
        <v>0</v>
      </c>
      <c r="F138" s="1188">
        <v>0</v>
      </c>
      <c r="G138" s="1188">
        <v>0</v>
      </c>
      <c r="H138" s="1188">
        <v>0</v>
      </c>
      <c r="I138" s="1188">
        <v>0</v>
      </c>
      <c r="J138" s="1189">
        <f t="shared" si="1"/>
        <v>0</v>
      </c>
    </row>
    <row r="139" spans="1:10" s="1117" customFormat="1" ht="13.9" customHeight="1" x14ac:dyDescent="0.25">
      <c r="A139" s="1528">
        <v>34</v>
      </c>
      <c r="B139" s="1529" t="s">
        <v>317</v>
      </c>
      <c r="C139" s="906" t="s">
        <v>600</v>
      </c>
      <c r="D139" s="1188">
        <f>'4.4 гр птиц гуси'!D140</f>
        <v>0</v>
      </c>
      <c r="E139" s="1188">
        <f>'4.4 гр птиц гуси'!E140</f>
        <v>0</v>
      </c>
      <c r="F139" s="1188">
        <v>0</v>
      </c>
      <c r="G139" s="1188">
        <v>0</v>
      </c>
      <c r="H139" s="1188">
        <v>0</v>
      </c>
      <c r="I139" s="1188">
        <v>0</v>
      </c>
      <c r="J139" s="1189">
        <f t="shared" si="1"/>
        <v>0</v>
      </c>
    </row>
    <row r="140" spans="1:10" s="1117" customFormat="1" ht="13.9" customHeight="1" x14ac:dyDescent="0.25">
      <c r="A140" s="1528"/>
      <c r="B140" s="1529"/>
      <c r="C140" s="906" t="s">
        <v>1538</v>
      </c>
      <c r="D140" s="1188">
        <f>'4.4 гр птиц гуси'!D141</f>
        <v>0</v>
      </c>
      <c r="E140" s="1188">
        <f>'4.4 гр птиц гуси'!E141</f>
        <v>0</v>
      </c>
      <c r="F140" s="1188">
        <v>0</v>
      </c>
      <c r="G140" s="1188">
        <v>0</v>
      </c>
      <c r="H140" s="1188">
        <v>0</v>
      </c>
      <c r="I140" s="1188">
        <v>0</v>
      </c>
      <c r="J140" s="1189">
        <f t="shared" si="1"/>
        <v>0</v>
      </c>
    </row>
    <row r="141" spans="1:10" s="1117" customFormat="1" ht="13.9" customHeight="1" x14ac:dyDescent="0.25">
      <c r="A141" s="1528"/>
      <c r="B141" s="1529"/>
      <c r="C141" s="906" t="s">
        <v>413</v>
      </c>
      <c r="D141" s="1188">
        <f>'4.4 гр птиц гуси'!D142</f>
        <v>0</v>
      </c>
      <c r="E141" s="1188">
        <f>'4.4 гр птиц гуси'!E142</f>
        <v>0</v>
      </c>
      <c r="F141" s="1188">
        <v>0</v>
      </c>
      <c r="G141" s="1188">
        <v>87</v>
      </c>
      <c r="H141" s="1188">
        <v>87</v>
      </c>
      <c r="I141" s="1188">
        <v>0</v>
      </c>
      <c r="J141" s="1189">
        <f t="shared" si="1"/>
        <v>0</v>
      </c>
    </row>
    <row r="142" spans="1:10" s="1117" customFormat="1" ht="13.9" customHeight="1" x14ac:dyDescent="0.25">
      <c r="A142" s="1528"/>
      <c r="B142" s="1529"/>
      <c r="C142" s="1187" t="s">
        <v>696</v>
      </c>
      <c r="D142" s="1188">
        <f>'4.4 гр птиц гуси'!D143</f>
        <v>0</v>
      </c>
      <c r="E142" s="1188">
        <f>'4.4 гр птиц гуси'!E143</f>
        <v>0</v>
      </c>
      <c r="F142" s="1188">
        <v>0</v>
      </c>
      <c r="G142" s="1188">
        <v>0</v>
      </c>
      <c r="H142" s="1188">
        <v>0</v>
      </c>
      <c r="I142" s="1188">
        <v>0</v>
      </c>
      <c r="J142" s="1189">
        <f t="shared" si="1"/>
        <v>0</v>
      </c>
    </row>
    <row r="143" spans="1:10" s="1117" customFormat="1" ht="13.9" customHeight="1" x14ac:dyDescent="0.25">
      <c r="A143" s="1528"/>
      <c r="B143" s="1529"/>
      <c r="C143" s="1187" t="s">
        <v>801</v>
      </c>
      <c r="D143" s="1188">
        <f>'4.4 гр птиц гуси'!D144</f>
        <v>0</v>
      </c>
      <c r="E143" s="1188">
        <f>'4.4 гр птиц гуси'!E144</f>
        <v>0</v>
      </c>
      <c r="F143" s="1188">
        <v>0</v>
      </c>
      <c r="G143" s="1188">
        <v>0</v>
      </c>
      <c r="H143" s="1188">
        <v>0</v>
      </c>
      <c r="I143" s="1188">
        <v>0</v>
      </c>
      <c r="J143" s="1189">
        <f t="shared" ref="J143:J169" si="2">F143+I143</f>
        <v>0</v>
      </c>
    </row>
    <row r="144" spans="1:10" s="1117" customFormat="1" ht="13.9" customHeight="1" x14ac:dyDescent="0.25">
      <c r="A144" s="1528"/>
      <c r="B144" s="1529"/>
      <c r="C144" s="906" t="s">
        <v>767</v>
      </c>
      <c r="D144" s="1188">
        <f>'4.4 гр птиц гуси'!D145</f>
        <v>0</v>
      </c>
      <c r="E144" s="1188">
        <f>'4.4 гр птиц гуси'!E145</f>
        <v>0</v>
      </c>
      <c r="F144" s="1188">
        <v>0</v>
      </c>
      <c r="G144" s="1188">
        <v>0</v>
      </c>
      <c r="H144" s="1188">
        <v>0</v>
      </c>
      <c r="I144" s="1188">
        <v>0</v>
      </c>
      <c r="J144" s="1189">
        <f t="shared" si="2"/>
        <v>0</v>
      </c>
    </row>
    <row r="145" spans="1:10" s="1117" customFormat="1" ht="13.9" customHeight="1" x14ac:dyDescent="0.25">
      <c r="A145" s="1528"/>
      <c r="B145" s="1529"/>
      <c r="C145" s="906" t="s">
        <v>589</v>
      </c>
      <c r="D145" s="1188">
        <f>'4.4 гр птиц гуси'!D146</f>
        <v>450</v>
      </c>
      <c r="E145" s="1188">
        <f>'4.4 гр птиц гуси'!E146</f>
        <v>315</v>
      </c>
      <c r="F145" s="1188">
        <v>8</v>
      </c>
      <c r="G145" s="1188">
        <v>311</v>
      </c>
      <c r="H145" s="1188">
        <f>'4.4 гр птиц гуси'!H146</f>
        <v>284</v>
      </c>
      <c r="I145" s="1188">
        <v>0</v>
      </c>
      <c r="J145" s="1189">
        <f t="shared" si="2"/>
        <v>8</v>
      </c>
    </row>
    <row r="146" spans="1:10" s="1117" customFormat="1" ht="13.9" customHeight="1" x14ac:dyDescent="0.25">
      <c r="A146" s="1528">
        <v>35</v>
      </c>
      <c r="B146" s="1529" t="s">
        <v>318</v>
      </c>
      <c r="C146" s="906" t="s">
        <v>797</v>
      </c>
      <c r="D146" s="1188">
        <f>'4.4 гр птиц гуси'!D147</f>
        <v>0</v>
      </c>
      <c r="E146" s="1188">
        <f>'4.4 гр птиц гуси'!E147</f>
        <v>0</v>
      </c>
      <c r="F146" s="1188">
        <v>0</v>
      </c>
      <c r="G146" s="1188">
        <v>66</v>
      </c>
      <c r="H146" s="1188">
        <v>60</v>
      </c>
      <c r="I146" s="1188">
        <v>0</v>
      </c>
      <c r="J146" s="1189">
        <f t="shared" si="2"/>
        <v>0</v>
      </c>
    </row>
    <row r="147" spans="1:10" s="1117" customFormat="1" ht="13.9" customHeight="1" x14ac:dyDescent="0.25">
      <c r="A147" s="1528"/>
      <c r="B147" s="1529"/>
      <c r="C147" s="906" t="s">
        <v>328</v>
      </c>
      <c r="D147" s="1188">
        <f>'4.4 гр птиц гуси'!D148</f>
        <v>0</v>
      </c>
      <c r="E147" s="1188">
        <f>'4.4 гр птиц гуси'!E148</f>
        <v>0</v>
      </c>
      <c r="F147" s="1188">
        <v>0</v>
      </c>
      <c r="G147" s="1188">
        <v>0</v>
      </c>
      <c r="H147" s="1188">
        <v>0</v>
      </c>
      <c r="I147" s="1188">
        <v>0</v>
      </c>
      <c r="J147" s="1189">
        <f t="shared" si="2"/>
        <v>0</v>
      </c>
    </row>
    <row r="148" spans="1:10" s="1117" customFormat="1" ht="13.9" customHeight="1" x14ac:dyDescent="0.25">
      <c r="A148" s="1528"/>
      <c r="B148" s="1529"/>
      <c r="C148" s="1187" t="s">
        <v>767</v>
      </c>
      <c r="D148" s="1188">
        <f>'4.4 гр птиц гуси'!D149</f>
        <v>0</v>
      </c>
      <c r="E148" s="1188">
        <f>'4.4 гр птиц гуси'!E149</f>
        <v>0</v>
      </c>
      <c r="F148" s="1188">
        <v>0</v>
      </c>
      <c r="G148" s="1188">
        <v>0</v>
      </c>
      <c r="H148" s="1188">
        <v>0</v>
      </c>
      <c r="I148" s="1188">
        <v>0</v>
      </c>
      <c r="J148" s="1189">
        <f t="shared" si="2"/>
        <v>0</v>
      </c>
    </row>
    <row r="149" spans="1:10" s="1117" customFormat="1" ht="13.9" customHeight="1" x14ac:dyDescent="0.25">
      <c r="A149" s="1528">
        <v>36</v>
      </c>
      <c r="B149" s="1529" t="s">
        <v>319</v>
      </c>
      <c r="C149" s="906" t="s">
        <v>768</v>
      </c>
      <c r="D149" s="1188">
        <f>'4.4 гр птиц гуси'!D150</f>
        <v>9</v>
      </c>
      <c r="E149" s="1188">
        <f>'4.4 гр птиц гуси'!E150</f>
        <v>9</v>
      </c>
      <c r="F149" s="1188">
        <v>0</v>
      </c>
      <c r="G149" s="1188">
        <v>25</v>
      </c>
      <c r="H149" s="1188">
        <v>25</v>
      </c>
      <c r="I149" s="1188">
        <v>0</v>
      </c>
      <c r="J149" s="1189">
        <f t="shared" si="2"/>
        <v>0</v>
      </c>
    </row>
    <row r="150" spans="1:10" s="1117" customFormat="1" ht="13.9" customHeight="1" x14ac:dyDescent="0.25">
      <c r="A150" s="1528"/>
      <c r="B150" s="1529"/>
      <c r="C150" s="906" t="s">
        <v>589</v>
      </c>
      <c r="D150" s="1188">
        <f>'4.4 гр птиц гуси'!D151</f>
        <v>322</v>
      </c>
      <c r="E150" s="1188">
        <f>'4.4 гр птиц гуси'!E151</f>
        <v>263</v>
      </c>
      <c r="F150" s="1188">
        <v>4</v>
      </c>
      <c r="G150" s="1188">
        <v>222</v>
      </c>
      <c r="H150" s="1188">
        <f>'4.4 гр птиц гуси'!H151</f>
        <v>206</v>
      </c>
      <c r="I150" s="1188">
        <v>0</v>
      </c>
      <c r="J150" s="1189">
        <f t="shared" si="2"/>
        <v>4</v>
      </c>
    </row>
    <row r="151" spans="1:10" s="1117" customFormat="1" ht="13.9" customHeight="1" x14ac:dyDescent="0.25">
      <c r="A151" s="1528">
        <v>37</v>
      </c>
      <c r="B151" s="1529" t="s">
        <v>320</v>
      </c>
      <c r="C151" s="906" t="s">
        <v>769</v>
      </c>
      <c r="D151" s="1188">
        <f>'4.4 гр птиц гуси'!D152</f>
        <v>136</v>
      </c>
      <c r="E151" s="1188">
        <f>'4.4 гр птиц гуси'!E152</f>
        <v>135</v>
      </c>
      <c r="F151" s="1188">
        <v>24</v>
      </c>
      <c r="G151" s="1188">
        <v>156</v>
      </c>
      <c r="H151" s="1188">
        <v>145</v>
      </c>
      <c r="I151" s="1188">
        <v>5</v>
      </c>
      <c r="J151" s="1189">
        <f t="shared" si="2"/>
        <v>29</v>
      </c>
    </row>
    <row r="152" spans="1:10" s="1117" customFormat="1" ht="13.9" customHeight="1" x14ac:dyDescent="0.2">
      <c r="A152" s="1528"/>
      <c r="B152" s="1529"/>
      <c r="C152" s="1180" t="s">
        <v>589</v>
      </c>
      <c r="D152" s="1188">
        <f>'4.4 гр птиц гуси'!D153</f>
        <v>335</v>
      </c>
      <c r="E152" s="1188">
        <f>'4.4 гр птиц гуси'!E153</f>
        <v>314</v>
      </c>
      <c r="F152" s="1188">
        <v>11</v>
      </c>
      <c r="G152" s="1188">
        <v>105</v>
      </c>
      <c r="H152" s="1188">
        <f>'4.4 гр птиц гуси'!H153</f>
        <v>101</v>
      </c>
      <c r="I152" s="1188">
        <v>0</v>
      </c>
      <c r="J152" s="1189">
        <f t="shared" si="2"/>
        <v>11</v>
      </c>
    </row>
    <row r="153" spans="1:10" s="1117" customFormat="1" ht="13.9" customHeight="1" x14ac:dyDescent="0.25">
      <c r="A153" s="1528">
        <v>38</v>
      </c>
      <c r="B153" s="1529" t="s">
        <v>321</v>
      </c>
      <c r="C153" s="906" t="s">
        <v>770</v>
      </c>
      <c r="D153" s="1188">
        <f>'4.4 гр птиц гуси'!D154</f>
        <v>158</v>
      </c>
      <c r="E153" s="1188">
        <f>'4.4 гр птиц гуси'!E154</f>
        <v>155</v>
      </c>
      <c r="F153" s="1188">
        <v>0</v>
      </c>
      <c r="G153" s="1188">
        <v>76</v>
      </c>
      <c r="H153" s="1188">
        <v>76</v>
      </c>
      <c r="I153" s="1188">
        <v>2</v>
      </c>
      <c r="J153" s="1189">
        <f t="shared" si="2"/>
        <v>2</v>
      </c>
    </row>
    <row r="154" spans="1:10" s="1117" customFormat="1" ht="13.9" customHeight="1" x14ac:dyDescent="0.25">
      <c r="A154" s="1528"/>
      <c r="B154" s="1529"/>
      <c r="C154" s="906" t="s">
        <v>665</v>
      </c>
      <c r="D154" s="1188">
        <f>'4.4 гр птиц гуси'!D155</f>
        <v>0</v>
      </c>
      <c r="E154" s="1188">
        <f>'4.4 гр птиц гуси'!E155</f>
        <v>0</v>
      </c>
      <c r="F154" s="1188">
        <v>0</v>
      </c>
      <c r="G154" s="1188">
        <v>0</v>
      </c>
      <c r="H154" s="1188">
        <v>0</v>
      </c>
      <c r="I154" s="1188">
        <v>0</v>
      </c>
      <c r="J154" s="1189">
        <f t="shared" si="2"/>
        <v>0</v>
      </c>
    </row>
    <row r="155" spans="1:10" s="1117" customFormat="1" ht="13.9" customHeight="1" x14ac:dyDescent="0.25">
      <c r="A155" s="1528"/>
      <c r="B155" s="1529"/>
      <c r="C155" s="906" t="s">
        <v>703</v>
      </c>
      <c r="D155" s="1188">
        <f>'4.4 гр птиц гуси'!D156</f>
        <v>0</v>
      </c>
      <c r="E155" s="1188">
        <f>'4.4 гр птиц гуси'!E156</f>
        <v>0</v>
      </c>
      <c r="F155" s="1188">
        <v>0</v>
      </c>
      <c r="G155" s="1188">
        <v>0</v>
      </c>
      <c r="H155" s="1188">
        <v>0</v>
      </c>
      <c r="I155" s="1188">
        <v>0</v>
      </c>
      <c r="J155" s="1189">
        <f t="shared" si="2"/>
        <v>0</v>
      </c>
    </row>
    <row r="156" spans="1:10" s="1117" customFormat="1" ht="13.9" customHeight="1" x14ac:dyDescent="0.25">
      <c r="A156" s="1528"/>
      <c r="B156" s="1529"/>
      <c r="C156" s="906" t="s">
        <v>1155</v>
      </c>
      <c r="D156" s="1188">
        <f>'4.4 гр птиц гуси'!D157</f>
        <v>0</v>
      </c>
      <c r="E156" s="1188">
        <f>'4.4 гр птиц гуси'!E157</f>
        <v>0</v>
      </c>
      <c r="F156" s="1188">
        <v>0</v>
      </c>
      <c r="G156" s="1188">
        <v>0</v>
      </c>
      <c r="H156" s="1188">
        <v>0</v>
      </c>
      <c r="I156" s="1188">
        <v>0</v>
      </c>
      <c r="J156" s="1189">
        <f t="shared" si="2"/>
        <v>0</v>
      </c>
    </row>
    <row r="157" spans="1:10" s="1117" customFormat="1" ht="13.9" customHeight="1" x14ac:dyDescent="0.25">
      <c r="A157" s="1528"/>
      <c r="B157" s="1529"/>
      <c r="C157" s="906" t="s">
        <v>589</v>
      </c>
      <c r="D157" s="1188">
        <f>'4.4 гр птиц гуси'!D158</f>
        <v>126</v>
      </c>
      <c r="E157" s="1188">
        <f>'4.4 гр птиц гуси'!E158</f>
        <v>101</v>
      </c>
      <c r="F157" s="1188">
        <v>0</v>
      </c>
      <c r="G157" s="1188">
        <v>109</v>
      </c>
      <c r="H157" s="1188">
        <f>'4.4 гр птиц гуси'!H158</f>
        <v>84</v>
      </c>
      <c r="I157" s="1188">
        <v>0</v>
      </c>
      <c r="J157" s="1189">
        <f t="shared" si="2"/>
        <v>0</v>
      </c>
    </row>
    <row r="158" spans="1:10" s="1117" customFormat="1" ht="13.9" customHeight="1" x14ac:dyDescent="0.25">
      <c r="A158" s="1528">
        <v>39</v>
      </c>
      <c r="B158" s="1529" t="s">
        <v>322</v>
      </c>
      <c r="C158" s="906" t="s">
        <v>400</v>
      </c>
      <c r="D158" s="1188">
        <f>'4.4 гр птиц гуси'!D159</f>
        <v>154</v>
      </c>
      <c r="E158" s="1188">
        <f>'4.4 гр птиц гуси'!E159</f>
        <v>150</v>
      </c>
      <c r="F158" s="1188">
        <v>98</v>
      </c>
      <c r="G158" s="1188">
        <v>190</v>
      </c>
      <c r="H158" s="1188">
        <v>180</v>
      </c>
      <c r="I158" s="1188">
        <v>21</v>
      </c>
      <c r="J158" s="1189">
        <f t="shared" si="2"/>
        <v>119</v>
      </c>
    </row>
    <row r="159" spans="1:10" s="1117" customFormat="1" ht="13.9" customHeight="1" x14ac:dyDescent="0.25">
      <c r="A159" s="1528"/>
      <c r="B159" s="1529"/>
      <c r="C159" s="906" t="s">
        <v>704</v>
      </c>
      <c r="D159" s="1188">
        <f>'4.4 гр птиц гуси'!D160</f>
        <v>26</v>
      </c>
      <c r="E159" s="1188">
        <f>'4.4 гр птиц гуси'!E160</f>
        <v>26</v>
      </c>
      <c r="F159" s="1188">
        <v>0</v>
      </c>
      <c r="G159" s="1188">
        <v>14</v>
      </c>
      <c r="H159" s="1188">
        <v>14</v>
      </c>
      <c r="I159" s="1188">
        <v>0</v>
      </c>
      <c r="J159" s="1189">
        <f t="shared" si="2"/>
        <v>0</v>
      </c>
    </row>
    <row r="160" spans="1:10" s="1117" customFormat="1" ht="13.9" customHeight="1" x14ac:dyDescent="0.25">
      <c r="A160" s="1528"/>
      <c r="B160" s="1529"/>
      <c r="C160" s="906" t="s">
        <v>589</v>
      </c>
      <c r="D160" s="1188">
        <f>'4.4 гр птиц гуси'!D161</f>
        <v>738</v>
      </c>
      <c r="E160" s="1188">
        <f>'4.4 гр птиц гуси'!E161</f>
        <v>684</v>
      </c>
      <c r="F160" s="1188">
        <v>1</v>
      </c>
      <c r="G160" s="1188">
        <v>566</v>
      </c>
      <c r="H160" s="1188">
        <f>'4.4 гр птиц гуси'!H161</f>
        <v>562</v>
      </c>
      <c r="I160" s="1188">
        <v>0</v>
      </c>
      <c r="J160" s="1189">
        <f t="shared" si="2"/>
        <v>1</v>
      </c>
    </row>
    <row r="161" spans="1:10" s="1117" customFormat="1" ht="15" x14ac:dyDescent="0.25">
      <c r="A161" s="1528">
        <v>40</v>
      </c>
      <c r="B161" s="1529" t="s">
        <v>323</v>
      </c>
      <c r="C161" s="1187" t="s">
        <v>767</v>
      </c>
      <c r="D161" s="1188">
        <f>'4.4 гр птиц гуси'!D162</f>
        <v>0</v>
      </c>
      <c r="E161" s="1188">
        <f>'4.4 гр птиц гуси'!E162</f>
        <v>0</v>
      </c>
      <c r="F161" s="1188">
        <v>0</v>
      </c>
      <c r="G161" s="1188">
        <v>0</v>
      </c>
      <c r="H161" s="1188">
        <v>0</v>
      </c>
      <c r="I161" s="1188">
        <v>0</v>
      </c>
      <c r="J161" s="1189">
        <f t="shared" si="2"/>
        <v>0</v>
      </c>
    </row>
    <row r="162" spans="1:10" s="1117" customFormat="1" ht="13.9" customHeight="1" x14ac:dyDescent="0.25">
      <c r="A162" s="1528"/>
      <c r="B162" s="1528"/>
      <c r="C162" s="906" t="s">
        <v>797</v>
      </c>
      <c r="D162" s="1188">
        <f>'4.4 гр птиц гуси'!D163</f>
        <v>0</v>
      </c>
      <c r="E162" s="1188">
        <f>'4.4 гр птиц гуси'!E163</f>
        <v>0</v>
      </c>
      <c r="F162" s="1188">
        <v>0</v>
      </c>
      <c r="G162" s="1188">
        <v>0</v>
      </c>
      <c r="H162" s="1188">
        <v>0</v>
      </c>
      <c r="I162" s="1188">
        <v>0</v>
      </c>
      <c r="J162" s="1189">
        <f t="shared" si="2"/>
        <v>0</v>
      </c>
    </row>
    <row r="163" spans="1:10" s="1117" customFormat="1" ht="13.9" customHeight="1" x14ac:dyDescent="0.25">
      <c r="A163" s="1528">
        <v>41</v>
      </c>
      <c r="B163" s="1529" t="s">
        <v>324</v>
      </c>
      <c r="C163" s="906" t="s">
        <v>771</v>
      </c>
      <c r="D163" s="1188">
        <f>'4.4 гр птиц гуси'!D164</f>
        <v>0</v>
      </c>
      <c r="E163" s="1188">
        <f>'4.4 гр птиц гуси'!E164</f>
        <v>0</v>
      </c>
      <c r="F163" s="1188">
        <v>0</v>
      </c>
      <c r="G163" s="1188">
        <v>23</v>
      </c>
      <c r="H163" s="1188">
        <v>23</v>
      </c>
      <c r="I163" s="1188">
        <v>0</v>
      </c>
      <c r="J163" s="1189">
        <f t="shared" si="2"/>
        <v>0</v>
      </c>
    </row>
    <row r="164" spans="1:10" s="1117" customFormat="1" ht="13.9" customHeight="1" x14ac:dyDescent="0.25">
      <c r="A164" s="1528"/>
      <c r="B164" s="1529"/>
      <c r="C164" s="906" t="s">
        <v>598</v>
      </c>
      <c r="D164" s="1188">
        <f>'4.4 гр птиц гуси'!D165</f>
        <v>11</v>
      </c>
      <c r="E164" s="1188">
        <f>'4.4 гр птиц гуси'!E165</f>
        <v>11</v>
      </c>
      <c r="F164" s="1188">
        <v>0</v>
      </c>
      <c r="G164" s="1188">
        <v>0</v>
      </c>
      <c r="H164" s="1188">
        <v>0</v>
      </c>
      <c r="I164" s="1188">
        <v>0</v>
      </c>
      <c r="J164" s="1189">
        <f t="shared" si="2"/>
        <v>0</v>
      </c>
    </row>
    <row r="165" spans="1:10" s="1117" customFormat="1" ht="13.9" customHeight="1" x14ac:dyDescent="0.25">
      <c r="A165" s="1528"/>
      <c r="B165" s="1529"/>
      <c r="C165" s="906" t="s">
        <v>589</v>
      </c>
      <c r="D165" s="1188">
        <f>'4.4 гр птиц гуси'!D166</f>
        <v>75</v>
      </c>
      <c r="E165" s="1188">
        <f>'4.4 гр птиц гуси'!E166</f>
        <v>39</v>
      </c>
      <c r="F165" s="1188">
        <v>0</v>
      </c>
      <c r="G165" s="1188">
        <v>118</v>
      </c>
      <c r="H165" s="1188">
        <f>'4.4 гр птиц гуси'!H166</f>
        <v>104</v>
      </c>
      <c r="I165" s="1188">
        <v>0</v>
      </c>
      <c r="J165" s="1189">
        <f t="shared" si="2"/>
        <v>0</v>
      </c>
    </row>
    <row r="166" spans="1:10" s="1117" customFormat="1" ht="13.9" customHeight="1" x14ac:dyDescent="0.25">
      <c r="A166" s="1528">
        <v>42</v>
      </c>
      <c r="B166" s="1529" t="s">
        <v>325</v>
      </c>
      <c r="C166" s="906" t="s">
        <v>682</v>
      </c>
      <c r="D166" s="1188">
        <f>'4.4 гр птиц гуси'!D167</f>
        <v>79</v>
      </c>
      <c r="E166" s="1188">
        <f>'4.4 гр птиц гуси'!E167</f>
        <v>68</v>
      </c>
      <c r="F166" s="1188">
        <v>4</v>
      </c>
      <c r="G166" s="1188">
        <v>50</v>
      </c>
      <c r="H166" s="1188">
        <v>50</v>
      </c>
      <c r="I166" s="1188">
        <v>0</v>
      </c>
      <c r="J166" s="1189">
        <f t="shared" si="2"/>
        <v>4</v>
      </c>
    </row>
    <row r="167" spans="1:10" s="1117" customFormat="1" ht="15" x14ac:dyDescent="0.25">
      <c r="A167" s="1528"/>
      <c r="B167" s="1529"/>
      <c r="C167" s="906" t="s">
        <v>589</v>
      </c>
      <c r="D167" s="1188">
        <f>'4.4 гр птиц гуси'!D168</f>
        <v>425</v>
      </c>
      <c r="E167" s="1188">
        <f>'4.4 гр птиц гуси'!E168</f>
        <v>401</v>
      </c>
      <c r="F167" s="1188">
        <v>14</v>
      </c>
      <c r="G167" s="1188">
        <v>589</v>
      </c>
      <c r="H167" s="1188">
        <f>'4.4 гр птиц гуси'!H168</f>
        <v>397</v>
      </c>
      <c r="I167" s="1188">
        <v>0</v>
      </c>
      <c r="J167" s="1189">
        <f t="shared" si="2"/>
        <v>14</v>
      </c>
    </row>
    <row r="168" spans="1:10" s="1117" customFormat="1" ht="15.75" x14ac:dyDescent="0.25">
      <c r="A168" s="1178">
        <v>43</v>
      </c>
      <c r="B168" s="1179" t="s">
        <v>326</v>
      </c>
      <c r="C168" s="906" t="s">
        <v>589</v>
      </c>
      <c r="D168" s="1188">
        <f>'4.4 гр птиц гуси'!D169</f>
        <v>110</v>
      </c>
      <c r="E168" s="1188">
        <f>'4.4 гр птиц гуси'!E169</f>
        <v>95</v>
      </c>
      <c r="F168" s="1188">
        <v>10</v>
      </c>
      <c r="G168" s="1188">
        <v>132</v>
      </c>
      <c r="H168" s="1188">
        <f>'4.4 гр птиц гуси'!H169</f>
        <v>128</v>
      </c>
      <c r="I168" s="1188">
        <v>0</v>
      </c>
      <c r="J168" s="1189">
        <f t="shared" si="2"/>
        <v>10</v>
      </c>
    </row>
    <row r="169" spans="1:10" s="442" customFormat="1" ht="13.15" customHeight="1" x14ac:dyDescent="0.25">
      <c r="A169" s="1455" t="s">
        <v>21</v>
      </c>
      <c r="B169" s="1455"/>
      <c r="C169" s="1455"/>
      <c r="D169" s="707">
        <f t="shared" ref="D169:I169" si="3">SUM(D14:D168)</f>
        <v>13698</v>
      </c>
      <c r="E169" s="707">
        <f t="shared" si="3"/>
        <v>11476</v>
      </c>
      <c r="F169" s="707">
        <f t="shared" si="3"/>
        <v>1323</v>
      </c>
      <c r="G169" s="707">
        <f t="shared" si="3"/>
        <v>10735</v>
      </c>
      <c r="H169" s="707">
        <f t="shared" si="3"/>
        <v>9851</v>
      </c>
      <c r="I169" s="707">
        <f t="shared" si="3"/>
        <v>148</v>
      </c>
      <c r="J169" s="708">
        <f t="shared" si="2"/>
        <v>1471</v>
      </c>
    </row>
    <row r="170" spans="1:10" s="681" customFormat="1" ht="13.15" customHeight="1" x14ac:dyDescent="0.25">
      <c r="A170" s="877" t="s">
        <v>1658</v>
      </c>
      <c r="B170" s="891"/>
      <c r="C170" s="891"/>
      <c r="D170" s="879"/>
      <c r="E170" s="879"/>
      <c r="F170" s="879"/>
      <c r="G170" s="879"/>
      <c r="H170" s="879"/>
      <c r="I170" s="879"/>
      <c r="J170" s="879"/>
    </row>
    <row r="171" spans="1:10" s="681" customFormat="1" ht="13.15" customHeight="1" x14ac:dyDescent="0.25">
      <c r="A171" s="877" t="s">
        <v>1660</v>
      </c>
      <c r="B171" s="891"/>
      <c r="C171" s="891"/>
      <c r="D171" s="879"/>
      <c r="E171" s="879"/>
      <c r="F171" s="879"/>
      <c r="G171" s="879"/>
      <c r="H171" s="879"/>
      <c r="I171" s="879"/>
      <c r="J171" s="879"/>
    </row>
    <row r="172" spans="1:10" s="442" customFormat="1" ht="18.75" customHeight="1" x14ac:dyDescent="0.35">
      <c r="A172" s="1530" t="s">
        <v>1510</v>
      </c>
      <c r="B172" s="1437"/>
      <c r="C172" s="1437"/>
      <c r="D172" s="1437"/>
      <c r="E172" s="1437"/>
      <c r="F172" s="1437"/>
      <c r="G172" s="1437"/>
      <c r="H172" s="1437"/>
      <c r="I172" s="1437"/>
      <c r="J172" s="1437"/>
    </row>
    <row r="173" spans="1:10" s="442" customFormat="1" ht="19.149999999999999" customHeight="1" x14ac:dyDescent="0.2">
      <c r="A173" s="163"/>
      <c r="B173" s="163" t="s">
        <v>643</v>
      </c>
      <c r="C173" s="164" t="s">
        <v>602</v>
      </c>
      <c r="E173" s="165"/>
      <c r="G173" s="166" t="s">
        <v>604</v>
      </c>
      <c r="J173" s="163" t="s">
        <v>601</v>
      </c>
    </row>
    <row r="174" spans="1:10" s="442" customFormat="1" ht="13.15" customHeight="1" x14ac:dyDescent="0.2">
      <c r="A174" s="168" t="s">
        <v>562</v>
      </c>
      <c r="C174" s="168" t="s">
        <v>1829</v>
      </c>
      <c r="D174" s="163"/>
      <c r="E174" s="438"/>
      <c r="F174" s="438"/>
      <c r="G174" s="438"/>
      <c r="H174" s="438"/>
    </row>
    <row r="175" spans="1:10" s="442" customFormat="1" ht="13.15" customHeight="1" x14ac:dyDescent="0.2">
      <c r="A175" s="443" t="s">
        <v>555</v>
      </c>
      <c r="B175" s="438"/>
      <c r="C175" s="1531" t="s">
        <v>556</v>
      </c>
      <c r="D175" s="1531"/>
      <c r="E175" s="1531"/>
      <c r="F175" s="1531"/>
      <c r="G175" s="1531"/>
      <c r="H175" s="1531"/>
    </row>
    <row r="176" spans="1:10" s="442" customFormat="1" ht="13.15" customHeight="1" x14ac:dyDescent="0.2"/>
    <row r="177" s="442" customFormat="1" ht="13.15" customHeight="1" x14ac:dyDescent="0.2"/>
    <row r="178" s="442" customFormat="1" x14ac:dyDescent="0.2"/>
    <row r="179" s="442" customFormat="1" x14ac:dyDescent="0.2"/>
    <row r="180" s="442" customFormat="1" x14ac:dyDescent="0.2"/>
    <row r="181" s="442" customFormat="1" x14ac:dyDescent="0.2"/>
    <row r="182" s="442" customFormat="1" x14ac:dyDescent="0.2"/>
    <row r="183" s="442" customFormat="1" ht="27" customHeight="1" x14ac:dyDescent="0.2"/>
    <row r="184" s="442" customFormat="1" ht="13.15" customHeight="1" x14ac:dyDescent="0.2"/>
    <row r="185" s="442" customFormat="1" ht="27.6" customHeight="1" x14ac:dyDescent="0.2"/>
    <row r="186" s="442" customFormat="1" x14ac:dyDescent="0.2"/>
    <row r="187" s="442" customFormat="1" x14ac:dyDescent="0.2"/>
    <row r="188" s="442" customFormat="1" x14ac:dyDescent="0.2"/>
    <row r="189" s="442" customFormat="1" ht="26.45" customHeight="1" x14ac:dyDescent="0.2"/>
    <row r="190" s="442" customFormat="1" ht="25.9" customHeight="1" x14ac:dyDescent="0.2"/>
    <row r="191" s="442" customFormat="1" ht="27" customHeight="1" x14ac:dyDescent="0.2"/>
    <row r="192" s="442" customFormat="1" ht="13.15" customHeight="1" x14ac:dyDescent="0.2"/>
    <row r="193" s="442" customFormat="1" ht="13.15" customHeight="1" x14ac:dyDescent="0.2"/>
    <row r="194" s="442" customFormat="1" ht="14.45" customHeight="1" x14ac:dyDescent="0.2"/>
    <row r="195" s="442" customFormat="1" x14ac:dyDescent="0.2"/>
    <row r="196" s="442" customFormat="1" x14ac:dyDescent="0.2"/>
    <row r="197" s="442" customFormat="1" x14ac:dyDescent="0.2"/>
    <row r="198" s="442" customFormat="1" x14ac:dyDescent="0.2"/>
    <row r="199" s="442" customFormat="1" x14ac:dyDescent="0.2"/>
    <row r="200" s="442" customFormat="1" ht="27" customHeight="1" x14ac:dyDescent="0.2"/>
    <row r="201" s="442" customFormat="1" x14ac:dyDescent="0.2"/>
    <row r="202" s="442" customFormat="1" x14ac:dyDescent="0.2"/>
    <row r="203" s="442" customFormat="1" x14ac:dyDescent="0.2"/>
    <row r="204" s="442" customFormat="1" ht="29.45" customHeight="1" x14ac:dyDescent="0.2"/>
    <row r="205" s="442" customFormat="1" ht="50.45" customHeight="1" x14ac:dyDescent="0.2"/>
    <row r="206" s="442" customFormat="1" ht="20.45" customHeight="1" x14ac:dyDescent="0.2"/>
    <row r="207" s="442" customFormat="1" ht="13.15" customHeight="1" x14ac:dyDescent="0.2"/>
    <row r="208" s="442" customFormat="1" ht="13.15" customHeight="1" x14ac:dyDescent="0.2"/>
    <row r="209" s="442" customFormat="1" ht="13.15" customHeight="1" x14ac:dyDescent="0.2"/>
    <row r="210" s="442" customFormat="1" ht="13.15" customHeight="1" x14ac:dyDescent="0.2"/>
    <row r="211" s="442" customFormat="1" ht="13.15" customHeight="1" x14ac:dyDescent="0.2"/>
    <row r="212" s="442" customFormat="1" ht="13.15" customHeight="1" x14ac:dyDescent="0.2"/>
    <row r="213" s="442" customFormat="1" ht="13.15" customHeight="1" x14ac:dyDescent="0.2"/>
    <row r="214" s="442" customFormat="1" ht="13.15" customHeight="1" x14ac:dyDescent="0.2"/>
    <row r="215" s="442" customFormat="1" ht="13.15" customHeight="1" x14ac:dyDescent="0.2"/>
    <row r="216" s="442" customFormat="1" ht="13.15" customHeight="1" x14ac:dyDescent="0.2"/>
    <row r="217" s="442" customFormat="1" ht="13.15" customHeight="1" x14ac:dyDescent="0.2"/>
    <row r="218" s="442" customFormat="1" ht="13.15" customHeight="1" x14ac:dyDescent="0.2"/>
    <row r="219" s="442" customFormat="1" ht="13.15" customHeight="1" x14ac:dyDescent="0.2"/>
    <row r="220" s="442" customFormat="1" ht="13.15" customHeight="1" x14ac:dyDescent="0.2"/>
    <row r="221" s="442" customFormat="1" ht="13.15" customHeight="1" x14ac:dyDescent="0.2"/>
    <row r="222" s="442" customFormat="1" ht="13.15" customHeight="1" x14ac:dyDescent="0.2"/>
    <row r="223" s="442" customFormat="1" ht="27" customHeight="1" x14ac:dyDescent="0.2"/>
    <row r="224" s="442" customFormat="1" ht="13.15" customHeight="1" x14ac:dyDescent="0.2"/>
    <row r="225" s="442" customFormat="1" ht="13.15" customHeight="1" x14ac:dyDescent="0.2"/>
    <row r="226" s="442" customFormat="1" ht="13.15" customHeight="1" x14ac:dyDescent="0.2"/>
    <row r="227" s="442" customFormat="1" ht="13.15" customHeight="1" x14ac:dyDescent="0.2"/>
    <row r="228" s="442" customFormat="1" ht="13.15" customHeight="1" x14ac:dyDescent="0.2"/>
    <row r="229" s="442" customFormat="1" ht="13.15" customHeight="1" x14ac:dyDescent="0.2"/>
    <row r="230" s="442" customFormat="1" ht="13.15" customHeight="1" x14ac:dyDescent="0.2"/>
    <row r="231" s="442" customFormat="1" ht="13.15" customHeight="1" x14ac:dyDescent="0.2"/>
    <row r="232" s="442" customFormat="1" ht="13.15" customHeight="1" x14ac:dyDescent="0.2"/>
    <row r="233" s="442" customFormat="1" ht="13.15" customHeight="1" x14ac:dyDescent="0.2"/>
    <row r="234" s="442" customFormat="1" ht="13.15" customHeight="1" x14ac:dyDescent="0.2"/>
    <row r="235" s="442" customFormat="1" ht="13.15" customHeight="1" x14ac:dyDescent="0.2"/>
    <row r="236" s="442" customFormat="1" ht="13.15" customHeight="1" x14ac:dyDescent="0.2"/>
    <row r="237" s="442" customFormat="1" ht="13.15" customHeight="1" x14ac:dyDescent="0.2"/>
    <row r="238" s="442" customFormat="1" ht="13.15" customHeight="1" x14ac:dyDescent="0.2"/>
    <row r="239" s="442" customFormat="1" ht="13.15" customHeight="1" x14ac:dyDescent="0.2"/>
    <row r="240" s="442" customFormat="1" ht="13.15" customHeight="1" x14ac:dyDescent="0.2"/>
    <row r="241" s="442" customFormat="1" ht="13.15" customHeight="1" x14ac:dyDescent="0.2"/>
    <row r="242" s="442" customFormat="1" ht="13.15" customHeight="1" x14ac:dyDescent="0.2"/>
    <row r="243" s="442" customFormat="1" ht="13.15" customHeight="1" x14ac:dyDescent="0.2"/>
    <row r="244" s="442" customFormat="1" ht="13.15" customHeight="1" x14ac:dyDescent="0.2"/>
    <row r="245" s="442" customFormat="1" ht="13.15" customHeight="1" x14ac:dyDescent="0.2"/>
    <row r="246" s="442" customFormat="1" ht="13.15" customHeight="1" x14ac:dyDescent="0.2"/>
    <row r="247" s="442" customFormat="1" ht="13.15" customHeight="1" x14ac:dyDescent="0.2"/>
    <row r="248" s="442" customFormat="1" ht="13.15" customHeight="1" x14ac:dyDescent="0.2"/>
    <row r="249" s="442" customFormat="1" ht="13.15" customHeight="1" x14ac:dyDescent="0.2"/>
    <row r="250" s="442" customFormat="1" ht="13.15" customHeight="1" x14ac:dyDescent="0.2"/>
    <row r="251" s="442" customFormat="1" ht="13.15" customHeight="1" x14ac:dyDescent="0.2"/>
    <row r="252" s="442" customFormat="1" ht="13.15" customHeight="1" x14ac:dyDescent="0.2"/>
    <row r="253" s="442" customFormat="1" ht="13.15" customHeight="1" x14ac:dyDescent="0.2"/>
    <row r="254" s="442" customFormat="1" ht="13.15" customHeight="1" x14ac:dyDescent="0.2"/>
    <row r="255" s="442" customFormat="1" ht="13.15" customHeight="1" x14ac:dyDescent="0.2"/>
    <row r="256" s="442" customFormat="1" ht="13.15" customHeight="1" x14ac:dyDescent="0.2"/>
    <row r="257" s="442" customFormat="1" ht="13.15" customHeight="1" x14ac:dyDescent="0.2"/>
    <row r="258" s="442" customFormat="1" ht="13.15" customHeight="1" x14ac:dyDescent="0.2"/>
    <row r="259" s="442" customFormat="1" ht="13.15" customHeight="1" x14ac:dyDescent="0.2"/>
    <row r="260" s="442" customFormat="1" ht="13.15" customHeight="1" x14ac:dyDescent="0.2"/>
    <row r="261" s="442" customFormat="1" ht="13.15" customHeight="1" x14ac:dyDescent="0.2"/>
    <row r="262" s="442" customFormat="1" ht="13.15" customHeight="1" x14ac:dyDescent="0.2"/>
    <row r="263" s="442" customFormat="1" ht="13.15" customHeight="1" x14ac:dyDescent="0.2"/>
    <row r="264" s="442" customFormat="1" ht="13.15" customHeight="1" x14ac:dyDescent="0.2"/>
    <row r="265" s="442" customFormat="1" ht="13.15" customHeight="1" x14ac:dyDescent="0.2"/>
    <row r="266" s="442" customFormat="1" ht="13.15" customHeight="1" x14ac:dyDescent="0.2"/>
    <row r="267" s="442" customFormat="1" ht="13.15" customHeight="1" x14ac:dyDescent="0.2"/>
    <row r="268" s="442" customFormat="1" ht="13.15" customHeight="1" x14ac:dyDescent="0.2"/>
    <row r="269" s="442" customFormat="1" x14ac:dyDescent="0.2"/>
    <row r="270" s="442" customFormat="1" x14ac:dyDescent="0.2"/>
    <row r="271" s="442" customFormat="1" x14ac:dyDescent="0.2"/>
    <row r="272" s="442" customFormat="1" x14ac:dyDescent="0.2"/>
    <row r="273" s="442" customFormat="1" x14ac:dyDescent="0.2"/>
    <row r="274" s="442" customFormat="1" ht="27" customHeight="1" x14ac:dyDescent="0.2"/>
    <row r="275" s="442" customFormat="1" ht="13.15" customHeight="1" x14ac:dyDescent="0.2"/>
    <row r="276" s="442" customFormat="1" ht="27.6" customHeight="1" x14ac:dyDescent="0.2"/>
    <row r="277" s="442" customFormat="1" x14ac:dyDescent="0.2"/>
    <row r="278" s="442" customFormat="1" x14ac:dyDescent="0.2"/>
    <row r="279" s="442" customFormat="1" x14ac:dyDescent="0.2"/>
    <row r="280" s="442" customFormat="1" ht="26.45" customHeight="1" x14ac:dyDescent="0.2"/>
    <row r="281" s="442" customFormat="1" ht="25.9" customHeight="1" x14ac:dyDescent="0.2"/>
    <row r="282" s="442" customFormat="1" ht="27" customHeight="1" x14ac:dyDescent="0.2"/>
    <row r="283" s="442" customFormat="1" ht="26.45" customHeight="1" x14ac:dyDescent="0.2"/>
    <row r="284" s="442" customFormat="1" x14ac:dyDescent="0.2"/>
    <row r="285" s="442" customFormat="1" x14ac:dyDescent="0.2"/>
    <row r="286" s="442" customFormat="1" x14ac:dyDescent="0.2"/>
    <row r="287" s="442" customFormat="1" x14ac:dyDescent="0.2"/>
    <row r="288" s="442" customFormat="1" x14ac:dyDescent="0.2"/>
    <row r="289" s="442" customFormat="1" x14ac:dyDescent="0.2"/>
    <row r="290" s="442" customFormat="1" x14ac:dyDescent="0.2"/>
    <row r="291" s="442" customFormat="1" x14ac:dyDescent="0.2"/>
    <row r="292" s="442" customFormat="1" ht="25.9" customHeight="1" x14ac:dyDescent="0.2"/>
    <row r="293" s="442" customFormat="1" x14ac:dyDescent="0.2"/>
    <row r="294" s="442" customFormat="1" x14ac:dyDescent="0.2"/>
    <row r="295" s="442" customFormat="1" x14ac:dyDescent="0.2"/>
    <row r="296" s="442" customFormat="1" ht="27.6" customHeight="1" x14ac:dyDescent="0.2"/>
    <row r="297" s="442" customFormat="1" ht="51.6" customHeight="1" x14ac:dyDescent="0.2"/>
    <row r="298" s="442" customFormat="1" x14ac:dyDescent="0.2"/>
    <row r="299" s="442" customFormat="1" x14ac:dyDescent="0.2"/>
    <row r="300" s="442" customFormat="1" x14ac:dyDescent="0.2"/>
    <row r="301" s="442" customFormat="1" x14ac:dyDescent="0.2"/>
    <row r="302" s="442" customFormat="1" x14ac:dyDescent="0.2"/>
    <row r="303" s="442" customFormat="1" x14ac:dyDescent="0.2"/>
    <row r="304" s="442" customFormat="1" x14ac:dyDescent="0.2"/>
    <row r="305" s="442" customFormat="1" x14ac:dyDescent="0.2"/>
    <row r="306" s="442" customFormat="1" x14ac:dyDescent="0.2"/>
    <row r="307" s="442" customFormat="1" x14ac:dyDescent="0.2"/>
    <row r="308" s="442" customFormat="1" x14ac:dyDescent="0.2"/>
    <row r="309" s="442" customFormat="1" x14ac:dyDescent="0.2"/>
    <row r="310" s="442" customFormat="1" x14ac:dyDescent="0.2"/>
    <row r="311" s="442" customFormat="1" x14ac:dyDescent="0.2"/>
    <row r="312" s="442" customFormat="1" x14ac:dyDescent="0.2"/>
    <row r="313" s="442" customFormat="1" x14ac:dyDescent="0.2"/>
    <row r="314" s="442" customFormat="1" x14ac:dyDescent="0.2"/>
    <row r="315" s="442" customFormat="1" x14ac:dyDescent="0.2"/>
    <row r="316" s="442" customFormat="1" x14ac:dyDescent="0.2"/>
    <row r="317" s="442" customFormat="1" x14ac:dyDescent="0.2"/>
    <row r="318" s="442" customFormat="1" x14ac:dyDescent="0.2"/>
    <row r="319" s="442" customFormat="1" x14ac:dyDescent="0.2"/>
    <row r="320" s="442" customFormat="1" x14ac:dyDescent="0.2"/>
    <row r="321" s="442" customFormat="1" x14ac:dyDescent="0.2"/>
    <row r="322" s="442" customFormat="1" x14ac:dyDescent="0.2"/>
    <row r="323" s="442" customFormat="1" x14ac:dyDescent="0.2"/>
    <row r="324" s="442" customFormat="1" x14ac:dyDescent="0.2"/>
    <row r="325" s="442" customFormat="1" x14ac:dyDescent="0.2"/>
    <row r="326" s="442" customFormat="1" x14ac:dyDescent="0.2"/>
    <row r="327" s="442" customFormat="1" x14ac:dyDescent="0.2"/>
    <row r="328" s="442" customFormat="1" x14ac:dyDescent="0.2"/>
    <row r="329" s="442" customFormat="1" x14ac:dyDescent="0.2"/>
    <row r="330" s="442" customFormat="1" x14ac:dyDescent="0.2"/>
    <row r="331" s="442" customFormat="1" x14ac:dyDescent="0.2"/>
    <row r="332" s="442" customFormat="1" x14ac:dyDescent="0.2"/>
    <row r="333" s="442" customFormat="1" x14ac:dyDescent="0.2"/>
    <row r="334" s="442" customFormat="1" x14ac:dyDescent="0.2"/>
    <row r="335" s="442" customFormat="1" x14ac:dyDescent="0.2"/>
    <row r="336" s="442" customFormat="1" x14ac:dyDescent="0.2"/>
    <row r="337" s="442" customFormat="1" x14ac:dyDescent="0.2"/>
    <row r="338" s="442" customFormat="1" x14ac:dyDescent="0.2"/>
    <row r="339" s="442" customFormat="1" x14ac:dyDescent="0.2"/>
    <row r="340" s="442" customFormat="1" x14ac:dyDescent="0.2"/>
    <row r="341" s="442" customFormat="1" x14ac:dyDescent="0.2"/>
    <row r="342" s="442" customFormat="1" x14ac:dyDescent="0.2"/>
    <row r="343" s="442" customFormat="1" x14ac:dyDescent="0.2"/>
    <row r="344" s="442" customFormat="1" x14ac:dyDescent="0.2"/>
    <row r="345" s="442" customFormat="1" x14ac:dyDescent="0.2"/>
    <row r="346" s="442" customFormat="1" x14ac:dyDescent="0.2"/>
    <row r="347" s="442" customFormat="1" x14ac:dyDescent="0.2"/>
    <row r="348" s="442" customFormat="1" x14ac:dyDescent="0.2"/>
    <row r="349" s="442" customFormat="1" x14ac:dyDescent="0.2"/>
    <row r="350" s="442" customFormat="1" x14ac:dyDescent="0.2"/>
    <row r="351" s="442" customFormat="1" x14ac:dyDescent="0.2"/>
    <row r="352" s="442" customFormat="1" x14ac:dyDescent="0.2"/>
    <row r="353" s="442" customFormat="1" x14ac:dyDescent="0.2"/>
    <row r="354" s="442" customFormat="1" x14ac:dyDescent="0.2"/>
    <row r="355" s="442" customFormat="1" x14ac:dyDescent="0.2"/>
    <row r="356" s="442" customFormat="1" x14ac:dyDescent="0.2"/>
    <row r="357" s="442" customFormat="1" x14ac:dyDescent="0.2"/>
    <row r="358" s="442" customFormat="1" x14ac:dyDescent="0.2"/>
    <row r="359" s="442" customFormat="1" x14ac:dyDescent="0.2"/>
    <row r="360" s="442" customFormat="1" x14ac:dyDescent="0.2"/>
    <row r="361" s="442" customFormat="1" x14ac:dyDescent="0.2"/>
    <row r="362" s="442" customFormat="1" x14ac:dyDescent="0.2"/>
    <row r="363" s="442" customFormat="1" x14ac:dyDescent="0.2"/>
    <row r="364" s="442" customFormat="1" x14ac:dyDescent="0.2"/>
    <row r="365" s="442" customFormat="1" x14ac:dyDescent="0.2"/>
    <row r="366" s="442" customFormat="1" ht="13.15" customHeight="1" x14ac:dyDescent="0.2"/>
    <row r="367" s="442" customFormat="1" x14ac:dyDescent="0.2"/>
    <row r="368" s="442" customFormat="1" ht="26.45" customHeight="1" x14ac:dyDescent="0.2"/>
    <row r="369" s="442" customFormat="1" x14ac:dyDescent="0.2"/>
    <row r="370" s="442" customFormat="1" x14ac:dyDescent="0.2"/>
    <row r="371" s="442" customFormat="1" x14ac:dyDescent="0.2"/>
    <row r="372" s="442" customFormat="1" ht="25.9" customHeight="1" x14ac:dyDescent="0.2"/>
    <row r="373" s="442" customFormat="1" ht="26.45" customHeight="1" x14ac:dyDescent="0.2"/>
    <row r="374" s="442" customFormat="1" x14ac:dyDescent="0.2"/>
    <row r="375" s="442" customFormat="1" x14ac:dyDescent="0.2"/>
    <row r="376" s="442" customFormat="1" x14ac:dyDescent="0.2"/>
    <row r="377" s="442" customFormat="1" x14ac:dyDescent="0.2"/>
    <row r="378" s="442" customFormat="1" x14ac:dyDescent="0.2"/>
    <row r="379" s="442" customFormat="1" x14ac:dyDescent="0.2"/>
    <row r="380" s="442" customFormat="1" x14ac:dyDescent="0.2"/>
    <row r="381" s="442" customFormat="1" x14ac:dyDescent="0.2"/>
    <row r="382" s="442" customFormat="1" ht="26.45" customHeight="1" x14ac:dyDescent="0.2"/>
    <row r="383" s="442" customFormat="1" x14ac:dyDescent="0.2"/>
    <row r="384" s="442" customFormat="1" x14ac:dyDescent="0.2"/>
    <row r="385" s="442" customFormat="1" x14ac:dyDescent="0.2"/>
    <row r="386" s="442" customFormat="1" ht="27" customHeight="1" x14ac:dyDescent="0.2"/>
    <row r="387" s="442" customFormat="1" ht="53.45" customHeight="1" x14ac:dyDescent="0.2"/>
    <row r="388" s="442" customFormat="1" ht="19.149999999999999" customHeight="1" x14ac:dyDescent="0.2"/>
    <row r="389" s="442" customFormat="1" x14ac:dyDescent="0.2"/>
    <row r="390" s="442" customFormat="1" x14ac:dyDescent="0.2"/>
    <row r="391" s="442" customFormat="1" x14ac:dyDescent="0.2"/>
    <row r="392" s="442" customFormat="1" x14ac:dyDescent="0.2"/>
    <row r="393" s="442" customFormat="1" x14ac:dyDescent="0.2"/>
    <row r="394" s="442" customFormat="1" x14ac:dyDescent="0.2"/>
    <row r="395" s="442" customFormat="1" x14ac:dyDescent="0.2"/>
    <row r="396" s="442" customFormat="1" x14ac:dyDescent="0.2"/>
    <row r="397" s="442" customFormat="1" x14ac:dyDescent="0.2"/>
    <row r="398" s="442" customFormat="1" x14ac:dyDescent="0.2"/>
    <row r="399" s="442" customFormat="1" x14ac:dyDescent="0.2"/>
    <row r="400" s="442" customFormat="1" x14ac:dyDescent="0.2"/>
    <row r="401" s="442" customFormat="1" x14ac:dyDescent="0.2"/>
    <row r="402" s="442" customFormat="1" x14ac:dyDescent="0.2"/>
    <row r="403" s="442" customFormat="1" x14ac:dyDescent="0.2"/>
    <row r="404" s="442" customFormat="1" x14ac:dyDescent="0.2"/>
    <row r="405" s="442" customFormat="1" x14ac:dyDescent="0.2"/>
    <row r="406" s="442" customFormat="1" x14ac:dyDescent="0.2"/>
    <row r="407" s="442" customFormat="1" x14ac:dyDescent="0.2"/>
    <row r="408" s="442" customFormat="1" x14ac:dyDescent="0.2"/>
    <row r="409" s="442" customFormat="1" x14ac:dyDescent="0.2"/>
    <row r="410" s="442" customFormat="1" x14ac:dyDescent="0.2"/>
    <row r="411" s="442" customFormat="1" x14ac:dyDescent="0.2"/>
    <row r="412" s="442" customFormat="1" x14ac:dyDescent="0.2"/>
    <row r="413" s="442" customFormat="1" x14ac:dyDescent="0.2"/>
    <row r="414" s="442" customFormat="1" x14ac:dyDescent="0.2"/>
    <row r="415" s="442" customFormat="1" x14ac:dyDescent="0.2"/>
    <row r="416" s="442" customFormat="1" x14ac:dyDescent="0.2"/>
    <row r="417" s="442" customFormat="1" x14ac:dyDescent="0.2"/>
    <row r="418" s="442" customFormat="1" x14ac:dyDescent="0.2"/>
    <row r="419" s="442" customFormat="1" x14ac:dyDescent="0.2"/>
    <row r="420" s="442" customFormat="1" x14ac:dyDescent="0.2"/>
    <row r="421" s="442" customFormat="1" x14ac:dyDescent="0.2"/>
    <row r="422" s="442" customFormat="1" x14ac:dyDescent="0.2"/>
    <row r="423" s="442" customFormat="1" x14ac:dyDescent="0.2"/>
    <row r="424" s="442" customFormat="1" x14ac:dyDescent="0.2"/>
    <row r="425" s="442" customFormat="1" x14ac:dyDescent="0.2"/>
    <row r="426" s="442" customFormat="1" x14ac:dyDescent="0.2"/>
    <row r="427" s="442" customFormat="1" x14ac:dyDescent="0.2"/>
    <row r="428" s="442" customFormat="1" x14ac:dyDescent="0.2"/>
    <row r="429" s="442" customFormat="1" x14ac:dyDescent="0.2"/>
    <row r="430" s="442" customFormat="1" x14ac:dyDescent="0.2"/>
    <row r="431" s="442" customFormat="1" x14ac:dyDescent="0.2"/>
    <row r="432" s="442" customFormat="1" x14ac:dyDescent="0.2"/>
    <row r="433" s="442" customFormat="1" x14ac:dyDescent="0.2"/>
    <row r="434" s="442" customFormat="1" x14ac:dyDescent="0.2"/>
    <row r="435" s="442" customFormat="1" x14ac:dyDescent="0.2"/>
    <row r="436" s="442" customFormat="1" x14ac:dyDescent="0.2"/>
    <row r="437" s="442" customFormat="1" x14ac:dyDescent="0.2"/>
    <row r="438" s="442" customFormat="1" x14ac:dyDescent="0.2"/>
    <row r="439" s="442" customFormat="1" x14ac:dyDescent="0.2"/>
    <row r="440" s="442" customFormat="1" x14ac:dyDescent="0.2"/>
    <row r="441" s="442" customFormat="1" x14ac:dyDescent="0.2"/>
    <row r="442" s="442" customFormat="1" x14ac:dyDescent="0.2"/>
    <row r="443" s="442" customFormat="1" x14ac:dyDescent="0.2"/>
    <row r="444" s="442" customFormat="1" x14ac:dyDescent="0.2"/>
    <row r="445" s="442" customFormat="1" x14ac:dyDescent="0.2"/>
    <row r="446" s="442" customFormat="1" x14ac:dyDescent="0.2"/>
    <row r="447" s="442" customFormat="1" x14ac:dyDescent="0.2"/>
    <row r="448" s="442" customFormat="1" x14ac:dyDescent="0.2"/>
    <row r="449" s="442" customFormat="1" x14ac:dyDescent="0.2"/>
    <row r="450" s="442" customFormat="1" x14ac:dyDescent="0.2"/>
    <row r="451" s="442" customFormat="1" x14ac:dyDescent="0.2"/>
    <row r="452" s="442" customFormat="1" x14ac:dyDescent="0.2"/>
    <row r="453" s="442" customFormat="1" x14ac:dyDescent="0.2"/>
    <row r="454" s="442" customFormat="1" x14ac:dyDescent="0.2"/>
    <row r="455" s="442" customFormat="1" x14ac:dyDescent="0.2"/>
    <row r="456" s="442" customFormat="1" ht="13.15" customHeight="1" x14ac:dyDescent="0.2"/>
    <row r="457" s="442" customFormat="1" x14ac:dyDescent="0.2"/>
    <row r="458" s="442" customFormat="1" ht="26.45" customHeight="1" x14ac:dyDescent="0.2"/>
    <row r="459" s="442" customFormat="1" x14ac:dyDescent="0.2"/>
    <row r="460" s="442" customFormat="1" x14ac:dyDescent="0.2"/>
    <row r="461" s="442" customFormat="1" x14ac:dyDescent="0.2"/>
    <row r="462" s="442" customFormat="1" ht="26.45" customHeight="1" x14ac:dyDescent="0.2"/>
    <row r="463" s="442" customFormat="1" ht="25.9" customHeight="1" x14ac:dyDescent="0.2"/>
    <row r="464" s="442" customFormat="1" x14ac:dyDescent="0.2"/>
    <row r="465" s="442" customFormat="1" x14ac:dyDescent="0.2"/>
    <row r="466" s="442" customFormat="1" x14ac:dyDescent="0.2"/>
    <row r="467" s="442" customFormat="1" x14ac:dyDescent="0.2"/>
    <row r="468" s="442" customFormat="1" x14ac:dyDescent="0.2"/>
    <row r="469" s="442" customFormat="1" x14ac:dyDescent="0.2"/>
    <row r="470" s="442" customFormat="1" x14ac:dyDescent="0.2"/>
    <row r="471" s="442" customFormat="1" x14ac:dyDescent="0.2"/>
    <row r="472" s="442" customFormat="1" ht="25.9" customHeight="1" x14ac:dyDescent="0.2"/>
    <row r="473" s="442" customFormat="1" x14ac:dyDescent="0.2"/>
    <row r="474" s="442" customFormat="1" x14ac:dyDescent="0.2"/>
    <row r="475" s="442" customFormat="1" x14ac:dyDescent="0.2"/>
    <row r="476" s="442" customFormat="1" ht="31.9" customHeight="1" x14ac:dyDescent="0.2"/>
    <row r="477" s="442" customFormat="1" ht="52.9" customHeight="1" x14ac:dyDescent="0.2"/>
    <row r="478" s="442" customFormat="1" ht="18.600000000000001" customHeight="1" x14ac:dyDescent="0.2"/>
    <row r="479" s="442" customFormat="1" x14ac:dyDescent="0.2"/>
    <row r="480" s="442" customFormat="1" x14ac:dyDescent="0.2"/>
    <row r="481" s="442" customFormat="1" x14ac:dyDescent="0.2"/>
    <row r="482" s="442" customFormat="1" x14ac:dyDescent="0.2"/>
    <row r="483" s="442" customFormat="1" x14ac:dyDescent="0.2"/>
    <row r="484" s="442" customFormat="1" x14ac:dyDescent="0.2"/>
    <row r="485" s="442" customFormat="1" x14ac:dyDescent="0.2"/>
    <row r="486" s="442" customFormat="1" x14ac:dyDescent="0.2"/>
    <row r="487" s="442" customFormat="1" x14ac:dyDescent="0.2"/>
    <row r="488" s="442" customFormat="1" x14ac:dyDescent="0.2"/>
    <row r="489" s="442" customFormat="1" x14ac:dyDescent="0.2"/>
    <row r="490" s="442" customFormat="1" x14ac:dyDescent="0.2"/>
    <row r="491" s="442" customFormat="1" x14ac:dyDescent="0.2"/>
    <row r="492" s="442" customFormat="1" x14ac:dyDescent="0.2"/>
    <row r="493" s="442" customFormat="1" x14ac:dyDescent="0.2"/>
    <row r="494" s="442" customFormat="1" x14ac:dyDescent="0.2"/>
    <row r="495" s="442" customFormat="1" x14ac:dyDescent="0.2"/>
    <row r="496" s="442" customFormat="1" x14ac:dyDescent="0.2"/>
    <row r="497" s="442" customFormat="1" x14ac:dyDescent="0.2"/>
    <row r="498" s="442" customFormat="1" x14ac:dyDescent="0.2"/>
    <row r="499" s="442" customFormat="1" x14ac:dyDescent="0.2"/>
    <row r="500" s="442" customFormat="1" x14ac:dyDescent="0.2"/>
    <row r="501" s="442" customFormat="1" x14ac:dyDescent="0.2"/>
    <row r="502" s="442" customFormat="1" x14ac:dyDescent="0.2"/>
    <row r="503" s="442" customFormat="1" x14ac:dyDescent="0.2"/>
    <row r="504" s="442" customFormat="1" x14ac:dyDescent="0.2"/>
    <row r="505" s="442" customFormat="1" x14ac:dyDescent="0.2"/>
    <row r="506" s="442" customFormat="1" x14ac:dyDescent="0.2"/>
    <row r="507" s="442" customFormat="1" x14ac:dyDescent="0.2"/>
    <row r="508" s="442" customFormat="1" x14ac:dyDescent="0.2"/>
    <row r="509" s="442" customFormat="1" x14ac:dyDescent="0.2"/>
    <row r="510" s="442" customFormat="1" x14ac:dyDescent="0.2"/>
    <row r="511" s="442" customFormat="1" x14ac:dyDescent="0.2"/>
    <row r="512" s="442" customFormat="1" x14ac:dyDescent="0.2"/>
    <row r="513" s="442" customFormat="1" x14ac:dyDescent="0.2"/>
    <row r="514" s="442" customFormat="1" x14ac:dyDescent="0.2"/>
    <row r="515" s="442" customFormat="1" x14ac:dyDescent="0.2"/>
    <row r="516" s="442" customFormat="1" x14ac:dyDescent="0.2"/>
    <row r="517" s="442" customFormat="1" x14ac:dyDescent="0.2"/>
    <row r="518" s="442" customFormat="1" x14ac:dyDescent="0.2"/>
    <row r="519" s="442" customFormat="1" x14ac:dyDescent="0.2"/>
    <row r="520" s="442" customFormat="1" x14ac:dyDescent="0.2"/>
    <row r="521" s="442" customFormat="1" x14ac:dyDescent="0.2"/>
    <row r="522" s="442" customFormat="1" x14ac:dyDescent="0.2"/>
    <row r="523" s="442" customFormat="1" x14ac:dyDescent="0.2"/>
    <row r="524" s="442" customFormat="1" x14ac:dyDescent="0.2"/>
    <row r="525" s="442" customFormat="1" x14ac:dyDescent="0.2"/>
    <row r="526" s="442" customFormat="1" x14ac:dyDescent="0.2"/>
    <row r="527" s="442" customFormat="1" x14ac:dyDescent="0.2"/>
    <row r="528" s="442" customFormat="1" x14ac:dyDescent="0.2"/>
    <row r="529" s="442" customFormat="1" x14ac:dyDescent="0.2"/>
    <row r="530" s="442" customFormat="1" x14ac:dyDescent="0.2"/>
    <row r="531" s="442" customFormat="1" x14ac:dyDescent="0.2"/>
    <row r="532" s="442" customFormat="1" x14ac:dyDescent="0.2"/>
    <row r="533" s="442" customFormat="1" x14ac:dyDescent="0.2"/>
    <row r="534" s="442" customFormat="1" x14ac:dyDescent="0.2"/>
    <row r="535" s="442" customFormat="1" x14ac:dyDescent="0.2"/>
    <row r="536" s="442" customFormat="1" x14ac:dyDescent="0.2"/>
    <row r="537" s="442" customFormat="1" x14ac:dyDescent="0.2"/>
    <row r="538" s="442" customFormat="1" x14ac:dyDescent="0.2"/>
    <row r="539" s="442" customFormat="1" x14ac:dyDescent="0.2"/>
    <row r="540" s="442" customFormat="1" x14ac:dyDescent="0.2"/>
    <row r="541" s="442" customFormat="1" x14ac:dyDescent="0.2"/>
    <row r="542" s="442" customFormat="1" x14ac:dyDescent="0.2"/>
    <row r="543" s="442" customFormat="1" x14ac:dyDescent="0.2"/>
    <row r="544" s="442" customFormat="1" x14ac:dyDescent="0.2"/>
    <row r="545" s="442" customFormat="1" x14ac:dyDescent="0.2"/>
    <row r="546" s="442" customFormat="1" ht="13.15" customHeight="1" x14ac:dyDescent="0.2"/>
    <row r="547" s="442" customFormat="1" x14ac:dyDescent="0.2"/>
    <row r="548" s="442" customFormat="1" ht="26.45" customHeight="1" x14ac:dyDescent="0.2"/>
    <row r="549" s="442" customFormat="1" x14ac:dyDescent="0.2"/>
    <row r="550" s="442" customFormat="1" x14ac:dyDescent="0.2"/>
    <row r="551" s="442" customFormat="1" x14ac:dyDescent="0.2"/>
    <row r="552" s="442" customFormat="1" ht="26.45" customHeight="1" x14ac:dyDescent="0.2"/>
    <row r="553" s="442" customFormat="1" ht="26.45" customHeight="1" x14ac:dyDescent="0.2"/>
    <row r="554" s="442" customFormat="1" x14ac:dyDescent="0.2"/>
    <row r="555" s="442" customFormat="1" x14ac:dyDescent="0.2"/>
    <row r="556" s="442" customFormat="1" x14ac:dyDescent="0.2"/>
    <row r="557" s="442" customFormat="1" x14ac:dyDescent="0.2"/>
    <row r="558" s="442" customFormat="1" x14ac:dyDescent="0.2"/>
    <row r="559" s="442" customFormat="1" x14ac:dyDescent="0.2"/>
    <row r="560" s="442" customFormat="1" x14ac:dyDescent="0.2"/>
    <row r="561" s="442" customFormat="1" x14ac:dyDescent="0.2"/>
    <row r="562" s="442" customFormat="1" ht="25.9" customHeight="1" x14ac:dyDescent="0.2"/>
    <row r="563" s="442" customFormat="1" x14ac:dyDescent="0.2"/>
    <row r="564" s="442" customFormat="1" x14ac:dyDescent="0.2"/>
    <row r="565" s="442" customFormat="1" x14ac:dyDescent="0.2"/>
    <row r="566" s="442" customFormat="1" ht="35.450000000000003" customHeight="1" x14ac:dyDescent="0.2"/>
    <row r="567" s="442" customFormat="1" ht="56.45" customHeight="1" x14ac:dyDescent="0.2"/>
    <row r="568" s="442" customFormat="1" ht="16.899999999999999" customHeight="1" x14ac:dyDescent="0.2"/>
    <row r="569" s="442" customFormat="1" x14ac:dyDescent="0.2"/>
    <row r="570" s="442" customFormat="1" x14ac:dyDescent="0.2"/>
    <row r="571" s="442" customFormat="1" x14ac:dyDescent="0.2"/>
    <row r="572" s="442" customFormat="1" x14ac:dyDescent="0.2"/>
    <row r="573" s="442" customFormat="1" x14ac:dyDescent="0.2"/>
    <row r="574" s="442" customFormat="1" x14ac:dyDescent="0.2"/>
    <row r="575" s="442" customFormat="1" x14ac:dyDescent="0.2"/>
    <row r="576" s="442" customFormat="1" x14ac:dyDescent="0.2"/>
    <row r="577" s="442" customFormat="1" x14ac:dyDescent="0.2"/>
    <row r="578" s="442" customFormat="1" x14ac:dyDescent="0.2"/>
    <row r="579" s="442" customFormat="1" x14ac:dyDescent="0.2"/>
    <row r="580" s="442" customFormat="1" x14ac:dyDescent="0.2"/>
    <row r="581" s="442" customFormat="1" x14ac:dyDescent="0.2"/>
    <row r="582" s="442" customFormat="1" x14ac:dyDescent="0.2"/>
    <row r="583" s="442" customFormat="1" x14ac:dyDescent="0.2"/>
    <row r="584" s="442" customFormat="1" x14ac:dyDescent="0.2"/>
    <row r="585" s="442" customFormat="1" x14ac:dyDescent="0.2"/>
    <row r="586" s="442" customFormat="1" x14ac:dyDescent="0.2"/>
    <row r="587" s="442" customFormat="1" x14ac:dyDescent="0.2"/>
    <row r="588" s="442" customFormat="1" x14ac:dyDescent="0.2"/>
    <row r="589" s="442" customFormat="1" x14ac:dyDescent="0.2"/>
    <row r="590" s="442" customFormat="1" x14ac:dyDescent="0.2"/>
    <row r="591" s="442" customFormat="1" x14ac:dyDescent="0.2"/>
    <row r="592" s="442" customFormat="1" x14ac:dyDescent="0.2"/>
    <row r="593" s="442" customFormat="1" x14ac:dyDescent="0.2"/>
    <row r="594" s="442" customFormat="1" x14ac:dyDescent="0.2"/>
    <row r="595" s="442" customFormat="1" x14ac:dyDescent="0.2"/>
    <row r="596" s="442" customFormat="1" x14ac:dyDescent="0.2"/>
    <row r="597" s="442" customFormat="1" x14ac:dyDescent="0.2"/>
    <row r="598" s="442" customFormat="1" x14ac:dyDescent="0.2"/>
    <row r="599" s="442" customFormat="1" x14ac:dyDescent="0.2"/>
    <row r="600" s="442" customFormat="1" x14ac:dyDescent="0.2"/>
    <row r="601" s="442" customFormat="1" x14ac:dyDescent="0.2"/>
    <row r="602" s="442" customFormat="1" x14ac:dyDescent="0.2"/>
    <row r="603" s="442" customFormat="1" x14ac:dyDescent="0.2"/>
    <row r="604" s="442" customFormat="1" x14ac:dyDescent="0.2"/>
    <row r="605" s="442" customFormat="1" x14ac:dyDescent="0.2"/>
    <row r="606" s="442" customFormat="1" x14ac:dyDescent="0.2"/>
    <row r="607" s="442" customFormat="1" x14ac:dyDescent="0.2"/>
    <row r="608" s="442" customFormat="1" x14ac:dyDescent="0.2"/>
    <row r="609" s="442" customFormat="1" x14ac:dyDescent="0.2"/>
    <row r="610" s="442" customFormat="1" x14ac:dyDescent="0.2"/>
    <row r="611" s="442" customFormat="1" x14ac:dyDescent="0.2"/>
    <row r="612" s="442" customFormat="1" x14ac:dyDescent="0.2"/>
    <row r="613" s="442" customFormat="1" x14ac:dyDescent="0.2"/>
    <row r="614" s="442" customFormat="1" x14ac:dyDescent="0.2"/>
    <row r="615" s="442" customFormat="1" x14ac:dyDescent="0.2"/>
    <row r="616" s="442" customFormat="1" x14ac:dyDescent="0.2"/>
    <row r="617" s="442" customFormat="1" x14ac:dyDescent="0.2"/>
    <row r="618" s="442" customFormat="1" x14ac:dyDescent="0.2"/>
    <row r="619" s="442" customFormat="1" x14ac:dyDescent="0.2"/>
    <row r="620" s="442" customFormat="1" x14ac:dyDescent="0.2"/>
    <row r="621" s="442" customFormat="1" x14ac:dyDescent="0.2"/>
    <row r="622" s="442" customFormat="1" x14ac:dyDescent="0.2"/>
    <row r="623" s="442" customFormat="1" x14ac:dyDescent="0.2"/>
    <row r="624" s="442" customFormat="1" x14ac:dyDescent="0.2"/>
    <row r="625" s="442" customFormat="1" x14ac:dyDescent="0.2"/>
    <row r="626" s="442" customFormat="1" x14ac:dyDescent="0.2"/>
    <row r="627" s="442" customFormat="1" x14ac:dyDescent="0.2"/>
    <row r="628" s="442" customFormat="1" x14ac:dyDescent="0.2"/>
    <row r="629" s="442" customFormat="1" x14ac:dyDescent="0.2"/>
    <row r="630" s="442" customFormat="1" x14ac:dyDescent="0.2"/>
    <row r="631" s="442" customFormat="1" x14ac:dyDescent="0.2"/>
    <row r="632" s="442" customFormat="1" x14ac:dyDescent="0.2"/>
    <row r="633" s="442" customFormat="1" x14ac:dyDescent="0.2"/>
    <row r="634" s="442" customFormat="1" x14ac:dyDescent="0.2"/>
    <row r="635" s="442" customFormat="1" x14ac:dyDescent="0.2"/>
    <row r="636" s="442" customFormat="1" ht="13.15" customHeight="1" x14ac:dyDescent="0.2"/>
    <row r="637" s="442" customFormat="1" x14ac:dyDescent="0.2"/>
    <row r="638" s="442" customFormat="1" ht="26.45" customHeight="1" x14ac:dyDescent="0.2"/>
    <row r="639" s="442" customFormat="1" x14ac:dyDescent="0.2"/>
    <row r="640" s="442" customFormat="1" x14ac:dyDescent="0.2"/>
    <row r="641" s="442" customFormat="1" x14ac:dyDescent="0.2"/>
    <row r="642" s="442" customFormat="1" ht="25.9" customHeight="1" x14ac:dyDescent="0.2"/>
    <row r="643" s="442" customFormat="1" ht="25.9" customHeight="1" x14ac:dyDescent="0.2"/>
    <row r="644" s="442" customFormat="1" x14ac:dyDescent="0.2"/>
    <row r="645" s="442" customFormat="1" x14ac:dyDescent="0.2"/>
    <row r="646" s="442" customFormat="1" x14ac:dyDescent="0.2"/>
    <row r="647" s="442" customFormat="1" x14ac:dyDescent="0.2"/>
    <row r="648" s="442" customFormat="1" x14ac:dyDescent="0.2"/>
    <row r="649" s="442" customFormat="1" x14ac:dyDescent="0.2"/>
    <row r="650" s="442" customFormat="1" x14ac:dyDescent="0.2"/>
    <row r="651" s="442" customFormat="1" x14ac:dyDescent="0.2"/>
    <row r="652" s="442" customFormat="1" ht="25.9" customHeight="1" x14ac:dyDescent="0.2"/>
    <row r="653" s="442" customFormat="1" x14ac:dyDescent="0.2"/>
    <row r="654" s="442" customFormat="1" x14ac:dyDescent="0.2"/>
    <row r="655" s="442" customFormat="1" x14ac:dyDescent="0.2"/>
    <row r="656" s="442" customFormat="1" ht="27" customHeight="1" x14ac:dyDescent="0.2"/>
    <row r="657" s="442" customFormat="1" ht="55.9" customHeight="1" x14ac:dyDescent="0.2"/>
    <row r="658" s="442" customFormat="1" ht="18" customHeight="1" x14ac:dyDescent="0.2"/>
    <row r="659" s="442" customFormat="1" x14ac:dyDescent="0.2"/>
    <row r="660" s="442" customFormat="1" x14ac:dyDescent="0.2"/>
    <row r="661" s="442" customFormat="1" x14ac:dyDescent="0.2"/>
    <row r="662" s="442" customFormat="1" x14ac:dyDescent="0.2"/>
    <row r="663" s="442" customFormat="1" x14ac:dyDescent="0.2"/>
    <row r="664" s="442" customFormat="1" x14ac:dyDescent="0.2"/>
    <row r="665" s="442" customFormat="1" x14ac:dyDescent="0.2"/>
    <row r="666" s="442" customFormat="1" x14ac:dyDescent="0.2"/>
    <row r="667" s="442" customFormat="1" x14ac:dyDescent="0.2"/>
    <row r="668" s="442" customFormat="1" x14ac:dyDescent="0.2"/>
    <row r="669" s="442" customFormat="1" x14ac:dyDescent="0.2"/>
    <row r="670" s="442" customFormat="1" x14ac:dyDescent="0.2"/>
    <row r="671" s="442" customFormat="1" x14ac:dyDescent="0.2"/>
    <row r="672" s="442" customFormat="1" x14ac:dyDescent="0.2"/>
    <row r="673" s="442" customFormat="1" x14ac:dyDescent="0.2"/>
    <row r="674" s="442" customFormat="1" x14ac:dyDescent="0.2"/>
    <row r="675" s="442" customFormat="1" x14ac:dyDescent="0.2"/>
    <row r="676" s="442" customFormat="1" x14ac:dyDescent="0.2"/>
    <row r="677" s="442" customFormat="1" x14ac:dyDescent="0.2"/>
    <row r="678" s="442" customFormat="1" x14ac:dyDescent="0.2"/>
    <row r="679" s="442" customFormat="1" x14ac:dyDescent="0.2"/>
    <row r="680" s="442" customFormat="1" x14ac:dyDescent="0.2"/>
    <row r="681" s="442" customFormat="1" x14ac:dyDescent="0.2"/>
    <row r="682" s="442" customFormat="1" x14ac:dyDescent="0.2"/>
    <row r="683" s="442" customFormat="1" x14ac:dyDescent="0.2"/>
    <row r="684" s="442" customFormat="1" x14ac:dyDescent="0.2"/>
    <row r="685" s="442" customFormat="1" x14ac:dyDescent="0.2"/>
    <row r="686" s="442" customFormat="1" x14ac:dyDescent="0.2"/>
    <row r="687" s="442" customFormat="1" x14ac:dyDescent="0.2"/>
    <row r="688" s="442" customFormat="1" x14ac:dyDescent="0.2"/>
    <row r="689" s="442" customFormat="1" x14ac:dyDescent="0.2"/>
    <row r="690" s="442" customFormat="1" x14ac:dyDescent="0.2"/>
    <row r="691" s="442" customFormat="1" x14ac:dyDescent="0.2"/>
    <row r="692" s="442" customFormat="1" x14ac:dyDescent="0.2"/>
    <row r="693" s="442" customFormat="1" x14ac:dyDescent="0.2"/>
    <row r="694" s="442" customFormat="1" x14ac:dyDescent="0.2"/>
    <row r="695" s="442" customFormat="1" x14ac:dyDescent="0.2"/>
    <row r="696" s="442" customFormat="1" x14ac:dyDescent="0.2"/>
    <row r="697" s="442" customFormat="1" x14ac:dyDescent="0.2"/>
    <row r="698" s="442" customFormat="1" x14ac:dyDescent="0.2"/>
    <row r="699" s="442" customFormat="1" x14ac:dyDescent="0.2"/>
    <row r="700" s="442" customFormat="1" x14ac:dyDescent="0.2"/>
    <row r="701" s="442" customFormat="1" x14ac:dyDescent="0.2"/>
    <row r="702" s="442" customFormat="1" x14ac:dyDescent="0.2"/>
    <row r="703" s="442" customFormat="1" x14ac:dyDescent="0.2"/>
    <row r="704" s="442" customFormat="1" x14ac:dyDescent="0.2"/>
    <row r="705" s="442" customFormat="1" x14ac:dyDescent="0.2"/>
    <row r="706" s="442" customFormat="1" x14ac:dyDescent="0.2"/>
    <row r="707" s="442" customFormat="1" x14ac:dyDescent="0.2"/>
    <row r="708" s="442" customFormat="1" x14ac:dyDescent="0.2"/>
    <row r="709" s="442" customFormat="1" x14ac:dyDescent="0.2"/>
    <row r="710" s="442" customFormat="1" x14ac:dyDescent="0.2"/>
    <row r="711" s="442" customFormat="1" x14ac:dyDescent="0.2"/>
    <row r="712" s="442" customFormat="1" x14ac:dyDescent="0.2"/>
    <row r="713" s="442" customFormat="1" x14ac:dyDescent="0.2"/>
    <row r="714" s="442" customFormat="1" x14ac:dyDescent="0.2"/>
    <row r="715" s="442" customFormat="1" x14ac:dyDescent="0.2"/>
    <row r="716" s="442" customFormat="1" x14ac:dyDescent="0.2"/>
    <row r="717" s="442" customFormat="1" x14ac:dyDescent="0.2"/>
    <row r="718" s="442" customFormat="1" x14ac:dyDescent="0.2"/>
    <row r="719" s="442" customFormat="1" x14ac:dyDescent="0.2"/>
    <row r="720" s="442" customFormat="1" x14ac:dyDescent="0.2"/>
    <row r="721" s="442" customFormat="1" x14ac:dyDescent="0.2"/>
    <row r="722" s="442" customFormat="1" x14ac:dyDescent="0.2"/>
    <row r="723" s="442" customFormat="1" x14ac:dyDescent="0.2"/>
    <row r="724" s="442" customFormat="1" x14ac:dyDescent="0.2"/>
    <row r="725" s="442" customFormat="1" x14ac:dyDescent="0.2"/>
    <row r="726" s="442" customFormat="1" ht="13.15" customHeight="1" x14ac:dyDescent="0.2"/>
    <row r="727" s="442" customFormat="1" x14ac:dyDescent="0.2"/>
    <row r="728" s="442" customFormat="1" ht="25.9" customHeight="1" x14ac:dyDescent="0.2"/>
    <row r="729" s="442" customFormat="1" x14ac:dyDescent="0.2"/>
    <row r="730" s="442" customFormat="1" x14ac:dyDescent="0.2"/>
    <row r="731" s="442" customFormat="1" x14ac:dyDescent="0.2"/>
    <row r="732" s="442" customFormat="1" ht="26.45" customHeight="1" x14ac:dyDescent="0.2"/>
    <row r="733" s="442" customFormat="1" ht="25.9" customHeight="1" x14ac:dyDescent="0.2"/>
    <row r="734" s="442" customFormat="1" x14ac:dyDescent="0.2"/>
    <row r="735" s="442" customFormat="1" x14ac:dyDescent="0.2"/>
    <row r="736" s="442" customFormat="1" x14ac:dyDescent="0.2"/>
    <row r="737" s="442" customFormat="1" x14ac:dyDescent="0.2"/>
    <row r="738" s="442" customFormat="1" x14ac:dyDescent="0.2"/>
    <row r="739" s="442" customFormat="1" x14ac:dyDescent="0.2"/>
    <row r="740" s="442" customFormat="1" x14ac:dyDescent="0.2"/>
    <row r="741" s="442" customFormat="1" x14ac:dyDescent="0.2"/>
    <row r="742" s="442" customFormat="1" x14ac:dyDescent="0.2"/>
    <row r="743" s="442" customFormat="1" x14ac:dyDescent="0.2"/>
    <row r="744" s="442" customFormat="1" x14ac:dyDescent="0.2"/>
    <row r="745" s="442" customFormat="1" x14ac:dyDescent="0.2"/>
    <row r="746" s="442" customFormat="1" x14ac:dyDescent="0.2"/>
    <row r="747" s="442" customFormat="1" x14ac:dyDescent="0.2"/>
  </sheetData>
  <autoFilter ref="C14:C175"/>
  <mergeCells count="98">
    <mergeCell ref="A7:J7"/>
    <mergeCell ref="A23:A24"/>
    <mergeCell ref="B23:B24"/>
    <mergeCell ref="D10:F10"/>
    <mergeCell ref="G10:I10"/>
    <mergeCell ref="J10:J12"/>
    <mergeCell ref="D11:E11"/>
    <mergeCell ref="F11:F12"/>
    <mergeCell ref="G11:H11"/>
    <mergeCell ref="I11:I12"/>
    <mergeCell ref="A19:A22"/>
    <mergeCell ref="B19:B22"/>
    <mergeCell ref="A8:C8"/>
    <mergeCell ref="A10:A12"/>
    <mergeCell ref="B10:C12"/>
    <mergeCell ref="B13:C13"/>
    <mergeCell ref="I1:J1"/>
    <mergeCell ref="A2:J2"/>
    <mergeCell ref="A3:J3"/>
    <mergeCell ref="A4:J4"/>
    <mergeCell ref="A6:J6"/>
    <mergeCell ref="A14:A16"/>
    <mergeCell ref="B14:B16"/>
    <mergeCell ref="A17:A18"/>
    <mergeCell ref="B17:B18"/>
    <mergeCell ref="A25:A30"/>
    <mergeCell ref="B25:B30"/>
    <mergeCell ref="A31:A32"/>
    <mergeCell ref="B31:B32"/>
    <mergeCell ref="A33:A37"/>
    <mergeCell ref="B33:B37"/>
    <mergeCell ref="A39:A44"/>
    <mergeCell ref="B39:B44"/>
    <mergeCell ref="A46:A47"/>
    <mergeCell ref="B46:B47"/>
    <mergeCell ref="A48:A51"/>
    <mergeCell ref="B48:B51"/>
    <mergeCell ref="A52:A54"/>
    <mergeCell ref="B52:B54"/>
    <mergeCell ref="A55:A56"/>
    <mergeCell ref="B55:B56"/>
    <mergeCell ref="A57:A59"/>
    <mergeCell ref="B57:B59"/>
    <mergeCell ref="A60:A66"/>
    <mergeCell ref="B60:B66"/>
    <mergeCell ref="A67:A68"/>
    <mergeCell ref="B67:B68"/>
    <mergeCell ref="A69:A71"/>
    <mergeCell ref="B69:B71"/>
    <mergeCell ref="A72:A77"/>
    <mergeCell ref="B72:B77"/>
    <mergeCell ref="A78:A83"/>
    <mergeCell ref="B78:B83"/>
    <mergeCell ref="A84:A86"/>
    <mergeCell ref="B84:B86"/>
    <mergeCell ref="A87:A89"/>
    <mergeCell ref="B87:B89"/>
    <mergeCell ref="A90:A92"/>
    <mergeCell ref="B90:B92"/>
    <mergeCell ref="A93:A99"/>
    <mergeCell ref="B93:B99"/>
    <mergeCell ref="A100:A101"/>
    <mergeCell ref="B100:B101"/>
    <mergeCell ref="A102:A111"/>
    <mergeCell ref="B102:B111"/>
    <mergeCell ref="A113:A116"/>
    <mergeCell ref="B113:B116"/>
    <mergeCell ref="A117:A120"/>
    <mergeCell ref="B117:B120"/>
    <mergeCell ref="A121:A125"/>
    <mergeCell ref="B121:B125"/>
    <mergeCell ref="A126:A128"/>
    <mergeCell ref="B126:B128"/>
    <mergeCell ref="A129:A133"/>
    <mergeCell ref="B129:B133"/>
    <mergeCell ref="A134:A138"/>
    <mergeCell ref="B134:B138"/>
    <mergeCell ref="A139:A145"/>
    <mergeCell ref="B139:B145"/>
    <mergeCell ref="A146:A148"/>
    <mergeCell ref="B146:B148"/>
    <mergeCell ref="A149:A150"/>
    <mergeCell ref="B149:B150"/>
    <mergeCell ref="A151:A152"/>
    <mergeCell ref="B151:B152"/>
    <mergeCell ref="A153:A157"/>
    <mergeCell ref="B153:B157"/>
    <mergeCell ref="A158:A160"/>
    <mergeCell ref="B158:B160"/>
    <mergeCell ref="A161:A162"/>
    <mergeCell ref="B161:B162"/>
    <mergeCell ref="A163:A165"/>
    <mergeCell ref="B163:B165"/>
    <mergeCell ref="A172:J172"/>
    <mergeCell ref="C175:H175"/>
    <mergeCell ref="A166:A167"/>
    <mergeCell ref="B166:B167"/>
    <mergeCell ref="A169:C169"/>
  </mergeCells>
  <pageMargins left="0.98425196850393704" right="0.59055118110236227" top="0.78740157480314965" bottom="0.78740157480314965" header="0.31496062992125984" footer="0.31496062992125984"/>
  <pageSetup paperSize="9" scale="60" fitToHeight="0" orientation="portrait" r:id="rId1"/>
  <rowBreaks count="1" manualBreakCount="1">
    <brk id="86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J736"/>
  <sheetViews>
    <sheetView view="pageBreakPreview" zoomScaleSheetLayoutView="100" workbookViewId="0">
      <pane ySplit="13" topLeftCell="A14" activePane="bottomLeft" state="frozen"/>
      <selection pane="bottomLeft" activeCell="F86" sqref="F86"/>
    </sheetView>
  </sheetViews>
  <sheetFormatPr defaultColWidth="8.85546875" defaultRowHeight="12.75" x14ac:dyDescent="0.2"/>
  <cols>
    <col min="1" max="1" width="4.5703125" style="429" customWidth="1"/>
    <col min="2" max="2" width="19.5703125" style="429" customWidth="1"/>
    <col min="3" max="3" width="38.42578125" style="429" customWidth="1"/>
    <col min="4" max="4" width="9.85546875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13.28515625" style="429" customWidth="1"/>
    <col min="11" max="16384" width="8.85546875" style="429"/>
  </cols>
  <sheetData>
    <row r="1" spans="1:10" ht="14.45" customHeight="1" x14ac:dyDescent="0.2">
      <c r="I1" s="1281" t="s">
        <v>194</v>
      </c>
      <c r="J1" s="1281"/>
    </row>
    <row r="2" spans="1:10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x14ac:dyDescent="0.2">
      <c r="A3" s="1302" t="s">
        <v>1215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0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0" x14ac:dyDescent="0.2">
      <c r="A5" s="22"/>
      <c r="B5" s="22"/>
      <c r="C5" s="22"/>
      <c r="D5" s="22"/>
      <c r="E5" s="22"/>
      <c r="F5" s="22"/>
      <c r="G5" s="22"/>
    </row>
    <row r="6" spans="1:10" x14ac:dyDescent="0.2">
      <c r="A6" s="1299" t="s">
        <v>370</v>
      </c>
      <c r="B6" s="1299"/>
      <c r="C6" s="1299"/>
      <c r="D6" s="1299"/>
      <c r="E6" s="1299"/>
      <c r="F6" s="1299"/>
      <c r="G6" s="1299"/>
      <c r="H6" s="1299"/>
      <c r="I6" s="1299"/>
      <c r="J6" s="1299"/>
    </row>
    <row r="7" spans="1:10" ht="27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</row>
    <row r="8" spans="1:10" x14ac:dyDescent="0.2">
      <c r="A8" s="431"/>
      <c r="B8" s="431"/>
      <c r="C8" s="431"/>
      <c r="D8" s="431"/>
      <c r="E8" s="431"/>
      <c r="F8" s="431"/>
      <c r="G8" s="431"/>
      <c r="H8" s="431"/>
      <c r="I8" s="431"/>
    </row>
    <row r="9" spans="1:10" x14ac:dyDescent="0.2">
      <c r="A9" s="1526" t="s">
        <v>674</v>
      </c>
      <c r="B9" s="1526"/>
      <c r="C9" s="1526"/>
      <c r="D9" s="22"/>
      <c r="E9" s="22"/>
      <c r="F9" s="22"/>
      <c r="G9" s="22"/>
    </row>
    <row r="11" spans="1:10" ht="23.25" customHeight="1" x14ac:dyDescent="0.2">
      <c r="A11" s="1284" t="s">
        <v>357</v>
      </c>
      <c r="B11" s="1419" t="s">
        <v>181</v>
      </c>
      <c r="C11" s="1547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0" x14ac:dyDescent="0.2">
      <c r="A12" s="1284"/>
      <c r="B12" s="1548"/>
      <c r="C12" s="1549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0" ht="25.5" x14ac:dyDescent="0.2">
      <c r="A13" s="1284"/>
      <c r="B13" s="1550"/>
      <c r="C13" s="1551"/>
      <c r="D13" s="426" t="s">
        <v>192</v>
      </c>
      <c r="E13" s="426" t="s">
        <v>193</v>
      </c>
      <c r="F13" s="1284"/>
      <c r="G13" s="426" t="s">
        <v>192</v>
      </c>
      <c r="H13" s="426" t="s">
        <v>193</v>
      </c>
      <c r="I13" s="1284"/>
      <c r="J13" s="1284"/>
    </row>
    <row r="14" spans="1:10" ht="15" x14ac:dyDescent="0.2">
      <c r="A14" s="34">
        <v>1</v>
      </c>
      <c r="B14" s="1545">
        <v>2</v>
      </c>
      <c r="C14" s="1547"/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34">
        <v>8</v>
      </c>
      <c r="J14" s="34">
        <v>9</v>
      </c>
    </row>
    <row r="15" spans="1:10" ht="13.9" customHeight="1" x14ac:dyDescent="0.25">
      <c r="A15" s="1538">
        <v>1</v>
      </c>
      <c r="B15" s="1557" t="s">
        <v>284</v>
      </c>
      <c r="C15" s="873" t="s">
        <v>587</v>
      </c>
      <c r="D15" s="707">
        <v>0</v>
      </c>
      <c r="E15" s="707">
        <v>0</v>
      </c>
      <c r="F15" s="707">
        <v>0</v>
      </c>
      <c r="G15" s="707">
        <v>0</v>
      </c>
      <c r="H15" s="707">
        <v>0</v>
      </c>
      <c r="I15" s="707">
        <v>0</v>
      </c>
      <c r="J15" s="708">
        <f>F15+I15</f>
        <v>0</v>
      </c>
    </row>
    <row r="16" spans="1:10" s="1117" customFormat="1" ht="13.9" customHeight="1" x14ac:dyDescent="0.25">
      <c r="A16" s="1538"/>
      <c r="B16" s="1557"/>
      <c r="C16" s="906" t="s">
        <v>919</v>
      </c>
      <c r="D16" s="1188">
        <v>0</v>
      </c>
      <c r="E16" s="1188">
        <v>0</v>
      </c>
      <c r="F16" s="1188">
        <v>0</v>
      </c>
      <c r="G16" s="1188">
        <v>0</v>
      </c>
      <c r="H16" s="1188">
        <v>0</v>
      </c>
      <c r="I16" s="1188">
        <v>0</v>
      </c>
      <c r="J16" s="1189">
        <f t="shared" ref="J16:J79" si="0">F16+I16</f>
        <v>0</v>
      </c>
    </row>
    <row r="17" spans="1:10" s="1117" customFormat="1" ht="13.9" customHeight="1" x14ac:dyDescent="0.25">
      <c r="A17" s="1538"/>
      <c r="B17" s="1557"/>
      <c r="C17" s="906" t="s">
        <v>589</v>
      </c>
      <c r="D17" s="1188">
        <v>0</v>
      </c>
      <c r="E17" s="1188">
        <v>0</v>
      </c>
      <c r="F17" s="1188">
        <v>0</v>
      </c>
      <c r="G17" s="1188">
        <v>138</v>
      </c>
      <c r="H17" s="1188">
        <f>'4.4 гр птиц утки'!H16</f>
        <v>131</v>
      </c>
      <c r="I17" s="1188">
        <v>0</v>
      </c>
      <c r="J17" s="1189">
        <f t="shared" si="0"/>
        <v>0</v>
      </c>
    </row>
    <row r="18" spans="1:10" s="1117" customFormat="1" ht="13.9" customHeight="1" x14ac:dyDescent="0.25">
      <c r="A18" s="1535">
        <v>2</v>
      </c>
      <c r="B18" s="1555" t="s">
        <v>285</v>
      </c>
      <c r="C18" s="906" t="s">
        <v>740</v>
      </c>
      <c r="D18" s="1188">
        <v>0</v>
      </c>
      <c r="E18" s="1188">
        <v>0</v>
      </c>
      <c r="F18" s="1188">
        <v>0</v>
      </c>
      <c r="G18" s="1188">
        <v>0</v>
      </c>
      <c r="H18" s="1188">
        <v>0</v>
      </c>
      <c r="I18" s="1188">
        <v>0</v>
      </c>
      <c r="J18" s="1189">
        <f t="shared" si="0"/>
        <v>0</v>
      </c>
    </row>
    <row r="19" spans="1:10" s="1117" customFormat="1" ht="13.9" customHeight="1" x14ac:dyDescent="0.25">
      <c r="A19" s="1535"/>
      <c r="B19" s="1555"/>
      <c r="C19" s="906" t="s">
        <v>589</v>
      </c>
      <c r="D19" s="1188">
        <v>0</v>
      </c>
      <c r="E19" s="1188">
        <v>0</v>
      </c>
      <c r="F19" s="1188">
        <v>0</v>
      </c>
      <c r="G19" s="1188">
        <v>300</v>
      </c>
      <c r="H19" s="1188">
        <f>'4.4 гр птиц утки'!H18</f>
        <v>289</v>
      </c>
      <c r="I19" s="1188">
        <v>0</v>
      </c>
      <c r="J19" s="1189">
        <f t="shared" si="0"/>
        <v>0</v>
      </c>
    </row>
    <row r="20" spans="1:10" s="1117" customFormat="1" ht="13.9" customHeight="1" x14ac:dyDescent="0.25">
      <c r="A20" s="1535">
        <v>3</v>
      </c>
      <c r="B20" s="1554" t="s">
        <v>286</v>
      </c>
      <c r="C20" s="906" t="s">
        <v>680</v>
      </c>
      <c r="D20" s="1188">
        <v>0</v>
      </c>
      <c r="E20" s="1188">
        <v>0</v>
      </c>
      <c r="F20" s="1188">
        <v>0</v>
      </c>
      <c r="G20" s="1188">
        <v>0</v>
      </c>
      <c r="H20" s="1188">
        <v>0</v>
      </c>
      <c r="I20" s="1188">
        <v>0</v>
      </c>
      <c r="J20" s="1189">
        <f t="shared" si="0"/>
        <v>0</v>
      </c>
    </row>
    <row r="21" spans="1:10" s="1117" customFormat="1" ht="13.9" customHeight="1" x14ac:dyDescent="0.25">
      <c r="A21" s="1535"/>
      <c r="B21" s="1554"/>
      <c r="C21" s="906" t="s">
        <v>401</v>
      </c>
      <c r="D21" s="1188">
        <v>0</v>
      </c>
      <c r="E21" s="1188">
        <v>0</v>
      </c>
      <c r="F21" s="1188">
        <v>0</v>
      </c>
      <c r="G21" s="1188">
        <v>0</v>
      </c>
      <c r="H21" s="1188">
        <v>0</v>
      </c>
      <c r="I21" s="1188">
        <v>0</v>
      </c>
      <c r="J21" s="1189">
        <f t="shared" si="0"/>
        <v>0</v>
      </c>
    </row>
    <row r="22" spans="1:10" s="1117" customFormat="1" ht="13.9" customHeight="1" x14ac:dyDescent="0.25">
      <c r="A22" s="1535"/>
      <c r="B22" s="1554"/>
      <c r="C22" s="906" t="s">
        <v>747</v>
      </c>
      <c r="D22" s="1188">
        <v>0</v>
      </c>
      <c r="E22" s="1188">
        <v>0</v>
      </c>
      <c r="F22" s="1188">
        <v>0</v>
      </c>
      <c r="G22" s="1188">
        <v>0</v>
      </c>
      <c r="H22" s="1188">
        <v>0</v>
      </c>
      <c r="I22" s="1188">
        <v>0</v>
      </c>
      <c r="J22" s="1189">
        <f t="shared" si="0"/>
        <v>0</v>
      </c>
    </row>
    <row r="23" spans="1:10" s="1117" customFormat="1" ht="13.9" customHeight="1" x14ac:dyDescent="0.25">
      <c r="A23" s="1535"/>
      <c r="B23" s="1554"/>
      <c r="C23" s="906" t="s">
        <v>589</v>
      </c>
      <c r="D23" s="1188">
        <v>0</v>
      </c>
      <c r="E23" s="1188">
        <v>0</v>
      </c>
      <c r="F23" s="1188">
        <v>0</v>
      </c>
      <c r="G23" s="1188">
        <v>71</v>
      </c>
      <c r="H23" s="1188">
        <f>'4.4 гр птиц утки'!H22</f>
        <v>66</v>
      </c>
      <c r="I23" s="1188">
        <v>0</v>
      </c>
      <c r="J23" s="1189">
        <f t="shared" si="0"/>
        <v>0</v>
      </c>
    </row>
    <row r="24" spans="1:10" s="1117" customFormat="1" ht="15" customHeight="1" x14ac:dyDescent="0.2">
      <c r="A24" s="1535">
        <v>4</v>
      </c>
      <c r="B24" s="1555" t="s">
        <v>287</v>
      </c>
      <c r="C24" s="1176" t="s">
        <v>681</v>
      </c>
      <c r="D24" s="1188">
        <v>0</v>
      </c>
      <c r="E24" s="1188">
        <v>0</v>
      </c>
      <c r="F24" s="1188">
        <v>0</v>
      </c>
      <c r="G24" s="1188">
        <v>740</v>
      </c>
      <c r="H24" s="1188">
        <v>729</v>
      </c>
      <c r="I24" s="1188">
        <v>0</v>
      </c>
      <c r="J24" s="1189">
        <f t="shared" si="0"/>
        <v>0</v>
      </c>
    </row>
    <row r="25" spans="1:10" s="1117" customFormat="1" ht="15" x14ac:dyDescent="0.2">
      <c r="A25" s="1535"/>
      <c r="B25" s="1555"/>
      <c r="C25" s="1176" t="s">
        <v>938</v>
      </c>
      <c r="D25" s="1188">
        <v>0</v>
      </c>
      <c r="E25" s="1188">
        <v>0</v>
      </c>
      <c r="F25" s="1188">
        <v>0</v>
      </c>
      <c r="G25" s="1188">
        <v>0</v>
      </c>
      <c r="H25" s="1188">
        <v>0</v>
      </c>
      <c r="I25" s="1188">
        <v>0</v>
      </c>
      <c r="J25" s="1189">
        <f t="shared" si="0"/>
        <v>0</v>
      </c>
    </row>
    <row r="26" spans="1:10" s="1117" customFormat="1" ht="12.75" customHeight="1" x14ac:dyDescent="0.2">
      <c r="A26" s="1535">
        <v>5</v>
      </c>
      <c r="B26" s="1554" t="s">
        <v>288</v>
      </c>
      <c r="C26" s="907" t="s">
        <v>795</v>
      </c>
      <c r="D26" s="1188">
        <v>0</v>
      </c>
      <c r="E26" s="1188">
        <v>0</v>
      </c>
      <c r="F26" s="1188">
        <v>0</v>
      </c>
      <c r="G26" s="1188">
        <v>0</v>
      </c>
      <c r="H26" s="1188">
        <v>0</v>
      </c>
      <c r="I26" s="1188">
        <v>0</v>
      </c>
      <c r="J26" s="1189">
        <f t="shared" si="0"/>
        <v>0</v>
      </c>
    </row>
    <row r="27" spans="1:10" s="1117" customFormat="1" ht="15" x14ac:dyDescent="0.25">
      <c r="A27" s="1535"/>
      <c r="B27" s="1554"/>
      <c r="C27" s="906" t="s">
        <v>739</v>
      </c>
      <c r="D27" s="1188">
        <v>0</v>
      </c>
      <c r="E27" s="1188">
        <v>0</v>
      </c>
      <c r="F27" s="1188">
        <v>0</v>
      </c>
      <c r="G27" s="1188">
        <v>0</v>
      </c>
      <c r="H27" s="1188">
        <v>0</v>
      </c>
      <c r="I27" s="1188">
        <v>0</v>
      </c>
      <c r="J27" s="1189">
        <f t="shared" si="0"/>
        <v>0</v>
      </c>
    </row>
    <row r="28" spans="1:10" s="1117" customFormat="1" ht="15" x14ac:dyDescent="0.25">
      <c r="A28" s="1535"/>
      <c r="B28" s="1554"/>
      <c r="C28" s="906" t="s">
        <v>1021</v>
      </c>
      <c r="D28" s="1188">
        <v>0</v>
      </c>
      <c r="E28" s="1188">
        <v>0</v>
      </c>
      <c r="F28" s="1188">
        <v>0</v>
      </c>
      <c r="G28" s="1188">
        <v>0</v>
      </c>
      <c r="H28" s="1188">
        <v>0</v>
      </c>
      <c r="I28" s="1188">
        <v>0</v>
      </c>
      <c r="J28" s="1189">
        <f t="shared" si="0"/>
        <v>0</v>
      </c>
    </row>
    <row r="29" spans="1:10" s="1117" customFormat="1" ht="15" x14ac:dyDescent="0.25">
      <c r="A29" s="1535"/>
      <c r="B29" s="1554"/>
      <c r="C29" s="906" t="s">
        <v>682</v>
      </c>
      <c r="D29" s="1188">
        <v>0</v>
      </c>
      <c r="E29" s="1188">
        <v>0</v>
      </c>
      <c r="F29" s="1188">
        <v>0</v>
      </c>
      <c r="G29" s="1188">
        <v>0</v>
      </c>
      <c r="H29" s="1188">
        <v>0</v>
      </c>
      <c r="I29" s="1189">
        <v>0</v>
      </c>
      <c r="J29" s="1189">
        <f t="shared" si="0"/>
        <v>0</v>
      </c>
    </row>
    <row r="30" spans="1:10" s="1117" customFormat="1" ht="15" x14ac:dyDescent="0.25">
      <c r="A30" s="1535"/>
      <c r="B30" s="1554"/>
      <c r="C30" s="906" t="s">
        <v>922</v>
      </c>
      <c r="D30" s="1188">
        <v>0</v>
      </c>
      <c r="E30" s="1188">
        <v>0</v>
      </c>
      <c r="F30" s="1188">
        <v>0</v>
      </c>
      <c r="G30" s="1188">
        <v>0</v>
      </c>
      <c r="H30" s="1188">
        <v>0</v>
      </c>
      <c r="I30" s="1189">
        <v>0</v>
      </c>
      <c r="J30" s="1189">
        <f t="shared" si="0"/>
        <v>0</v>
      </c>
    </row>
    <row r="31" spans="1:10" s="1117" customFormat="1" ht="14.45" customHeight="1" x14ac:dyDescent="0.25">
      <c r="A31" s="1535"/>
      <c r="B31" s="1554"/>
      <c r="C31" s="906" t="s">
        <v>589</v>
      </c>
      <c r="D31" s="1188">
        <v>0</v>
      </c>
      <c r="E31" s="1188">
        <v>0</v>
      </c>
      <c r="F31" s="1188">
        <v>0</v>
      </c>
      <c r="G31" s="1188">
        <v>431</v>
      </c>
      <c r="H31" s="1188">
        <f>'4.4 гр птиц утки'!H30</f>
        <v>402</v>
      </c>
      <c r="I31" s="1188">
        <v>0</v>
      </c>
      <c r="J31" s="1189">
        <f t="shared" si="0"/>
        <v>0</v>
      </c>
    </row>
    <row r="32" spans="1:10" s="1117" customFormat="1" ht="13.9" customHeight="1" x14ac:dyDescent="0.25">
      <c r="A32" s="1537">
        <v>6</v>
      </c>
      <c r="B32" s="1555" t="s">
        <v>289</v>
      </c>
      <c r="C32" s="906" t="s">
        <v>683</v>
      </c>
      <c r="D32" s="1188">
        <v>0</v>
      </c>
      <c r="E32" s="1188">
        <v>0</v>
      </c>
      <c r="F32" s="1188">
        <v>0</v>
      </c>
      <c r="G32" s="1188">
        <v>0</v>
      </c>
      <c r="H32" s="1188">
        <v>0</v>
      </c>
      <c r="I32" s="1188">
        <v>0</v>
      </c>
      <c r="J32" s="1189">
        <f t="shared" si="0"/>
        <v>0</v>
      </c>
    </row>
    <row r="33" spans="1:10" s="1117" customFormat="1" ht="13.9" customHeight="1" x14ac:dyDescent="0.25">
      <c r="A33" s="1537"/>
      <c r="B33" s="1555"/>
      <c r="C33" s="906" t="s">
        <v>589</v>
      </c>
      <c r="D33" s="1188">
        <v>0</v>
      </c>
      <c r="E33" s="1188">
        <v>0</v>
      </c>
      <c r="F33" s="1188">
        <v>0</v>
      </c>
      <c r="G33" s="1188">
        <v>208</v>
      </c>
      <c r="H33" s="1188">
        <f>'4.4 гр птиц утки'!H32</f>
        <v>199</v>
      </c>
      <c r="I33" s="1188">
        <v>0</v>
      </c>
      <c r="J33" s="1189">
        <f t="shared" si="0"/>
        <v>0</v>
      </c>
    </row>
    <row r="34" spans="1:10" s="1117" customFormat="1" ht="13.9" customHeight="1" x14ac:dyDescent="0.25">
      <c r="A34" s="1535">
        <v>7</v>
      </c>
      <c r="B34" s="1555" t="s">
        <v>290</v>
      </c>
      <c r="C34" s="906" t="s">
        <v>742</v>
      </c>
      <c r="D34" s="1188">
        <v>0</v>
      </c>
      <c r="E34" s="1188">
        <v>0</v>
      </c>
      <c r="F34" s="1188">
        <v>0</v>
      </c>
      <c r="G34" s="1188">
        <v>0</v>
      </c>
      <c r="H34" s="1188">
        <v>0</v>
      </c>
      <c r="I34" s="1188">
        <v>0</v>
      </c>
      <c r="J34" s="1189">
        <f t="shared" si="0"/>
        <v>0</v>
      </c>
    </row>
    <row r="35" spans="1:10" s="1117" customFormat="1" ht="13.9" customHeight="1" x14ac:dyDescent="0.25">
      <c r="A35" s="1535"/>
      <c r="B35" s="1555"/>
      <c r="C35" s="906" t="s">
        <v>796</v>
      </c>
      <c r="D35" s="1188">
        <v>0</v>
      </c>
      <c r="E35" s="1188">
        <v>0</v>
      </c>
      <c r="F35" s="1188">
        <v>0</v>
      </c>
      <c r="G35" s="1188">
        <v>6</v>
      </c>
      <c r="H35" s="1188">
        <v>6</v>
      </c>
      <c r="I35" s="1188">
        <v>0</v>
      </c>
      <c r="J35" s="1189">
        <f t="shared" si="0"/>
        <v>0</v>
      </c>
    </row>
    <row r="36" spans="1:10" s="1117" customFormat="1" ht="13.9" customHeight="1" x14ac:dyDescent="0.25">
      <c r="A36" s="1535"/>
      <c r="B36" s="1555"/>
      <c r="C36" s="906" t="s">
        <v>590</v>
      </c>
      <c r="D36" s="1188">
        <v>0</v>
      </c>
      <c r="E36" s="1188">
        <v>0</v>
      </c>
      <c r="F36" s="1188">
        <v>0</v>
      </c>
      <c r="G36" s="1188">
        <v>0</v>
      </c>
      <c r="H36" s="1188">
        <v>0</v>
      </c>
      <c r="I36" s="1188">
        <v>0</v>
      </c>
      <c r="J36" s="1189">
        <f t="shared" si="0"/>
        <v>0</v>
      </c>
    </row>
    <row r="37" spans="1:10" s="1117" customFormat="1" ht="13.9" customHeight="1" x14ac:dyDescent="0.25">
      <c r="A37" s="1535"/>
      <c r="B37" s="1555"/>
      <c r="C37" s="906" t="s">
        <v>684</v>
      </c>
      <c r="D37" s="1188">
        <v>0</v>
      </c>
      <c r="E37" s="1188">
        <v>0</v>
      </c>
      <c r="F37" s="1188">
        <v>0</v>
      </c>
      <c r="G37" s="1188">
        <v>0</v>
      </c>
      <c r="H37" s="1188">
        <v>0</v>
      </c>
      <c r="I37" s="1188">
        <v>0</v>
      </c>
      <c r="J37" s="1189">
        <f t="shared" si="0"/>
        <v>0</v>
      </c>
    </row>
    <row r="38" spans="1:10" s="1117" customFormat="1" ht="13.9" customHeight="1" x14ac:dyDescent="0.25">
      <c r="A38" s="1535"/>
      <c r="B38" s="1555"/>
      <c r="C38" s="906" t="s">
        <v>589</v>
      </c>
      <c r="D38" s="1188">
        <v>0</v>
      </c>
      <c r="E38" s="1188">
        <v>0</v>
      </c>
      <c r="F38" s="1188">
        <v>0</v>
      </c>
      <c r="G38" s="1188">
        <v>226</v>
      </c>
      <c r="H38" s="1188">
        <f>'4.4 гр птиц утки'!H37</f>
        <v>221</v>
      </c>
      <c r="I38" s="1188">
        <v>0</v>
      </c>
      <c r="J38" s="1189">
        <f t="shared" si="0"/>
        <v>0</v>
      </c>
    </row>
    <row r="39" spans="1:10" s="1117" customFormat="1" ht="15.75" x14ac:dyDescent="0.25">
      <c r="A39" s="1186">
        <v>8</v>
      </c>
      <c r="B39" s="1190" t="s">
        <v>291</v>
      </c>
      <c r="C39" s="906" t="s">
        <v>743</v>
      </c>
      <c r="D39" s="1188">
        <v>0</v>
      </c>
      <c r="E39" s="1188">
        <v>0</v>
      </c>
      <c r="F39" s="1188">
        <v>0</v>
      </c>
      <c r="G39" s="1188">
        <v>60</v>
      </c>
      <c r="H39" s="1188">
        <v>60</v>
      </c>
      <c r="I39" s="1188">
        <v>0</v>
      </c>
      <c r="J39" s="1189">
        <f t="shared" si="0"/>
        <v>0</v>
      </c>
    </row>
    <row r="40" spans="1:10" s="1117" customFormat="1" ht="13.9" customHeight="1" x14ac:dyDescent="0.25">
      <c r="A40" s="1535">
        <v>9</v>
      </c>
      <c r="B40" s="1555" t="s">
        <v>292</v>
      </c>
      <c r="C40" s="906" t="s">
        <v>744</v>
      </c>
      <c r="D40" s="1188">
        <v>0</v>
      </c>
      <c r="E40" s="1188">
        <v>0</v>
      </c>
      <c r="F40" s="1188">
        <v>0</v>
      </c>
      <c r="G40" s="1188">
        <v>8</v>
      </c>
      <c r="H40" s="1188">
        <v>8</v>
      </c>
      <c r="I40" s="1188">
        <v>0</v>
      </c>
      <c r="J40" s="1189">
        <f t="shared" si="0"/>
        <v>0</v>
      </c>
    </row>
    <row r="41" spans="1:10" s="1117" customFormat="1" ht="13.9" customHeight="1" x14ac:dyDescent="0.25">
      <c r="A41" s="1535"/>
      <c r="B41" s="1555"/>
      <c r="C41" s="906" t="s">
        <v>685</v>
      </c>
      <c r="D41" s="1188">
        <v>0</v>
      </c>
      <c r="E41" s="1188">
        <v>0</v>
      </c>
      <c r="F41" s="1188">
        <v>0</v>
      </c>
      <c r="G41" s="1188">
        <v>0</v>
      </c>
      <c r="H41" s="1188">
        <v>0</v>
      </c>
      <c r="I41" s="1188">
        <v>0</v>
      </c>
      <c r="J41" s="1189">
        <f t="shared" si="0"/>
        <v>0</v>
      </c>
    </row>
    <row r="42" spans="1:10" s="1117" customFormat="1" ht="13.9" customHeight="1" x14ac:dyDescent="0.25">
      <c r="A42" s="1535"/>
      <c r="B42" s="1555"/>
      <c r="C42" s="906" t="s">
        <v>797</v>
      </c>
      <c r="D42" s="1188">
        <v>0</v>
      </c>
      <c r="E42" s="1188">
        <v>0</v>
      </c>
      <c r="F42" s="1188">
        <v>0</v>
      </c>
      <c r="G42" s="1188">
        <v>0</v>
      </c>
      <c r="H42" s="1188">
        <v>0</v>
      </c>
      <c r="I42" s="1188">
        <v>0</v>
      </c>
      <c r="J42" s="1189">
        <f t="shared" si="0"/>
        <v>0</v>
      </c>
    </row>
    <row r="43" spans="1:10" s="1117" customFormat="1" ht="13.9" customHeight="1" x14ac:dyDescent="0.25">
      <c r="A43" s="1535"/>
      <c r="B43" s="1555"/>
      <c r="C43" s="906" t="s">
        <v>983</v>
      </c>
      <c r="D43" s="1188">
        <v>0</v>
      </c>
      <c r="E43" s="1188">
        <v>0</v>
      </c>
      <c r="F43" s="1188">
        <v>0</v>
      </c>
      <c r="G43" s="1188">
        <v>0</v>
      </c>
      <c r="H43" s="1188">
        <v>0</v>
      </c>
      <c r="I43" s="1188">
        <v>0</v>
      </c>
      <c r="J43" s="1189">
        <f t="shared" si="0"/>
        <v>0</v>
      </c>
    </row>
    <row r="44" spans="1:10" s="1117" customFormat="1" ht="13.9" customHeight="1" x14ac:dyDescent="0.25">
      <c r="A44" s="1535"/>
      <c r="B44" s="1555"/>
      <c r="C44" s="1187" t="s">
        <v>939</v>
      </c>
      <c r="D44" s="1188">
        <v>0</v>
      </c>
      <c r="E44" s="1188">
        <v>0</v>
      </c>
      <c r="F44" s="1188">
        <v>0</v>
      </c>
      <c r="G44" s="1188">
        <v>0</v>
      </c>
      <c r="H44" s="1188">
        <v>0</v>
      </c>
      <c r="I44" s="1189">
        <v>0</v>
      </c>
      <c r="J44" s="1189">
        <f t="shared" si="0"/>
        <v>0</v>
      </c>
    </row>
    <row r="45" spans="1:10" s="1117" customFormat="1" ht="13.9" customHeight="1" x14ac:dyDescent="0.25">
      <c r="A45" s="1535"/>
      <c r="B45" s="1555"/>
      <c r="C45" s="906" t="s">
        <v>589</v>
      </c>
      <c r="D45" s="1188">
        <v>0</v>
      </c>
      <c r="E45" s="1188">
        <v>0</v>
      </c>
      <c r="F45" s="1188">
        <v>0</v>
      </c>
      <c r="G45" s="1188">
        <v>199</v>
      </c>
      <c r="H45" s="1188">
        <f>'4.4 гр птиц утки'!H44</f>
        <v>143</v>
      </c>
      <c r="I45" s="1188">
        <v>0</v>
      </c>
      <c r="J45" s="1189">
        <f t="shared" si="0"/>
        <v>0</v>
      </c>
    </row>
    <row r="46" spans="1:10" s="1117" customFormat="1" ht="15.75" x14ac:dyDescent="0.2">
      <c r="A46" s="1186">
        <v>10</v>
      </c>
      <c r="B46" s="1190" t="s">
        <v>293</v>
      </c>
      <c r="C46" s="1180" t="s">
        <v>745</v>
      </c>
      <c r="D46" s="1188">
        <v>0</v>
      </c>
      <c r="E46" s="1188">
        <v>0</v>
      </c>
      <c r="F46" s="1188">
        <v>0</v>
      </c>
      <c r="G46" s="1188">
        <v>0</v>
      </c>
      <c r="H46" s="1188">
        <v>0</v>
      </c>
      <c r="I46" s="1188">
        <v>0</v>
      </c>
      <c r="J46" s="1189">
        <f t="shared" si="0"/>
        <v>0</v>
      </c>
    </row>
    <row r="47" spans="1:10" s="1117" customFormat="1" ht="13.9" customHeight="1" x14ac:dyDescent="0.25">
      <c r="A47" s="1535">
        <v>11</v>
      </c>
      <c r="B47" s="1554" t="s">
        <v>294</v>
      </c>
      <c r="C47" s="906" t="s">
        <v>746</v>
      </c>
      <c r="D47" s="1188">
        <v>0</v>
      </c>
      <c r="E47" s="1188">
        <v>0</v>
      </c>
      <c r="F47" s="1188">
        <v>0</v>
      </c>
      <c r="G47" s="1188">
        <v>0</v>
      </c>
      <c r="H47" s="1188">
        <v>0</v>
      </c>
      <c r="I47" s="1188">
        <v>0</v>
      </c>
      <c r="J47" s="1189">
        <f t="shared" si="0"/>
        <v>0</v>
      </c>
    </row>
    <row r="48" spans="1:10" s="1117" customFormat="1" ht="13.9" customHeight="1" x14ac:dyDescent="0.25">
      <c r="A48" s="1535"/>
      <c r="B48" s="1554"/>
      <c r="C48" s="906" t="s">
        <v>589</v>
      </c>
      <c r="D48" s="1188">
        <v>0</v>
      </c>
      <c r="E48" s="1188">
        <v>0</v>
      </c>
      <c r="F48" s="1188">
        <v>0</v>
      </c>
      <c r="G48" s="1188">
        <v>116</v>
      </c>
      <c r="H48" s="1188">
        <f>'4.4 гр птиц утки'!H47</f>
        <v>98</v>
      </c>
      <c r="I48" s="1188">
        <v>0</v>
      </c>
      <c r="J48" s="1189">
        <f t="shared" si="0"/>
        <v>0</v>
      </c>
    </row>
    <row r="49" spans="1:10" s="1117" customFormat="1" ht="13.9" customHeight="1" x14ac:dyDescent="0.25">
      <c r="A49" s="1537">
        <v>12</v>
      </c>
      <c r="B49" s="1554" t="s">
        <v>295</v>
      </c>
      <c r="C49" s="906" t="s">
        <v>589</v>
      </c>
      <c r="D49" s="1188">
        <v>0</v>
      </c>
      <c r="E49" s="1188">
        <v>0</v>
      </c>
      <c r="F49" s="1188">
        <v>0</v>
      </c>
      <c r="G49" s="1188">
        <v>137</v>
      </c>
      <c r="H49" s="1188">
        <f>'4.4 гр птиц утки'!H48</f>
        <v>125</v>
      </c>
      <c r="I49" s="1188">
        <v>0</v>
      </c>
      <c r="J49" s="1189">
        <f t="shared" si="0"/>
        <v>0</v>
      </c>
    </row>
    <row r="50" spans="1:10" s="1117" customFormat="1" ht="13.9" customHeight="1" x14ac:dyDescent="0.25">
      <c r="A50" s="1537"/>
      <c r="B50" s="1554"/>
      <c r="C50" s="906" t="s">
        <v>591</v>
      </c>
      <c r="D50" s="1188">
        <v>0</v>
      </c>
      <c r="E50" s="1188">
        <v>0</v>
      </c>
      <c r="F50" s="1188">
        <v>0</v>
      </c>
      <c r="G50" s="1188">
        <v>0</v>
      </c>
      <c r="H50" s="1188">
        <v>0</v>
      </c>
      <c r="I50" s="1188">
        <v>0</v>
      </c>
      <c r="J50" s="1189">
        <f t="shared" si="0"/>
        <v>0</v>
      </c>
    </row>
    <row r="51" spans="1:10" s="1117" customFormat="1" ht="13.9" customHeight="1" x14ac:dyDescent="0.25">
      <c r="A51" s="1537"/>
      <c r="B51" s="1554"/>
      <c r="C51" s="906" t="s">
        <v>592</v>
      </c>
      <c r="D51" s="1188">
        <v>0</v>
      </c>
      <c r="E51" s="1188">
        <v>0</v>
      </c>
      <c r="F51" s="1188">
        <v>0</v>
      </c>
      <c r="G51" s="1188">
        <v>0</v>
      </c>
      <c r="H51" s="1188">
        <v>0</v>
      </c>
      <c r="I51" s="1188">
        <v>0</v>
      </c>
      <c r="J51" s="1189">
        <f t="shared" si="0"/>
        <v>0</v>
      </c>
    </row>
    <row r="52" spans="1:10" s="1117" customFormat="1" ht="13.9" customHeight="1" x14ac:dyDescent="0.25">
      <c r="A52" s="1537"/>
      <c r="B52" s="1554"/>
      <c r="C52" s="906" t="s">
        <v>797</v>
      </c>
      <c r="D52" s="1188">
        <v>0</v>
      </c>
      <c r="E52" s="1188">
        <v>0</v>
      </c>
      <c r="F52" s="1188">
        <v>0</v>
      </c>
      <c r="G52" s="1188">
        <v>0</v>
      </c>
      <c r="H52" s="1188">
        <v>0</v>
      </c>
      <c r="I52" s="1188">
        <v>0</v>
      </c>
      <c r="J52" s="1189">
        <f t="shared" si="0"/>
        <v>0</v>
      </c>
    </row>
    <row r="53" spans="1:10" s="1117" customFormat="1" ht="13.9" customHeight="1" x14ac:dyDescent="0.25">
      <c r="A53" s="1535">
        <v>13</v>
      </c>
      <c r="B53" s="1554" t="s">
        <v>296</v>
      </c>
      <c r="C53" s="906" t="s">
        <v>748</v>
      </c>
      <c r="D53" s="1188">
        <v>0</v>
      </c>
      <c r="E53" s="1188">
        <v>0</v>
      </c>
      <c r="F53" s="1188">
        <v>0</v>
      </c>
      <c r="G53" s="1081">
        <v>2</v>
      </c>
      <c r="H53" s="1081">
        <v>2</v>
      </c>
      <c r="I53" s="1188">
        <v>0</v>
      </c>
      <c r="J53" s="1189">
        <f t="shared" si="0"/>
        <v>0</v>
      </c>
    </row>
    <row r="54" spans="1:10" s="1117" customFormat="1" ht="13.9" customHeight="1" x14ac:dyDescent="0.25">
      <c r="A54" s="1535"/>
      <c r="B54" s="1554"/>
      <c r="C54" s="906" t="s">
        <v>412</v>
      </c>
      <c r="D54" s="1188">
        <v>0</v>
      </c>
      <c r="E54" s="1188">
        <v>0</v>
      </c>
      <c r="F54" s="1188">
        <v>0</v>
      </c>
      <c r="G54" s="1188">
        <v>0</v>
      </c>
      <c r="H54" s="1188">
        <v>0</v>
      </c>
      <c r="I54" s="1188">
        <v>0</v>
      </c>
      <c r="J54" s="1189">
        <f t="shared" si="0"/>
        <v>0</v>
      </c>
    </row>
    <row r="55" spans="1:10" s="1117" customFormat="1" ht="13.9" customHeight="1" x14ac:dyDescent="0.25">
      <c r="A55" s="1535"/>
      <c r="B55" s="1554"/>
      <c r="C55" s="906" t="s">
        <v>589</v>
      </c>
      <c r="D55" s="1188">
        <v>0</v>
      </c>
      <c r="E55" s="1188">
        <v>0</v>
      </c>
      <c r="F55" s="1188">
        <v>0</v>
      </c>
      <c r="G55" s="1188">
        <v>42</v>
      </c>
      <c r="H55" s="1188">
        <f>'4.4 гр птиц утки'!H54</f>
        <v>39</v>
      </c>
      <c r="I55" s="1188">
        <v>0</v>
      </c>
      <c r="J55" s="1189">
        <f t="shared" si="0"/>
        <v>0</v>
      </c>
    </row>
    <row r="56" spans="1:10" s="1117" customFormat="1" ht="13.9" customHeight="1" x14ac:dyDescent="0.25">
      <c r="A56" s="1535">
        <v>14</v>
      </c>
      <c r="B56" s="1554" t="s">
        <v>297</v>
      </c>
      <c r="C56" s="906" t="s">
        <v>749</v>
      </c>
      <c r="D56" s="1188">
        <v>0</v>
      </c>
      <c r="E56" s="1188">
        <v>0</v>
      </c>
      <c r="F56" s="1188">
        <v>0</v>
      </c>
      <c r="G56" s="1188">
        <v>6</v>
      </c>
      <c r="H56" s="1188">
        <v>6</v>
      </c>
      <c r="I56" s="1188">
        <v>0</v>
      </c>
      <c r="J56" s="1189">
        <f t="shared" si="0"/>
        <v>0</v>
      </c>
    </row>
    <row r="57" spans="1:10" s="1117" customFormat="1" ht="13.9" customHeight="1" x14ac:dyDescent="0.25">
      <c r="A57" s="1535"/>
      <c r="B57" s="1554"/>
      <c r="C57" s="906" t="s">
        <v>403</v>
      </c>
      <c r="D57" s="1188">
        <v>0</v>
      </c>
      <c r="E57" s="1188">
        <v>0</v>
      </c>
      <c r="F57" s="1188">
        <v>0</v>
      </c>
      <c r="G57" s="1188">
        <v>0</v>
      </c>
      <c r="H57" s="1188">
        <v>0</v>
      </c>
      <c r="I57" s="1188">
        <v>0</v>
      </c>
      <c r="J57" s="1189">
        <f t="shared" si="0"/>
        <v>0</v>
      </c>
    </row>
    <row r="58" spans="1:10" s="1117" customFormat="1" ht="13.9" customHeight="1" x14ac:dyDescent="0.25">
      <c r="A58" s="1535">
        <v>15</v>
      </c>
      <c r="B58" s="1554" t="s">
        <v>363</v>
      </c>
      <c r="C58" s="906" t="s">
        <v>750</v>
      </c>
      <c r="D58" s="1188">
        <v>0</v>
      </c>
      <c r="E58" s="1188">
        <v>0</v>
      </c>
      <c r="F58" s="1188">
        <v>0</v>
      </c>
      <c r="G58" s="1188">
        <v>0</v>
      </c>
      <c r="H58" s="1188">
        <v>0</v>
      </c>
      <c r="I58" s="1188">
        <v>0</v>
      </c>
      <c r="J58" s="1189">
        <f t="shared" si="0"/>
        <v>0</v>
      </c>
    </row>
    <row r="59" spans="1:10" s="1117" customFormat="1" ht="13.9" customHeight="1" x14ac:dyDescent="0.25">
      <c r="A59" s="1535"/>
      <c r="B59" s="1554"/>
      <c r="C59" s="906" t="s">
        <v>687</v>
      </c>
      <c r="D59" s="1188">
        <v>0</v>
      </c>
      <c r="E59" s="1188">
        <v>0</v>
      </c>
      <c r="F59" s="1188">
        <v>0</v>
      </c>
      <c r="G59" s="1188">
        <v>0</v>
      </c>
      <c r="H59" s="1188">
        <v>0</v>
      </c>
      <c r="I59" s="1188">
        <v>0</v>
      </c>
      <c r="J59" s="1189">
        <f t="shared" si="0"/>
        <v>0</v>
      </c>
    </row>
    <row r="60" spans="1:10" s="1117" customFormat="1" ht="13.9" customHeight="1" x14ac:dyDescent="0.25">
      <c r="A60" s="1535"/>
      <c r="B60" s="1554"/>
      <c r="C60" s="906" t="s">
        <v>593</v>
      </c>
      <c r="D60" s="1188">
        <v>0</v>
      </c>
      <c r="E60" s="1188">
        <v>0</v>
      </c>
      <c r="F60" s="1188">
        <v>0</v>
      </c>
      <c r="G60" s="1188">
        <v>0</v>
      </c>
      <c r="H60" s="1188">
        <v>0</v>
      </c>
      <c r="I60" s="1188">
        <v>0</v>
      </c>
      <c r="J60" s="1189">
        <f t="shared" si="0"/>
        <v>0</v>
      </c>
    </row>
    <row r="61" spans="1:10" s="1117" customFormat="1" ht="13.9" customHeight="1" x14ac:dyDescent="0.25">
      <c r="A61" s="1537">
        <v>16</v>
      </c>
      <c r="B61" s="1556" t="s">
        <v>299</v>
      </c>
      <c r="C61" s="1182" t="s">
        <v>410</v>
      </c>
      <c r="D61" s="1188">
        <v>0</v>
      </c>
      <c r="E61" s="1188">
        <v>0</v>
      </c>
      <c r="F61" s="1188">
        <v>0</v>
      </c>
      <c r="G61" s="1188">
        <v>0</v>
      </c>
      <c r="H61" s="1188">
        <v>0</v>
      </c>
      <c r="I61" s="1188">
        <v>0</v>
      </c>
      <c r="J61" s="1189">
        <f t="shared" si="0"/>
        <v>0</v>
      </c>
    </row>
    <row r="62" spans="1:10" s="1117" customFormat="1" ht="13.9" customHeight="1" x14ac:dyDescent="0.25">
      <c r="A62" s="1537"/>
      <c r="B62" s="1556"/>
      <c r="C62" s="1182" t="s">
        <v>411</v>
      </c>
      <c r="D62" s="1188">
        <v>0</v>
      </c>
      <c r="E62" s="1188">
        <v>0</v>
      </c>
      <c r="F62" s="1188">
        <v>0</v>
      </c>
      <c r="G62" s="1188">
        <v>0</v>
      </c>
      <c r="H62" s="1188">
        <v>0</v>
      </c>
      <c r="I62" s="1188">
        <v>0</v>
      </c>
      <c r="J62" s="1189">
        <f t="shared" si="0"/>
        <v>0</v>
      </c>
    </row>
    <row r="63" spans="1:10" s="1117" customFormat="1" ht="13.9" customHeight="1" x14ac:dyDescent="0.25">
      <c r="A63" s="1537"/>
      <c r="B63" s="1556"/>
      <c r="C63" s="1182" t="s">
        <v>916</v>
      </c>
      <c r="D63" s="1188">
        <v>0</v>
      </c>
      <c r="E63" s="1188">
        <v>0</v>
      </c>
      <c r="F63" s="1188">
        <v>0</v>
      </c>
      <c r="G63" s="1188">
        <v>0</v>
      </c>
      <c r="H63" s="1188">
        <v>0</v>
      </c>
      <c r="I63" s="1188">
        <v>0</v>
      </c>
      <c r="J63" s="1189">
        <f t="shared" si="0"/>
        <v>0</v>
      </c>
    </row>
    <row r="64" spans="1:10" s="1117" customFormat="1" ht="13.9" customHeight="1" x14ac:dyDescent="0.25">
      <c r="A64" s="1537"/>
      <c r="B64" s="1556"/>
      <c r="C64" s="1182" t="s">
        <v>797</v>
      </c>
      <c r="D64" s="1188">
        <v>0</v>
      </c>
      <c r="E64" s="1188">
        <v>0</v>
      </c>
      <c r="F64" s="1188">
        <v>0</v>
      </c>
      <c r="G64" s="1188">
        <v>0</v>
      </c>
      <c r="H64" s="1188">
        <v>0</v>
      </c>
      <c r="I64" s="1188">
        <v>0</v>
      </c>
      <c r="J64" s="1189">
        <f t="shared" si="0"/>
        <v>0</v>
      </c>
    </row>
    <row r="65" spans="1:10" s="1117" customFormat="1" ht="13.9" customHeight="1" x14ac:dyDescent="0.25">
      <c r="A65" s="1537"/>
      <c r="B65" s="1556"/>
      <c r="C65" s="1182" t="s">
        <v>688</v>
      </c>
      <c r="D65" s="1188">
        <v>0</v>
      </c>
      <c r="E65" s="1188">
        <v>0</v>
      </c>
      <c r="F65" s="1188">
        <v>0</v>
      </c>
      <c r="G65" s="1188">
        <v>0</v>
      </c>
      <c r="H65" s="1188">
        <v>0</v>
      </c>
      <c r="I65" s="1188">
        <v>0</v>
      </c>
      <c r="J65" s="1189">
        <f t="shared" si="0"/>
        <v>0</v>
      </c>
    </row>
    <row r="66" spans="1:10" s="1117" customFormat="1" ht="13.9" customHeight="1" x14ac:dyDescent="0.25">
      <c r="A66" s="1537"/>
      <c r="B66" s="1556"/>
      <c r="C66" s="1182" t="s">
        <v>915</v>
      </c>
      <c r="D66" s="1188">
        <v>0</v>
      </c>
      <c r="E66" s="1188">
        <v>0</v>
      </c>
      <c r="F66" s="1188">
        <v>0</v>
      </c>
      <c r="G66" s="1188">
        <v>0</v>
      </c>
      <c r="H66" s="1188">
        <v>0</v>
      </c>
      <c r="I66" s="1188">
        <v>0</v>
      </c>
      <c r="J66" s="1189">
        <f t="shared" si="0"/>
        <v>0</v>
      </c>
    </row>
    <row r="67" spans="1:10" s="1117" customFormat="1" ht="13.9" customHeight="1" x14ac:dyDescent="0.25">
      <c r="A67" s="1537"/>
      <c r="B67" s="1556"/>
      <c r="C67" s="1182" t="s">
        <v>589</v>
      </c>
      <c r="D67" s="1188">
        <v>0</v>
      </c>
      <c r="E67" s="1188">
        <v>0</v>
      </c>
      <c r="F67" s="1188">
        <v>0</v>
      </c>
      <c r="G67" s="1188">
        <v>134</v>
      </c>
      <c r="H67" s="1188">
        <f>'4.4 гр птиц утки'!H66</f>
        <v>66</v>
      </c>
      <c r="I67" s="1188">
        <v>0</v>
      </c>
      <c r="J67" s="1189">
        <f t="shared" si="0"/>
        <v>0</v>
      </c>
    </row>
    <row r="68" spans="1:10" s="1117" customFormat="1" ht="13.9" customHeight="1" x14ac:dyDescent="0.25">
      <c r="A68" s="1535">
        <v>17</v>
      </c>
      <c r="B68" s="1554" t="s">
        <v>300</v>
      </c>
      <c r="C68" s="1182" t="s">
        <v>414</v>
      </c>
      <c r="D68" s="1188">
        <v>0</v>
      </c>
      <c r="E68" s="1188">
        <v>0</v>
      </c>
      <c r="F68" s="1188">
        <v>0</v>
      </c>
      <c r="G68" s="1188">
        <v>0</v>
      </c>
      <c r="H68" s="1188">
        <v>0</v>
      </c>
      <c r="I68" s="1188">
        <v>0</v>
      </c>
      <c r="J68" s="1189">
        <f t="shared" si="0"/>
        <v>0</v>
      </c>
    </row>
    <row r="69" spans="1:10" s="1117" customFormat="1" ht="13.9" customHeight="1" x14ac:dyDescent="0.25">
      <c r="A69" s="1535"/>
      <c r="B69" s="1554"/>
      <c r="C69" s="906" t="s">
        <v>589</v>
      </c>
      <c r="D69" s="1188">
        <v>0</v>
      </c>
      <c r="E69" s="1188">
        <v>0</v>
      </c>
      <c r="F69" s="1188">
        <v>0</v>
      </c>
      <c r="G69" s="1188">
        <v>77</v>
      </c>
      <c r="H69" s="1188">
        <f>'4.4 гр птиц утки'!H68</f>
        <v>72</v>
      </c>
      <c r="I69" s="1188">
        <v>0</v>
      </c>
      <c r="J69" s="1189">
        <f t="shared" si="0"/>
        <v>0</v>
      </c>
    </row>
    <row r="70" spans="1:10" s="1117" customFormat="1" ht="13.9" customHeight="1" x14ac:dyDescent="0.25">
      <c r="A70" s="1535">
        <v>18</v>
      </c>
      <c r="B70" s="1554" t="s">
        <v>594</v>
      </c>
      <c r="C70" s="906" t="s">
        <v>751</v>
      </c>
      <c r="D70" s="1188">
        <v>0</v>
      </c>
      <c r="E70" s="1188">
        <v>0</v>
      </c>
      <c r="F70" s="1188">
        <v>0</v>
      </c>
      <c r="G70" s="1188">
        <v>4</v>
      </c>
      <c r="H70" s="1188">
        <v>4</v>
      </c>
      <c r="I70" s="1188">
        <v>0</v>
      </c>
      <c r="J70" s="1189">
        <f t="shared" si="0"/>
        <v>0</v>
      </c>
    </row>
    <row r="71" spans="1:10" s="1117" customFormat="1" ht="13.9" customHeight="1" x14ac:dyDescent="0.25">
      <c r="A71" s="1535"/>
      <c r="B71" s="1554"/>
      <c r="C71" s="906" t="s">
        <v>595</v>
      </c>
      <c r="D71" s="1188">
        <v>0</v>
      </c>
      <c r="E71" s="1188">
        <v>0</v>
      </c>
      <c r="F71" s="1188">
        <v>0</v>
      </c>
      <c r="G71" s="1188">
        <v>0</v>
      </c>
      <c r="H71" s="1188">
        <v>0</v>
      </c>
      <c r="I71" s="1188">
        <v>0</v>
      </c>
      <c r="J71" s="1189">
        <f t="shared" si="0"/>
        <v>0</v>
      </c>
    </row>
    <row r="72" spans="1:10" s="1117" customFormat="1" ht="13.9" customHeight="1" x14ac:dyDescent="0.25">
      <c r="A72" s="1535"/>
      <c r="B72" s="1554"/>
      <c r="C72" s="906" t="s">
        <v>589</v>
      </c>
      <c r="D72" s="1188">
        <v>0</v>
      </c>
      <c r="E72" s="1188">
        <v>0</v>
      </c>
      <c r="F72" s="1188">
        <v>0</v>
      </c>
      <c r="G72" s="1188">
        <v>169</v>
      </c>
      <c r="H72" s="1188">
        <f>'4.4 гр птиц утки'!H71</f>
        <v>143</v>
      </c>
      <c r="I72" s="1188">
        <v>0</v>
      </c>
      <c r="J72" s="1189">
        <f t="shared" si="0"/>
        <v>0</v>
      </c>
    </row>
    <row r="73" spans="1:10" s="1117" customFormat="1" ht="13.9" customHeight="1" x14ac:dyDescent="0.25">
      <c r="A73" s="1535">
        <v>19</v>
      </c>
      <c r="B73" s="1554" t="s">
        <v>302</v>
      </c>
      <c r="C73" s="906" t="s">
        <v>690</v>
      </c>
      <c r="D73" s="1188">
        <v>0</v>
      </c>
      <c r="E73" s="1188">
        <v>0</v>
      </c>
      <c r="F73" s="1188">
        <v>0</v>
      </c>
      <c r="G73" s="1188">
        <v>0</v>
      </c>
      <c r="H73" s="1188">
        <v>0</v>
      </c>
      <c r="I73" s="1188">
        <v>0</v>
      </c>
      <c r="J73" s="1189">
        <f t="shared" si="0"/>
        <v>0</v>
      </c>
    </row>
    <row r="74" spans="1:10" s="1117" customFormat="1" ht="13.9" customHeight="1" x14ac:dyDescent="0.25">
      <c r="A74" s="1535"/>
      <c r="B74" s="1554"/>
      <c r="C74" s="906" t="s">
        <v>691</v>
      </c>
      <c r="D74" s="1188">
        <v>0</v>
      </c>
      <c r="E74" s="1188">
        <v>0</v>
      </c>
      <c r="F74" s="1188">
        <v>0</v>
      </c>
      <c r="G74" s="1188">
        <v>0</v>
      </c>
      <c r="H74" s="1188">
        <v>0</v>
      </c>
      <c r="I74" s="1188">
        <v>0</v>
      </c>
      <c r="J74" s="1189">
        <f t="shared" si="0"/>
        <v>0</v>
      </c>
    </row>
    <row r="75" spans="1:10" s="1117" customFormat="1" ht="13.9" customHeight="1" x14ac:dyDescent="0.25">
      <c r="A75" s="1535"/>
      <c r="B75" s="1554"/>
      <c r="C75" s="906" t="s">
        <v>707</v>
      </c>
      <c r="D75" s="1188">
        <v>0</v>
      </c>
      <c r="E75" s="1188">
        <v>0</v>
      </c>
      <c r="F75" s="1188">
        <v>0</v>
      </c>
      <c r="G75" s="1188">
        <v>0</v>
      </c>
      <c r="H75" s="1188">
        <v>0</v>
      </c>
      <c r="I75" s="1188">
        <v>0</v>
      </c>
      <c r="J75" s="1189">
        <f t="shared" si="0"/>
        <v>0</v>
      </c>
    </row>
    <row r="76" spans="1:10" s="1117" customFormat="1" ht="13.9" customHeight="1" x14ac:dyDescent="0.25">
      <c r="A76" s="1535"/>
      <c r="B76" s="1554"/>
      <c r="C76" s="906" t="s">
        <v>402</v>
      </c>
      <c r="D76" s="1188">
        <v>0</v>
      </c>
      <c r="E76" s="1188">
        <v>0</v>
      </c>
      <c r="F76" s="1188">
        <v>0</v>
      </c>
      <c r="G76" s="1188">
        <v>0</v>
      </c>
      <c r="H76" s="1188">
        <v>0</v>
      </c>
      <c r="I76" s="1188">
        <v>0</v>
      </c>
      <c r="J76" s="1189">
        <f t="shared" si="0"/>
        <v>0</v>
      </c>
    </row>
    <row r="77" spans="1:10" s="1117" customFormat="1" ht="13.9" customHeight="1" x14ac:dyDescent="0.25">
      <c r="A77" s="1535"/>
      <c r="B77" s="1554"/>
      <c r="C77" s="906" t="s">
        <v>689</v>
      </c>
      <c r="D77" s="1188">
        <v>0</v>
      </c>
      <c r="E77" s="1188">
        <v>0</v>
      </c>
      <c r="F77" s="1188">
        <v>0</v>
      </c>
      <c r="G77" s="1188">
        <v>0</v>
      </c>
      <c r="H77" s="1188">
        <v>0</v>
      </c>
      <c r="I77" s="1188">
        <v>0</v>
      </c>
      <c r="J77" s="1189">
        <f t="shared" si="0"/>
        <v>0</v>
      </c>
    </row>
    <row r="78" spans="1:10" s="1117" customFormat="1" ht="13.9" customHeight="1" x14ac:dyDescent="0.25">
      <c r="A78" s="1535"/>
      <c r="B78" s="1554"/>
      <c r="C78" s="906" t="s">
        <v>984</v>
      </c>
      <c r="D78" s="1188">
        <v>0</v>
      </c>
      <c r="E78" s="1188">
        <v>0</v>
      </c>
      <c r="F78" s="1188">
        <v>0</v>
      </c>
      <c r="G78" s="1188">
        <v>0</v>
      </c>
      <c r="H78" s="1188">
        <v>0</v>
      </c>
      <c r="I78" s="1188">
        <v>0</v>
      </c>
      <c r="J78" s="1189">
        <f t="shared" si="0"/>
        <v>0</v>
      </c>
    </row>
    <row r="79" spans="1:10" s="1117" customFormat="1" ht="13.9" customHeight="1" x14ac:dyDescent="0.25">
      <c r="A79" s="1535">
        <v>20</v>
      </c>
      <c r="B79" s="1556" t="s">
        <v>303</v>
      </c>
      <c r="C79" s="906" t="s">
        <v>798</v>
      </c>
      <c r="D79" s="1188">
        <v>0</v>
      </c>
      <c r="E79" s="1188">
        <v>0</v>
      </c>
      <c r="F79" s="1188">
        <v>0</v>
      </c>
      <c r="G79" s="1188">
        <v>25</v>
      </c>
      <c r="H79" s="1188">
        <v>25</v>
      </c>
      <c r="I79" s="1188">
        <v>0</v>
      </c>
      <c r="J79" s="1189">
        <f t="shared" si="0"/>
        <v>0</v>
      </c>
    </row>
    <row r="80" spans="1:10" s="1117" customFormat="1" ht="13.9" customHeight="1" x14ac:dyDescent="0.25">
      <c r="A80" s="1535"/>
      <c r="B80" s="1556"/>
      <c r="C80" s="906" t="s">
        <v>752</v>
      </c>
      <c r="D80" s="1188">
        <v>0</v>
      </c>
      <c r="E80" s="1188">
        <v>0</v>
      </c>
      <c r="F80" s="1188">
        <v>0</v>
      </c>
      <c r="G80" s="1188">
        <v>26</v>
      </c>
      <c r="H80" s="1188">
        <v>26</v>
      </c>
      <c r="I80" s="1188">
        <v>0</v>
      </c>
      <c r="J80" s="1189">
        <f t="shared" ref="J80:J143" si="1">F80+I80</f>
        <v>0</v>
      </c>
    </row>
    <row r="81" spans="1:10" s="1117" customFormat="1" ht="13.9" customHeight="1" x14ac:dyDescent="0.25">
      <c r="A81" s="1535"/>
      <c r="B81" s="1556"/>
      <c r="C81" s="906" t="s">
        <v>799</v>
      </c>
      <c r="D81" s="1188">
        <v>0</v>
      </c>
      <c r="E81" s="1188">
        <v>0</v>
      </c>
      <c r="F81" s="1188">
        <v>0</v>
      </c>
      <c r="G81" s="1188">
        <v>2</v>
      </c>
      <c r="H81" s="1188">
        <v>2</v>
      </c>
      <c r="I81" s="1188">
        <v>0</v>
      </c>
      <c r="J81" s="1189">
        <f t="shared" si="1"/>
        <v>0</v>
      </c>
    </row>
    <row r="82" spans="1:10" s="1117" customFormat="1" ht="13.9" customHeight="1" x14ac:dyDescent="0.25">
      <c r="A82" s="1535"/>
      <c r="B82" s="1556"/>
      <c r="C82" s="906" t="s">
        <v>753</v>
      </c>
      <c r="D82" s="1188">
        <v>0</v>
      </c>
      <c r="E82" s="1188">
        <v>0</v>
      </c>
      <c r="F82" s="1188">
        <v>0</v>
      </c>
      <c r="G82" s="1188">
        <v>126</v>
      </c>
      <c r="H82" s="1188">
        <v>116</v>
      </c>
      <c r="I82" s="1188">
        <v>23</v>
      </c>
      <c r="J82" s="1189">
        <f t="shared" si="1"/>
        <v>23</v>
      </c>
    </row>
    <row r="83" spans="1:10" s="1117" customFormat="1" ht="13.9" customHeight="1" x14ac:dyDescent="0.25">
      <c r="A83" s="1535"/>
      <c r="B83" s="1556"/>
      <c r="C83" s="906" t="s">
        <v>754</v>
      </c>
      <c r="D83" s="1188">
        <v>0</v>
      </c>
      <c r="E83" s="1188">
        <v>0</v>
      </c>
      <c r="F83" s="1188">
        <v>0</v>
      </c>
      <c r="G83" s="1188">
        <v>0</v>
      </c>
      <c r="H83" s="1188">
        <v>0</v>
      </c>
      <c r="I83" s="1188">
        <v>0</v>
      </c>
      <c r="J83" s="1189">
        <f t="shared" si="1"/>
        <v>0</v>
      </c>
    </row>
    <row r="84" spans="1:10" s="1117" customFormat="1" ht="13.9" customHeight="1" x14ac:dyDescent="0.25">
      <c r="A84" s="1535"/>
      <c r="B84" s="1556"/>
      <c r="C84" s="906" t="s">
        <v>589</v>
      </c>
      <c r="D84" s="1188">
        <v>0</v>
      </c>
      <c r="E84" s="1188">
        <v>0</v>
      </c>
      <c r="F84" s="1188">
        <v>0</v>
      </c>
      <c r="G84" s="1188">
        <v>200</v>
      </c>
      <c r="H84" s="1188">
        <f>'4.4 гр птиц утки'!H83</f>
        <v>191</v>
      </c>
      <c r="I84" s="1188">
        <v>0</v>
      </c>
      <c r="J84" s="1189">
        <f t="shared" si="1"/>
        <v>0</v>
      </c>
    </row>
    <row r="85" spans="1:10" s="1117" customFormat="1" ht="13.9" customHeight="1" x14ac:dyDescent="0.25">
      <c r="A85" s="1535">
        <v>21</v>
      </c>
      <c r="B85" s="1554" t="s">
        <v>304</v>
      </c>
      <c r="C85" s="906" t="s">
        <v>692</v>
      </c>
      <c r="D85" s="1188">
        <v>0</v>
      </c>
      <c r="E85" s="1188">
        <v>0</v>
      </c>
      <c r="F85" s="1188">
        <v>0</v>
      </c>
      <c r="G85" s="1188">
        <v>0</v>
      </c>
      <c r="H85" s="1188">
        <v>0</v>
      </c>
      <c r="I85" s="1188">
        <v>0</v>
      </c>
      <c r="J85" s="1189">
        <f t="shared" si="1"/>
        <v>0</v>
      </c>
    </row>
    <row r="86" spans="1:10" s="1117" customFormat="1" ht="13.9" customHeight="1" x14ac:dyDescent="0.25">
      <c r="A86" s="1535"/>
      <c r="B86" s="1554"/>
      <c r="C86" s="906" t="s">
        <v>755</v>
      </c>
      <c r="D86" s="1188">
        <v>0</v>
      </c>
      <c r="E86" s="1188">
        <v>0</v>
      </c>
      <c r="F86" s="1188">
        <v>0</v>
      </c>
      <c r="G86" s="1188">
        <v>0</v>
      </c>
      <c r="H86" s="1188">
        <v>0</v>
      </c>
      <c r="I86" s="1188">
        <v>0</v>
      </c>
      <c r="J86" s="1189">
        <f t="shared" si="1"/>
        <v>0</v>
      </c>
    </row>
    <row r="87" spans="1:10" s="1117" customFormat="1" ht="13.9" customHeight="1" x14ac:dyDescent="0.25">
      <c r="A87" s="1535"/>
      <c r="B87" s="1554"/>
      <c r="C87" s="906" t="s">
        <v>589</v>
      </c>
      <c r="D87" s="1188">
        <v>0</v>
      </c>
      <c r="E87" s="1188">
        <v>0</v>
      </c>
      <c r="F87" s="1188">
        <v>0</v>
      </c>
      <c r="G87" s="1188">
        <v>69</v>
      </c>
      <c r="H87" s="1188">
        <f>'4.4 гр птиц утки'!H86</f>
        <v>12</v>
      </c>
      <c r="I87" s="1188">
        <v>0</v>
      </c>
      <c r="J87" s="1189">
        <f t="shared" si="1"/>
        <v>0</v>
      </c>
    </row>
    <row r="88" spans="1:10" s="1117" customFormat="1" ht="15" customHeight="1" x14ac:dyDescent="0.25">
      <c r="A88" s="1535">
        <v>22</v>
      </c>
      <c r="B88" s="1554" t="s">
        <v>305</v>
      </c>
      <c r="C88" s="1183" t="s">
        <v>756</v>
      </c>
      <c r="D88" s="1188">
        <v>0</v>
      </c>
      <c r="E88" s="1188">
        <v>0</v>
      </c>
      <c r="F88" s="1188">
        <v>0</v>
      </c>
      <c r="G88" s="1188">
        <v>0</v>
      </c>
      <c r="H88" s="1188">
        <v>0</v>
      </c>
      <c r="I88" s="1188">
        <v>0</v>
      </c>
      <c r="J88" s="1189">
        <f t="shared" si="1"/>
        <v>0</v>
      </c>
    </row>
    <row r="89" spans="1:10" s="1117" customFormat="1" ht="15" customHeight="1" x14ac:dyDescent="0.25">
      <c r="A89" s="1535"/>
      <c r="B89" s="1554"/>
      <c r="C89" s="1187" t="s">
        <v>687</v>
      </c>
      <c r="D89" s="1188">
        <v>0</v>
      </c>
      <c r="E89" s="1188">
        <v>0</v>
      </c>
      <c r="F89" s="1188">
        <v>0</v>
      </c>
      <c r="G89" s="1188">
        <v>0</v>
      </c>
      <c r="H89" s="1188">
        <v>0</v>
      </c>
      <c r="I89" s="1189">
        <v>0</v>
      </c>
      <c r="J89" s="1189">
        <f t="shared" si="1"/>
        <v>0</v>
      </c>
    </row>
    <row r="90" spans="1:10" s="1117" customFormat="1" ht="15" x14ac:dyDescent="0.25">
      <c r="A90" s="1535"/>
      <c r="B90" s="1554"/>
      <c r="C90" s="1183" t="s">
        <v>1458</v>
      </c>
      <c r="D90" s="1188">
        <v>0</v>
      </c>
      <c r="E90" s="1188">
        <v>0</v>
      </c>
      <c r="F90" s="1188">
        <v>0</v>
      </c>
      <c r="G90" s="1188">
        <v>0</v>
      </c>
      <c r="H90" s="1188">
        <v>0</v>
      </c>
      <c r="I90" s="1188">
        <v>0</v>
      </c>
      <c r="J90" s="1189">
        <f t="shared" si="1"/>
        <v>0</v>
      </c>
    </row>
    <row r="91" spans="1:10" s="1117" customFormat="1" ht="13.9" customHeight="1" x14ac:dyDescent="0.25">
      <c r="A91" s="1535">
        <v>23</v>
      </c>
      <c r="B91" s="1554" t="s">
        <v>306</v>
      </c>
      <c r="C91" s="906" t="s">
        <v>693</v>
      </c>
      <c r="D91" s="1188">
        <v>0</v>
      </c>
      <c r="E91" s="1188">
        <v>0</v>
      </c>
      <c r="F91" s="1188">
        <v>0</v>
      </c>
      <c r="G91" s="1188">
        <v>0</v>
      </c>
      <c r="H91" s="1188">
        <v>0</v>
      </c>
      <c r="I91" s="1188">
        <v>0</v>
      </c>
      <c r="J91" s="1189">
        <f t="shared" si="1"/>
        <v>0</v>
      </c>
    </row>
    <row r="92" spans="1:10" s="1117" customFormat="1" ht="13.9" customHeight="1" x14ac:dyDescent="0.25">
      <c r="A92" s="1535"/>
      <c r="B92" s="1554"/>
      <c r="C92" s="906" t="s">
        <v>758</v>
      </c>
      <c r="D92" s="1188">
        <v>0</v>
      </c>
      <c r="E92" s="1188">
        <v>0</v>
      </c>
      <c r="F92" s="1188">
        <v>0</v>
      </c>
      <c r="G92" s="1188">
        <v>0</v>
      </c>
      <c r="H92" s="1188">
        <v>0</v>
      </c>
      <c r="I92" s="1188">
        <v>0</v>
      </c>
      <c r="J92" s="1189">
        <f t="shared" si="1"/>
        <v>0</v>
      </c>
    </row>
    <row r="93" spans="1:10" s="1117" customFormat="1" ht="13.9" customHeight="1" x14ac:dyDescent="0.25">
      <c r="A93" s="1535"/>
      <c r="B93" s="1554"/>
      <c r="C93" s="906" t="s">
        <v>797</v>
      </c>
      <c r="D93" s="1188">
        <v>0</v>
      </c>
      <c r="E93" s="1188">
        <v>0</v>
      </c>
      <c r="F93" s="1188">
        <v>0</v>
      </c>
      <c r="G93" s="1188">
        <v>0</v>
      </c>
      <c r="H93" s="1188">
        <v>0</v>
      </c>
      <c r="I93" s="1188">
        <v>0</v>
      </c>
      <c r="J93" s="1189">
        <f t="shared" si="1"/>
        <v>0</v>
      </c>
    </row>
    <row r="94" spans="1:10" s="1117" customFormat="1" ht="13.9" customHeight="1" x14ac:dyDescent="0.25">
      <c r="A94" s="1535">
        <v>24</v>
      </c>
      <c r="B94" s="1554" t="s">
        <v>307</v>
      </c>
      <c r="C94" s="906" t="s">
        <v>696</v>
      </c>
      <c r="D94" s="1188">
        <v>0</v>
      </c>
      <c r="E94" s="1188">
        <v>0</v>
      </c>
      <c r="F94" s="1188">
        <v>0</v>
      </c>
      <c r="G94" s="1188">
        <v>0</v>
      </c>
      <c r="H94" s="1188">
        <v>0</v>
      </c>
      <c r="I94" s="1188">
        <v>0</v>
      </c>
      <c r="J94" s="1189">
        <f t="shared" si="1"/>
        <v>0</v>
      </c>
    </row>
    <row r="95" spans="1:10" s="1117" customFormat="1" ht="13.9" customHeight="1" x14ac:dyDescent="0.25">
      <c r="A95" s="1535"/>
      <c r="B95" s="1554"/>
      <c r="C95" s="906" t="s">
        <v>694</v>
      </c>
      <c r="D95" s="1188">
        <v>0</v>
      </c>
      <c r="E95" s="1188">
        <v>0</v>
      </c>
      <c r="F95" s="1188">
        <v>0</v>
      </c>
      <c r="G95" s="1188">
        <v>0</v>
      </c>
      <c r="H95" s="1188">
        <v>0</v>
      </c>
      <c r="I95" s="1188">
        <v>0</v>
      </c>
      <c r="J95" s="1189">
        <f t="shared" si="1"/>
        <v>0</v>
      </c>
    </row>
    <row r="96" spans="1:10" s="1117" customFormat="1" ht="13.9" customHeight="1" x14ac:dyDescent="0.25">
      <c r="A96" s="1535"/>
      <c r="B96" s="1554"/>
      <c r="C96" s="906" t="s">
        <v>759</v>
      </c>
      <c r="D96" s="1188">
        <v>0</v>
      </c>
      <c r="E96" s="1188">
        <v>0</v>
      </c>
      <c r="F96" s="1188">
        <v>0</v>
      </c>
      <c r="G96" s="1188">
        <v>79</v>
      </c>
      <c r="H96" s="1188">
        <v>77</v>
      </c>
      <c r="I96" s="1188">
        <v>0</v>
      </c>
      <c r="J96" s="1189">
        <f t="shared" si="1"/>
        <v>0</v>
      </c>
    </row>
    <row r="97" spans="1:10" s="1117" customFormat="1" ht="13.9" customHeight="1" x14ac:dyDescent="0.25">
      <c r="A97" s="1535"/>
      <c r="B97" s="1554"/>
      <c r="C97" s="906" t="s">
        <v>408</v>
      </c>
      <c r="D97" s="1188">
        <v>0</v>
      </c>
      <c r="E97" s="1188">
        <v>0</v>
      </c>
      <c r="F97" s="1188">
        <v>0</v>
      </c>
      <c r="G97" s="1188">
        <v>0</v>
      </c>
      <c r="H97" s="1188">
        <v>0</v>
      </c>
      <c r="I97" s="1188">
        <v>0</v>
      </c>
      <c r="J97" s="1189">
        <f t="shared" si="1"/>
        <v>0</v>
      </c>
    </row>
    <row r="98" spans="1:10" s="1117" customFormat="1" ht="13.9" customHeight="1" x14ac:dyDescent="0.25">
      <c r="A98" s="1535"/>
      <c r="B98" s="1554"/>
      <c r="C98" s="906" t="s">
        <v>329</v>
      </c>
      <c r="D98" s="1188">
        <v>0</v>
      </c>
      <c r="E98" s="1188">
        <v>0</v>
      </c>
      <c r="F98" s="1188">
        <v>0</v>
      </c>
      <c r="G98" s="1188">
        <v>0</v>
      </c>
      <c r="H98" s="1188">
        <v>0</v>
      </c>
      <c r="I98" s="1188">
        <v>0</v>
      </c>
      <c r="J98" s="1189">
        <f t="shared" si="1"/>
        <v>0</v>
      </c>
    </row>
    <row r="99" spans="1:10" s="1117" customFormat="1" ht="13.9" customHeight="1" x14ac:dyDescent="0.25">
      <c r="A99" s="1535"/>
      <c r="B99" s="1554"/>
      <c r="C99" s="906" t="s">
        <v>695</v>
      </c>
      <c r="D99" s="1188">
        <v>0</v>
      </c>
      <c r="E99" s="1188">
        <v>0</v>
      </c>
      <c r="F99" s="1188">
        <v>0</v>
      </c>
      <c r="G99" s="1188">
        <v>0</v>
      </c>
      <c r="H99" s="1188">
        <v>0</v>
      </c>
      <c r="I99" s="1188">
        <v>0</v>
      </c>
      <c r="J99" s="1189">
        <f t="shared" si="1"/>
        <v>0</v>
      </c>
    </row>
    <row r="100" spans="1:10" s="1117" customFormat="1" ht="13.9" customHeight="1" x14ac:dyDescent="0.25">
      <c r="A100" s="1535"/>
      <c r="B100" s="1554"/>
      <c r="C100" s="906" t="s">
        <v>589</v>
      </c>
      <c r="D100" s="1188">
        <v>0</v>
      </c>
      <c r="E100" s="1188">
        <v>0</v>
      </c>
      <c r="F100" s="1188">
        <v>0</v>
      </c>
      <c r="G100" s="1188">
        <v>46</v>
      </c>
      <c r="H100" s="1188">
        <f>'4.4 гр птиц утки'!H99</f>
        <v>42</v>
      </c>
      <c r="I100" s="1188">
        <v>0</v>
      </c>
      <c r="J100" s="1189">
        <f t="shared" si="1"/>
        <v>0</v>
      </c>
    </row>
    <row r="101" spans="1:10" s="1117" customFormat="1" ht="13.9" customHeight="1" x14ac:dyDescent="0.25">
      <c r="A101" s="1535">
        <v>25</v>
      </c>
      <c r="B101" s="1554" t="s">
        <v>308</v>
      </c>
      <c r="C101" s="906" t="s">
        <v>404</v>
      </c>
      <c r="D101" s="1188">
        <v>0</v>
      </c>
      <c r="E101" s="1188">
        <v>0</v>
      </c>
      <c r="F101" s="1188">
        <v>0</v>
      </c>
      <c r="G101" s="1188">
        <v>0</v>
      </c>
      <c r="H101" s="1188">
        <v>0</v>
      </c>
      <c r="I101" s="1188">
        <v>0</v>
      </c>
      <c r="J101" s="1189">
        <f t="shared" si="1"/>
        <v>0</v>
      </c>
    </row>
    <row r="102" spans="1:10" s="1117" customFormat="1" ht="13.9" customHeight="1" x14ac:dyDescent="0.25">
      <c r="A102" s="1535"/>
      <c r="B102" s="1554"/>
      <c r="C102" s="906" t="s">
        <v>589</v>
      </c>
      <c r="D102" s="1188">
        <v>0</v>
      </c>
      <c r="E102" s="1188">
        <v>0</v>
      </c>
      <c r="F102" s="1188">
        <v>0</v>
      </c>
      <c r="G102" s="1188">
        <v>84</v>
      </c>
      <c r="H102" s="1188">
        <f>'4.4 гр птиц утки'!H101</f>
        <v>68</v>
      </c>
      <c r="I102" s="1188">
        <v>0</v>
      </c>
      <c r="J102" s="1189">
        <f t="shared" si="1"/>
        <v>0</v>
      </c>
    </row>
    <row r="103" spans="1:10" s="1117" customFormat="1" ht="13.9" customHeight="1" x14ac:dyDescent="0.25">
      <c r="A103" s="1535">
        <v>26</v>
      </c>
      <c r="B103" s="1554" t="s">
        <v>309</v>
      </c>
      <c r="C103" s="906" t="s">
        <v>801</v>
      </c>
      <c r="D103" s="1188">
        <v>0</v>
      </c>
      <c r="E103" s="1188">
        <v>0</v>
      </c>
      <c r="F103" s="1188">
        <v>0</v>
      </c>
      <c r="G103" s="1188">
        <v>0</v>
      </c>
      <c r="H103" s="1188">
        <v>0</v>
      </c>
      <c r="I103" s="1188">
        <v>0</v>
      </c>
      <c r="J103" s="1189">
        <f t="shared" si="1"/>
        <v>0</v>
      </c>
    </row>
    <row r="104" spans="1:10" s="1117" customFormat="1" ht="13.9" customHeight="1" x14ac:dyDescent="0.25">
      <c r="A104" s="1535"/>
      <c r="B104" s="1554"/>
      <c r="C104" s="906" t="s">
        <v>596</v>
      </c>
      <c r="D104" s="1188">
        <v>0</v>
      </c>
      <c r="E104" s="1188">
        <v>0</v>
      </c>
      <c r="F104" s="1188">
        <v>0</v>
      </c>
      <c r="G104" s="1188">
        <v>0</v>
      </c>
      <c r="H104" s="1188">
        <v>0</v>
      </c>
      <c r="I104" s="1188">
        <v>0</v>
      </c>
      <c r="J104" s="1189">
        <f t="shared" si="1"/>
        <v>0</v>
      </c>
    </row>
    <row r="105" spans="1:10" s="1117" customFormat="1" ht="13.9" customHeight="1" x14ac:dyDescent="0.25">
      <c r="A105" s="1535"/>
      <c r="B105" s="1554"/>
      <c r="C105" s="906" t="s">
        <v>407</v>
      </c>
      <c r="D105" s="1188">
        <v>0</v>
      </c>
      <c r="E105" s="1188">
        <v>0</v>
      </c>
      <c r="F105" s="1188">
        <v>0</v>
      </c>
      <c r="G105" s="1188">
        <v>0</v>
      </c>
      <c r="H105" s="1188">
        <v>0</v>
      </c>
      <c r="I105" s="1188">
        <v>0</v>
      </c>
      <c r="J105" s="1189">
        <f t="shared" si="1"/>
        <v>0</v>
      </c>
    </row>
    <row r="106" spans="1:10" s="1117" customFormat="1" ht="13.9" customHeight="1" x14ac:dyDescent="0.25">
      <c r="A106" s="1535"/>
      <c r="B106" s="1554"/>
      <c r="C106" s="906" t="s">
        <v>597</v>
      </c>
      <c r="D106" s="1188">
        <v>0</v>
      </c>
      <c r="E106" s="1188">
        <v>0</v>
      </c>
      <c r="F106" s="1188">
        <v>0</v>
      </c>
      <c r="G106" s="1188">
        <v>0</v>
      </c>
      <c r="H106" s="1188">
        <v>0</v>
      </c>
      <c r="I106" s="1188">
        <v>0</v>
      </c>
      <c r="J106" s="1189">
        <f t="shared" si="1"/>
        <v>0</v>
      </c>
    </row>
    <row r="107" spans="1:10" s="1117" customFormat="1" ht="13.9" customHeight="1" x14ac:dyDescent="0.25">
      <c r="A107" s="1535"/>
      <c r="B107" s="1554"/>
      <c r="C107" s="906" t="s">
        <v>797</v>
      </c>
      <c r="D107" s="1188">
        <v>0</v>
      </c>
      <c r="E107" s="1188">
        <v>0</v>
      </c>
      <c r="F107" s="1188">
        <v>0</v>
      </c>
      <c r="G107" s="1188">
        <v>0</v>
      </c>
      <c r="H107" s="1188">
        <v>0</v>
      </c>
      <c r="I107" s="1188">
        <v>0</v>
      </c>
      <c r="J107" s="1189">
        <f t="shared" si="1"/>
        <v>0</v>
      </c>
    </row>
    <row r="108" spans="1:10" s="1117" customFormat="1" ht="13.9" customHeight="1" x14ac:dyDescent="0.25">
      <c r="A108" s="1535"/>
      <c r="B108" s="1554"/>
      <c r="C108" s="906" t="s">
        <v>697</v>
      </c>
      <c r="D108" s="1188">
        <v>0</v>
      </c>
      <c r="E108" s="1188">
        <v>0</v>
      </c>
      <c r="F108" s="1188">
        <v>0</v>
      </c>
      <c r="G108" s="1188">
        <v>0</v>
      </c>
      <c r="H108" s="1188">
        <v>0</v>
      </c>
      <c r="I108" s="1188">
        <v>0</v>
      </c>
      <c r="J108" s="1189">
        <f t="shared" si="1"/>
        <v>0</v>
      </c>
    </row>
    <row r="109" spans="1:10" s="1117" customFormat="1" ht="13.9" customHeight="1" x14ac:dyDescent="0.25">
      <c r="A109" s="1535"/>
      <c r="B109" s="1554"/>
      <c r="C109" s="906" t="s">
        <v>760</v>
      </c>
      <c r="D109" s="1188">
        <v>0</v>
      </c>
      <c r="E109" s="1188">
        <v>0</v>
      </c>
      <c r="F109" s="1188">
        <v>0</v>
      </c>
      <c r="G109" s="1188">
        <v>0</v>
      </c>
      <c r="H109" s="1188">
        <v>0</v>
      </c>
      <c r="I109" s="1188">
        <v>0</v>
      </c>
      <c r="J109" s="1189">
        <f t="shared" si="1"/>
        <v>0</v>
      </c>
    </row>
    <row r="110" spans="1:10" s="1117" customFormat="1" ht="13.9" customHeight="1" x14ac:dyDescent="0.25">
      <c r="A110" s="1535"/>
      <c r="B110" s="1554"/>
      <c r="C110" s="906" t="s">
        <v>918</v>
      </c>
      <c r="D110" s="1188">
        <v>0</v>
      </c>
      <c r="E110" s="1188">
        <v>0</v>
      </c>
      <c r="F110" s="1188">
        <v>0</v>
      </c>
      <c r="G110" s="1188">
        <v>0</v>
      </c>
      <c r="H110" s="1188">
        <v>0</v>
      </c>
      <c r="I110" s="1189">
        <v>0</v>
      </c>
      <c r="J110" s="1189">
        <f t="shared" si="1"/>
        <v>0</v>
      </c>
    </row>
    <row r="111" spans="1:10" s="1117" customFormat="1" ht="13.9" customHeight="1" x14ac:dyDescent="0.25">
      <c r="A111" s="1535"/>
      <c r="B111" s="1554"/>
      <c r="C111" s="1187" t="s">
        <v>767</v>
      </c>
      <c r="D111" s="1188">
        <v>0</v>
      </c>
      <c r="E111" s="1188">
        <v>0</v>
      </c>
      <c r="F111" s="1188">
        <v>0</v>
      </c>
      <c r="G111" s="1188">
        <v>0</v>
      </c>
      <c r="H111" s="1188">
        <v>0</v>
      </c>
      <c r="I111" s="1189">
        <v>0</v>
      </c>
      <c r="J111" s="1189">
        <f t="shared" si="1"/>
        <v>0</v>
      </c>
    </row>
    <row r="112" spans="1:10" s="1117" customFormat="1" ht="13.9" customHeight="1" x14ac:dyDescent="0.25">
      <c r="A112" s="1535"/>
      <c r="B112" s="1554"/>
      <c r="C112" s="906" t="s">
        <v>589</v>
      </c>
      <c r="D112" s="1188">
        <v>0</v>
      </c>
      <c r="E112" s="1188">
        <v>0</v>
      </c>
      <c r="F112" s="1188">
        <v>0</v>
      </c>
      <c r="G112" s="1188">
        <v>278</v>
      </c>
      <c r="H112" s="1188">
        <f>'4.4 гр птиц утки'!H111</f>
        <v>254</v>
      </c>
      <c r="I112" s="1188">
        <v>0</v>
      </c>
      <c r="J112" s="1189">
        <f t="shared" si="1"/>
        <v>0</v>
      </c>
    </row>
    <row r="113" spans="1:10" s="1117" customFormat="1" ht="15.75" x14ac:dyDescent="0.25">
      <c r="A113" s="1178">
        <v>27</v>
      </c>
      <c r="B113" s="1190" t="s">
        <v>310</v>
      </c>
      <c r="C113" s="906" t="s">
        <v>589</v>
      </c>
      <c r="D113" s="1188">
        <v>0</v>
      </c>
      <c r="E113" s="1188">
        <v>0</v>
      </c>
      <c r="F113" s="1188">
        <v>0</v>
      </c>
      <c r="G113" s="1188">
        <v>258</v>
      </c>
      <c r="H113" s="1188">
        <f>'4.4 гр птиц утки'!H112</f>
        <v>249</v>
      </c>
      <c r="I113" s="1188">
        <v>0</v>
      </c>
      <c r="J113" s="1189">
        <f t="shared" si="1"/>
        <v>0</v>
      </c>
    </row>
    <row r="114" spans="1:10" s="1117" customFormat="1" ht="13.9" customHeight="1" x14ac:dyDescent="0.25">
      <c r="A114" s="1535">
        <v>28</v>
      </c>
      <c r="B114" s="1554" t="s">
        <v>311</v>
      </c>
      <c r="C114" s="906" t="s">
        <v>698</v>
      </c>
      <c r="D114" s="1188">
        <v>0</v>
      </c>
      <c r="E114" s="1188">
        <v>0</v>
      </c>
      <c r="F114" s="1188">
        <v>0</v>
      </c>
      <c r="G114" s="1188">
        <v>0</v>
      </c>
      <c r="H114" s="1188">
        <v>0</v>
      </c>
      <c r="I114" s="1188">
        <v>0</v>
      </c>
      <c r="J114" s="1189">
        <f t="shared" si="1"/>
        <v>0</v>
      </c>
    </row>
    <row r="115" spans="1:10" s="1117" customFormat="1" ht="13.9" customHeight="1" x14ac:dyDescent="0.25">
      <c r="A115" s="1535"/>
      <c r="B115" s="1554"/>
      <c r="C115" s="906" t="s">
        <v>598</v>
      </c>
      <c r="D115" s="1188">
        <v>0</v>
      </c>
      <c r="E115" s="1188">
        <v>0</v>
      </c>
      <c r="F115" s="1188">
        <v>0</v>
      </c>
      <c r="G115" s="1188">
        <v>0</v>
      </c>
      <c r="H115" s="1188">
        <v>0</v>
      </c>
      <c r="I115" s="1188">
        <v>0</v>
      </c>
      <c r="J115" s="1189">
        <f t="shared" si="1"/>
        <v>0</v>
      </c>
    </row>
    <row r="116" spans="1:10" s="1117" customFormat="1" ht="13.9" customHeight="1" x14ac:dyDescent="0.25">
      <c r="A116" s="1535"/>
      <c r="B116" s="1554"/>
      <c r="C116" s="906" t="s">
        <v>761</v>
      </c>
      <c r="D116" s="1188">
        <v>0</v>
      </c>
      <c r="E116" s="1188">
        <v>0</v>
      </c>
      <c r="F116" s="1188">
        <v>0</v>
      </c>
      <c r="G116" s="1188">
        <v>0</v>
      </c>
      <c r="H116" s="1188">
        <v>0</v>
      </c>
      <c r="I116" s="1188">
        <v>0</v>
      </c>
      <c r="J116" s="1189">
        <f t="shared" si="1"/>
        <v>0</v>
      </c>
    </row>
    <row r="117" spans="1:10" s="1117" customFormat="1" ht="13.9" customHeight="1" x14ac:dyDescent="0.25">
      <c r="A117" s="1535"/>
      <c r="B117" s="1554"/>
      <c r="C117" s="906" t="s">
        <v>800</v>
      </c>
      <c r="D117" s="1188">
        <v>0</v>
      </c>
      <c r="E117" s="1188">
        <v>0</v>
      </c>
      <c r="F117" s="1188">
        <v>0</v>
      </c>
      <c r="G117" s="1188">
        <v>0</v>
      </c>
      <c r="H117" s="1188">
        <v>0</v>
      </c>
      <c r="I117" s="1188">
        <v>0</v>
      </c>
      <c r="J117" s="1189">
        <f t="shared" si="1"/>
        <v>0</v>
      </c>
    </row>
    <row r="118" spans="1:10" s="1117" customFormat="1" ht="13.9" customHeight="1" x14ac:dyDescent="0.25">
      <c r="A118" s="1535">
        <v>29</v>
      </c>
      <c r="B118" s="1554" t="s">
        <v>312</v>
      </c>
      <c r="C118" s="906" t="s">
        <v>762</v>
      </c>
      <c r="D118" s="1188">
        <v>0</v>
      </c>
      <c r="E118" s="1188">
        <v>0</v>
      </c>
      <c r="F118" s="1188">
        <v>0</v>
      </c>
      <c r="G118" s="1188">
        <v>2</v>
      </c>
      <c r="H118" s="1188">
        <v>2</v>
      </c>
      <c r="I118" s="1188">
        <v>0</v>
      </c>
      <c r="J118" s="1189">
        <f t="shared" si="1"/>
        <v>0</v>
      </c>
    </row>
    <row r="119" spans="1:10" s="1117" customFormat="1" ht="13.9" customHeight="1" x14ac:dyDescent="0.25">
      <c r="A119" s="1535"/>
      <c r="B119" s="1554"/>
      <c r="C119" s="906" t="s">
        <v>763</v>
      </c>
      <c r="D119" s="1188">
        <v>0</v>
      </c>
      <c r="E119" s="1188">
        <v>0</v>
      </c>
      <c r="F119" s="1188">
        <v>0</v>
      </c>
      <c r="G119" s="1188">
        <v>0</v>
      </c>
      <c r="H119" s="1188">
        <v>0</v>
      </c>
      <c r="I119" s="1188">
        <v>0</v>
      </c>
      <c r="J119" s="1189">
        <f t="shared" si="1"/>
        <v>0</v>
      </c>
    </row>
    <row r="120" spans="1:10" s="1117" customFormat="1" ht="13.9" customHeight="1" x14ac:dyDescent="0.25">
      <c r="A120" s="1535"/>
      <c r="B120" s="1554"/>
      <c r="C120" s="906" t="s">
        <v>699</v>
      </c>
      <c r="D120" s="1188">
        <v>0</v>
      </c>
      <c r="E120" s="1188">
        <v>0</v>
      </c>
      <c r="F120" s="1188">
        <v>0</v>
      </c>
      <c r="G120" s="1188">
        <v>0</v>
      </c>
      <c r="H120" s="1188">
        <v>0</v>
      </c>
      <c r="I120" s="1188">
        <v>0</v>
      </c>
      <c r="J120" s="1189">
        <f t="shared" si="1"/>
        <v>0</v>
      </c>
    </row>
    <row r="121" spans="1:10" s="1117" customFormat="1" ht="13.9" customHeight="1" x14ac:dyDescent="0.25">
      <c r="A121" s="1535"/>
      <c r="B121" s="1554"/>
      <c r="C121" s="906" t="s">
        <v>589</v>
      </c>
      <c r="D121" s="1188">
        <v>0</v>
      </c>
      <c r="E121" s="1188">
        <v>0</v>
      </c>
      <c r="F121" s="1188">
        <v>0</v>
      </c>
      <c r="G121" s="1188">
        <v>84</v>
      </c>
      <c r="H121" s="1188">
        <f>'4.4 гр птиц утки'!H120</f>
        <v>83</v>
      </c>
      <c r="I121" s="1188">
        <v>0</v>
      </c>
      <c r="J121" s="1189">
        <f t="shared" si="1"/>
        <v>0</v>
      </c>
    </row>
    <row r="122" spans="1:10" s="1117" customFormat="1" ht="13.9" customHeight="1" x14ac:dyDescent="0.25">
      <c r="A122" s="1535">
        <v>30</v>
      </c>
      <c r="B122" s="1554" t="s">
        <v>313</v>
      </c>
      <c r="C122" s="906" t="s">
        <v>764</v>
      </c>
      <c r="D122" s="1188">
        <v>0</v>
      </c>
      <c r="E122" s="1188">
        <v>0</v>
      </c>
      <c r="F122" s="1188">
        <v>0</v>
      </c>
      <c r="G122" s="1188">
        <v>0</v>
      </c>
      <c r="H122" s="1188">
        <v>0</v>
      </c>
      <c r="I122" s="1188">
        <v>0</v>
      </c>
      <c r="J122" s="1189">
        <f t="shared" si="1"/>
        <v>0</v>
      </c>
    </row>
    <row r="123" spans="1:10" s="1117" customFormat="1" ht="13.9" customHeight="1" x14ac:dyDescent="0.25">
      <c r="A123" s="1535"/>
      <c r="B123" s="1554"/>
      <c r="C123" s="906" t="s">
        <v>701</v>
      </c>
      <c r="D123" s="1188">
        <v>0</v>
      </c>
      <c r="E123" s="1188">
        <v>0</v>
      </c>
      <c r="F123" s="1188">
        <v>0</v>
      </c>
      <c r="G123" s="1188">
        <v>0</v>
      </c>
      <c r="H123" s="1188">
        <v>0</v>
      </c>
      <c r="I123" s="1188">
        <v>0</v>
      </c>
      <c r="J123" s="1189">
        <f t="shared" si="1"/>
        <v>0</v>
      </c>
    </row>
    <row r="124" spans="1:10" s="1117" customFormat="1" ht="13.9" customHeight="1" x14ac:dyDescent="0.25">
      <c r="A124" s="1535"/>
      <c r="B124" s="1554"/>
      <c r="C124" s="906" t="s">
        <v>700</v>
      </c>
      <c r="D124" s="1188">
        <v>0</v>
      </c>
      <c r="E124" s="1188">
        <v>0</v>
      </c>
      <c r="F124" s="1188">
        <v>0</v>
      </c>
      <c r="G124" s="1188">
        <v>0</v>
      </c>
      <c r="H124" s="1188">
        <v>0</v>
      </c>
      <c r="I124" s="1188">
        <v>0</v>
      </c>
      <c r="J124" s="1189">
        <f t="shared" si="1"/>
        <v>0</v>
      </c>
    </row>
    <row r="125" spans="1:10" s="1117" customFormat="1" ht="13.9" customHeight="1" x14ac:dyDescent="0.25">
      <c r="A125" s="1535"/>
      <c r="B125" s="1554"/>
      <c r="C125" s="906" t="s">
        <v>652</v>
      </c>
      <c r="D125" s="1188">
        <v>0</v>
      </c>
      <c r="E125" s="1188">
        <v>0</v>
      </c>
      <c r="F125" s="1188">
        <v>0</v>
      </c>
      <c r="G125" s="1188">
        <v>0</v>
      </c>
      <c r="H125" s="1188">
        <v>0</v>
      </c>
      <c r="I125" s="1188">
        <v>0</v>
      </c>
      <c r="J125" s="1189">
        <f t="shared" si="1"/>
        <v>0</v>
      </c>
    </row>
    <row r="126" spans="1:10" s="1117" customFormat="1" ht="13.9" customHeight="1" x14ac:dyDescent="0.25">
      <c r="A126" s="1535"/>
      <c r="B126" s="1554"/>
      <c r="C126" s="906" t="s">
        <v>589</v>
      </c>
      <c r="D126" s="1188">
        <v>0</v>
      </c>
      <c r="E126" s="1188">
        <v>0</v>
      </c>
      <c r="F126" s="1188">
        <v>0</v>
      </c>
      <c r="G126" s="1188">
        <v>120</v>
      </c>
      <c r="H126" s="1188">
        <f>'4.4 гр птиц утки'!H125</f>
        <v>105</v>
      </c>
      <c r="I126" s="1188">
        <v>5</v>
      </c>
      <c r="J126" s="1189">
        <f t="shared" si="1"/>
        <v>5</v>
      </c>
    </row>
    <row r="127" spans="1:10" s="1117" customFormat="1" ht="13.9" customHeight="1" x14ac:dyDescent="0.25">
      <c r="A127" s="1535">
        <v>31</v>
      </c>
      <c r="B127" s="1554" t="s">
        <v>314</v>
      </c>
      <c r="C127" s="906" t="s">
        <v>700</v>
      </c>
      <c r="D127" s="1188">
        <v>0</v>
      </c>
      <c r="E127" s="1188">
        <v>0</v>
      </c>
      <c r="F127" s="1188">
        <v>0</v>
      </c>
      <c r="G127" s="1188">
        <v>0</v>
      </c>
      <c r="H127" s="1188">
        <v>0</v>
      </c>
      <c r="I127" s="1189">
        <v>0</v>
      </c>
      <c r="J127" s="1189">
        <f t="shared" si="1"/>
        <v>0</v>
      </c>
    </row>
    <row r="128" spans="1:10" s="1117" customFormat="1" ht="13.9" customHeight="1" x14ac:dyDescent="0.25">
      <c r="A128" s="1535"/>
      <c r="B128" s="1554"/>
      <c r="C128" s="906" t="s">
        <v>409</v>
      </c>
      <c r="D128" s="1188">
        <v>0</v>
      </c>
      <c r="E128" s="1188">
        <v>0</v>
      </c>
      <c r="F128" s="1188">
        <v>0</v>
      </c>
      <c r="G128" s="1188">
        <v>0</v>
      </c>
      <c r="H128" s="1188">
        <v>0</v>
      </c>
      <c r="I128" s="1189">
        <v>0</v>
      </c>
      <c r="J128" s="1189">
        <f t="shared" si="1"/>
        <v>0</v>
      </c>
    </row>
    <row r="129" spans="1:10" s="1117" customFormat="1" ht="13.9" customHeight="1" x14ac:dyDescent="0.25">
      <c r="A129" s="1535"/>
      <c r="B129" s="1554"/>
      <c r="C129" s="906" t="s">
        <v>589</v>
      </c>
      <c r="D129" s="1188">
        <v>0</v>
      </c>
      <c r="E129" s="1188">
        <v>0</v>
      </c>
      <c r="F129" s="1188">
        <v>0</v>
      </c>
      <c r="G129" s="1188">
        <v>106</v>
      </c>
      <c r="H129" s="1188">
        <f>'4.4 гр птиц утки'!H128</f>
        <v>101</v>
      </c>
      <c r="I129" s="1188">
        <v>0</v>
      </c>
      <c r="J129" s="1189">
        <f t="shared" si="1"/>
        <v>0</v>
      </c>
    </row>
    <row r="130" spans="1:10" s="1117" customFormat="1" ht="13.9" customHeight="1" x14ac:dyDescent="0.25">
      <c r="A130" s="1535">
        <v>32</v>
      </c>
      <c r="B130" s="1554" t="s">
        <v>315</v>
      </c>
      <c r="C130" s="906" t="s">
        <v>765</v>
      </c>
      <c r="D130" s="1188">
        <v>0</v>
      </c>
      <c r="E130" s="1188">
        <v>0</v>
      </c>
      <c r="F130" s="1188">
        <v>0</v>
      </c>
      <c r="G130" s="1188">
        <v>0</v>
      </c>
      <c r="H130" s="1188">
        <v>0</v>
      </c>
      <c r="I130" s="1188">
        <v>0</v>
      </c>
      <c r="J130" s="1189">
        <f t="shared" si="1"/>
        <v>0</v>
      </c>
    </row>
    <row r="131" spans="1:10" s="1117" customFormat="1" ht="13.9" customHeight="1" x14ac:dyDescent="0.25">
      <c r="A131" s="1535"/>
      <c r="B131" s="1554"/>
      <c r="C131" s="906" t="s">
        <v>702</v>
      </c>
      <c r="D131" s="1188">
        <v>0</v>
      </c>
      <c r="E131" s="1188">
        <v>0</v>
      </c>
      <c r="F131" s="1188">
        <v>0</v>
      </c>
      <c r="G131" s="1188">
        <v>0</v>
      </c>
      <c r="H131" s="1188">
        <v>0</v>
      </c>
      <c r="I131" s="1188">
        <v>0</v>
      </c>
      <c r="J131" s="1189">
        <f t="shared" si="1"/>
        <v>0</v>
      </c>
    </row>
    <row r="132" spans="1:10" s="1117" customFormat="1" ht="13.9" customHeight="1" x14ac:dyDescent="0.25">
      <c r="A132" s="1535"/>
      <c r="B132" s="1554"/>
      <c r="C132" s="1187" t="s">
        <v>1537</v>
      </c>
      <c r="D132" s="1188">
        <v>0</v>
      </c>
      <c r="E132" s="1188">
        <v>0</v>
      </c>
      <c r="F132" s="1188">
        <v>0</v>
      </c>
      <c r="G132" s="1188">
        <v>0</v>
      </c>
      <c r="H132" s="1188">
        <v>0</v>
      </c>
      <c r="I132" s="1188">
        <v>0</v>
      </c>
      <c r="J132" s="1189">
        <f t="shared" si="1"/>
        <v>0</v>
      </c>
    </row>
    <row r="133" spans="1:10" s="1117" customFormat="1" ht="13.9" customHeight="1" x14ac:dyDescent="0.25">
      <c r="A133" s="1535"/>
      <c r="B133" s="1554"/>
      <c r="C133" s="1187" t="s">
        <v>747</v>
      </c>
      <c r="D133" s="1188">
        <v>0</v>
      </c>
      <c r="E133" s="1188">
        <v>0</v>
      </c>
      <c r="F133" s="1188">
        <v>0</v>
      </c>
      <c r="G133" s="1188">
        <v>0</v>
      </c>
      <c r="H133" s="1188">
        <v>0</v>
      </c>
      <c r="I133" s="1188">
        <v>0</v>
      </c>
      <c r="J133" s="1189">
        <f t="shared" si="1"/>
        <v>0</v>
      </c>
    </row>
    <row r="134" spans="1:10" s="1117" customFormat="1" ht="13.9" customHeight="1" x14ac:dyDescent="0.25">
      <c r="A134" s="1535"/>
      <c r="B134" s="1554"/>
      <c r="C134" s="906" t="s">
        <v>589</v>
      </c>
      <c r="D134" s="1188">
        <v>0</v>
      </c>
      <c r="E134" s="1188">
        <v>0</v>
      </c>
      <c r="F134" s="1188">
        <v>0</v>
      </c>
      <c r="G134" s="1188">
        <v>304</v>
      </c>
      <c r="H134" s="1188">
        <f>'4.4 гр птиц утки'!H133</f>
        <v>293</v>
      </c>
      <c r="I134" s="1188">
        <v>0</v>
      </c>
      <c r="J134" s="1189">
        <f t="shared" si="1"/>
        <v>0</v>
      </c>
    </row>
    <row r="135" spans="1:10" s="1117" customFormat="1" ht="13.9" customHeight="1" x14ac:dyDescent="0.25">
      <c r="A135" s="1535">
        <v>33</v>
      </c>
      <c r="B135" s="1554" t="s">
        <v>316</v>
      </c>
      <c r="C135" s="906" t="s">
        <v>599</v>
      </c>
      <c r="D135" s="1188">
        <v>0</v>
      </c>
      <c r="E135" s="1188">
        <v>0</v>
      </c>
      <c r="F135" s="1188">
        <v>0</v>
      </c>
      <c r="G135" s="1188">
        <v>90</v>
      </c>
      <c r="H135" s="1188">
        <v>90</v>
      </c>
      <c r="I135" s="1188">
        <v>7</v>
      </c>
      <c r="J135" s="1189">
        <f t="shared" si="1"/>
        <v>7</v>
      </c>
    </row>
    <row r="136" spans="1:10" s="1117" customFormat="1" ht="13.9" customHeight="1" x14ac:dyDescent="0.25">
      <c r="A136" s="1535"/>
      <c r="B136" s="1554"/>
      <c r="C136" s="906" t="s">
        <v>329</v>
      </c>
      <c r="D136" s="1188">
        <v>0</v>
      </c>
      <c r="E136" s="1188">
        <v>0</v>
      </c>
      <c r="F136" s="1188">
        <v>0</v>
      </c>
      <c r="G136" s="1188">
        <v>0</v>
      </c>
      <c r="H136" s="1188">
        <v>0</v>
      </c>
      <c r="I136" s="1188">
        <v>0</v>
      </c>
      <c r="J136" s="1189">
        <f t="shared" si="1"/>
        <v>0</v>
      </c>
    </row>
    <row r="137" spans="1:10" s="1117" customFormat="1" ht="13.9" customHeight="1" x14ac:dyDescent="0.25">
      <c r="A137" s="1535"/>
      <c r="B137" s="1554"/>
      <c r="C137" s="906" t="s">
        <v>406</v>
      </c>
      <c r="D137" s="1188">
        <v>0</v>
      </c>
      <c r="E137" s="1188">
        <v>0</v>
      </c>
      <c r="F137" s="1188">
        <v>0</v>
      </c>
      <c r="G137" s="1188">
        <v>0</v>
      </c>
      <c r="H137" s="1188">
        <v>0</v>
      </c>
      <c r="I137" s="1188">
        <v>0</v>
      </c>
      <c r="J137" s="1189">
        <f t="shared" si="1"/>
        <v>0</v>
      </c>
    </row>
    <row r="138" spans="1:10" s="1117" customFormat="1" ht="13.9" customHeight="1" x14ac:dyDescent="0.25">
      <c r="A138" s="1535"/>
      <c r="B138" s="1554"/>
      <c r="C138" s="906" t="s">
        <v>797</v>
      </c>
      <c r="D138" s="1188">
        <v>0</v>
      </c>
      <c r="E138" s="1188">
        <v>0</v>
      </c>
      <c r="F138" s="1188">
        <v>0</v>
      </c>
      <c r="G138" s="1188">
        <v>0</v>
      </c>
      <c r="H138" s="1188">
        <v>0</v>
      </c>
      <c r="I138" s="1188">
        <v>0</v>
      </c>
      <c r="J138" s="1189">
        <f t="shared" si="1"/>
        <v>0</v>
      </c>
    </row>
    <row r="139" spans="1:10" s="1117" customFormat="1" ht="13.9" customHeight="1" x14ac:dyDescent="0.25">
      <c r="A139" s="1535"/>
      <c r="B139" s="1554"/>
      <c r="C139" s="1187" t="s">
        <v>767</v>
      </c>
      <c r="D139" s="1188">
        <v>0</v>
      </c>
      <c r="E139" s="1188">
        <v>0</v>
      </c>
      <c r="F139" s="1188">
        <v>0</v>
      </c>
      <c r="G139" s="1188">
        <v>0</v>
      </c>
      <c r="H139" s="1188">
        <v>0</v>
      </c>
      <c r="I139" s="1188">
        <v>0</v>
      </c>
      <c r="J139" s="1189">
        <f t="shared" si="1"/>
        <v>0</v>
      </c>
    </row>
    <row r="140" spans="1:10" s="1117" customFormat="1" ht="13.9" customHeight="1" x14ac:dyDescent="0.25">
      <c r="A140" s="1535">
        <v>34</v>
      </c>
      <c r="B140" s="1554" t="s">
        <v>317</v>
      </c>
      <c r="C140" s="906" t="s">
        <v>600</v>
      </c>
      <c r="D140" s="1188">
        <v>0</v>
      </c>
      <c r="E140" s="1188">
        <v>0</v>
      </c>
      <c r="F140" s="1188">
        <v>0</v>
      </c>
      <c r="G140" s="1188">
        <v>0</v>
      </c>
      <c r="H140" s="1188">
        <v>0</v>
      </c>
      <c r="I140" s="1188">
        <v>0</v>
      </c>
      <c r="J140" s="1189">
        <f t="shared" si="1"/>
        <v>0</v>
      </c>
    </row>
    <row r="141" spans="1:10" s="1117" customFormat="1" ht="13.9" customHeight="1" x14ac:dyDescent="0.25">
      <c r="A141" s="1535"/>
      <c r="B141" s="1554"/>
      <c r="C141" s="906" t="s">
        <v>1538</v>
      </c>
      <c r="D141" s="1188">
        <v>0</v>
      </c>
      <c r="E141" s="1188">
        <v>0</v>
      </c>
      <c r="F141" s="1188">
        <v>0</v>
      </c>
      <c r="G141" s="1188">
        <v>0</v>
      </c>
      <c r="H141" s="1188">
        <v>0</v>
      </c>
      <c r="I141" s="1188">
        <v>0</v>
      </c>
      <c r="J141" s="1189">
        <f t="shared" si="1"/>
        <v>0</v>
      </c>
    </row>
    <row r="142" spans="1:10" s="1117" customFormat="1" ht="13.9" customHeight="1" x14ac:dyDescent="0.25">
      <c r="A142" s="1535"/>
      <c r="B142" s="1554"/>
      <c r="C142" s="906" t="s">
        <v>413</v>
      </c>
      <c r="D142" s="1188">
        <v>0</v>
      </c>
      <c r="E142" s="1188">
        <v>0</v>
      </c>
      <c r="F142" s="1188">
        <v>0</v>
      </c>
      <c r="G142" s="1188">
        <v>0</v>
      </c>
      <c r="H142" s="1188">
        <v>0</v>
      </c>
      <c r="I142" s="1188">
        <v>0</v>
      </c>
      <c r="J142" s="1189">
        <f t="shared" si="1"/>
        <v>0</v>
      </c>
    </row>
    <row r="143" spans="1:10" s="1117" customFormat="1" ht="13.9" customHeight="1" x14ac:dyDescent="0.25">
      <c r="A143" s="1535"/>
      <c r="B143" s="1554"/>
      <c r="C143" s="1187" t="s">
        <v>696</v>
      </c>
      <c r="D143" s="1188">
        <v>0</v>
      </c>
      <c r="E143" s="1188">
        <v>0</v>
      </c>
      <c r="F143" s="1188">
        <v>0</v>
      </c>
      <c r="G143" s="1188">
        <v>0</v>
      </c>
      <c r="H143" s="1188">
        <v>0</v>
      </c>
      <c r="I143" s="1188">
        <v>0</v>
      </c>
      <c r="J143" s="1189">
        <f t="shared" si="1"/>
        <v>0</v>
      </c>
    </row>
    <row r="144" spans="1:10" s="1117" customFormat="1" ht="13.9" customHeight="1" x14ac:dyDescent="0.25">
      <c r="A144" s="1535"/>
      <c r="B144" s="1554"/>
      <c r="C144" s="1187" t="s">
        <v>801</v>
      </c>
      <c r="D144" s="1188">
        <v>0</v>
      </c>
      <c r="E144" s="1188">
        <v>0</v>
      </c>
      <c r="F144" s="1188">
        <v>0</v>
      </c>
      <c r="G144" s="1188">
        <v>0</v>
      </c>
      <c r="H144" s="1188">
        <v>0</v>
      </c>
      <c r="I144" s="1188">
        <v>0</v>
      </c>
      <c r="J144" s="1189">
        <f t="shared" ref="J144:J170" si="2">F144+I144</f>
        <v>0</v>
      </c>
    </row>
    <row r="145" spans="1:10" s="1117" customFormat="1" ht="13.9" customHeight="1" x14ac:dyDescent="0.25">
      <c r="A145" s="1535"/>
      <c r="B145" s="1554"/>
      <c r="C145" s="906" t="s">
        <v>767</v>
      </c>
      <c r="D145" s="1188">
        <v>0</v>
      </c>
      <c r="E145" s="1188">
        <v>0</v>
      </c>
      <c r="F145" s="1188">
        <v>0</v>
      </c>
      <c r="G145" s="1188">
        <v>0</v>
      </c>
      <c r="H145" s="1188">
        <v>0</v>
      </c>
      <c r="I145" s="1188">
        <v>0</v>
      </c>
      <c r="J145" s="1189">
        <f t="shared" si="2"/>
        <v>0</v>
      </c>
    </row>
    <row r="146" spans="1:10" s="1117" customFormat="1" ht="13.9" customHeight="1" x14ac:dyDescent="0.25">
      <c r="A146" s="1535"/>
      <c r="B146" s="1554"/>
      <c r="C146" s="906" t="s">
        <v>589</v>
      </c>
      <c r="D146" s="1188">
        <v>0</v>
      </c>
      <c r="E146" s="1188">
        <v>0</v>
      </c>
      <c r="F146" s="1188">
        <v>0</v>
      </c>
      <c r="G146" s="1188">
        <v>311</v>
      </c>
      <c r="H146" s="1188">
        <f>'4.4 гр птиц утки'!H145</f>
        <v>284</v>
      </c>
      <c r="I146" s="1188">
        <v>0</v>
      </c>
      <c r="J146" s="1189">
        <f t="shared" si="2"/>
        <v>0</v>
      </c>
    </row>
    <row r="147" spans="1:10" s="1117" customFormat="1" ht="13.9" customHeight="1" x14ac:dyDescent="0.25">
      <c r="A147" s="1535">
        <v>35</v>
      </c>
      <c r="B147" s="1554" t="s">
        <v>318</v>
      </c>
      <c r="C147" s="906" t="s">
        <v>797</v>
      </c>
      <c r="D147" s="1188">
        <v>0</v>
      </c>
      <c r="E147" s="1188">
        <v>0</v>
      </c>
      <c r="F147" s="1188">
        <v>0</v>
      </c>
      <c r="G147" s="1188">
        <v>0</v>
      </c>
      <c r="H147" s="1188">
        <v>0</v>
      </c>
      <c r="I147" s="1188">
        <v>0</v>
      </c>
      <c r="J147" s="1189">
        <f t="shared" si="2"/>
        <v>0</v>
      </c>
    </row>
    <row r="148" spans="1:10" s="1117" customFormat="1" ht="13.9" customHeight="1" x14ac:dyDescent="0.25">
      <c r="A148" s="1535"/>
      <c r="B148" s="1554"/>
      <c r="C148" s="906" t="s">
        <v>328</v>
      </c>
      <c r="D148" s="1188">
        <v>0</v>
      </c>
      <c r="E148" s="1188">
        <v>0</v>
      </c>
      <c r="F148" s="1188">
        <v>0</v>
      </c>
      <c r="G148" s="1188">
        <v>0</v>
      </c>
      <c r="H148" s="1188">
        <v>0</v>
      </c>
      <c r="I148" s="1188">
        <v>0</v>
      </c>
      <c r="J148" s="1189">
        <f t="shared" si="2"/>
        <v>0</v>
      </c>
    </row>
    <row r="149" spans="1:10" s="1117" customFormat="1" ht="13.9" customHeight="1" x14ac:dyDescent="0.25">
      <c r="A149" s="1535"/>
      <c r="B149" s="1554"/>
      <c r="C149" s="1187" t="s">
        <v>767</v>
      </c>
      <c r="D149" s="1188">
        <v>0</v>
      </c>
      <c r="E149" s="1188">
        <v>0</v>
      </c>
      <c r="F149" s="1188">
        <v>0</v>
      </c>
      <c r="G149" s="1188">
        <v>0</v>
      </c>
      <c r="H149" s="1188">
        <v>0</v>
      </c>
      <c r="I149" s="1188">
        <v>0</v>
      </c>
      <c r="J149" s="1189">
        <f t="shared" si="2"/>
        <v>0</v>
      </c>
    </row>
    <row r="150" spans="1:10" s="1117" customFormat="1" ht="13.9" customHeight="1" x14ac:dyDescent="0.25">
      <c r="A150" s="1535">
        <v>36</v>
      </c>
      <c r="B150" s="1554" t="s">
        <v>319</v>
      </c>
      <c r="C150" s="906" t="s">
        <v>768</v>
      </c>
      <c r="D150" s="1188">
        <v>0</v>
      </c>
      <c r="E150" s="1188">
        <v>0</v>
      </c>
      <c r="F150" s="1188">
        <v>0</v>
      </c>
      <c r="G150" s="1188">
        <v>0</v>
      </c>
      <c r="H150" s="1188">
        <v>0</v>
      </c>
      <c r="I150" s="1188">
        <v>0</v>
      </c>
      <c r="J150" s="1189">
        <f t="shared" si="2"/>
        <v>0</v>
      </c>
    </row>
    <row r="151" spans="1:10" s="1117" customFormat="1" ht="13.9" customHeight="1" x14ac:dyDescent="0.25">
      <c r="A151" s="1535"/>
      <c r="B151" s="1554"/>
      <c r="C151" s="906" t="s">
        <v>589</v>
      </c>
      <c r="D151" s="1188">
        <v>0</v>
      </c>
      <c r="E151" s="1188">
        <v>0</v>
      </c>
      <c r="F151" s="1188">
        <v>0</v>
      </c>
      <c r="G151" s="1188">
        <v>222</v>
      </c>
      <c r="H151" s="1188">
        <f>'4.4 гр птиц утки'!H150</f>
        <v>206</v>
      </c>
      <c r="I151" s="1188">
        <v>0</v>
      </c>
      <c r="J151" s="1189">
        <f t="shared" si="2"/>
        <v>0</v>
      </c>
    </row>
    <row r="152" spans="1:10" s="1117" customFormat="1" ht="13.9" customHeight="1" x14ac:dyDescent="0.25">
      <c r="A152" s="1535">
        <v>37</v>
      </c>
      <c r="B152" s="1554" t="s">
        <v>320</v>
      </c>
      <c r="C152" s="906" t="s">
        <v>769</v>
      </c>
      <c r="D152" s="1188">
        <v>0</v>
      </c>
      <c r="E152" s="1188">
        <v>0</v>
      </c>
      <c r="F152" s="1188">
        <v>0</v>
      </c>
      <c r="G152" s="1188">
        <v>137</v>
      </c>
      <c r="H152" s="1188">
        <v>135</v>
      </c>
      <c r="I152" s="1188">
        <v>14</v>
      </c>
      <c r="J152" s="1189">
        <f t="shared" si="2"/>
        <v>14</v>
      </c>
    </row>
    <row r="153" spans="1:10" s="1117" customFormat="1" ht="13.9" customHeight="1" x14ac:dyDescent="0.2">
      <c r="A153" s="1535"/>
      <c r="B153" s="1554"/>
      <c r="C153" s="1180" t="s">
        <v>589</v>
      </c>
      <c r="D153" s="1188">
        <v>0</v>
      </c>
      <c r="E153" s="1188">
        <v>0</v>
      </c>
      <c r="F153" s="1188">
        <v>0</v>
      </c>
      <c r="G153" s="1188">
        <v>105</v>
      </c>
      <c r="H153" s="1188">
        <f>'4.4 гр птиц утки'!H152</f>
        <v>101</v>
      </c>
      <c r="I153" s="1188">
        <v>0</v>
      </c>
      <c r="J153" s="1189">
        <f t="shared" si="2"/>
        <v>0</v>
      </c>
    </row>
    <row r="154" spans="1:10" s="1117" customFormat="1" ht="13.9" customHeight="1" x14ac:dyDescent="0.25">
      <c r="A154" s="1535">
        <v>38</v>
      </c>
      <c r="B154" s="1554" t="s">
        <v>321</v>
      </c>
      <c r="C154" s="906" t="s">
        <v>770</v>
      </c>
      <c r="D154" s="1188">
        <v>0</v>
      </c>
      <c r="E154" s="1188">
        <v>0</v>
      </c>
      <c r="F154" s="1188">
        <v>0</v>
      </c>
      <c r="G154" s="1188">
        <v>69</v>
      </c>
      <c r="H154" s="1188">
        <v>69</v>
      </c>
      <c r="I154" s="1188">
        <v>0</v>
      </c>
      <c r="J154" s="1189">
        <f t="shared" si="2"/>
        <v>0</v>
      </c>
    </row>
    <row r="155" spans="1:10" s="1117" customFormat="1" ht="13.9" customHeight="1" x14ac:dyDescent="0.25">
      <c r="A155" s="1535"/>
      <c r="B155" s="1554"/>
      <c r="C155" s="906" t="s">
        <v>665</v>
      </c>
      <c r="D155" s="1188">
        <v>0</v>
      </c>
      <c r="E155" s="1188">
        <v>0</v>
      </c>
      <c r="F155" s="1188">
        <v>0</v>
      </c>
      <c r="G155" s="1188">
        <v>0</v>
      </c>
      <c r="H155" s="1188">
        <v>0</v>
      </c>
      <c r="I155" s="1188">
        <v>0</v>
      </c>
      <c r="J155" s="1189">
        <f t="shared" si="2"/>
        <v>0</v>
      </c>
    </row>
    <row r="156" spans="1:10" s="1117" customFormat="1" ht="13.9" customHeight="1" x14ac:dyDescent="0.25">
      <c r="A156" s="1535"/>
      <c r="B156" s="1554"/>
      <c r="C156" s="906" t="s">
        <v>703</v>
      </c>
      <c r="D156" s="1188">
        <v>0</v>
      </c>
      <c r="E156" s="1188">
        <v>0</v>
      </c>
      <c r="F156" s="1188">
        <v>0</v>
      </c>
      <c r="G156" s="1188">
        <v>0</v>
      </c>
      <c r="H156" s="1188">
        <v>0</v>
      </c>
      <c r="I156" s="1188">
        <v>0</v>
      </c>
      <c r="J156" s="1189">
        <f t="shared" si="2"/>
        <v>0</v>
      </c>
    </row>
    <row r="157" spans="1:10" s="1117" customFormat="1" ht="13.9" customHeight="1" x14ac:dyDescent="0.25">
      <c r="A157" s="1535"/>
      <c r="B157" s="1554"/>
      <c r="C157" s="906" t="s">
        <v>1155</v>
      </c>
      <c r="D157" s="1188">
        <v>0</v>
      </c>
      <c r="E157" s="1188">
        <v>0</v>
      </c>
      <c r="F157" s="1188">
        <v>0</v>
      </c>
      <c r="G157" s="1188">
        <v>0</v>
      </c>
      <c r="H157" s="1188">
        <v>0</v>
      </c>
      <c r="I157" s="1188">
        <v>0</v>
      </c>
      <c r="J157" s="1189">
        <f t="shared" si="2"/>
        <v>0</v>
      </c>
    </row>
    <row r="158" spans="1:10" s="1117" customFormat="1" ht="13.9" customHeight="1" x14ac:dyDescent="0.25">
      <c r="A158" s="1535"/>
      <c r="B158" s="1554"/>
      <c r="C158" s="906" t="s">
        <v>589</v>
      </c>
      <c r="D158" s="1188">
        <v>0</v>
      </c>
      <c r="E158" s="1188">
        <v>0</v>
      </c>
      <c r="F158" s="1188">
        <v>0</v>
      </c>
      <c r="G158" s="1188">
        <v>109</v>
      </c>
      <c r="H158" s="1188">
        <f>'4.4 гр птиц утки'!H157</f>
        <v>84</v>
      </c>
      <c r="I158" s="1188">
        <v>0</v>
      </c>
      <c r="J158" s="1189">
        <f t="shared" si="2"/>
        <v>0</v>
      </c>
    </row>
    <row r="159" spans="1:10" s="1117" customFormat="1" ht="13.9" customHeight="1" x14ac:dyDescent="0.25">
      <c r="A159" s="1535">
        <v>39</v>
      </c>
      <c r="B159" s="1554" t="s">
        <v>322</v>
      </c>
      <c r="C159" s="906" t="s">
        <v>400</v>
      </c>
      <c r="D159" s="1188">
        <v>0</v>
      </c>
      <c r="E159" s="1188">
        <v>0</v>
      </c>
      <c r="F159" s="1188">
        <v>0</v>
      </c>
      <c r="G159" s="1188">
        <v>0</v>
      </c>
      <c r="H159" s="1188">
        <v>0</v>
      </c>
      <c r="I159" s="1188">
        <v>0</v>
      </c>
      <c r="J159" s="1189">
        <f t="shared" si="2"/>
        <v>0</v>
      </c>
    </row>
    <row r="160" spans="1:10" s="1117" customFormat="1" ht="13.9" customHeight="1" x14ac:dyDescent="0.25">
      <c r="A160" s="1535"/>
      <c r="B160" s="1554"/>
      <c r="C160" s="906" t="s">
        <v>704</v>
      </c>
      <c r="D160" s="1188">
        <v>0</v>
      </c>
      <c r="E160" s="1188">
        <v>0</v>
      </c>
      <c r="F160" s="1188">
        <v>0</v>
      </c>
      <c r="G160" s="1188">
        <v>0</v>
      </c>
      <c r="H160" s="1188">
        <v>0</v>
      </c>
      <c r="I160" s="1188">
        <v>0</v>
      </c>
      <c r="J160" s="1189">
        <f t="shared" si="2"/>
        <v>0</v>
      </c>
    </row>
    <row r="161" spans="1:10" s="1117" customFormat="1" ht="13.9" customHeight="1" x14ac:dyDescent="0.25">
      <c r="A161" s="1535"/>
      <c r="B161" s="1554"/>
      <c r="C161" s="906" t="s">
        <v>589</v>
      </c>
      <c r="D161" s="1188">
        <v>0</v>
      </c>
      <c r="E161" s="1188">
        <v>0</v>
      </c>
      <c r="F161" s="1188">
        <v>0</v>
      </c>
      <c r="G161" s="1188">
        <v>566</v>
      </c>
      <c r="H161" s="1188">
        <f>'4.4 гр птиц утки'!H160</f>
        <v>562</v>
      </c>
      <c r="I161" s="1188">
        <v>3</v>
      </c>
      <c r="J161" s="1189">
        <f t="shared" si="2"/>
        <v>3</v>
      </c>
    </row>
    <row r="162" spans="1:10" s="1117" customFormat="1" ht="15" x14ac:dyDescent="0.25">
      <c r="A162" s="1535">
        <v>40</v>
      </c>
      <c r="B162" s="1555" t="s">
        <v>323</v>
      </c>
      <c r="C162" s="1187" t="s">
        <v>767</v>
      </c>
      <c r="D162" s="1188">
        <v>0</v>
      </c>
      <c r="E162" s="1188">
        <v>0</v>
      </c>
      <c r="F162" s="1188">
        <v>0</v>
      </c>
      <c r="G162" s="1188">
        <v>0</v>
      </c>
      <c r="H162" s="1188">
        <v>0</v>
      </c>
      <c r="I162" s="1188">
        <v>0</v>
      </c>
      <c r="J162" s="1189">
        <f t="shared" si="2"/>
        <v>0</v>
      </c>
    </row>
    <row r="163" spans="1:10" s="1117" customFormat="1" ht="13.9" customHeight="1" x14ac:dyDescent="0.25">
      <c r="A163" s="1535"/>
      <c r="B163" s="1555"/>
      <c r="C163" s="906" t="s">
        <v>797</v>
      </c>
      <c r="D163" s="1188">
        <v>0</v>
      </c>
      <c r="E163" s="1188">
        <v>0</v>
      </c>
      <c r="F163" s="1188">
        <v>0</v>
      </c>
      <c r="G163" s="1188">
        <v>0</v>
      </c>
      <c r="H163" s="1188">
        <v>0</v>
      </c>
      <c r="I163" s="1188">
        <v>0</v>
      </c>
      <c r="J163" s="1189">
        <f t="shared" si="2"/>
        <v>0</v>
      </c>
    </row>
    <row r="164" spans="1:10" s="1117" customFormat="1" ht="13.9" customHeight="1" x14ac:dyDescent="0.25">
      <c r="A164" s="1535">
        <v>41</v>
      </c>
      <c r="B164" s="1554" t="s">
        <v>324</v>
      </c>
      <c r="C164" s="906" t="s">
        <v>771</v>
      </c>
      <c r="D164" s="1188">
        <v>0</v>
      </c>
      <c r="E164" s="1188">
        <v>0</v>
      </c>
      <c r="F164" s="1188">
        <v>0</v>
      </c>
      <c r="G164" s="1188">
        <v>0</v>
      </c>
      <c r="H164" s="1188">
        <v>0</v>
      </c>
      <c r="I164" s="1188">
        <v>0</v>
      </c>
      <c r="J164" s="1189">
        <f t="shared" si="2"/>
        <v>0</v>
      </c>
    </row>
    <row r="165" spans="1:10" s="1117" customFormat="1" ht="13.9" customHeight="1" x14ac:dyDescent="0.25">
      <c r="A165" s="1535"/>
      <c r="B165" s="1554"/>
      <c r="C165" s="906" t="s">
        <v>598</v>
      </c>
      <c r="D165" s="1188">
        <v>0</v>
      </c>
      <c r="E165" s="1188">
        <v>0</v>
      </c>
      <c r="F165" s="1188">
        <v>0</v>
      </c>
      <c r="G165" s="1188">
        <v>0</v>
      </c>
      <c r="H165" s="1188">
        <v>0</v>
      </c>
      <c r="I165" s="1188">
        <v>0</v>
      </c>
      <c r="J165" s="1189">
        <f t="shared" si="2"/>
        <v>0</v>
      </c>
    </row>
    <row r="166" spans="1:10" s="1117" customFormat="1" ht="13.9" customHeight="1" x14ac:dyDescent="0.25">
      <c r="A166" s="1535"/>
      <c r="B166" s="1554"/>
      <c r="C166" s="906" t="s">
        <v>589</v>
      </c>
      <c r="D166" s="1188">
        <v>0</v>
      </c>
      <c r="E166" s="1188">
        <v>0</v>
      </c>
      <c r="F166" s="1188">
        <v>0</v>
      </c>
      <c r="G166" s="1188">
        <v>118</v>
      </c>
      <c r="H166" s="1188">
        <f>'4.4 гр птиц утки'!H165</f>
        <v>104</v>
      </c>
      <c r="I166" s="1188">
        <v>0</v>
      </c>
      <c r="J166" s="1189">
        <f t="shared" si="2"/>
        <v>0</v>
      </c>
    </row>
    <row r="167" spans="1:10" s="1117" customFormat="1" ht="13.9" customHeight="1" x14ac:dyDescent="0.25">
      <c r="A167" s="1535">
        <v>42</v>
      </c>
      <c r="B167" s="1554" t="s">
        <v>325</v>
      </c>
      <c r="C167" s="906" t="s">
        <v>682</v>
      </c>
      <c r="D167" s="1188">
        <v>0</v>
      </c>
      <c r="E167" s="1188">
        <v>0</v>
      </c>
      <c r="F167" s="1188">
        <v>0</v>
      </c>
      <c r="G167" s="1188">
        <v>0</v>
      </c>
      <c r="H167" s="1188">
        <v>0</v>
      </c>
      <c r="I167" s="1188">
        <v>0</v>
      </c>
      <c r="J167" s="1189">
        <f t="shared" si="2"/>
        <v>0</v>
      </c>
    </row>
    <row r="168" spans="1:10" s="1117" customFormat="1" ht="15" x14ac:dyDescent="0.25">
      <c r="A168" s="1535"/>
      <c r="B168" s="1554"/>
      <c r="C168" s="906" t="s">
        <v>589</v>
      </c>
      <c r="D168" s="1188">
        <v>0</v>
      </c>
      <c r="E168" s="1188">
        <v>0</v>
      </c>
      <c r="F168" s="1188">
        <v>0</v>
      </c>
      <c r="G168" s="1188">
        <v>589</v>
      </c>
      <c r="H168" s="1188">
        <f>'4.4 гр птиц утки'!H167</f>
        <v>397</v>
      </c>
      <c r="I168" s="1188">
        <v>0</v>
      </c>
      <c r="J168" s="1189">
        <f t="shared" si="2"/>
        <v>0</v>
      </c>
    </row>
    <row r="169" spans="1:10" s="1117" customFormat="1" ht="15.75" x14ac:dyDescent="0.25">
      <c r="A169" s="1186">
        <v>43</v>
      </c>
      <c r="B169" s="1190" t="s">
        <v>326</v>
      </c>
      <c r="C169" s="906" t="s">
        <v>589</v>
      </c>
      <c r="D169" s="1188">
        <v>0</v>
      </c>
      <c r="E169" s="1188">
        <v>0</v>
      </c>
      <c r="F169" s="1188">
        <v>0</v>
      </c>
      <c r="G169" s="1188">
        <v>132</v>
      </c>
      <c r="H169" s="1188">
        <f>'4.4 гр птиц утки'!H168</f>
        <v>128</v>
      </c>
      <c r="I169" s="1188">
        <v>0</v>
      </c>
      <c r="J169" s="1189">
        <f t="shared" si="2"/>
        <v>0</v>
      </c>
    </row>
    <row r="170" spans="1:10" s="1117" customFormat="1" ht="13.15" customHeight="1" x14ac:dyDescent="0.25">
      <c r="A170" s="1552" t="s">
        <v>21</v>
      </c>
      <c r="B170" s="1552"/>
      <c r="C170" s="1552"/>
      <c r="D170" s="1188">
        <f t="shared" ref="D170:I170" si="3">SUM(D15:D169)</f>
        <v>0</v>
      </c>
      <c r="E170" s="1188">
        <f t="shared" si="3"/>
        <v>0</v>
      </c>
      <c r="F170" s="1188">
        <f t="shared" si="3"/>
        <v>0</v>
      </c>
      <c r="G170" s="1188">
        <f t="shared" si="3"/>
        <v>7331</v>
      </c>
      <c r="H170" s="1188">
        <f t="shared" si="3"/>
        <v>6615</v>
      </c>
      <c r="I170" s="1188">
        <f t="shared" si="3"/>
        <v>52</v>
      </c>
      <c r="J170" s="1189">
        <f t="shared" si="2"/>
        <v>52</v>
      </c>
    </row>
    <row r="171" spans="1:10" s="679" customFormat="1" ht="13.15" customHeight="1" x14ac:dyDescent="0.25">
      <c r="A171" s="894" t="s">
        <v>1658</v>
      </c>
      <c r="B171" s="893"/>
      <c r="C171" s="893"/>
      <c r="D171" s="879"/>
      <c r="E171" s="879"/>
      <c r="F171" s="879"/>
      <c r="G171" s="879"/>
      <c r="H171" s="879"/>
      <c r="I171" s="879"/>
      <c r="J171" s="879"/>
    </row>
    <row r="172" spans="1:10" s="679" customFormat="1" ht="13.15" customHeight="1" x14ac:dyDescent="0.25">
      <c r="A172" s="894" t="s">
        <v>1660</v>
      </c>
      <c r="B172" s="893"/>
      <c r="C172" s="893"/>
      <c r="D172" s="879"/>
      <c r="E172" s="879"/>
      <c r="F172" s="879"/>
      <c r="G172" s="879"/>
      <c r="H172" s="879"/>
      <c r="I172" s="879"/>
      <c r="J172" s="879"/>
    </row>
    <row r="173" spans="1:10" s="679" customFormat="1" ht="13.15" customHeight="1" x14ac:dyDescent="0.25">
      <c r="A173" s="893"/>
      <c r="B173" s="893"/>
      <c r="C173" s="893"/>
      <c r="D173" s="879"/>
      <c r="E173" s="879"/>
      <c r="F173" s="879"/>
      <c r="G173" s="879"/>
      <c r="H173" s="879"/>
      <c r="I173" s="879"/>
      <c r="J173" s="879"/>
    </row>
    <row r="174" spans="1:10" ht="17.25" customHeight="1" x14ac:dyDescent="0.35">
      <c r="A174" s="1311" t="s">
        <v>1511</v>
      </c>
      <c r="B174" s="1294"/>
      <c r="C174" s="1294"/>
      <c r="D174" s="1294"/>
      <c r="E174" s="1294"/>
      <c r="F174" s="1294"/>
      <c r="G174" s="1294"/>
      <c r="H174" s="1294"/>
      <c r="I174" s="1294"/>
      <c r="J174" s="1294"/>
    </row>
    <row r="175" spans="1:10" ht="19.149999999999999" customHeight="1" x14ac:dyDescent="0.2">
      <c r="A175" s="436"/>
      <c r="B175" s="436" t="s">
        <v>643</v>
      </c>
      <c r="C175" s="56" t="s">
        <v>602</v>
      </c>
      <c r="E175" s="62"/>
      <c r="G175" s="434" t="s">
        <v>604</v>
      </c>
      <c r="I175" s="436" t="s">
        <v>601</v>
      </c>
      <c r="J175" s="62"/>
    </row>
    <row r="176" spans="1:10" ht="13.15" customHeight="1" x14ac:dyDescent="0.2">
      <c r="A176" s="430" t="s">
        <v>562</v>
      </c>
      <c r="C176" s="168" t="s">
        <v>1829</v>
      </c>
      <c r="D176" s="436"/>
      <c r="E176" s="425"/>
      <c r="F176" s="425"/>
      <c r="G176" s="425"/>
      <c r="H176" s="425"/>
    </row>
    <row r="177" spans="1:8" ht="13.15" customHeight="1" x14ac:dyDescent="0.2">
      <c r="A177" s="428" t="s">
        <v>555</v>
      </c>
      <c r="B177" s="425"/>
      <c r="C177" s="1293" t="s">
        <v>556</v>
      </c>
      <c r="D177" s="1293"/>
      <c r="E177" s="1293"/>
      <c r="F177" s="1293"/>
      <c r="G177" s="1293"/>
      <c r="H177" s="1293"/>
    </row>
    <row r="178" spans="1:8" ht="13.15" customHeight="1" x14ac:dyDescent="0.2">
      <c r="A178" s="428"/>
      <c r="B178" s="425"/>
      <c r="C178" s="428"/>
      <c r="D178" s="425"/>
      <c r="E178" s="425"/>
      <c r="F178" s="425"/>
      <c r="G178" s="425"/>
      <c r="H178" s="425"/>
    </row>
    <row r="179" spans="1:8" ht="13.15" customHeight="1" x14ac:dyDescent="0.2"/>
    <row r="180" spans="1:8" ht="13.15" customHeight="1" x14ac:dyDescent="0.2"/>
    <row r="186" spans="1:8" ht="27" customHeight="1" x14ac:dyDescent="0.2"/>
    <row r="187" spans="1:8" ht="13.15" customHeight="1" x14ac:dyDescent="0.2"/>
    <row r="188" spans="1:8" ht="27.6" customHeight="1" x14ac:dyDescent="0.2"/>
    <row r="192" spans="1:8" ht="26.45" customHeight="1" x14ac:dyDescent="0.2"/>
    <row r="193" ht="25.9" customHeight="1" x14ac:dyDescent="0.2"/>
    <row r="194" ht="27" customHeight="1" x14ac:dyDescent="0.2"/>
    <row r="195" ht="13.15" customHeight="1" x14ac:dyDescent="0.2"/>
    <row r="196" ht="13.15" customHeight="1" x14ac:dyDescent="0.2"/>
    <row r="197" ht="14.45" customHeight="1" x14ac:dyDescent="0.2"/>
    <row r="203" ht="27" customHeight="1" x14ac:dyDescent="0.2"/>
    <row r="207" ht="29.45" customHeight="1" x14ac:dyDescent="0.2"/>
    <row r="208" ht="50.45" customHeight="1" x14ac:dyDescent="0.2"/>
    <row r="209" ht="20.45" customHeight="1" x14ac:dyDescent="0.2"/>
    <row r="210" ht="13.15" customHeight="1" x14ac:dyDescent="0.2"/>
    <row r="211" ht="13.15" customHeight="1" x14ac:dyDescent="0.2"/>
    <row r="212" ht="13.15" customHeight="1" x14ac:dyDescent="0.2"/>
    <row r="213" ht="13.15" customHeight="1" x14ac:dyDescent="0.2"/>
    <row r="214" ht="13.15" customHeight="1" x14ac:dyDescent="0.2"/>
    <row r="215" ht="13.1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27" customHeight="1" x14ac:dyDescent="0.2"/>
    <row r="227" ht="13.15" customHeight="1" x14ac:dyDescent="0.2"/>
    <row r="228" ht="13.15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1" ht="13.15" customHeight="1" x14ac:dyDescent="0.2"/>
    <row r="277" ht="27" customHeight="1" x14ac:dyDescent="0.2"/>
    <row r="278" ht="13.15" customHeight="1" x14ac:dyDescent="0.2"/>
    <row r="279" ht="27.6" customHeight="1" x14ac:dyDescent="0.2"/>
    <row r="283" ht="26.45" customHeight="1" x14ac:dyDescent="0.2"/>
    <row r="284" ht="25.9" customHeight="1" x14ac:dyDescent="0.2"/>
    <row r="285" ht="27" customHeight="1" x14ac:dyDescent="0.2"/>
    <row r="286" ht="26.45" customHeight="1" x14ac:dyDescent="0.2"/>
    <row r="295" ht="25.9" customHeight="1" x14ac:dyDescent="0.2"/>
    <row r="299" ht="27.6" customHeight="1" x14ac:dyDescent="0.2"/>
    <row r="300" ht="51.6" customHeight="1" x14ac:dyDescent="0.2"/>
    <row r="369" ht="13.15" customHeight="1" x14ac:dyDescent="0.2"/>
    <row r="371" ht="26.45" customHeight="1" x14ac:dyDescent="0.2"/>
    <row r="375" ht="25.9" customHeight="1" x14ac:dyDescent="0.2"/>
    <row r="376" ht="26.45" customHeight="1" x14ac:dyDescent="0.2"/>
    <row r="385" ht="26.45" customHeight="1" x14ac:dyDescent="0.2"/>
    <row r="389" ht="27" customHeight="1" x14ac:dyDescent="0.2"/>
    <row r="390" ht="53.45" customHeight="1" x14ac:dyDescent="0.2"/>
    <row r="391" ht="19.149999999999999" customHeight="1" x14ac:dyDescent="0.2"/>
    <row r="459" ht="13.15" customHeight="1" x14ac:dyDescent="0.2"/>
    <row r="461" ht="26.45" customHeight="1" x14ac:dyDescent="0.2"/>
    <row r="465" ht="26.45" customHeight="1" x14ac:dyDescent="0.2"/>
    <row r="466" ht="25.9" customHeight="1" x14ac:dyDescent="0.2"/>
    <row r="475" ht="25.9" customHeight="1" x14ac:dyDescent="0.2"/>
    <row r="479" ht="31.9" customHeight="1" x14ac:dyDescent="0.2"/>
    <row r="480" ht="52.9" customHeight="1" x14ac:dyDescent="0.2"/>
    <row r="481" ht="18.600000000000001" customHeight="1" x14ac:dyDescent="0.2"/>
    <row r="549" ht="13.15" customHeight="1" x14ac:dyDescent="0.2"/>
    <row r="551" ht="26.45" customHeight="1" x14ac:dyDescent="0.2"/>
    <row r="555" ht="26.45" customHeight="1" x14ac:dyDescent="0.2"/>
    <row r="556" ht="26.45" customHeight="1" x14ac:dyDescent="0.2"/>
    <row r="565" ht="25.9" customHeight="1" x14ac:dyDescent="0.2"/>
    <row r="569" ht="35.450000000000003" customHeight="1" x14ac:dyDescent="0.2"/>
    <row r="570" ht="56.45" customHeight="1" x14ac:dyDescent="0.2"/>
    <row r="571" ht="16.899999999999999" customHeight="1" x14ac:dyDescent="0.2"/>
    <row r="639" ht="13.15" customHeight="1" x14ac:dyDescent="0.2"/>
    <row r="641" ht="26.45" customHeight="1" x14ac:dyDescent="0.2"/>
    <row r="645" ht="25.9" customHeight="1" x14ac:dyDescent="0.2"/>
    <row r="646" ht="25.9" customHeight="1" x14ac:dyDescent="0.2"/>
    <row r="655" ht="25.9" customHeight="1" x14ac:dyDescent="0.2"/>
    <row r="659" ht="27" customHeight="1" x14ac:dyDescent="0.2"/>
    <row r="660" ht="55.9" customHeight="1" x14ac:dyDescent="0.2"/>
    <row r="661" ht="18" customHeight="1" x14ac:dyDescent="0.2"/>
    <row r="729" ht="13.15" customHeight="1" x14ac:dyDescent="0.2"/>
    <row r="731" ht="25.9" customHeight="1" x14ac:dyDescent="0.2"/>
    <row r="735" ht="26.45" customHeight="1" x14ac:dyDescent="0.2"/>
    <row r="736" ht="25.9" customHeight="1" x14ac:dyDescent="0.2"/>
  </sheetData>
  <autoFilter ref="C15:C177"/>
  <mergeCells count="98">
    <mergeCell ref="A7:J7"/>
    <mergeCell ref="A24:A25"/>
    <mergeCell ref="B24:B25"/>
    <mergeCell ref="D11:F11"/>
    <mergeCell ref="G11:I11"/>
    <mergeCell ref="J11:J13"/>
    <mergeCell ref="D12:E12"/>
    <mergeCell ref="F12:F13"/>
    <mergeCell ref="G12:H12"/>
    <mergeCell ref="I12:I13"/>
    <mergeCell ref="A20:A23"/>
    <mergeCell ref="B20:B23"/>
    <mergeCell ref="A9:C9"/>
    <mergeCell ref="A11:A13"/>
    <mergeCell ref="B11:C13"/>
    <mergeCell ref="B14:C14"/>
    <mergeCell ref="I1:J1"/>
    <mergeCell ref="A2:J2"/>
    <mergeCell ref="A3:J3"/>
    <mergeCell ref="A4:J4"/>
    <mergeCell ref="A6:J6"/>
    <mergeCell ref="A15:A17"/>
    <mergeCell ref="B15:B17"/>
    <mergeCell ref="A18:A19"/>
    <mergeCell ref="B18:B19"/>
    <mergeCell ref="A26:A31"/>
    <mergeCell ref="B26:B31"/>
    <mergeCell ref="A32:A33"/>
    <mergeCell ref="B32:B33"/>
    <mergeCell ref="A34:A38"/>
    <mergeCell ref="B34:B38"/>
    <mergeCell ref="A40:A45"/>
    <mergeCell ref="B40:B45"/>
    <mergeCell ref="A47:A48"/>
    <mergeCell ref="B47:B48"/>
    <mergeCell ref="A49:A52"/>
    <mergeCell ref="B49:B52"/>
    <mergeCell ref="A53:A55"/>
    <mergeCell ref="B53:B55"/>
    <mergeCell ref="A56:A57"/>
    <mergeCell ref="B56:B57"/>
    <mergeCell ref="A58:A60"/>
    <mergeCell ref="B58:B60"/>
    <mergeCell ref="A61:A67"/>
    <mergeCell ref="B61:B67"/>
    <mergeCell ref="A68:A69"/>
    <mergeCell ref="B68:B69"/>
    <mergeCell ref="A70:A72"/>
    <mergeCell ref="B70:B72"/>
    <mergeCell ref="A73:A78"/>
    <mergeCell ref="B73:B78"/>
    <mergeCell ref="A79:A84"/>
    <mergeCell ref="B79:B84"/>
    <mergeCell ref="A85:A87"/>
    <mergeCell ref="B85:B87"/>
    <mergeCell ref="A88:A90"/>
    <mergeCell ref="B88:B90"/>
    <mergeCell ref="A91:A93"/>
    <mergeCell ref="B91:B93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29"/>
    <mergeCell ref="B127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59:A161"/>
    <mergeCell ref="B159:B161"/>
    <mergeCell ref="A162:A163"/>
    <mergeCell ref="B162:B163"/>
    <mergeCell ref="A164:A166"/>
    <mergeCell ref="B164:B166"/>
    <mergeCell ref="A174:J174"/>
    <mergeCell ref="C177:H177"/>
    <mergeCell ref="A167:A168"/>
    <mergeCell ref="B167:B168"/>
    <mergeCell ref="A170:C170"/>
  </mergeCells>
  <pageMargins left="0.98425196850393704" right="0.59055118110236227" top="0.78740157480314965" bottom="0.78740157480314965" header="0.31496062992125984" footer="0.31496062992125984"/>
  <pageSetup paperSize="9" scale="56" fitToWidth="2" fitToHeight="2" orientation="portrait" r:id="rId1"/>
  <rowBreaks count="1" manualBreakCount="1">
    <brk id="90" max="9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K750"/>
  <sheetViews>
    <sheetView view="pageBreakPreview" zoomScaleNormal="100" zoomScaleSheetLayoutView="100" workbookViewId="0">
      <pane ySplit="13" topLeftCell="A167" activePane="bottomLeft" state="frozen"/>
      <selection pane="bottomLeft" activeCell="M156" sqref="M156"/>
    </sheetView>
  </sheetViews>
  <sheetFormatPr defaultColWidth="8.85546875" defaultRowHeight="12.75" x14ac:dyDescent="0.2"/>
  <cols>
    <col min="1" max="1" width="4.5703125" style="429" customWidth="1"/>
    <col min="2" max="2" width="21.28515625" style="429" customWidth="1"/>
    <col min="3" max="3" width="38.28515625" style="429" customWidth="1"/>
    <col min="4" max="4" width="10.28515625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11.5703125" style="429" customWidth="1"/>
    <col min="11" max="16384" width="8.85546875" style="429"/>
  </cols>
  <sheetData>
    <row r="1" spans="1:11" ht="14.45" customHeight="1" x14ac:dyDescent="0.2">
      <c r="I1" s="1281" t="s">
        <v>194</v>
      </c>
      <c r="J1" s="1281"/>
    </row>
    <row r="2" spans="1:11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1" x14ac:dyDescent="0.2">
      <c r="A3" s="1302" t="s">
        <v>1215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1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1" s="442" customFormat="1" x14ac:dyDescent="0.2">
      <c r="A5" s="377"/>
      <c r="B5" s="377"/>
      <c r="C5" s="377"/>
      <c r="D5" s="377"/>
      <c r="E5" s="377"/>
      <c r="F5" s="377"/>
      <c r="G5" s="377"/>
    </row>
    <row r="6" spans="1:11" s="442" customFormat="1" x14ac:dyDescent="0.2">
      <c r="A6" s="1445" t="s">
        <v>370</v>
      </c>
      <c r="B6" s="1445"/>
      <c r="C6" s="1445"/>
      <c r="D6" s="1445"/>
      <c r="E6" s="1445"/>
      <c r="F6" s="1445"/>
      <c r="G6" s="1445"/>
      <c r="H6" s="1445"/>
      <c r="I6" s="1445"/>
      <c r="J6" s="1445"/>
    </row>
    <row r="7" spans="1:11" s="442" customFormat="1" ht="27" customHeight="1" x14ac:dyDescent="0.2">
      <c r="A7" s="1390" t="s">
        <v>804</v>
      </c>
      <c r="B7" s="1390"/>
      <c r="C7" s="1445"/>
      <c r="D7" s="1445"/>
      <c r="E7" s="1445"/>
      <c r="F7" s="1445"/>
      <c r="G7" s="1445"/>
      <c r="H7" s="1445"/>
      <c r="I7" s="1445"/>
      <c r="J7" s="1445"/>
    </row>
    <row r="8" spans="1:11" s="442" customFormat="1" x14ac:dyDescent="0.2">
      <c r="A8" s="440"/>
      <c r="B8" s="440"/>
      <c r="C8" s="440"/>
      <c r="D8" s="440"/>
      <c r="E8" s="440"/>
      <c r="F8" s="440"/>
      <c r="G8" s="440"/>
      <c r="H8" s="440"/>
      <c r="I8" s="440"/>
    </row>
    <row r="9" spans="1:11" s="442" customFormat="1" x14ac:dyDescent="0.2">
      <c r="A9" s="1534" t="s">
        <v>772</v>
      </c>
      <c r="B9" s="1534"/>
      <c r="C9" s="1534"/>
      <c r="D9" s="377"/>
      <c r="E9" s="377"/>
      <c r="F9" s="377"/>
      <c r="G9" s="377"/>
    </row>
    <row r="10" spans="1:11" s="442" customFormat="1" x14ac:dyDescent="0.2"/>
    <row r="11" spans="1:11" s="442" customFormat="1" ht="27" customHeight="1" x14ac:dyDescent="0.2">
      <c r="A11" s="1284" t="s">
        <v>357</v>
      </c>
      <c r="B11" s="1419" t="s">
        <v>181</v>
      </c>
      <c r="C11" s="1540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1" s="442" customFormat="1" x14ac:dyDescent="0.2">
      <c r="A12" s="1284"/>
      <c r="B12" s="1541"/>
      <c r="C12" s="1542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1" s="442" customFormat="1" ht="25.5" x14ac:dyDescent="0.2">
      <c r="A13" s="1284"/>
      <c r="B13" s="1543"/>
      <c r="C13" s="1544"/>
      <c r="D13" s="437" t="s">
        <v>192</v>
      </c>
      <c r="E13" s="437" t="s">
        <v>193</v>
      </c>
      <c r="F13" s="1284"/>
      <c r="G13" s="437" t="s">
        <v>192</v>
      </c>
      <c r="H13" s="437" t="s">
        <v>193</v>
      </c>
      <c r="I13" s="1284"/>
      <c r="J13" s="1284"/>
    </row>
    <row r="14" spans="1:11" s="442" customFormat="1" ht="15" x14ac:dyDescent="0.2">
      <c r="A14" s="34">
        <v>1</v>
      </c>
      <c r="B14" s="1545">
        <v>2</v>
      </c>
      <c r="C14" s="1546"/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34">
        <v>8</v>
      </c>
      <c r="J14" s="34">
        <v>9</v>
      </c>
    </row>
    <row r="15" spans="1:11" s="442" customFormat="1" ht="13.9" customHeight="1" x14ac:dyDescent="0.25">
      <c r="A15" s="1439">
        <v>1</v>
      </c>
      <c r="B15" s="1539" t="s">
        <v>284</v>
      </c>
      <c r="C15" s="873" t="s">
        <v>587</v>
      </c>
      <c r="D15" s="707">
        <f>'4.3 бекас'!D15</f>
        <v>0</v>
      </c>
      <c r="E15" s="707">
        <f>'4.3 бекас'!E15</f>
        <v>0</v>
      </c>
      <c r="F15" s="707">
        <v>0</v>
      </c>
      <c r="G15" s="707">
        <v>0</v>
      </c>
      <c r="H15" s="707">
        <v>0</v>
      </c>
      <c r="I15" s="707">
        <v>0</v>
      </c>
      <c r="J15" s="708">
        <f>F15+I15</f>
        <v>0</v>
      </c>
      <c r="K15" s="569"/>
    </row>
    <row r="16" spans="1:11" s="1117" customFormat="1" ht="13.9" customHeight="1" x14ac:dyDescent="0.25">
      <c r="A16" s="1439"/>
      <c r="B16" s="1539"/>
      <c r="C16" s="906" t="s">
        <v>919</v>
      </c>
      <c r="D16" s="1188">
        <f>'4.3 бекас'!D16</f>
        <v>0</v>
      </c>
      <c r="E16" s="1188">
        <f>'4.3 бекас'!E16</f>
        <v>0</v>
      </c>
      <c r="F16" s="1188">
        <v>0</v>
      </c>
      <c r="G16" s="1188">
        <v>0</v>
      </c>
      <c r="H16" s="1188">
        <v>0</v>
      </c>
      <c r="I16" s="1188">
        <v>0</v>
      </c>
      <c r="J16" s="1189">
        <f t="shared" ref="J16:J79" si="0">F16+I16</f>
        <v>0</v>
      </c>
    </row>
    <row r="17" spans="1:10" s="1117" customFormat="1" ht="13.9" customHeight="1" x14ac:dyDescent="0.25">
      <c r="A17" s="1439"/>
      <c r="B17" s="1539"/>
      <c r="C17" s="906" t="s">
        <v>589</v>
      </c>
      <c r="D17" s="1188">
        <f>'4.3 бекас'!D17</f>
        <v>0</v>
      </c>
      <c r="E17" s="1188">
        <f>'4.3 бекас'!E17</f>
        <v>0</v>
      </c>
      <c r="F17" s="1188">
        <v>0</v>
      </c>
      <c r="G17" s="1188">
        <v>138</v>
      </c>
      <c r="H17" s="1188">
        <f>'4.4 гр птиц утки'!H16</f>
        <v>131</v>
      </c>
      <c r="I17" s="1188">
        <v>0</v>
      </c>
      <c r="J17" s="1189">
        <f t="shared" si="0"/>
        <v>0</v>
      </c>
    </row>
    <row r="18" spans="1:10" s="1117" customFormat="1" ht="13.9" customHeight="1" x14ac:dyDescent="0.25">
      <c r="A18" s="1528">
        <v>2</v>
      </c>
      <c r="B18" s="1529" t="s">
        <v>285</v>
      </c>
      <c r="C18" s="906" t="s">
        <v>740</v>
      </c>
      <c r="D18" s="1188">
        <f>'4.3 бекас'!D18</f>
        <v>0</v>
      </c>
      <c r="E18" s="1188">
        <f>'4.3 бекас'!E18</f>
        <v>0</v>
      </c>
      <c r="F18" s="1188">
        <v>0</v>
      </c>
      <c r="G18" s="1188">
        <v>0</v>
      </c>
      <c r="H18" s="1188">
        <v>0</v>
      </c>
      <c r="I18" s="1188">
        <v>0</v>
      </c>
      <c r="J18" s="1189">
        <f t="shared" si="0"/>
        <v>0</v>
      </c>
    </row>
    <row r="19" spans="1:10" s="1117" customFormat="1" ht="13.9" customHeight="1" x14ac:dyDescent="0.25">
      <c r="A19" s="1528"/>
      <c r="B19" s="1529"/>
      <c r="C19" s="906" t="s">
        <v>589</v>
      </c>
      <c r="D19" s="1188">
        <f>'4.3 бекас'!D19</f>
        <v>0</v>
      </c>
      <c r="E19" s="1188">
        <f>'4.3 бекас'!E19</f>
        <v>0</v>
      </c>
      <c r="F19" s="1188">
        <v>0</v>
      </c>
      <c r="G19" s="1188">
        <v>300</v>
      </c>
      <c r="H19" s="1188">
        <f>'4.4 гр птиц утки'!H18</f>
        <v>289</v>
      </c>
      <c r="I19" s="1188">
        <v>0</v>
      </c>
      <c r="J19" s="1189">
        <f t="shared" si="0"/>
        <v>0</v>
      </c>
    </row>
    <row r="20" spans="1:10" s="1117" customFormat="1" ht="13.9" customHeight="1" x14ac:dyDescent="0.25">
      <c r="A20" s="1528">
        <v>3</v>
      </c>
      <c r="B20" s="1529" t="s">
        <v>286</v>
      </c>
      <c r="C20" s="906" t="s">
        <v>680</v>
      </c>
      <c r="D20" s="1188">
        <f>'4.3 бекас'!D20</f>
        <v>0</v>
      </c>
      <c r="E20" s="1188">
        <f>'4.3 бекас'!E20</f>
        <v>0</v>
      </c>
      <c r="F20" s="1188">
        <v>0</v>
      </c>
      <c r="G20" s="1188">
        <v>0</v>
      </c>
      <c r="H20" s="1188">
        <v>0</v>
      </c>
      <c r="I20" s="1188">
        <v>0</v>
      </c>
      <c r="J20" s="1189">
        <f t="shared" si="0"/>
        <v>0</v>
      </c>
    </row>
    <row r="21" spans="1:10" s="1117" customFormat="1" ht="13.9" customHeight="1" x14ac:dyDescent="0.25">
      <c r="A21" s="1528"/>
      <c r="B21" s="1529"/>
      <c r="C21" s="906" t="s">
        <v>401</v>
      </c>
      <c r="D21" s="1188">
        <f>'4.3 бекас'!D21</f>
        <v>0</v>
      </c>
      <c r="E21" s="1188">
        <f>'4.3 бекас'!E21</f>
        <v>0</v>
      </c>
      <c r="F21" s="1188">
        <v>0</v>
      </c>
      <c r="G21" s="1188">
        <v>0</v>
      </c>
      <c r="H21" s="1188">
        <v>0</v>
      </c>
      <c r="I21" s="1188">
        <v>0</v>
      </c>
      <c r="J21" s="1189">
        <f t="shared" si="0"/>
        <v>0</v>
      </c>
    </row>
    <row r="22" spans="1:10" s="1117" customFormat="1" ht="13.9" customHeight="1" x14ac:dyDescent="0.25">
      <c r="A22" s="1528"/>
      <c r="B22" s="1529"/>
      <c r="C22" s="906" t="s">
        <v>747</v>
      </c>
      <c r="D22" s="1188">
        <f>'4.3 бекас'!D22</f>
        <v>0</v>
      </c>
      <c r="E22" s="1188">
        <f>'4.3 бекас'!E22</f>
        <v>0</v>
      </c>
      <c r="F22" s="1188">
        <v>0</v>
      </c>
      <c r="G22" s="1188">
        <v>0</v>
      </c>
      <c r="H22" s="1188">
        <v>0</v>
      </c>
      <c r="I22" s="1188">
        <v>0</v>
      </c>
      <c r="J22" s="1189">
        <f t="shared" si="0"/>
        <v>0</v>
      </c>
    </row>
    <row r="23" spans="1:10" s="1117" customFormat="1" ht="13.9" customHeight="1" x14ac:dyDescent="0.25">
      <c r="A23" s="1528"/>
      <c r="B23" s="1529"/>
      <c r="C23" s="906" t="s">
        <v>589</v>
      </c>
      <c r="D23" s="1188">
        <f>'4.3 бекас'!D23</f>
        <v>0</v>
      </c>
      <c r="E23" s="1188">
        <f>'4.3 бекас'!E23</f>
        <v>0</v>
      </c>
      <c r="F23" s="1188">
        <v>0</v>
      </c>
      <c r="G23" s="1188">
        <v>71</v>
      </c>
      <c r="H23" s="1188">
        <f>'4.4 гр птиц утки'!H22</f>
        <v>66</v>
      </c>
      <c r="I23" s="1188">
        <v>0</v>
      </c>
      <c r="J23" s="1189">
        <f t="shared" si="0"/>
        <v>0</v>
      </c>
    </row>
    <row r="24" spans="1:10" s="1117" customFormat="1" ht="15" customHeight="1" x14ac:dyDescent="0.2">
      <c r="A24" s="1528">
        <v>4</v>
      </c>
      <c r="B24" s="1529" t="s">
        <v>287</v>
      </c>
      <c r="C24" s="1176" t="s">
        <v>681</v>
      </c>
      <c r="D24" s="1188">
        <f>'4.3 бекас'!D24</f>
        <v>0</v>
      </c>
      <c r="E24" s="1188">
        <f>'4.3 бекас'!E24</f>
        <v>0</v>
      </c>
      <c r="F24" s="1188">
        <v>0</v>
      </c>
      <c r="G24" s="1188">
        <v>740</v>
      </c>
      <c r="H24" s="1188">
        <v>729</v>
      </c>
      <c r="I24" s="1188">
        <v>0</v>
      </c>
      <c r="J24" s="1189">
        <f t="shared" si="0"/>
        <v>0</v>
      </c>
    </row>
    <row r="25" spans="1:10" s="1117" customFormat="1" ht="15" x14ac:dyDescent="0.2">
      <c r="A25" s="1528"/>
      <c r="B25" s="1528"/>
      <c r="C25" s="1176" t="s">
        <v>938</v>
      </c>
      <c r="D25" s="1188">
        <f>'4.3 бекас'!D25</f>
        <v>0</v>
      </c>
      <c r="E25" s="1188">
        <f>'4.3 бекас'!E25</f>
        <v>0</v>
      </c>
      <c r="F25" s="1188">
        <v>0</v>
      </c>
      <c r="G25" s="1188">
        <v>0</v>
      </c>
      <c r="H25" s="1188">
        <v>0</v>
      </c>
      <c r="I25" s="1188">
        <v>0</v>
      </c>
      <c r="J25" s="1189">
        <f t="shared" si="0"/>
        <v>0</v>
      </c>
    </row>
    <row r="26" spans="1:10" s="1117" customFormat="1" ht="12.75" customHeight="1" x14ac:dyDescent="0.2">
      <c r="A26" s="1528">
        <v>5</v>
      </c>
      <c r="B26" s="1529" t="s">
        <v>288</v>
      </c>
      <c r="C26" s="907" t="s">
        <v>795</v>
      </c>
      <c r="D26" s="1188">
        <f>'4.3 бекас'!D26</f>
        <v>0</v>
      </c>
      <c r="E26" s="1188">
        <f>'4.3 бекас'!E26</f>
        <v>0</v>
      </c>
      <c r="F26" s="1188">
        <v>0</v>
      </c>
      <c r="G26" s="1188">
        <v>0</v>
      </c>
      <c r="H26" s="1188">
        <v>0</v>
      </c>
      <c r="I26" s="1188">
        <v>0</v>
      </c>
      <c r="J26" s="1189">
        <f t="shared" si="0"/>
        <v>0</v>
      </c>
    </row>
    <row r="27" spans="1:10" s="1117" customFormat="1" ht="15" x14ac:dyDescent="0.25">
      <c r="A27" s="1528"/>
      <c r="B27" s="1528"/>
      <c r="C27" s="906" t="s">
        <v>739</v>
      </c>
      <c r="D27" s="1188">
        <f>'4.3 бекас'!D27</f>
        <v>0</v>
      </c>
      <c r="E27" s="1188">
        <f>'4.3 бекас'!E27</f>
        <v>0</v>
      </c>
      <c r="F27" s="1188">
        <v>0</v>
      </c>
      <c r="G27" s="1188">
        <v>0</v>
      </c>
      <c r="H27" s="1188">
        <v>0</v>
      </c>
      <c r="I27" s="1188">
        <v>0</v>
      </c>
      <c r="J27" s="1189">
        <f t="shared" si="0"/>
        <v>0</v>
      </c>
    </row>
    <row r="28" spans="1:10" s="1117" customFormat="1" ht="15" x14ac:dyDescent="0.25">
      <c r="A28" s="1528"/>
      <c r="B28" s="1528"/>
      <c r="C28" s="906" t="s">
        <v>1021</v>
      </c>
      <c r="D28" s="1188">
        <f>'4.3 бекас'!D28</f>
        <v>0</v>
      </c>
      <c r="E28" s="1188">
        <f>'4.3 бекас'!E28</f>
        <v>0</v>
      </c>
      <c r="F28" s="1188">
        <v>0</v>
      </c>
      <c r="G28" s="1188">
        <v>0</v>
      </c>
      <c r="H28" s="1188">
        <v>0</v>
      </c>
      <c r="I28" s="1188">
        <v>0</v>
      </c>
      <c r="J28" s="1189">
        <f t="shared" si="0"/>
        <v>0</v>
      </c>
    </row>
    <row r="29" spans="1:10" s="1117" customFormat="1" ht="15" x14ac:dyDescent="0.25">
      <c r="A29" s="1528"/>
      <c r="B29" s="1528"/>
      <c r="C29" s="906" t="s">
        <v>682</v>
      </c>
      <c r="D29" s="1188">
        <f>'4.3 бекас'!D29</f>
        <v>0</v>
      </c>
      <c r="E29" s="1188">
        <f>'4.3 бекас'!E29</f>
        <v>0</v>
      </c>
      <c r="F29" s="1188">
        <v>0</v>
      </c>
      <c r="G29" s="1188">
        <v>0</v>
      </c>
      <c r="H29" s="1188">
        <v>0</v>
      </c>
      <c r="I29" s="1189">
        <v>0</v>
      </c>
      <c r="J29" s="1189">
        <f t="shared" si="0"/>
        <v>0</v>
      </c>
    </row>
    <row r="30" spans="1:10" s="1117" customFormat="1" ht="15" x14ac:dyDescent="0.25">
      <c r="A30" s="1528"/>
      <c r="B30" s="1528"/>
      <c r="C30" s="906" t="s">
        <v>922</v>
      </c>
      <c r="D30" s="1188">
        <f>'4.3 бекас'!D30</f>
        <v>0</v>
      </c>
      <c r="E30" s="1188">
        <f>'4.3 бекас'!E30</f>
        <v>0</v>
      </c>
      <c r="F30" s="1188">
        <v>0</v>
      </c>
      <c r="G30" s="1188">
        <v>0</v>
      </c>
      <c r="H30" s="1188">
        <v>0</v>
      </c>
      <c r="I30" s="1189">
        <v>0</v>
      </c>
      <c r="J30" s="1189">
        <f t="shared" si="0"/>
        <v>0</v>
      </c>
    </row>
    <row r="31" spans="1:10" s="1117" customFormat="1" ht="14.45" customHeight="1" x14ac:dyDescent="0.25">
      <c r="A31" s="1528"/>
      <c r="B31" s="1528"/>
      <c r="C31" s="906" t="s">
        <v>589</v>
      </c>
      <c r="D31" s="1188">
        <f>'4.3 бекас'!D31</f>
        <v>0</v>
      </c>
      <c r="E31" s="1188">
        <f>'4.3 бекас'!E31</f>
        <v>0</v>
      </c>
      <c r="F31" s="1188">
        <v>0</v>
      </c>
      <c r="G31" s="1188">
        <v>431</v>
      </c>
      <c r="H31" s="1188">
        <f>'4.4 гр птиц утки'!H30</f>
        <v>402</v>
      </c>
      <c r="I31" s="1188">
        <v>0</v>
      </c>
      <c r="J31" s="1189">
        <f t="shared" si="0"/>
        <v>0</v>
      </c>
    </row>
    <row r="32" spans="1:10" s="1117" customFormat="1" ht="13.9" customHeight="1" x14ac:dyDescent="0.25">
      <c r="A32" s="1532">
        <v>6</v>
      </c>
      <c r="B32" s="1529" t="s">
        <v>289</v>
      </c>
      <c r="C32" s="906" t="s">
        <v>683</v>
      </c>
      <c r="D32" s="1188">
        <f>'4.3 бекас'!D32</f>
        <v>0</v>
      </c>
      <c r="E32" s="1188">
        <f>'4.3 бекас'!E32</f>
        <v>0</v>
      </c>
      <c r="F32" s="1188">
        <v>0</v>
      </c>
      <c r="G32" s="1188">
        <v>0</v>
      </c>
      <c r="H32" s="1188">
        <v>0</v>
      </c>
      <c r="I32" s="1188">
        <v>0</v>
      </c>
      <c r="J32" s="1189">
        <f t="shared" si="0"/>
        <v>0</v>
      </c>
    </row>
    <row r="33" spans="1:10" s="1117" customFormat="1" ht="13.9" customHeight="1" x14ac:dyDescent="0.25">
      <c r="A33" s="1532"/>
      <c r="B33" s="1529"/>
      <c r="C33" s="906" t="s">
        <v>589</v>
      </c>
      <c r="D33" s="1188">
        <f>'4.3 бекас'!D33</f>
        <v>0</v>
      </c>
      <c r="E33" s="1188">
        <f>'4.3 бекас'!E33</f>
        <v>0</v>
      </c>
      <c r="F33" s="1188">
        <v>0</v>
      </c>
      <c r="G33" s="1188">
        <v>208</v>
      </c>
      <c r="H33" s="1188">
        <f>'4.4 гр птиц утки'!H32</f>
        <v>199</v>
      </c>
      <c r="I33" s="1188">
        <v>0</v>
      </c>
      <c r="J33" s="1189">
        <f t="shared" si="0"/>
        <v>0</v>
      </c>
    </row>
    <row r="34" spans="1:10" s="1117" customFormat="1" ht="13.9" customHeight="1" x14ac:dyDescent="0.25">
      <c r="A34" s="1528">
        <v>7</v>
      </c>
      <c r="B34" s="1529" t="s">
        <v>290</v>
      </c>
      <c r="C34" s="906" t="s">
        <v>742</v>
      </c>
      <c r="D34" s="1188">
        <f>'4.3 бекас'!D34</f>
        <v>0</v>
      </c>
      <c r="E34" s="1188">
        <f>'4.3 бекас'!E34</f>
        <v>0</v>
      </c>
      <c r="F34" s="1188">
        <v>0</v>
      </c>
      <c r="G34" s="1188">
        <v>0</v>
      </c>
      <c r="H34" s="1188">
        <v>0</v>
      </c>
      <c r="I34" s="1188">
        <v>0</v>
      </c>
      <c r="J34" s="1189">
        <f t="shared" si="0"/>
        <v>0</v>
      </c>
    </row>
    <row r="35" spans="1:10" s="1117" customFormat="1" ht="13.9" customHeight="1" x14ac:dyDescent="0.25">
      <c r="A35" s="1528"/>
      <c r="B35" s="1529"/>
      <c r="C35" s="906" t="s">
        <v>796</v>
      </c>
      <c r="D35" s="1188">
        <f>'4.3 бекас'!D35</f>
        <v>0</v>
      </c>
      <c r="E35" s="1188">
        <f>'4.3 бекас'!E35</f>
        <v>0</v>
      </c>
      <c r="F35" s="1188">
        <v>0</v>
      </c>
      <c r="G35" s="1188">
        <v>6</v>
      </c>
      <c r="H35" s="1188">
        <v>6</v>
      </c>
      <c r="I35" s="1188">
        <v>0</v>
      </c>
      <c r="J35" s="1189">
        <f t="shared" si="0"/>
        <v>0</v>
      </c>
    </row>
    <row r="36" spans="1:10" s="1117" customFormat="1" ht="13.9" customHeight="1" x14ac:dyDescent="0.25">
      <c r="A36" s="1528"/>
      <c r="B36" s="1529"/>
      <c r="C36" s="906" t="s">
        <v>590</v>
      </c>
      <c r="D36" s="1188">
        <f>'4.3 бекас'!D36</f>
        <v>0</v>
      </c>
      <c r="E36" s="1188">
        <f>'4.3 бекас'!E36</f>
        <v>0</v>
      </c>
      <c r="F36" s="1188">
        <v>0</v>
      </c>
      <c r="G36" s="1188">
        <v>0</v>
      </c>
      <c r="H36" s="1188">
        <v>0</v>
      </c>
      <c r="I36" s="1188">
        <v>0</v>
      </c>
      <c r="J36" s="1189">
        <f t="shared" si="0"/>
        <v>0</v>
      </c>
    </row>
    <row r="37" spans="1:10" s="1117" customFormat="1" ht="13.9" customHeight="1" x14ac:dyDescent="0.25">
      <c r="A37" s="1528"/>
      <c r="B37" s="1529"/>
      <c r="C37" s="906" t="s">
        <v>684</v>
      </c>
      <c r="D37" s="1188">
        <f>'4.3 бекас'!D37</f>
        <v>0</v>
      </c>
      <c r="E37" s="1188">
        <f>'4.3 бекас'!E37</f>
        <v>0</v>
      </c>
      <c r="F37" s="1188">
        <v>0</v>
      </c>
      <c r="G37" s="1188">
        <v>0</v>
      </c>
      <c r="H37" s="1188">
        <v>0</v>
      </c>
      <c r="I37" s="1188">
        <v>0</v>
      </c>
      <c r="J37" s="1189">
        <f t="shared" si="0"/>
        <v>0</v>
      </c>
    </row>
    <row r="38" spans="1:10" s="1117" customFormat="1" ht="13.9" customHeight="1" x14ac:dyDescent="0.25">
      <c r="A38" s="1528"/>
      <c r="B38" s="1529"/>
      <c r="C38" s="906" t="s">
        <v>589</v>
      </c>
      <c r="D38" s="1188">
        <f>'4.3 бекас'!D38</f>
        <v>0</v>
      </c>
      <c r="E38" s="1188">
        <f>'4.3 бекас'!E38</f>
        <v>0</v>
      </c>
      <c r="F38" s="1188">
        <v>0</v>
      </c>
      <c r="G38" s="1188">
        <v>226</v>
      </c>
      <c r="H38" s="1188">
        <f>'4.4 гр птиц утки'!H37</f>
        <v>221</v>
      </c>
      <c r="I38" s="1188">
        <v>0</v>
      </c>
      <c r="J38" s="1189">
        <f t="shared" si="0"/>
        <v>0</v>
      </c>
    </row>
    <row r="39" spans="1:10" s="1117" customFormat="1" ht="15.75" x14ac:dyDescent="0.25">
      <c r="A39" s="1178">
        <v>8</v>
      </c>
      <c r="B39" s="1179" t="s">
        <v>291</v>
      </c>
      <c r="C39" s="906" t="s">
        <v>743</v>
      </c>
      <c r="D39" s="1188">
        <f>'4.3 бекас'!D39</f>
        <v>0</v>
      </c>
      <c r="E39" s="1188">
        <f>'4.3 бекас'!E39</f>
        <v>0</v>
      </c>
      <c r="F39" s="1188">
        <v>0</v>
      </c>
      <c r="G39" s="1081">
        <v>60</v>
      </c>
      <c r="H39" s="1081">
        <v>60</v>
      </c>
      <c r="I39" s="1188">
        <v>0</v>
      </c>
      <c r="J39" s="1189">
        <f t="shared" si="0"/>
        <v>0</v>
      </c>
    </row>
    <row r="40" spans="1:10" s="1117" customFormat="1" ht="13.9" customHeight="1" x14ac:dyDescent="0.25">
      <c r="A40" s="1528">
        <v>9</v>
      </c>
      <c r="B40" s="1529" t="s">
        <v>292</v>
      </c>
      <c r="C40" s="906" t="s">
        <v>744</v>
      </c>
      <c r="D40" s="1188">
        <f>'4.3 бекас'!D40</f>
        <v>0</v>
      </c>
      <c r="E40" s="1188">
        <f>'4.3 бекас'!E40</f>
        <v>0</v>
      </c>
      <c r="F40" s="1188">
        <v>0</v>
      </c>
      <c r="G40" s="1081">
        <v>8</v>
      </c>
      <c r="H40" s="1081">
        <v>8</v>
      </c>
      <c r="I40" s="1188">
        <v>0</v>
      </c>
      <c r="J40" s="1189">
        <f t="shared" si="0"/>
        <v>0</v>
      </c>
    </row>
    <row r="41" spans="1:10" s="1117" customFormat="1" ht="13.9" customHeight="1" x14ac:dyDescent="0.25">
      <c r="A41" s="1528"/>
      <c r="B41" s="1529"/>
      <c r="C41" s="906" t="s">
        <v>685</v>
      </c>
      <c r="D41" s="1188">
        <f>'4.3 бекас'!D41</f>
        <v>0</v>
      </c>
      <c r="E41" s="1188">
        <f>'4.3 бекас'!E41</f>
        <v>0</v>
      </c>
      <c r="F41" s="1188">
        <v>0</v>
      </c>
      <c r="G41" s="1188">
        <v>0</v>
      </c>
      <c r="H41" s="1188">
        <v>0</v>
      </c>
      <c r="I41" s="1188">
        <v>0</v>
      </c>
      <c r="J41" s="1189">
        <f t="shared" si="0"/>
        <v>0</v>
      </c>
    </row>
    <row r="42" spans="1:10" s="1117" customFormat="1" ht="13.9" customHeight="1" x14ac:dyDescent="0.25">
      <c r="A42" s="1528"/>
      <c r="B42" s="1529"/>
      <c r="C42" s="906" t="s">
        <v>797</v>
      </c>
      <c r="D42" s="1188">
        <f>'4.3 бекас'!D42</f>
        <v>0</v>
      </c>
      <c r="E42" s="1188">
        <f>'4.3 бекас'!E42</f>
        <v>0</v>
      </c>
      <c r="F42" s="1188">
        <v>0</v>
      </c>
      <c r="G42" s="1188">
        <v>0</v>
      </c>
      <c r="H42" s="1188">
        <v>0</v>
      </c>
      <c r="I42" s="1188">
        <v>0</v>
      </c>
      <c r="J42" s="1189">
        <f t="shared" si="0"/>
        <v>0</v>
      </c>
    </row>
    <row r="43" spans="1:10" s="1117" customFormat="1" ht="13.9" customHeight="1" x14ac:dyDescent="0.25">
      <c r="A43" s="1528"/>
      <c r="B43" s="1529"/>
      <c r="C43" s="906" t="s">
        <v>983</v>
      </c>
      <c r="D43" s="1188">
        <f>'4.3 бекас'!D43</f>
        <v>0</v>
      </c>
      <c r="E43" s="1188">
        <f>'4.3 бекас'!E43</f>
        <v>0</v>
      </c>
      <c r="F43" s="1188">
        <v>0</v>
      </c>
      <c r="G43" s="1188">
        <v>0</v>
      </c>
      <c r="H43" s="1188">
        <v>0</v>
      </c>
      <c r="I43" s="1188">
        <v>0</v>
      </c>
      <c r="J43" s="1189">
        <f t="shared" si="0"/>
        <v>0</v>
      </c>
    </row>
    <row r="44" spans="1:10" s="1117" customFormat="1" ht="13.9" customHeight="1" x14ac:dyDescent="0.25">
      <c r="A44" s="1528"/>
      <c r="B44" s="1529"/>
      <c r="C44" s="1187" t="s">
        <v>939</v>
      </c>
      <c r="D44" s="1188">
        <f>'4.3 бекас'!D44</f>
        <v>0</v>
      </c>
      <c r="E44" s="1188">
        <f>'4.3 бекас'!E44</f>
        <v>0</v>
      </c>
      <c r="F44" s="1188">
        <v>0</v>
      </c>
      <c r="G44" s="1188">
        <v>0</v>
      </c>
      <c r="H44" s="1188">
        <v>0</v>
      </c>
      <c r="I44" s="1189">
        <v>0</v>
      </c>
      <c r="J44" s="1189">
        <f t="shared" si="0"/>
        <v>0</v>
      </c>
    </row>
    <row r="45" spans="1:10" s="1117" customFormat="1" ht="13.9" customHeight="1" x14ac:dyDescent="0.25">
      <c r="A45" s="1528"/>
      <c r="B45" s="1529"/>
      <c r="C45" s="906" t="s">
        <v>589</v>
      </c>
      <c r="D45" s="1188">
        <f>'4.3 бекас'!D45</f>
        <v>0</v>
      </c>
      <c r="E45" s="1188">
        <f>'4.3 бекас'!E45</f>
        <v>0</v>
      </c>
      <c r="F45" s="1188">
        <v>0</v>
      </c>
      <c r="G45" s="1188">
        <v>199</v>
      </c>
      <c r="H45" s="1188">
        <f>'4.4 гр птиц утки'!H44</f>
        <v>143</v>
      </c>
      <c r="I45" s="1188">
        <v>0</v>
      </c>
      <c r="J45" s="1189">
        <f t="shared" si="0"/>
        <v>0</v>
      </c>
    </row>
    <row r="46" spans="1:10" s="1117" customFormat="1" ht="15.75" x14ac:dyDescent="0.2">
      <c r="A46" s="1178">
        <v>10</v>
      </c>
      <c r="B46" s="1179" t="s">
        <v>293</v>
      </c>
      <c r="C46" s="1180" t="s">
        <v>745</v>
      </c>
      <c r="D46" s="1188">
        <f>'4.3 бекас'!D46</f>
        <v>0</v>
      </c>
      <c r="E46" s="1188">
        <f>'4.3 бекас'!E46</f>
        <v>0</v>
      </c>
      <c r="F46" s="1188">
        <v>0</v>
      </c>
      <c r="G46" s="1188">
        <v>0</v>
      </c>
      <c r="H46" s="1188">
        <v>0</v>
      </c>
      <c r="I46" s="1188">
        <v>0</v>
      </c>
      <c r="J46" s="1189">
        <f t="shared" si="0"/>
        <v>0</v>
      </c>
    </row>
    <row r="47" spans="1:10" s="1117" customFormat="1" ht="13.9" customHeight="1" x14ac:dyDescent="0.25">
      <c r="A47" s="1528">
        <v>11</v>
      </c>
      <c r="B47" s="1529" t="s">
        <v>294</v>
      </c>
      <c r="C47" s="906" t="s">
        <v>746</v>
      </c>
      <c r="D47" s="1188">
        <f>'4.3 бекас'!D47</f>
        <v>0</v>
      </c>
      <c r="E47" s="1188">
        <f>'4.3 бекас'!E47</f>
        <v>0</v>
      </c>
      <c r="F47" s="1188">
        <v>0</v>
      </c>
      <c r="G47" s="1188">
        <v>0</v>
      </c>
      <c r="H47" s="1188">
        <v>0</v>
      </c>
      <c r="I47" s="1188">
        <v>0</v>
      </c>
      <c r="J47" s="1189">
        <f t="shared" si="0"/>
        <v>0</v>
      </c>
    </row>
    <row r="48" spans="1:10" s="1117" customFormat="1" ht="13.9" customHeight="1" x14ac:dyDescent="0.25">
      <c r="A48" s="1528"/>
      <c r="B48" s="1529"/>
      <c r="C48" s="906" t="s">
        <v>589</v>
      </c>
      <c r="D48" s="1188">
        <f>'4.3 бекас'!D48</f>
        <v>0</v>
      </c>
      <c r="E48" s="1188">
        <f>'4.3 бекас'!E48</f>
        <v>0</v>
      </c>
      <c r="F48" s="1188">
        <v>0</v>
      </c>
      <c r="G48" s="1188">
        <v>116</v>
      </c>
      <c r="H48" s="1188">
        <f>'4.4 гр птиц утки'!H47</f>
        <v>98</v>
      </c>
      <c r="I48" s="1188">
        <v>0</v>
      </c>
      <c r="J48" s="1189">
        <f t="shared" si="0"/>
        <v>0</v>
      </c>
    </row>
    <row r="49" spans="1:10" s="1117" customFormat="1" ht="13.9" customHeight="1" x14ac:dyDescent="0.25">
      <c r="A49" s="1532">
        <v>12</v>
      </c>
      <c r="B49" s="1529" t="s">
        <v>295</v>
      </c>
      <c r="C49" s="906" t="s">
        <v>589</v>
      </c>
      <c r="D49" s="1188">
        <f>'4.3 бекас'!D49</f>
        <v>0</v>
      </c>
      <c r="E49" s="1188">
        <f>'4.3 бекас'!E49</f>
        <v>0</v>
      </c>
      <c r="F49" s="1188">
        <v>0</v>
      </c>
      <c r="G49" s="1188">
        <v>137</v>
      </c>
      <c r="H49" s="1188">
        <f>'4.4 гр птиц утки'!H48</f>
        <v>125</v>
      </c>
      <c r="I49" s="1188">
        <v>0</v>
      </c>
      <c r="J49" s="1189">
        <f t="shared" si="0"/>
        <v>0</v>
      </c>
    </row>
    <row r="50" spans="1:10" s="1117" customFormat="1" ht="13.9" customHeight="1" x14ac:dyDescent="0.25">
      <c r="A50" s="1532"/>
      <c r="B50" s="1529"/>
      <c r="C50" s="906" t="s">
        <v>591</v>
      </c>
      <c r="D50" s="1188">
        <f>'4.3 бекас'!D50</f>
        <v>0</v>
      </c>
      <c r="E50" s="1188">
        <f>'4.3 бекас'!E50</f>
        <v>0</v>
      </c>
      <c r="F50" s="1188">
        <v>0</v>
      </c>
      <c r="G50" s="1188">
        <v>0</v>
      </c>
      <c r="H50" s="1188">
        <v>0</v>
      </c>
      <c r="I50" s="1188">
        <v>0</v>
      </c>
      <c r="J50" s="1189">
        <f t="shared" si="0"/>
        <v>0</v>
      </c>
    </row>
    <row r="51" spans="1:10" s="1117" customFormat="1" ht="13.9" customHeight="1" x14ac:dyDescent="0.25">
      <c r="A51" s="1532"/>
      <c r="B51" s="1529"/>
      <c r="C51" s="906" t="s">
        <v>592</v>
      </c>
      <c r="D51" s="1188">
        <f>'4.3 бекас'!D51</f>
        <v>0</v>
      </c>
      <c r="E51" s="1188">
        <f>'4.3 бекас'!E51</f>
        <v>0</v>
      </c>
      <c r="F51" s="1188">
        <v>0</v>
      </c>
      <c r="G51" s="1188">
        <v>0</v>
      </c>
      <c r="H51" s="1188">
        <v>0</v>
      </c>
      <c r="I51" s="1188">
        <v>0</v>
      </c>
      <c r="J51" s="1189">
        <f t="shared" si="0"/>
        <v>0</v>
      </c>
    </row>
    <row r="52" spans="1:10" s="1117" customFormat="1" ht="13.9" customHeight="1" x14ac:dyDescent="0.25">
      <c r="A52" s="1532"/>
      <c r="B52" s="1529"/>
      <c r="C52" s="906" t="s">
        <v>797</v>
      </c>
      <c r="D52" s="1188">
        <f>'4.3 бекас'!D52</f>
        <v>0</v>
      </c>
      <c r="E52" s="1188">
        <f>'4.3 бекас'!E52</f>
        <v>0</v>
      </c>
      <c r="F52" s="1188">
        <v>0</v>
      </c>
      <c r="G52" s="1188">
        <v>0</v>
      </c>
      <c r="H52" s="1188">
        <v>0</v>
      </c>
      <c r="I52" s="1188">
        <v>0</v>
      </c>
      <c r="J52" s="1189">
        <f t="shared" si="0"/>
        <v>0</v>
      </c>
    </row>
    <row r="53" spans="1:10" s="1117" customFormat="1" ht="13.9" customHeight="1" x14ac:dyDescent="0.25">
      <c r="A53" s="1528">
        <v>13</v>
      </c>
      <c r="B53" s="1529" t="s">
        <v>296</v>
      </c>
      <c r="C53" s="906" t="s">
        <v>748</v>
      </c>
      <c r="D53" s="1188">
        <f>'4.3 бекас'!D53</f>
        <v>0</v>
      </c>
      <c r="E53" s="1188">
        <f>'4.3 бекас'!E53</f>
        <v>0</v>
      </c>
      <c r="F53" s="1188">
        <v>0</v>
      </c>
      <c r="G53" s="1188">
        <v>2</v>
      </c>
      <c r="H53" s="1188">
        <v>2</v>
      </c>
      <c r="I53" s="1188">
        <v>0</v>
      </c>
      <c r="J53" s="1189">
        <f t="shared" si="0"/>
        <v>0</v>
      </c>
    </row>
    <row r="54" spans="1:10" s="1117" customFormat="1" ht="13.9" customHeight="1" x14ac:dyDescent="0.25">
      <c r="A54" s="1528"/>
      <c r="B54" s="1529"/>
      <c r="C54" s="906" t="s">
        <v>412</v>
      </c>
      <c r="D54" s="1188">
        <f>'4.3 бекас'!D54</f>
        <v>0</v>
      </c>
      <c r="E54" s="1188">
        <f>'4.3 бекас'!E54</f>
        <v>0</v>
      </c>
      <c r="F54" s="1188">
        <v>0</v>
      </c>
      <c r="G54" s="1188">
        <v>0</v>
      </c>
      <c r="H54" s="1188">
        <v>0</v>
      </c>
      <c r="I54" s="1188">
        <v>0</v>
      </c>
      <c r="J54" s="1189">
        <f t="shared" si="0"/>
        <v>0</v>
      </c>
    </row>
    <row r="55" spans="1:10" s="1117" customFormat="1" ht="13.9" customHeight="1" x14ac:dyDescent="0.25">
      <c r="A55" s="1528"/>
      <c r="B55" s="1529"/>
      <c r="C55" s="906" t="s">
        <v>589</v>
      </c>
      <c r="D55" s="1188">
        <f>'4.3 бекас'!D55</f>
        <v>0</v>
      </c>
      <c r="E55" s="1188">
        <f>'4.3 бекас'!E55</f>
        <v>0</v>
      </c>
      <c r="F55" s="1188">
        <v>0</v>
      </c>
      <c r="G55" s="1188">
        <v>42</v>
      </c>
      <c r="H55" s="1188">
        <f>'4.4 гр птиц утки'!H54</f>
        <v>39</v>
      </c>
      <c r="I55" s="1188">
        <v>0</v>
      </c>
      <c r="J55" s="1189">
        <f t="shared" si="0"/>
        <v>0</v>
      </c>
    </row>
    <row r="56" spans="1:10" s="1117" customFormat="1" ht="13.9" customHeight="1" x14ac:dyDescent="0.25">
      <c r="A56" s="1528">
        <v>14</v>
      </c>
      <c r="B56" s="1529" t="s">
        <v>297</v>
      </c>
      <c r="C56" s="906" t="s">
        <v>749</v>
      </c>
      <c r="D56" s="1188">
        <f>'4.3 бекас'!D56</f>
        <v>0</v>
      </c>
      <c r="E56" s="1188">
        <f>'4.3 бекас'!E56</f>
        <v>0</v>
      </c>
      <c r="F56" s="1188">
        <v>0</v>
      </c>
      <c r="G56" s="1188">
        <v>6</v>
      </c>
      <c r="H56" s="1188">
        <v>6</v>
      </c>
      <c r="I56" s="1188">
        <v>0</v>
      </c>
      <c r="J56" s="1189">
        <f t="shared" si="0"/>
        <v>0</v>
      </c>
    </row>
    <row r="57" spans="1:10" s="1117" customFormat="1" ht="13.9" customHeight="1" x14ac:dyDescent="0.25">
      <c r="A57" s="1528"/>
      <c r="B57" s="1529"/>
      <c r="C57" s="906" t="s">
        <v>403</v>
      </c>
      <c r="D57" s="1188">
        <f>'4.3 бекас'!D57</f>
        <v>0</v>
      </c>
      <c r="E57" s="1188">
        <f>'4.3 бекас'!E57</f>
        <v>0</v>
      </c>
      <c r="F57" s="1188">
        <v>0</v>
      </c>
      <c r="G57" s="1188">
        <v>0</v>
      </c>
      <c r="H57" s="1188">
        <v>0</v>
      </c>
      <c r="I57" s="1188">
        <v>0</v>
      </c>
      <c r="J57" s="1189">
        <f t="shared" si="0"/>
        <v>0</v>
      </c>
    </row>
    <row r="58" spans="1:10" s="1117" customFormat="1" ht="13.9" customHeight="1" x14ac:dyDescent="0.25">
      <c r="A58" s="1528">
        <v>15</v>
      </c>
      <c r="B58" s="1529" t="s">
        <v>363</v>
      </c>
      <c r="C58" s="906" t="s">
        <v>750</v>
      </c>
      <c r="D58" s="1188">
        <f>'4.3 бекас'!D58</f>
        <v>0</v>
      </c>
      <c r="E58" s="1188">
        <f>'4.3 бекас'!E58</f>
        <v>0</v>
      </c>
      <c r="F58" s="1188">
        <v>0</v>
      </c>
      <c r="G58" s="1188">
        <v>0</v>
      </c>
      <c r="H58" s="1188">
        <v>0</v>
      </c>
      <c r="I58" s="1188">
        <v>0</v>
      </c>
      <c r="J58" s="1189">
        <f t="shared" si="0"/>
        <v>0</v>
      </c>
    </row>
    <row r="59" spans="1:10" s="1117" customFormat="1" ht="13.9" customHeight="1" x14ac:dyDescent="0.25">
      <c r="A59" s="1528"/>
      <c r="B59" s="1529"/>
      <c r="C59" s="906" t="s">
        <v>687</v>
      </c>
      <c r="D59" s="1188">
        <f>'4.3 бекас'!D59</f>
        <v>0</v>
      </c>
      <c r="E59" s="1188">
        <f>'4.3 бекас'!E59</f>
        <v>0</v>
      </c>
      <c r="F59" s="1188">
        <v>0</v>
      </c>
      <c r="G59" s="1188">
        <v>0</v>
      </c>
      <c r="H59" s="1188">
        <v>0</v>
      </c>
      <c r="I59" s="1188">
        <v>0</v>
      </c>
      <c r="J59" s="1189">
        <f t="shared" si="0"/>
        <v>0</v>
      </c>
    </row>
    <row r="60" spans="1:10" s="1117" customFormat="1" ht="13.9" customHeight="1" x14ac:dyDescent="0.25">
      <c r="A60" s="1528"/>
      <c r="B60" s="1529"/>
      <c r="C60" s="906" t="s">
        <v>593</v>
      </c>
      <c r="D60" s="1188">
        <f>'4.3 бекас'!D60</f>
        <v>0</v>
      </c>
      <c r="E60" s="1188">
        <f>'4.3 бекас'!E60</f>
        <v>0</v>
      </c>
      <c r="F60" s="1188">
        <v>0</v>
      </c>
      <c r="G60" s="1188">
        <v>0</v>
      </c>
      <c r="H60" s="1188">
        <v>0</v>
      </c>
      <c r="I60" s="1188">
        <v>0</v>
      </c>
      <c r="J60" s="1189">
        <f t="shared" si="0"/>
        <v>0</v>
      </c>
    </row>
    <row r="61" spans="1:10" s="1117" customFormat="1" ht="13.9" customHeight="1" x14ac:dyDescent="0.25">
      <c r="A61" s="1532">
        <v>16</v>
      </c>
      <c r="B61" s="1528" t="s">
        <v>299</v>
      </c>
      <c r="C61" s="1182" t="s">
        <v>410</v>
      </c>
      <c r="D61" s="1188">
        <f>'4.3 бекас'!D61</f>
        <v>0</v>
      </c>
      <c r="E61" s="1188">
        <f>'4.3 бекас'!E61</f>
        <v>0</v>
      </c>
      <c r="F61" s="1188">
        <v>0</v>
      </c>
      <c r="G61" s="1188">
        <v>0</v>
      </c>
      <c r="H61" s="1188">
        <v>0</v>
      </c>
      <c r="I61" s="1188">
        <v>0</v>
      </c>
      <c r="J61" s="1189">
        <f t="shared" si="0"/>
        <v>0</v>
      </c>
    </row>
    <row r="62" spans="1:10" s="1117" customFormat="1" ht="13.9" customHeight="1" x14ac:dyDescent="0.25">
      <c r="A62" s="1532"/>
      <c r="B62" s="1528"/>
      <c r="C62" s="1182" t="s">
        <v>411</v>
      </c>
      <c r="D62" s="1188">
        <f>'4.3 бекас'!D62</f>
        <v>0</v>
      </c>
      <c r="E62" s="1188">
        <f>'4.3 бекас'!E62</f>
        <v>0</v>
      </c>
      <c r="F62" s="1188">
        <v>0</v>
      </c>
      <c r="G62" s="1188">
        <v>0</v>
      </c>
      <c r="H62" s="1188">
        <v>0</v>
      </c>
      <c r="I62" s="1188">
        <v>0</v>
      </c>
      <c r="J62" s="1189">
        <f t="shared" si="0"/>
        <v>0</v>
      </c>
    </row>
    <row r="63" spans="1:10" s="1117" customFormat="1" ht="13.9" customHeight="1" x14ac:dyDescent="0.25">
      <c r="A63" s="1532"/>
      <c r="B63" s="1528"/>
      <c r="C63" s="1182" t="s">
        <v>916</v>
      </c>
      <c r="D63" s="1188">
        <f>'4.3 бекас'!D63</f>
        <v>0</v>
      </c>
      <c r="E63" s="1188">
        <f>'4.3 бекас'!E63</f>
        <v>0</v>
      </c>
      <c r="F63" s="1188">
        <v>0</v>
      </c>
      <c r="G63" s="1188">
        <v>0</v>
      </c>
      <c r="H63" s="1188">
        <v>0</v>
      </c>
      <c r="I63" s="1188">
        <v>0</v>
      </c>
      <c r="J63" s="1189">
        <f t="shared" si="0"/>
        <v>0</v>
      </c>
    </row>
    <row r="64" spans="1:10" s="1117" customFormat="1" ht="13.9" customHeight="1" x14ac:dyDescent="0.25">
      <c r="A64" s="1532"/>
      <c r="B64" s="1528"/>
      <c r="C64" s="1182" t="s">
        <v>797</v>
      </c>
      <c r="D64" s="1188">
        <f>'4.3 бекас'!D64</f>
        <v>0</v>
      </c>
      <c r="E64" s="1188">
        <f>'4.3 бекас'!E64</f>
        <v>0</v>
      </c>
      <c r="F64" s="1188">
        <v>0</v>
      </c>
      <c r="G64" s="1188">
        <v>0</v>
      </c>
      <c r="H64" s="1188">
        <v>0</v>
      </c>
      <c r="I64" s="1188">
        <v>0</v>
      </c>
      <c r="J64" s="1189">
        <f t="shared" si="0"/>
        <v>0</v>
      </c>
    </row>
    <row r="65" spans="1:10" s="1117" customFormat="1" ht="13.9" customHeight="1" x14ac:dyDescent="0.25">
      <c r="A65" s="1532"/>
      <c r="B65" s="1528"/>
      <c r="C65" s="1182" t="s">
        <v>688</v>
      </c>
      <c r="D65" s="1188">
        <f>'4.3 бекас'!D65</f>
        <v>0</v>
      </c>
      <c r="E65" s="1188">
        <f>'4.3 бекас'!E65</f>
        <v>0</v>
      </c>
      <c r="F65" s="1188">
        <v>0</v>
      </c>
      <c r="G65" s="1188">
        <v>0</v>
      </c>
      <c r="H65" s="1188">
        <v>0</v>
      </c>
      <c r="I65" s="1188">
        <v>0</v>
      </c>
      <c r="J65" s="1189">
        <f t="shared" si="0"/>
        <v>0</v>
      </c>
    </row>
    <row r="66" spans="1:10" s="1117" customFormat="1" ht="13.9" customHeight="1" x14ac:dyDescent="0.25">
      <c r="A66" s="1532"/>
      <c r="B66" s="1528"/>
      <c r="C66" s="1182" t="s">
        <v>915</v>
      </c>
      <c r="D66" s="1188">
        <f>'4.3 бекас'!D66</f>
        <v>0</v>
      </c>
      <c r="E66" s="1188">
        <f>'4.3 бекас'!E66</f>
        <v>0</v>
      </c>
      <c r="F66" s="1188">
        <v>0</v>
      </c>
      <c r="G66" s="1188">
        <v>0</v>
      </c>
      <c r="H66" s="1188">
        <v>0</v>
      </c>
      <c r="I66" s="1188">
        <v>0</v>
      </c>
      <c r="J66" s="1189">
        <f t="shared" si="0"/>
        <v>0</v>
      </c>
    </row>
    <row r="67" spans="1:10" s="1117" customFormat="1" ht="13.9" customHeight="1" x14ac:dyDescent="0.25">
      <c r="A67" s="1532"/>
      <c r="B67" s="1528"/>
      <c r="C67" s="1182" t="s">
        <v>589</v>
      </c>
      <c r="D67" s="1188">
        <f>'4.3 бекас'!D67</f>
        <v>0</v>
      </c>
      <c r="E67" s="1188">
        <f>'4.3 бекас'!E67</f>
        <v>0</v>
      </c>
      <c r="F67" s="1188">
        <v>0</v>
      </c>
      <c r="G67" s="1188">
        <v>134</v>
      </c>
      <c r="H67" s="1188">
        <f>'4.4 гр птиц утки'!H66</f>
        <v>66</v>
      </c>
      <c r="I67" s="1188">
        <v>0</v>
      </c>
      <c r="J67" s="1189">
        <f t="shared" si="0"/>
        <v>0</v>
      </c>
    </row>
    <row r="68" spans="1:10" s="1117" customFormat="1" ht="13.9" customHeight="1" x14ac:dyDescent="0.25">
      <c r="A68" s="1528">
        <v>17</v>
      </c>
      <c r="B68" s="1529" t="s">
        <v>300</v>
      </c>
      <c r="C68" s="1182" t="s">
        <v>414</v>
      </c>
      <c r="D68" s="1188">
        <f>'4.3 бекас'!D68</f>
        <v>0</v>
      </c>
      <c r="E68" s="1188">
        <f>'4.3 бекас'!E68</f>
        <v>0</v>
      </c>
      <c r="F68" s="1188">
        <v>0</v>
      </c>
      <c r="G68" s="1188">
        <v>0</v>
      </c>
      <c r="H68" s="1188">
        <v>0</v>
      </c>
      <c r="I68" s="1188">
        <v>0</v>
      </c>
      <c r="J68" s="1189">
        <f t="shared" si="0"/>
        <v>0</v>
      </c>
    </row>
    <row r="69" spans="1:10" s="1117" customFormat="1" ht="13.9" customHeight="1" x14ac:dyDescent="0.25">
      <c r="A69" s="1528"/>
      <c r="B69" s="1529"/>
      <c r="C69" s="906" t="s">
        <v>589</v>
      </c>
      <c r="D69" s="1188">
        <f>'4.3 бекас'!D69</f>
        <v>0</v>
      </c>
      <c r="E69" s="1188">
        <f>'4.3 бекас'!E69</f>
        <v>0</v>
      </c>
      <c r="F69" s="1188">
        <v>0</v>
      </c>
      <c r="G69" s="1188">
        <v>77</v>
      </c>
      <c r="H69" s="1188">
        <f>'4.4 гр птиц утки'!H68</f>
        <v>72</v>
      </c>
      <c r="I69" s="1188">
        <v>0</v>
      </c>
      <c r="J69" s="1189">
        <f t="shared" si="0"/>
        <v>0</v>
      </c>
    </row>
    <row r="70" spans="1:10" s="1117" customFormat="1" ht="13.9" customHeight="1" x14ac:dyDescent="0.25">
      <c r="A70" s="1528">
        <v>18</v>
      </c>
      <c r="B70" s="1529" t="s">
        <v>594</v>
      </c>
      <c r="C70" s="906" t="s">
        <v>751</v>
      </c>
      <c r="D70" s="1188">
        <f>'4.3 бекас'!D70</f>
        <v>0</v>
      </c>
      <c r="E70" s="1188">
        <f>'4.3 бекас'!E70</f>
        <v>0</v>
      </c>
      <c r="F70" s="1188">
        <v>0</v>
      </c>
      <c r="G70" s="1188">
        <v>4</v>
      </c>
      <c r="H70" s="1188">
        <v>4</v>
      </c>
      <c r="I70" s="1188">
        <v>0</v>
      </c>
      <c r="J70" s="1189">
        <f t="shared" si="0"/>
        <v>0</v>
      </c>
    </row>
    <row r="71" spans="1:10" s="1117" customFormat="1" ht="13.9" customHeight="1" x14ac:dyDescent="0.25">
      <c r="A71" s="1528"/>
      <c r="B71" s="1529"/>
      <c r="C71" s="906" t="s">
        <v>595</v>
      </c>
      <c r="D71" s="1188">
        <f>'4.3 бекас'!D71</f>
        <v>0</v>
      </c>
      <c r="E71" s="1188">
        <f>'4.3 бекас'!E71</f>
        <v>0</v>
      </c>
      <c r="F71" s="1188">
        <v>0</v>
      </c>
      <c r="G71" s="1188">
        <v>0</v>
      </c>
      <c r="H71" s="1188">
        <v>0</v>
      </c>
      <c r="I71" s="1188">
        <v>0</v>
      </c>
      <c r="J71" s="1189">
        <f t="shared" si="0"/>
        <v>0</v>
      </c>
    </row>
    <row r="72" spans="1:10" s="1117" customFormat="1" ht="13.9" customHeight="1" x14ac:dyDescent="0.25">
      <c r="A72" s="1528"/>
      <c r="B72" s="1529"/>
      <c r="C72" s="906" t="s">
        <v>589</v>
      </c>
      <c r="D72" s="1188">
        <f>'4.3 бекас'!D72</f>
        <v>0</v>
      </c>
      <c r="E72" s="1188">
        <f>'4.3 бекас'!E72</f>
        <v>0</v>
      </c>
      <c r="F72" s="1188">
        <v>0</v>
      </c>
      <c r="G72" s="1188">
        <v>169</v>
      </c>
      <c r="H72" s="1188">
        <f>'4.4 гр птиц утки'!H71</f>
        <v>143</v>
      </c>
      <c r="I72" s="1188">
        <v>0</v>
      </c>
      <c r="J72" s="1189">
        <f t="shared" si="0"/>
        <v>0</v>
      </c>
    </row>
    <row r="73" spans="1:10" s="1117" customFormat="1" ht="13.9" customHeight="1" x14ac:dyDescent="0.25">
      <c r="A73" s="1528">
        <v>19</v>
      </c>
      <c r="B73" s="1529" t="s">
        <v>302</v>
      </c>
      <c r="C73" s="906" t="s">
        <v>690</v>
      </c>
      <c r="D73" s="1188">
        <f>'4.3 бекас'!D73</f>
        <v>0</v>
      </c>
      <c r="E73" s="1188">
        <f>'4.3 бекас'!E73</f>
        <v>0</v>
      </c>
      <c r="F73" s="1188">
        <v>0</v>
      </c>
      <c r="G73" s="1188">
        <v>0</v>
      </c>
      <c r="H73" s="1188">
        <v>0</v>
      </c>
      <c r="I73" s="1188">
        <v>0</v>
      </c>
      <c r="J73" s="1189">
        <f t="shared" si="0"/>
        <v>0</v>
      </c>
    </row>
    <row r="74" spans="1:10" s="1117" customFormat="1" ht="13.9" customHeight="1" x14ac:dyDescent="0.25">
      <c r="A74" s="1528"/>
      <c r="B74" s="1529"/>
      <c r="C74" s="906" t="s">
        <v>691</v>
      </c>
      <c r="D74" s="1188">
        <f>'4.3 бекас'!D74</f>
        <v>0</v>
      </c>
      <c r="E74" s="1188">
        <f>'4.3 бекас'!E74</f>
        <v>0</v>
      </c>
      <c r="F74" s="1188">
        <v>0</v>
      </c>
      <c r="G74" s="1188">
        <v>0</v>
      </c>
      <c r="H74" s="1188">
        <v>0</v>
      </c>
      <c r="I74" s="1188">
        <v>0</v>
      </c>
      <c r="J74" s="1189">
        <f t="shared" si="0"/>
        <v>0</v>
      </c>
    </row>
    <row r="75" spans="1:10" s="1117" customFormat="1" ht="13.9" customHeight="1" x14ac:dyDescent="0.25">
      <c r="A75" s="1528"/>
      <c r="B75" s="1529"/>
      <c r="C75" s="906" t="s">
        <v>707</v>
      </c>
      <c r="D75" s="1188">
        <f>'4.3 бекас'!D75</f>
        <v>0</v>
      </c>
      <c r="E75" s="1188">
        <f>'4.3 бекас'!E75</f>
        <v>0</v>
      </c>
      <c r="F75" s="1188">
        <v>0</v>
      </c>
      <c r="G75" s="1188">
        <v>0</v>
      </c>
      <c r="H75" s="1188">
        <v>0</v>
      </c>
      <c r="I75" s="1188">
        <v>0</v>
      </c>
      <c r="J75" s="1189">
        <f t="shared" si="0"/>
        <v>0</v>
      </c>
    </row>
    <row r="76" spans="1:10" s="1117" customFormat="1" ht="13.9" customHeight="1" x14ac:dyDescent="0.25">
      <c r="A76" s="1528"/>
      <c r="B76" s="1529"/>
      <c r="C76" s="906" t="s">
        <v>402</v>
      </c>
      <c r="D76" s="1188">
        <f>'4.3 бекас'!D76</f>
        <v>0</v>
      </c>
      <c r="E76" s="1188">
        <f>'4.3 бекас'!E76</f>
        <v>0</v>
      </c>
      <c r="F76" s="1188">
        <v>0</v>
      </c>
      <c r="G76" s="1188">
        <v>0</v>
      </c>
      <c r="H76" s="1188">
        <v>0</v>
      </c>
      <c r="I76" s="1188">
        <v>0</v>
      </c>
      <c r="J76" s="1189">
        <f t="shared" si="0"/>
        <v>0</v>
      </c>
    </row>
    <row r="77" spans="1:10" s="1117" customFormat="1" ht="13.9" customHeight="1" x14ac:dyDescent="0.25">
      <c r="A77" s="1528"/>
      <c r="B77" s="1529"/>
      <c r="C77" s="906" t="s">
        <v>689</v>
      </c>
      <c r="D77" s="1188">
        <f>'4.3 бекас'!D77</f>
        <v>0</v>
      </c>
      <c r="E77" s="1188">
        <f>'4.3 бекас'!E77</f>
        <v>0</v>
      </c>
      <c r="F77" s="1188">
        <v>0</v>
      </c>
      <c r="G77" s="1188">
        <v>0</v>
      </c>
      <c r="H77" s="1188">
        <v>0</v>
      </c>
      <c r="I77" s="1188">
        <v>0</v>
      </c>
      <c r="J77" s="1189">
        <f t="shared" si="0"/>
        <v>0</v>
      </c>
    </row>
    <row r="78" spans="1:10" s="1117" customFormat="1" ht="13.9" customHeight="1" x14ac:dyDescent="0.25">
      <c r="A78" s="1528"/>
      <c r="B78" s="1529"/>
      <c r="C78" s="906" t="s">
        <v>984</v>
      </c>
      <c r="D78" s="1188">
        <f>'4.3 бекас'!D78</f>
        <v>0</v>
      </c>
      <c r="E78" s="1188">
        <f>'4.3 бекас'!E78</f>
        <v>0</v>
      </c>
      <c r="F78" s="1188">
        <v>0</v>
      </c>
      <c r="G78" s="1188">
        <v>0</v>
      </c>
      <c r="H78" s="1188">
        <v>0</v>
      </c>
      <c r="I78" s="1188">
        <v>0</v>
      </c>
      <c r="J78" s="1189">
        <f t="shared" si="0"/>
        <v>0</v>
      </c>
    </row>
    <row r="79" spans="1:10" s="1117" customFormat="1" ht="13.9" customHeight="1" x14ac:dyDescent="0.25">
      <c r="A79" s="1528">
        <v>20</v>
      </c>
      <c r="B79" s="1528" t="s">
        <v>303</v>
      </c>
      <c r="C79" s="906" t="s">
        <v>798</v>
      </c>
      <c r="D79" s="1188">
        <f>'4.3 бекас'!D79</f>
        <v>0</v>
      </c>
      <c r="E79" s="1188">
        <f>'4.3 бекас'!E79</f>
        <v>0</v>
      </c>
      <c r="F79" s="1188">
        <v>0</v>
      </c>
      <c r="G79" s="1188">
        <v>25</v>
      </c>
      <c r="H79" s="1188">
        <v>25</v>
      </c>
      <c r="I79" s="1188">
        <v>0</v>
      </c>
      <c r="J79" s="1189">
        <f t="shared" si="0"/>
        <v>0</v>
      </c>
    </row>
    <row r="80" spans="1:10" s="1117" customFormat="1" ht="13.9" customHeight="1" x14ac:dyDescent="0.25">
      <c r="A80" s="1528"/>
      <c r="B80" s="1528"/>
      <c r="C80" s="906" t="s">
        <v>752</v>
      </c>
      <c r="D80" s="1188">
        <f>'4.3 бекас'!D80</f>
        <v>0</v>
      </c>
      <c r="E80" s="1188">
        <f>'4.3 бекас'!E80</f>
        <v>0</v>
      </c>
      <c r="F80" s="1188">
        <v>0</v>
      </c>
      <c r="G80" s="1188">
        <v>26</v>
      </c>
      <c r="H80" s="1188">
        <v>26</v>
      </c>
      <c r="I80" s="1188">
        <v>0</v>
      </c>
      <c r="J80" s="1189">
        <f t="shared" ref="J80:J143" si="1">F80+I80</f>
        <v>0</v>
      </c>
    </row>
    <row r="81" spans="1:10" s="1117" customFormat="1" ht="13.9" customHeight="1" x14ac:dyDescent="0.25">
      <c r="A81" s="1528"/>
      <c r="B81" s="1528"/>
      <c r="C81" s="906" t="s">
        <v>799</v>
      </c>
      <c r="D81" s="1188">
        <f>'4.3 бекас'!D81</f>
        <v>0</v>
      </c>
      <c r="E81" s="1188">
        <f>'4.3 бекас'!E81</f>
        <v>0</v>
      </c>
      <c r="F81" s="1188">
        <v>0</v>
      </c>
      <c r="G81" s="1188">
        <v>2</v>
      </c>
      <c r="H81" s="1188">
        <v>2</v>
      </c>
      <c r="I81" s="1188">
        <v>0</v>
      </c>
      <c r="J81" s="1189">
        <f t="shared" si="1"/>
        <v>0</v>
      </c>
    </row>
    <row r="82" spans="1:10" s="1117" customFormat="1" ht="13.9" customHeight="1" x14ac:dyDescent="0.25">
      <c r="A82" s="1528"/>
      <c r="B82" s="1528"/>
      <c r="C82" s="906" t="s">
        <v>753</v>
      </c>
      <c r="D82" s="1188">
        <f>'4.3 бекас'!D82</f>
        <v>0</v>
      </c>
      <c r="E82" s="1188">
        <f>'4.3 бекас'!E82</f>
        <v>0</v>
      </c>
      <c r="F82" s="1188">
        <v>0</v>
      </c>
      <c r="G82" s="1188">
        <v>126</v>
      </c>
      <c r="H82" s="1188">
        <v>116</v>
      </c>
      <c r="I82" s="1188">
        <v>23</v>
      </c>
      <c r="J82" s="1189">
        <f t="shared" si="1"/>
        <v>23</v>
      </c>
    </row>
    <row r="83" spans="1:10" s="1117" customFormat="1" ht="13.9" customHeight="1" x14ac:dyDescent="0.25">
      <c r="A83" s="1528"/>
      <c r="B83" s="1528"/>
      <c r="C83" s="906" t="s">
        <v>754</v>
      </c>
      <c r="D83" s="1188">
        <f>'4.3 бекас'!D83</f>
        <v>0</v>
      </c>
      <c r="E83" s="1188">
        <f>'4.3 бекас'!E83</f>
        <v>0</v>
      </c>
      <c r="F83" s="1188">
        <v>0</v>
      </c>
      <c r="G83" s="1188">
        <v>0</v>
      </c>
      <c r="H83" s="1188">
        <v>0</v>
      </c>
      <c r="I83" s="1188">
        <v>0</v>
      </c>
      <c r="J83" s="1189">
        <f t="shared" si="1"/>
        <v>0</v>
      </c>
    </row>
    <row r="84" spans="1:10" s="1117" customFormat="1" ht="13.9" customHeight="1" x14ac:dyDescent="0.25">
      <c r="A84" s="1528"/>
      <c r="B84" s="1528"/>
      <c r="C84" s="906" t="s">
        <v>589</v>
      </c>
      <c r="D84" s="1188">
        <f>'4.3 бекас'!D84</f>
        <v>0</v>
      </c>
      <c r="E84" s="1188">
        <f>'4.3 бекас'!E84</f>
        <v>0</v>
      </c>
      <c r="F84" s="1188">
        <v>0</v>
      </c>
      <c r="G84" s="1188">
        <v>200</v>
      </c>
      <c r="H84" s="1188">
        <f>'4.4 гр птиц утки'!H83</f>
        <v>191</v>
      </c>
      <c r="I84" s="1188">
        <v>0</v>
      </c>
      <c r="J84" s="1189">
        <f t="shared" si="1"/>
        <v>0</v>
      </c>
    </row>
    <row r="85" spans="1:10" s="1117" customFormat="1" ht="13.9" customHeight="1" x14ac:dyDescent="0.25">
      <c r="A85" s="1528">
        <v>21</v>
      </c>
      <c r="B85" s="1529" t="s">
        <v>304</v>
      </c>
      <c r="C85" s="906" t="s">
        <v>692</v>
      </c>
      <c r="D85" s="1188">
        <f>'4.3 бекас'!D85</f>
        <v>0</v>
      </c>
      <c r="E85" s="1188">
        <f>'4.3 бекас'!E85</f>
        <v>0</v>
      </c>
      <c r="F85" s="1188">
        <v>0</v>
      </c>
      <c r="G85" s="1188">
        <v>0</v>
      </c>
      <c r="H85" s="1188">
        <v>0</v>
      </c>
      <c r="I85" s="1188">
        <v>0</v>
      </c>
      <c r="J85" s="1189">
        <f t="shared" si="1"/>
        <v>0</v>
      </c>
    </row>
    <row r="86" spans="1:10" s="1117" customFormat="1" ht="13.9" customHeight="1" x14ac:dyDescent="0.25">
      <c r="A86" s="1528"/>
      <c r="B86" s="1529"/>
      <c r="C86" s="906" t="s">
        <v>755</v>
      </c>
      <c r="D86" s="1188">
        <f>'4.3 бекас'!D86</f>
        <v>0</v>
      </c>
      <c r="E86" s="1188">
        <f>'4.3 бекас'!E86</f>
        <v>0</v>
      </c>
      <c r="F86" s="1188">
        <v>0</v>
      </c>
      <c r="G86" s="1188">
        <v>0</v>
      </c>
      <c r="H86" s="1188">
        <v>0</v>
      </c>
      <c r="I86" s="1188">
        <v>0</v>
      </c>
      <c r="J86" s="1189">
        <f t="shared" si="1"/>
        <v>0</v>
      </c>
    </row>
    <row r="87" spans="1:10" s="1117" customFormat="1" ht="13.9" customHeight="1" x14ac:dyDescent="0.25">
      <c r="A87" s="1528"/>
      <c r="B87" s="1529"/>
      <c r="C87" s="906" t="s">
        <v>589</v>
      </c>
      <c r="D87" s="1188">
        <f>'4.3 бекас'!D87</f>
        <v>0</v>
      </c>
      <c r="E87" s="1188">
        <f>'4.3 бекас'!E87</f>
        <v>0</v>
      </c>
      <c r="F87" s="1188">
        <v>0</v>
      </c>
      <c r="G87" s="1188">
        <v>69</v>
      </c>
      <c r="H87" s="1188">
        <f>'4.4 гр птиц утки'!H86</f>
        <v>12</v>
      </c>
      <c r="I87" s="1188">
        <v>0</v>
      </c>
      <c r="J87" s="1189">
        <f t="shared" si="1"/>
        <v>0</v>
      </c>
    </row>
    <row r="88" spans="1:10" s="1117" customFormat="1" ht="15" customHeight="1" x14ac:dyDescent="0.25">
      <c r="A88" s="1528">
        <v>22</v>
      </c>
      <c r="B88" s="1529" t="s">
        <v>305</v>
      </c>
      <c r="C88" s="1183" t="s">
        <v>756</v>
      </c>
      <c r="D88" s="1188">
        <f>'4.3 бекас'!D88</f>
        <v>0</v>
      </c>
      <c r="E88" s="1188">
        <f>'4.3 бекас'!E88</f>
        <v>0</v>
      </c>
      <c r="F88" s="1188">
        <v>0</v>
      </c>
      <c r="G88" s="1188">
        <v>0</v>
      </c>
      <c r="H88" s="1188">
        <v>0</v>
      </c>
      <c r="I88" s="1191">
        <v>0</v>
      </c>
      <c r="J88" s="1189">
        <f t="shared" si="1"/>
        <v>0</v>
      </c>
    </row>
    <row r="89" spans="1:10" s="1117" customFormat="1" ht="15" customHeight="1" x14ac:dyDescent="0.25">
      <c r="A89" s="1528"/>
      <c r="B89" s="1529"/>
      <c r="C89" s="1187" t="s">
        <v>687</v>
      </c>
      <c r="D89" s="1188">
        <f>'4.3 бекас'!D89</f>
        <v>0</v>
      </c>
      <c r="E89" s="1188">
        <f>'4.3 бекас'!E89</f>
        <v>0</v>
      </c>
      <c r="F89" s="1188">
        <v>0</v>
      </c>
      <c r="G89" s="1188">
        <v>0</v>
      </c>
      <c r="H89" s="1188">
        <v>0</v>
      </c>
      <c r="I89" s="1189">
        <v>0</v>
      </c>
      <c r="J89" s="1189">
        <f t="shared" si="1"/>
        <v>0</v>
      </c>
    </row>
    <row r="90" spans="1:10" s="1117" customFormat="1" ht="15" x14ac:dyDescent="0.25">
      <c r="A90" s="1528"/>
      <c r="B90" s="1529"/>
      <c r="C90" s="1183" t="s">
        <v>1458</v>
      </c>
      <c r="D90" s="1188">
        <f>'4.3 бекас'!D90</f>
        <v>0</v>
      </c>
      <c r="E90" s="1188">
        <f>'4.3 бекас'!E90</f>
        <v>0</v>
      </c>
      <c r="F90" s="1188">
        <v>0</v>
      </c>
      <c r="G90" s="1188">
        <v>0</v>
      </c>
      <c r="H90" s="1188">
        <v>0</v>
      </c>
      <c r="I90" s="1188">
        <v>0</v>
      </c>
      <c r="J90" s="1189">
        <f t="shared" si="1"/>
        <v>0</v>
      </c>
    </row>
    <row r="91" spans="1:10" s="1117" customFormat="1" ht="13.9" customHeight="1" x14ac:dyDescent="0.25">
      <c r="A91" s="1528">
        <v>23</v>
      </c>
      <c r="B91" s="1529" t="s">
        <v>306</v>
      </c>
      <c r="C91" s="906" t="s">
        <v>693</v>
      </c>
      <c r="D91" s="1188">
        <f>'4.3 бекас'!D91</f>
        <v>0</v>
      </c>
      <c r="E91" s="1188">
        <f>'4.3 бекас'!E91</f>
        <v>0</v>
      </c>
      <c r="F91" s="1188">
        <v>0</v>
      </c>
      <c r="G91" s="1188">
        <v>0</v>
      </c>
      <c r="H91" s="1188">
        <v>0</v>
      </c>
      <c r="I91" s="1188">
        <v>0</v>
      </c>
      <c r="J91" s="1189">
        <f t="shared" si="1"/>
        <v>0</v>
      </c>
    </row>
    <row r="92" spans="1:10" s="1117" customFormat="1" ht="13.9" customHeight="1" x14ac:dyDescent="0.25">
      <c r="A92" s="1528"/>
      <c r="B92" s="1529"/>
      <c r="C92" s="906" t="s">
        <v>758</v>
      </c>
      <c r="D92" s="1188">
        <f>'4.3 бекас'!D92</f>
        <v>0</v>
      </c>
      <c r="E92" s="1188">
        <f>'4.3 бекас'!E92</f>
        <v>0</v>
      </c>
      <c r="F92" s="1188">
        <v>0</v>
      </c>
      <c r="G92" s="1188">
        <v>0</v>
      </c>
      <c r="H92" s="1188">
        <v>0</v>
      </c>
      <c r="I92" s="1188">
        <v>0</v>
      </c>
      <c r="J92" s="1189">
        <f t="shared" si="1"/>
        <v>0</v>
      </c>
    </row>
    <row r="93" spans="1:10" s="1117" customFormat="1" ht="13.9" customHeight="1" x14ac:dyDescent="0.25">
      <c r="A93" s="1528"/>
      <c r="B93" s="1529"/>
      <c r="C93" s="906" t="s">
        <v>797</v>
      </c>
      <c r="D93" s="1188">
        <f>'4.3 бекас'!D93</f>
        <v>0</v>
      </c>
      <c r="E93" s="1188">
        <f>'4.3 бекас'!E93</f>
        <v>0</v>
      </c>
      <c r="F93" s="1188">
        <v>0</v>
      </c>
      <c r="G93" s="1188">
        <v>0</v>
      </c>
      <c r="H93" s="1188">
        <v>0</v>
      </c>
      <c r="I93" s="1188">
        <v>0</v>
      </c>
      <c r="J93" s="1189">
        <f t="shared" si="1"/>
        <v>0</v>
      </c>
    </row>
    <row r="94" spans="1:10" s="1117" customFormat="1" ht="13.9" customHeight="1" x14ac:dyDescent="0.25">
      <c r="A94" s="1528">
        <v>24</v>
      </c>
      <c r="B94" s="1529" t="s">
        <v>307</v>
      </c>
      <c r="C94" s="906" t="s">
        <v>696</v>
      </c>
      <c r="D94" s="1188">
        <f>'4.3 бекас'!D94</f>
        <v>0</v>
      </c>
      <c r="E94" s="1188">
        <f>'4.3 бекас'!E94</f>
        <v>0</v>
      </c>
      <c r="F94" s="1188">
        <v>0</v>
      </c>
      <c r="G94" s="1188">
        <v>0</v>
      </c>
      <c r="H94" s="1188">
        <v>0</v>
      </c>
      <c r="I94" s="1188">
        <v>0</v>
      </c>
      <c r="J94" s="1189">
        <f t="shared" si="1"/>
        <v>0</v>
      </c>
    </row>
    <row r="95" spans="1:10" s="1117" customFormat="1" ht="13.9" customHeight="1" x14ac:dyDescent="0.25">
      <c r="A95" s="1528"/>
      <c r="B95" s="1529"/>
      <c r="C95" s="906" t="s">
        <v>694</v>
      </c>
      <c r="D95" s="1188">
        <f>'4.3 бекас'!D95</f>
        <v>0</v>
      </c>
      <c r="E95" s="1188">
        <f>'4.3 бекас'!E95</f>
        <v>0</v>
      </c>
      <c r="F95" s="1188">
        <v>0</v>
      </c>
      <c r="G95" s="1188">
        <v>0</v>
      </c>
      <c r="H95" s="1188">
        <v>0</v>
      </c>
      <c r="I95" s="1188">
        <v>0</v>
      </c>
      <c r="J95" s="1189">
        <f t="shared" si="1"/>
        <v>0</v>
      </c>
    </row>
    <row r="96" spans="1:10" s="1117" customFormat="1" ht="13.9" customHeight="1" x14ac:dyDescent="0.25">
      <c r="A96" s="1528"/>
      <c r="B96" s="1529"/>
      <c r="C96" s="906" t="s">
        <v>759</v>
      </c>
      <c r="D96" s="1188">
        <f>'4.3 бекас'!D96</f>
        <v>0</v>
      </c>
      <c r="E96" s="1188">
        <f>'4.3 бекас'!E96</f>
        <v>0</v>
      </c>
      <c r="F96" s="1188">
        <v>0</v>
      </c>
      <c r="G96" s="1188">
        <v>79</v>
      </c>
      <c r="H96" s="1188">
        <v>77</v>
      </c>
      <c r="I96" s="1188">
        <v>0</v>
      </c>
      <c r="J96" s="1189">
        <f t="shared" si="1"/>
        <v>0</v>
      </c>
    </row>
    <row r="97" spans="1:10" s="1117" customFormat="1" ht="13.9" customHeight="1" x14ac:dyDescent="0.25">
      <c r="A97" s="1528"/>
      <c r="B97" s="1529"/>
      <c r="C97" s="906" t="s">
        <v>408</v>
      </c>
      <c r="D97" s="1188">
        <f>'4.3 бекас'!D97</f>
        <v>0</v>
      </c>
      <c r="E97" s="1188">
        <f>'4.3 бекас'!E97</f>
        <v>0</v>
      </c>
      <c r="F97" s="1188">
        <v>0</v>
      </c>
      <c r="G97" s="1188">
        <v>0</v>
      </c>
      <c r="H97" s="1188">
        <v>0</v>
      </c>
      <c r="I97" s="1188">
        <v>0</v>
      </c>
      <c r="J97" s="1189">
        <f t="shared" si="1"/>
        <v>0</v>
      </c>
    </row>
    <row r="98" spans="1:10" s="1117" customFormat="1" ht="13.9" customHeight="1" x14ac:dyDescent="0.25">
      <c r="A98" s="1528"/>
      <c r="B98" s="1529"/>
      <c r="C98" s="906" t="s">
        <v>329</v>
      </c>
      <c r="D98" s="1188">
        <f>'4.3 бекас'!D98</f>
        <v>0</v>
      </c>
      <c r="E98" s="1188">
        <f>'4.3 бекас'!E98</f>
        <v>0</v>
      </c>
      <c r="F98" s="1188">
        <v>0</v>
      </c>
      <c r="G98" s="1188">
        <v>0</v>
      </c>
      <c r="H98" s="1188">
        <v>0</v>
      </c>
      <c r="I98" s="1188">
        <v>0</v>
      </c>
      <c r="J98" s="1189">
        <f t="shared" si="1"/>
        <v>0</v>
      </c>
    </row>
    <row r="99" spans="1:10" s="1117" customFormat="1" ht="13.9" customHeight="1" x14ac:dyDescent="0.25">
      <c r="A99" s="1528"/>
      <c r="B99" s="1529"/>
      <c r="C99" s="906" t="s">
        <v>695</v>
      </c>
      <c r="D99" s="1188">
        <f>'4.3 бекас'!D99</f>
        <v>0</v>
      </c>
      <c r="E99" s="1188">
        <f>'4.3 бекас'!E99</f>
        <v>0</v>
      </c>
      <c r="F99" s="1188">
        <v>0</v>
      </c>
      <c r="G99" s="1188">
        <v>0</v>
      </c>
      <c r="H99" s="1188">
        <v>0</v>
      </c>
      <c r="I99" s="1188">
        <v>0</v>
      </c>
      <c r="J99" s="1189">
        <f t="shared" si="1"/>
        <v>0</v>
      </c>
    </row>
    <row r="100" spans="1:10" s="1117" customFormat="1" ht="13.9" customHeight="1" x14ac:dyDescent="0.25">
      <c r="A100" s="1528"/>
      <c r="B100" s="1529"/>
      <c r="C100" s="906" t="s">
        <v>589</v>
      </c>
      <c r="D100" s="1188">
        <f>'4.3 бекас'!D100</f>
        <v>0</v>
      </c>
      <c r="E100" s="1188">
        <f>'4.3 бекас'!E100</f>
        <v>0</v>
      </c>
      <c r="F100" s="1188">
        <v>0</v>
      </c>
      <c r="G100" s="1188">
        <v>46</v>
      </c>
      <c r="H100" s="1188">
        <f>'4.4 гр птиц утки'!H99</f>
        <v>42</v>
      </c>
      <c r="I100" s="1188">
        <v>2</v>
      </c>
      <c r="J100" s="1189">
        <f t="shared" si="1"/>
        <v>2</v>
      </c>
    </row>
    <row r="101" spans="1:10" s="1117" customFormat="1" ht="13.9" customHeight="1" x14ac:dyDescent="0.25">
      <c r="A101" s="1528">
        <v>25</v>
      </c>
      <c r="B101" s="1529" t="s">
        <v>308</v>
      </c>
      <c r="C101" s="906" t="s">
        <v>404</v>
      </c>
      <c r="D101" s="1188">
        <f>'4.3 бекас'!D101</f>
        <v>0</v>
      </c>
      <c r="E101" s="1188">
        <f>'4.3 бекас'!E101</f>
        <v>0</v>
      </c>
      <c r="F101" s="1188">
        <v>0</v>
      </c>
      <c r="G101" s="1188">
        <v>0</v>
      </c>
      <c r="H101" s="1188">
        <v>0</v>
      </c>
      <c r="I101" s="1188">
        <v>0</v>
      </c>
      <c r="J101" s="1189">
        <f t="shared" si="1"/>
        <v>0</v>
      </c>
    </row>
    <row r="102" spans="1:10" s="1117" customFormat="1" ht="13.9" customHeight="1" x14ac:dyDescent="0.25">
      <c r="A102" s="1528"/>
      <c r="B102" s="1529"/>
      <c r="C102" s="906" t="s">
        <v>589</v>
      </c>
      <c r="D102" s="1188">
        <f>'4.3 бекас'!D102</f>
        <v>0</v>
      </c>
      <c r="E102" s="1188">
        <f>'4.3 бекас'!E102</f>
        <v>0</v>
      </c>
      <c r="F102" s="1188">
        <v>0</v>
      </c>
      <c r="G102" s="1188">
        <v>84</v>
      </c>
      <c r="H102" s="1188">
        <f>'4.4 гр птиц утки'!H101</f>
        <v>68</v>
      </c>
      <c r="I102" s="1188">
        <v>0</v>
      </c>
      <c r="J102" s="1189">
        <f t="shared" si="1"/>
        <v>0</v>
      </c>
    </row>
    <row r="103" spans="1:10" s="1117" customFormat="1" ht="13.9" customHeight="1" x14ac:dyDescent="0.25">
      <c r="A103" s="1528">
        <v>26</v>
      </c>
      <c r="B103" s="1529" t="s">
        <v>309</v>
      </c>
      <c r="C103" s="906" t="s">
        <v>801</v>
      </c>
      <c r="D103" s="1188">
        <f>'4.3 бекас'!D103</f>
        <v>0</v>
      </c>
      <c r="E103" s="1188">
        <f>'4.3 бекас'!E103</f>
        <v>0</v>
      </c>
      <c r="F103" s="1188">
        <v>0</v>
      </c>
      <c r="G103" s="1188">
        <v>0</v>
      </c>
      <c r="H103" s="1188">
        <v>0</v>
      </c>
      <c r="I103" s="1188">
        <v>0</v>
      </c>
      <c r="J103" s="1189">
        <f t="shared" si="1"/>
        <v>0</v>
      </c>
    </row>
    <row r="104" spans="1:10" s="1117" customFormat="1" ht="13.9" customHeight="1" x14ac:dyDescent="0.25">
      <c r="A104" s="1528"/>
      <c r="B104" s="1529"/>
      <c r="C104" s="906" t="s">
        <v>596</v>
      </c>
      <c r="D104" s="1188">
        <f>'4.3 бекас'!D104</f>
        <v>0</v>
      </c>
      <c r="E104" s="1188">
        <f>'4.3 бекас'!E104</f>
        <v>0</v>
      </c>
      <c r="F104" s="1188">
        <v>0</v>
      </c>
      <c r="G104" s="1188">
        <v>0</v>
      </c>
      <c r="H104" s="1188">
        <v>0</v>
      </c>
      <c r="I104" s="1188">
        <v>0</v>
      </c>
      <c r="J104" s="1189">
        <f t="shared" si="1"/>
        <v>0</v>
      </c>
    </row>
    <row r="105" spans="1:10" s="1117" customFormat="1" ht="13.9" customHeight="1" x14ac:dyDescent="0.25">
      <c r="A105" s="1528"/>
      <c r="B105" s="1529"/>
      <c r="C105" s="906" t="s">
        <v>407</v>
      </c>
      <c r="D105" s="1188">
        <f>'4.3 бекас'!D105</f>
        <v>0</v>
      </c>
      <c r="E105" s="1188">
        <f>'4.3 бекас'!E105</f>
        <v>0</v>
      </c>
      <c r="F105" s="1188">
        <v>0</v>
      </c>
      <c r="G105" s="1188">
        <v>0</v>
      </c>
      <c r="H105" s="1188">
        <v>0</v>
      </c>
      <c r="I105" s="1188">
        <v>0</v>
      </c>
      <c r="J105" s="1189">
        <f t="shared" si="1"/>
        <v>0</v>
      </c>
    </row>
    <row r="106" spans="1:10" s="1117" customFormat="1" ht="13.9" customHeight="1" x14ac:dyDescent="0.25">
      <c r="A106" s="1528"/>
      <c r="B106" s="1529"/>
      <c r="C106" s="906" t="s">
        <v>597</v>
      </c>
      <c r="D106" s="1188">
        <f>'4.3 бекас'!D106</f>
        <v>0</v>
      </c>
      <c r="E106" s="1188">
        <f>'4.3 бекас'!E106</f>
        <v>0</v>
      </c>
      <c r="F106" s="1188">
        <v>0</v>
      </c>
      <c r="G106" s="1188">
        <v>0</v>
      </c>
      <c r="H106" s="1188">
        <v>0</v>
      </c>
      <c r="I106" s="1188">
        <v>0</v>
      </c>
      <c r="J106" s="1189">
        <f t="shared" si="1"/>
        <v>0</v>
      </c>
    </row>
    <row r="107" spans="1:10" s="1117" customFormat="1" ht="13.9" customHeight="1" x14ac:dyDescent="0.25">
      <c r="A107" s="1528"/>
      <c r="B107" s="1529"/>
      <c r="C107" s="906" t="s">
        <v>797</v>
      </c>
      <c r="D107" s="1188">
        <f>'4.3 бекас'!D107</f>
        <v>0</v>
      </c>
      <c r="E107" s="1188">
        <f>'4.3 бекас'!E107</f>
        <v>0</v>
      </c>
      <c r="F107" s="1188">
        <v>0</v>
      </c>
      <c r="G107" s="1188">
        <v>0</v>
      </c>
      <c r="H107" s="1188">
        <v>0</v>
      </c>
      <c r="I107" s="1188">
        <v>0</v>
      </c>
      <c r="J107" s="1189">
        <f t="shared" si="1"/>
        <v>0</v>
      </c>
    </row>
    <row r="108" spans="1:10" s="1117" customFormat="1" ht="13.9" customHeight="1" x14ac:dyDescent="0.25">
      <c r="A108" s="1528"/>
      <c r="B108" s="1529"/>
      <c r="C108" s="906" t="s">
        <v>697</v>
      </c>
      <c r="D108" s="1188">
        <f>'4.3 бекас'!D108</f>
        <v>0</v>
      </c>
      <c r="E108" s="1188">
        <f>'4.3 бекас'!E108</f>
        <v>0</v>
      </c>
      <c r="F108" s="1188">
        <v>0</v>
      </c>
      <c r="G108" s="1188">
        <v>0</v>
      </c>
      <c r="H108" s="1188">
        <v>0</v>
      </c>
      <c r="I108" s="1188">
        <v>0</v>
      </c>
      <c r="J108" s="1189">
        <f t="shared" si="1"/>
        <v>0</v>
      </c>
    </row>
    <row r="109" spans="1:10" s="1117" customFormat="1" ht="13.9" customHeight="1" x14ac:dyDescent="0.25">
      <c r="A109" s="1528"/>
      <c r="B109" s="1529"/>
      <c r="C109" s="906" t="s">
        <v>760</v>
      </c>
      <c r="D109" s="1188">
        <f>'4.3 бекас'!D109</f>
        <v>0</v>
      </c>
      <c r="E109" s="1188">
        <f>'4.3 бекас'!E109</f>
        <v>0</v>
      </c>
      <c r="F109" s="1188">
        <v>0</v>
      </c>
      <c r="G109" s="1188">
        <v>0</v>
      </c>
      <c r="H109" s="1188">
        <v>0</v>
      </c>
      <c r="I109" s="1188">
        <v>0</v>
      </c>
      <c r="J109" s="1189">
        <f t="shared" si="1"/>
        <v>0</v>
      </c>
    </row>
    <row r="110" spans="1:10" s="1117" customFormat="1" ht="13.9" customHeight="1" x14ac:dyDescent="0.25">
      <c r="A110" s="1528"/>
      <c r="B110" s="1529"/>
      <c r="C110" s="906" t="s">
        <v>918</v>
      </c>
      <c r="D110" s="1188">
        <f>'4.3 бекас'!D110</f>
        <v>0</v>
      </c>
      <c r="E110" s="1188">
        <f>'4.3 бекас'!E110</f>
        <v>0</v>
      </c>
      <c r="F110" s="1188">
        <v>0</v>
      </c>
      <c r="G110" s="1188">
        <v>0</v>
      </c>
      <c r="H110" s="1188">
        <v>0</v>
      </c>
      <c r="I110" s="1189">
        <v>0</v>
      </c>
      <c r="J110" s="1189">
        <f t="shared" si="1"/>
        <v>0</v>
      </c>
    </row>
    <row r="111" spans="1:10" s="1117" customFormat="1" ht="13.9" customHeight="1" x14ac:dyDescent="0.25">
      <c r="A111" s="1528"/>
      <c r="B111" s="1529"/>
      <c r="C111" s="1187" t="s">
        <v>767</v>
      </c>
      <c r="D111" s="1188">
        <f>'4.3 бекас'!D111</f>
        <v>0</v>
      </c>
      <c r="E111" s="1188">
        <f>'4.3 бекас'!E111</f>
        <v>0</v>
      </c>
      <c r="F111" s="1188">
        <v>0</v>
      </c>
      <c r="G111" s="1188">
        <v>0</v>
      </c>
      <c r="H111" s="1188">
        <v>0</v>
      </c>
      <c r="I111" s="1189">
        <v>0</v>
      </c>
      <c r="J111" s="1189">
        <f t="shared" si="1"/>
        <v>0</v>
      </c>
    </row>
    <row r="112" spans="1:10" s="1117" customFormat="1" ht="13.9" customHeight="1" x14ac:dyDescent="0.25">
      <c r="A112" s="1528"/>
      <c r="B112" s="1529"/>
      <c r="C112" s="906" t="s">
        <v>589</v>
      </c>
      <c r="D112" s="1188">
        <f>'4.3 бекас'!D112</f>
        <v>0</v>
      </c>
      <c r="E112" s="1188">
        <f>'4.3 бекас'!E112</f>
        <v>0</v>
      </c>
      <c r="F112" s="1188">
        <v>0</v>
      </c>
      <c r="G112" s="1188">
        <v>278</v>
      </c>
      <c r="H112" s="1188">
        <f>'4.4 гр птиц утки'!H111</f>
        <v>254</v>
      </c>
      <c r="I112" s="1188">
        <v>0</v>
      </c>
      <c r="J112" s="1189">
        <f t="shared" si="1"/>
        <v>0</v>
      </c>
    </row>
    <row r="113" spans="1:10" s="1117" customFormat="1" ht="15.75" x14ac:dyDescent="0.25">
      <c r="A113" s="1178">
        <v>27</v>
      </c>
      <c r="B113" s="1179" t="s">
        <v>310</v>
      </c>
      <c r="C113" s="906" t="s">
        <v>589</v>
      </c>
      <c r="D113" s="1188">
        <f>'4.3 бекас'!D113</f>
        <v>0</v>
      </c>
      <c r="E113" s="1188">
        <f>'4.3 бекас'!E113</f>
        <v>0</v>
      </c>
      <c r="F113" s="1188">
        <v>0</v>
      </c>
      <c r="G113" s="1188">
        <v>258</v>
      </c>
      <c r="H113" s="1188">
        <f>'4.4 гр птиц утки'!H112</f>
        <v>249</v>
      </c>
      <c r="I113" s="1188">
        <v>0</v>
      </c>
      <c r="J113" s="1189">
        <f t="shared" si="1"/>
        <v>0</v>
      </c>
    </row>
    <row r="114" spans="1:10" s="1117" customFormat="1" ht="13.9" customHeight="1" x14ac:dyDescent="0.25">
      <c r="A114" s="1528">
        <v>28</v>
      </c>
      <c r="B114" s="1529" t="s">
        <v>311</v>
      </c>
      <c r="C114" s="906" t="s">
        <v>698</v>
      </c>
      <c r="D114" s="1188">
        <f>'4.3 бекас'!D114</f>
        <v>0</v>
      </c>
      <c r="E114" s="1188">
        <f>'4.3 бекас'!E114</f>
        <v>0</v>
      </c>
      <c r="F114" s="1188">
        <v>0</v>
      </c>
      <c r="G114" s="1188">
        <v>0</v>
      </c>
      <c r="H114" s="1188">
        <v>0</v>
      </c>
      <c r="I114" s="1188">
        <v>0</v>
      </c>
      <c r="J114" s="1189">
        <f t="shared" si="1"/>
        <v>0</v>
      </c>
    </row>
    <row r="115" spans="1:10" s="1117" customFormat="1" ht="13.9" customHeight="1" x14ac:dyDescent="0.25">
      <c r="A115" s="1528"/>
      <c r="B115" s="1529"/>
      <c r="C115" s="906" t="s">
        <v>598</v>
      </c>
      <c r="D115" s="1188">
        <f>'4.3 бекас'!D115</f>
        <v>0</v>
      </c>
      <c r="E115" s="1188">
        <f>'4.3 бекас'!E115</f>
        <v>0</v>
      </c>
      <c r="F115" s="1188">
        <v>0</v>
      </c>
      <c r="G115" s="1188">
        <v>0</v>
      </c>
      <c r="H115" s="1188">
        <v>0</v>
      </c>
      <c r="I115" s="1188">
        <v>0</v>
      </c>
      <c r="J115" s="1189">
        <f t="shared" si="1"/>
        <v>0</v>
      </c>
    </row>
    <row r="116" spans="1:10" s="1117" customFormat="1" ht="13.9" customHeight="1" x14ac:dyDescent="0.25">
      <c r="A116" s="1528"/>
      <c r="B116" s="1529"/>
      <c r="C116" s="906" t="s">
        <v>761</v>
      </c>
      <c r="D116" s="1188">
        <f>'4.3 бекас'!D116</f>
        <v>0</v>
      </c>
      <c r="E116" s="1188">
        <f>'4.3 бекас'!E116</f>
        <v>0</v>
      </c>
      <c r="F116" s="1188">
        <v>0</v>
      </c>
      <c r="G116" s="1188">
        <v>0</v>
      </c>
      <c r="H116" s="1188">
        <v>0</v>
      </c>
      <c r="I116" s="1188">
        <v>0</v>
      </c>
      <c r="J116" s="1189">
        <f t="shared" si="1"/>
        <v>0</v>
      </c>
    </row>
    <row r="117" spans="1:10" s="1117" customFormat="1" ht="13.9" customHeight="1" x14ac:dyDescent="0.25">
      <c r="A117" s="1528"/>
      <c r="B117" s="1529"/>
      <c r="C117" s="906" t="s">
        <v>800</v>
      </c>
      <c r="D117" s="1188">
        <f>'4.3 бекас'!D117</f>
        <v>0</v>
      </c>
      <c r="E117" s="1188">
        <f>'4.3 бекас'!E117</f>
        <v>0</v>
      </c>
      <c r="F117" s="1188">
        <v>0</v>
      </c>
      <c r="G117" s="1188">
        <v>0</v>
      </c>
      <c r="H117" s="1188">
        <v>0</v>
      </c>
      <c r="I117" s="1188">
        <v>0</v>
      </c>
      <c r="J117" s="1189">
        <f t="shared" si="1"/>
        <v>0</v>
      </c>
    </row>
    <row r="118" spans="1:10" s="1117" customFormat="1" ht="13.9" customHeight="1" x14ac:dyDescent="0.25">
      <c r="A118" s="1528">
        <v>29</v>
      </c>
      <c r="B118" s="1529" t="s">
        <v>312</v>
      </c>
      <c r="C118" s="906" t="s">
        <v>762</v>
      </c>
      <c r="D118" s="1188">
        <f>'4.3 бекас'!D118</f>
        <v>0</v>
      </c>
      <c r="E118" s="1188">
        <f>'4.3 бекас'!E118</f>
        <v>0</v>
      </c>
      <c r="F118" s="1188">
        <v>0</v>
      </c>
      <c r="G118" s="1188">
        <v>2</v>
      </c>
      <c r="H118" s="1188">
        <v>2</v>
      </c>
      <c r="I118" s="1188">
        <v>0</v>
      </c>
      <c r="J118" s="1189">
        <f t="shared" si="1"/>
        <v>0</v>
      </c>
    </row>
    <row r="119" spans="1:10" s="1117" customFormat="1" ht="13.9" customHeight="1" x14ac:dyDescent="0.25">
      <c r="A119" s="1528"/>
      <c r="B119" s="1529"/>
      <c r="C119" s="906" t="s">
        <v>763</v>
      </c>
      <c r="D119" s="1188">
        <f>'4.3 бекас'!D119</f>
        <v>0</v>
      </c>
      <c r="E119" s="1188">
        <f>'4.3 бекас'!E119</f>
        <v>0</v>
      </c>
      <c r="F119" s="1188">
        <v>0</v>
      </c>
      <c r="G119" s="1188">
        <v>0</v>
      </c>
      <c r="H119" s="1188">
        <v>0</v>
      </c>
      <c r="I119" s="1188">
        <v>0</v>
      </c>
      <c r="J119" s="1189">
        <f t="shared" si="1"/>
        <v>0</v>
      </c>
    </row>
    <row r="120" spans="1:10" s="1117" customFormat="1" ht="13.9" customHeight="1" x14ac:dyDescent="0.25">
      <c r="A120" s="1528"/>
      <c r="B120" s="1529"/>
      <c r="C120" s="906" t="s">
        <v>699</v>
      </c>
      <c r="D120" s="1188">
        <f>'4.3 бекас'!D120</f>
        <v>0</v>
      </c>
      <c r="E120" s="1188">
        <f>'4.3 бекас'!E120</f>
        <v>0</v>
      </c>
      <c r="F120" s="1188">
        <v>0</v>
      </c>
      <c r="G120" s="1188">
        <v>0</v>
      </c>
      <c r="H120" s="1188">
        <v>0</v>
      </c>
      <c r="I120" s="1188">
        <v>0</v>
      </c>
      <c r="J120" s="1189">
        <f t="shared" si="1"/>
        <v>0</v>
      </c>
    </row>
    <row r="121" spans="1:10" s="1117" customFormat="1" ht="13.9" customHeight="1" x14ac:dyDescent="0.25">
      <c r="A121" s="1528"/>
      <c r="B121" s="1529"/>
      <c r="C121" s="906" t="s">
        <v>589</v>
      </c>
      <c r="D121" s="1188">
        <f>'4.3 бекас'!D121</f>
        <v>0</v>
      </c>
      <c r="E121" s="1188">
        <f>'4.3 бекас'!E121</f>
        <v>0</v>
      </c>
      <c r="F121" s="1188">
        <v>0</v>
      </c>
      <c r="G121" s="1188">
        <v>84</v>
      </c>
      <c r="H121" s="1188">
        <f>'4.4 гр птиц утки'!H120</f>
        <v>83</v>
      </c>
      <c r="I121" s="1188">
        <v>0</v>
      </c>
      <c r="J121" s="1189">
        <f t="shared" si="1"/>
        <v>0</v>
      </c>
    </row>
    <row r="122" spans="1:10" s="1117" customFormat="1" ht="13.9" customHeight="1" x14ac:dyDescent="0.25">
      <c r="A122" s="1528">
        <v>30</v>
      </c>
      <c r="B122" s="1529" t="s">
        <v>313</v>
      </c>
      <c r="C122" s="906" t="s">
        <v>764</v>
      </c>
      <c r="D122" s="1188">
        <f>'4.3 бекас'!D122</f>
        <v>0</v>
      </c>
      <c r="E122" s="1188">
        <f>'4.3 бекас'!E122</f>
        <v>0</v>
      </c>
      <c r="F122" s="1188">
        <v>0</v>
      </c>
      <c r="G122" s="1188">
        <v>0</v>
      </c>
      <c r="H122" s="1188">
        <v>0</v>
      </c>
      <c r="I122" s="1188">
        <v>0</v>
      </c>
      <c r="J122" s="1189">
        <f t="shared" si="1"/>
        <v>0</v>
      </c>
    </row>
    <row r="123" spans="1:10" s="1117" customFormat="1" ht="13.9" customHeight="1" x14ac:dyDescent="0.25">
      <c r="A123" s="1528"/>
      <c r="B123" s="1529"/>
      <c r="C123" s="906" t="s">
        <v>701</v>
      </c>
      <c r="D123" s="1188">
        <f>'4.3 бекас'!D123</f>
        <v>0</v>
      </c>
      <c r="E123" s="1188">
        <f>'4.3 бекас'!E123</f>
        <v>0</v>
      </c>
      <c r="F123" s="1188">
        <v>0</v>
      </c>
      <c r="G123" s="1188">
        <v>0</v>
      </c>
      <c r="H123" s="1188">
        <v>0</v>
      </c>
      <c r="I123" s="1188">
        <v>0</v>
      </c>
      <c r="J123" s="1189">
        <f t="shared" si="1"/>
        <v>0</v>
      </c>
    </row>
    <row r="124" spans="1:10" s="1117" customFormat="1" ht="13.9" customHeight="1" x14ac:dyDescent="0.25">
      <c r="A124" s="1528"/>
      <c r="B124" s="1529"/>
      <c r="C124" s="906" t="s">
        <v>700</v>
      </c>
      <c r="D124" s="1188">
        <f>'4.3 бекас'!D124</f>
        <v>0</v>
      </c>
      <c r="E124" s="1188">
        <f>'4.3 бекас'!E124</f>
        <v>0</v>
      </c>
      <c r="F124" s="1188">
        <v>0</v>
      </c>
      <c r="G124" s="1188"/>
      <c r="H124" s="1188"/>
      <c r="I124" s="1188"/>
      <c r="J124" s="1189">
        <f t="shared" si="1"/>
        <v>0</v>
      </c>
    </row>
    <row r="125" spans="1:10" s="1117" customFormat="1" ht="13.9" customHeight="1" x14ac:dyDescent="0.25">
      <c r="A125" s="1528"/>
      <c r="B125" s="1529"/>
      <c r="C125" s="906" t="s">
        <v>652</v>
      </c>
      <c r="D125" s="1188">
        <f>'4.3 бекас'!D125</f>
        <v>0</v>
      </c>
      <c r="E125" s="1188">
        <f>'4.3 бекас'!E125</f>
        <v>0</v>
      </c>
      <c r="F125" s="1188">
        <v>0</v>
      </c>
      <c r="G125" s="1188">
        <v>0</v>
      </c>
      <c r="H125" s="1188">
        <v>0</v>
      </c>
      <c r="I125" s="1188">
        <v>0</v>
      </c>
      <c r="J125" s="1189">
        <f t="shared" si="1"/>
        <v>0</v>
      </c>
    </row>
    <row r="126" spans="1:10" s="1117" customFormat="1" ht="13.9" customHeight="1" x14ac:dyDescent="0.25">
      <c r="A126" s="1528"/>
      <c r="B126" s="1529"/>
      <c r="C126" s="906" t="s">
        <v>589</v>
      </c>
      <c r="D126" s="1188">
        <f>'4.3 бекас'!D126</f>
        <v>0</v>
      </c>
      <c r="E126" s="1188">
        <f>'4.3 бекас'!E126</f>
        <v>0</v>
      </c>
      <c r="F126" s="1188">
        <v>0</v>
      </c>
      <c r="G126" s="1188">
        <v>120</v>
      </c>
      <c r="H126" s="1188">
        <f>'4.4 гр птиц утки'!H125</f>
        <v>105</v>
      </c>
      <c r="I126" s="1188">
        <v>0</v>
      </c>
      <c r="J126" s="1189">
        <f t="shared" si="1"/>
        <v>0</v>
      </c>
    </row>
    <row r="127" spans="1:10" s="1117" customFormat="1" ht="13.9" customHeight="1" x14ac:dyDescent="0.25">
      <c r="A127" s="1528">
        <v>31</v>
      </c>
      <c r="B127" s="1529" t="s">
        <v>314</v>
      </c>
      <c r="C127" s="906" t="s">
        <v>700</v>
      </c>
      <c r="D127" s="1188">
        <f>'4.3 бекас'!D127</f>
        <v>0</v>
      </c>
      <c r="E127" s="1188">
        <f>'4.3 бекас'!E127</f>
        <v>0</v>
      </c>
      <c r="F127" s="1188">
        <v>0</v>
      </c>
      <c r="G127" s="1188"/>
      <c r="H127" s="1188"/>
      <c r="I127" s="1189"/>
      <c r="J127" s="1189">
        <f t="shared" si="1"/>
        <v>0</v>
      </c>
    </row>
    <row r="128" spans="1:10" s="1117" customFormat="1" ht="13.9" customHeight="1" x14ac:dyDescent="0.25">
      <c r="A128" s="1528"/>
      <c r="B128" s="1529"/>
      <c r="C128" s="906" t="s">
        <v>409</v>
      </c>
      <c r="D128" s="1188">
        <f>'4.3 бекас'!D128</f>
        <v>0</v>
      </c>
      <c r="E128" s="1188">
        <f>'4.3 бекас'!E128</f>
        <v>0</v>
      </c>
      <c r="F128" s="1188">
        <v>0</v>
      </c>
      <c r="G128" s="1188">
        <v>0</v>
      </c>
      <c r="H128" s="1188">
        <v>0</v>
      </c>
      <c r="I128" s="1189">
        <v>0</v>
      </c>
      <c r="J128" s="1189">
        <f t="shared" si="1"/>
        <v>0</v>
      </c>
    </row>
    <row r="129" spans="1:10" s="1117" customFormat="1" ht="13.9" customHeight="1" x14ac:dyDescent="0.25">
      <c r="A129" s="1528"/>
      <c r="B129" s="1529"/>
      <c r="C129" s="906" t="s">
        <v>589</v>
      </c>
      <c r="D129" s="1188">
        <f>'4.3 бекас'!D129</f>
        <v>0</v>
      </c>
      <c r="E129" s="1188">
        <f>'4.3 бекас'!E129</f>
        <v>0</v>
      </c>
      <c r="F129" s="1188">
        <v>0</v>
      </c>
      <c r="G129" s="1188">
        <v>106</v>
      </c>
      <c r="H129" s="1188">
        <f>'4.4 гр птиц утки'!H128</f>
        <v>101</v>
      </c>
      <c r="I129" s="1188">
        <v>0</v>
      </c>
      <c r="J129" s="1189">
        <f t="shared" si="1"/>
        <v>0</v>
      </c>
    </row>
    <row r="130" spans="1:10" s="1117" customFormat="1" ht="13.9" customHeight="1" x14ac:dyDescent="0.25">
      <c r="A130" s="1528">
        <v>32</v>
      </c>
      <c r="B130" s="1529" t="s">
        <v>315</v>
      </c>
      <c r="C130" s="906" t="s">
        <v>765</v>
      </c>
      <c r="D130" s="1188">
        <f>'4.3 бекас'!D130</f>
        <v>0</v>
      </c>
      <c r="E130" s="1188">
        <f>'4.3 бекас'!E130</f>
        <v>0</v>
      </c>
      <c r="F130" s="1188">
        <v>0</v>
      </c>
      <c r="G130" s="1188">
        <v>0</v>
      </c>
      <c r="H130" s="1188">
        <v>0</v>
      </c>
      <c r="I130" s="1188">
        <v>0</v>
      </c>
      <c r="J130" s="1189">
        <f t="shared" si="1"/>
        <v>0</v>
      </c>
    </row>
    <row r="131" spans="1:10" s="1117" customFormat="1" ht="13.9" customHeight="1" x14ac:dyDescent="0.25">
      <c r="A131" s="1528"/>
      <c r="B131" s="1529"/>
      <c r="C131" s="906" t="s">
        <v>702</v>
      </c>
      <c r="D131" s="1188">
        <f>'4.3 бекас'!D131</f>
        <v>0</v>
      </c>
      <c r="E131" s="1188">
        <f>'4.3 бекас'!E131</f>
        <v>0</v>
      </c>
      <c r="F131" s="1188">
        <v>0</v>
      </c>
      <c r="G131" s="1188">
        <v>0</v>
      </c>
      <c r="H131" s="1188">
        <v>0</v>
      </c>
      <c r="I131" s="1188">
        <v>0</v>
      </c>
      <c r="J131" s="1189">
        <f t="shared" si="1"/>
        <v>0</v>
      </c>
    </row>
    <row r="132" spans="1:10" s="1117" customFormat="1" ht="13.9" customHeight="1" x14ac:dyDescent="0.25">
      <c r="A132" s="1528"/>
      <c r="B132" s="1529"/>
      <c r="C132" s="1187" t="s">
        <v>1537</v>
      </c>
      <c r="D132" s="1188">
        <f>'4.3 бекас'!D132</f>
        <v>0</v>
      </c>
      <c r="E132" s="1188">
        <f>'4.3 бекас'!E132</f>
        <v>0</v>
      </c>
      <c r="F132" s="1188">
        <v>0</v>
      </c>
      <c r="G132" s="1188">
        <v>0</v>
      </c>
      <c r="H132" s="1188">
        <v>0</v>
      </c>
      <c r="I132" s="1188">
        <v>0</v>
      </c>
      <c r="J132" s="1189">
        <f t="shared" si="1"/>
        <v>0</v>
      </c>
    </row>
    <row r="133" spans="1:10" s="1117" customFormat="1" ht="13.9" customHeight="1" x14ac:dyDescent="0.25">
      <c r="A133" s="1528"/>
      <c r="B133" s="1529"/>
      <c r="C133" s="1187" t="s">
        <v>747</v>
      </c>
      <c r="D133" s="1188">
        <f>'4.3 бекас'!D133</f>
        <v>0</v>
      </c>
      <c r="E133" s="1188">
        <f>'4.3 бекас'!E133</f>
        <v>0</v>
      </c>
      <c r="F133" s="1188">
        <v>0</v>
      </c>
      <c r="G133" s="1188">
        <v>0</v>
      </c>
      <c r="H133" s="1188">
        <v>0</v>
      </c>
      <c r="I133" s="1188">
        <v>0</v>
      </c>
      <c r="J133" s="1189">
        <f t="shared" si="1"/>
        <v>0</v>
      </c>
    </row>
    <row r="134" spans="1:10" s="1117" customFormat="1" ht="13.9" customHeight="1" x14ac:dyDescent="0.25">
      <c r="A134" s="1528"/>
      <c r="B134" s="1529"/>
      <c r="C134" s="906" t="s">
        <v>589</v>
      </c>
      <c r="D134" s="1188">
        <f>'4.3 бекас'!D134</f>
        <v>0</v>
      </c>
      <c r="E134" s="1188">
        <f>'4.3 бекас'!E134</f>
        <v>0</v>
      </c>
      <c r="F134" s="1188">
        <v>0</v>
      </c>
      <c r="G134" s="1188">
        <v>304</v>
      </c>
      <c r="H134" s="1188">
        <f>'4.4 гр птиц утки'!H133</f>
        <v>293</v>
      </c>
      <c r="I134" s="1188">
        <v>0</v>
      </c>
      <c r="J134" s="1189">
        <f t="shared" si="1"/>
        <v>0</v>
      </c>
    </row>
    <row r="135" spans="1:10" s="1117" customFormat="1" ht="13.9" customHeight="1" x14ac:dyDescent="0.25">
      <c r="A135" s="1528">
        <v>33</v>
      </c>
      <c r="B135" s="1529" t="s">
        <v>316</v>
      </c>
      <c r="C135" s="906" t="s">
        <v>599</v>
      </c>
      <c r="D135" s="1188">
        <f>'4.3 бекас'!D135</f>
        <v>0</v>
      </c>
      <c r="E135" s="1188">
        <f>'4.3 бекас'!E135</f>
        <v>0</v>
      </c>
      <c r="F135" s="1188">
        <v>0</v>
      </c>
      <c r="G135" s="1188">
        <v>90</v>
      </c>
      <c r="H135" s="1188">
        <v>90</v>
      </c>
      <c r="I135" s="1188">
        <v>0</v>
      </c>
      <c r="J135" s="1189">
        <f t="shared" si="1"/>
        <v>0</v>
      </c>
    </row>
    <row r="136" spans="1:10" s="1117" customFormat="1" ht="13.9" customHeight="1" x14ac:dyDescent="0.25">
      <c r="A136" s="1528"/>
      <c r="B136" s="1529"/>
      <c r="C136" s="906" t="s">
        <v>329</v>
      </c>
      <c r="D136" s="1188">
        <f>'4.3 бекас'!D136</f>
        <v>0</v>
      </c>
      <c r="E136" s="1188">
        <f>'4.3 бекас'!E136</f>
        <v>0</v>
      </c>
      <c r="F136" s="1188">
        <v>0</v>
      </c>
      <c r="G136" s="1188">
        <v>0</v>
      </c>
      <c r="H136" s="1188">
        <v>0</v>
      </c>
      <c r="I136" s="1188">
        <v>0</v>
      </c>
      <c r="J136" s="1189">
        <f t="shared" si="1"/>
        <v>0</v>
      </c>
    </row>
    <row r="137" spans="1:10" s="1117" customFormat="1" ht="13.9" customHeight="1" x14ac:dyDescent="0.25">
      <c r="A137" s="1528"/>
      <c r="B137" s="1529"/>
      <c r="C137" s="906" t="s">
        <v>406</v>
      </c>
      <c r="D137" s="1188">
        <f>'4.3 бекас'!D137</f>
        <v>0</v>
      </c>
      <c r="E137" s="1188">
        <f>'4.3 бекас'!E137</f>
        <v>0</v>
      </c>
      <c r="F137" s="1188">
        <v>0</v>
      </c>
      <c r="G137" s="1188">
        <v>0</v>
      </c>
      <c r="H137" s="1188">
        <v>0</v>
      </c>
      <c r="I137" s="1188">
        <v>0</v>
      </c>
      <c r="J137" s="1189">
        <f t="shared" si="1"/>
        <v>0</v>
      </c>
    </row>
    <row r="138" spans="1:10" s="1117" customFormat="1" ht="13.9" customHeight="1" x14ac:dyDescent="0.25">
      <c r="A138" s="1528"/>
      <c r="B138" s="1529"/>
      <c r="C138" s="906" t="s">
        <v>797</v>
      </c>
      <c r="D138" s="1188">
        <f>'4.3 бекас'!D138</f>
        <v>0</v>
      </c>
      <c r="E138" s="1188">
        <f>'4.3 бекас'!E138</f>
        <v>0</v>
      </c>
      <c r="F138" s="1188">
        <v>0</v>
      </c>
      <c r="G138" s="1188">
        <v>0</v>
      </c>
      <c r="H138" s="1188">
        <v>0</v>
      </c>
      <c r="I138" s="1188">
        <v>0</v>
      </c>
      <c r="J138" s="1189">
        <f t="shared" si="1"/>
        <v>0</v>
      </c>
    </row>
    <row r="139" spans="1:10" s="1117" customFormat="1" ht="13.9" customHeight="1" x14ac:dyDescent="0.25">
      <c r="A139" s="1528"/>
      <c r="B139" s="1529"/>
      <c r="C139" s="1187" t="s">
        <v>767</v>
      </c>
      <c r="D139" s="1188">
        <f>'4.3 бекас'!D139</f>
        <v>0</v>
      </c>
      <c r="E139" s="1188">
        <f>'4.3 бекас'!E139</f>
        <v>0</v>
      </c>
      <c r="F139" s="1188">
        <v>0</v>
      </c>
      <c r="G139" s="1188">
        <v>0</v>
      </c>
      <c r="H139" s="1188">
        <v>0</v>
      </c>
      <c r="I139" s="1188">
        <v>0</v>
      </c>
      <c r="J139" s="1189">
        <f t="shared" si="1"/>
        <v>0</v>
      </c>
    </row>
    <row r="140" spans="1:10" s="1117" customFormat="1" ht="13.9" customHeight="1" x14ac:dyDescent="0.25">
      <c r="A140" s="1528">
        <v>34</v>
      </c>
      <c r="B140" s="1529" t="s">
        <v>317</v>
      </c>
      <c r="C140" s="906" t="s">
        <v>600</v>
      </c>
      <c r="D140" s="1188">
        <f>'4.3 бекас'!D140</f>
        <v>0</v>
      </c>
      <c r="E140" s="1188">
        <f>'4.3 бекас'!E140</f>
        <v>0</v>
      </c>
      <c r="F140" s="1188">
        <v>0</v>
      </c>
      <c r="G140" s="1188">
        <v>0</v>
      </c>
      <c r="H140" s="1188">
        <v>0</v>
      </c>
      <c r="I140" s="1188">
        <v>0</v>
      </c>
      <c r="J140" s="1189">
        <f t="shared" si="1"/>
        <v>0</v>
      </c>
    </row>
    <row r="141" spans="1:10" s="1117" customFormat="1" ht="13.9" customHeight="1" x14ac:dyDescent="0.25">
      <c r="A141" s="1528"/>
      <c r="B141" s="1529"/>
      <c r="C141" s="906" t="s">
        <v>1538</v>
      </c>
      <c r="D141" s="1188">
        <f>'4.3 бекас'!D141</f>
        <v>0</v>
      </c>
      <c r="E141" s="1188">
        <f>'4.3 бекас'!E141</f>
        <v>0</v>
      </c>
      <c r="F141" s="1188">
        <v>0</v>
      </c>
      <c r="G141" s="1188">
        <v>0</v>
      </c>
      <c r="H141" s="1188">
        <v>0</v>
      </c>
      <c r="I141" s="1188">
        <v>0</v>
      </c>
      <c r="J141" s="1189">
        <f t="shared" si="1"/>
        <v>0</v>
      </c>
    </row>
    <row r="142" spans="1:10" s="1117" customFormat="1" ht="13.9" customHeight="1" x14ac:dyDescent="0.25">
      <c r="A142" s="1528"/>
      <c r="B142" s="1529"/>
      <c r="C142" s="906" t="s">
        <v>413</v>
      </c>
      <c r="D142" s="1188">
        <f>'4.3 бекас'!D142</f>
        <v>0</v>
      </c>
      <c r="E142" s="1188">
        <f>'4.3 бекас'!E142</f>
        <v>0</v>
      </c>
      <c r="F142" s="1188">
        <v>0</v>
      </c>
      <c r="G142" s="1188">
        <v>0</v>
      </c>
      <c r="H142" s="1188">
        <v>0</v>
      </c>
      <c r="I142" s="1188">
        <v>0</v>
      </c>
      <c r="J142" s="1189">
        <f t="shared" si="1"/>
        <v>0</v>
      </c>
    </row>
    <row r="143" spans="1:10" s="1117" customFormat="1" ht="13.9" customHeight="1" x14ac:dyDescent="0.25">
      <c r="A143" s="1528"/>
      <c r="B143" s="1529"/>
      <c r="C143" s="1187" t="s">
        <v>696</v>
      </c>
      <c r="D143" s="1188">
        <f>'4.3 бекас'!D143</f>
        <v>0</v>
      </c>
      <c r="E143" s="1188">
        <f>'4.3 бекас'!E143</f>
        <v>0</v>
      </c>
      <c r="F143" s="1188">
        <v>0</v>
      </c>
      <c r="G143" s="1188">
        <v>0</v>
      </c>
      <c r="H143" s="1188">
        <v>0</v>
      </c>
      <c r="I143" s="1188">
        <v>0</v>
      </c>
      <c r="J143" s="1189">
        <f t="shared" si="1"/>
        <v>0</v>
      </c>
    </row>
    <row r="144" spans="1:10" s="1117" customFormat="1" ht="13.9" customHeight="1" x14ac:dyDescent="0.25">
      <c r="A144" s="1528"/>
      <c r="B144" s="1529"/>
      <c r="C144" s="1187" t="s">
        <v>801</v>
      </c>
      <c r="D144" s="1188">
        <f>'4.3 бекас'!D144</f>
        <v>0</v>
      </c>
      <c r="E144" s="1188">
        <f>'4.3 бекас'!E144</f>
        <v>0</v>
      </c>
      <c r="F144" s="1188">
        <v>0</v>
      </c>
      <c r="G144" s="1188">
        <v>0</v>
      </c>
      <c r="H144" s="1188">
        <v>0</v>
      </c>
      <c r="I144" s="1188">
        <v>0</v>
      </c>
      <c r="J144" s="1189">
        <f t="shared" ref="J144:J170" si="2">F144+I144</f>
        <v>0</v>
      </c>
    </row>
    <row r="145" spans="1:10" s="1117" customFormat="1" ht="13.9" customHeight="1" x14ac:dyDescent="0.25">
      <c r="A145" s="1528"/>
      <c r="B145" s="1529"/>
      <c r="C145" s="906" t="s">
        <v>767</v>
      </c>
      <c r="D145" s="1188">
        <f>'4.3 бекас'!D145</f>
        <v>0</v>
      </c>
      <c r="E145" s="1188">
        <f>'4.3 бекас'!E145</f>
        <v>0</v>
      </c>
      <c r="F145" s="1188">
        <v>0</v>
      </c>
      <c r="G145" s="1188">
        <v>0</v>
      </c>
      <c r="H145" s="1188">
        <v>0</v>
      </c>
      <c r="I145" s="1188">
        <v>0</v>
      </c>
      <c r="J145" s="1189">
        <f t="shared" si="2"/>
        <v>0</v>
      </c>
    </row>
    <row r="146" spans="1:10" s="1117" customFormat="1" ht="13.9" customHeight="1" x14ac:dyDescent="0.25">
      <c r="A146" s="1528"/>
      <c r="B146" s="1529"/>
      <c r="C146" s="906" t="s">
        <v>589</v>
      </c>
      <c r="D146" s="1188">
        <f>'4.3 бекас'!D146</f>
        <v>0</v>
      </c>
      <c r="E146" s="1188">
        <f>'4.3 бекас'!E146</f>
        <v>0</v>
      </c>
      <c r="F146" s="1188">
        <v>0</v>
      </c>
      <c r="G146" s="1188">
        <v>311</v>
      </c>
      <c r="H146" s="1188">
        <f>'4.4 гр птиц утки'!H145</f>
        <v>284</v>
      </c>
      <c r="I146" s="1188">
        <v>0</v>
      </c>
      <c r="J146" s="1189">
        <f t="shared" si="2"/>
        <v>0</v>
      </c>
    </row>
    <row r="147" spans="1:10" s="1117" customFormat="1" ht="13.9" customHeight="1" x14ac:dyDescent="0.25">
      <c r="A147" s="1528">
        <v>35</v>
      </c>
      <c r="B147" s="1529" t="s">
        <v>318</v>
      </c>
      <c r="C147" s="906" t="s">
        <v>797</v>
      </c>
      <c r="D147" s="1188">
        <f>'4.3 бекас'!D147</f>
        <v>0</v>
      </c>
      <c r="E147" s="1188">
        <f>'4.3 бекас'!E147</f>
        <v>0</v>
      </c>
      <c r="F147" s="1188">
        <v>0</v>
      </c>
      <c r="G147" s="1188">
        <v>0</v>
      </c>
      <c r="H147" s="1188">
        <v>0</v>
      </c>
      <c r="I147" s="1188">
        <v>0</v>
      </c>
      <c r="J147" s="1189">
        <f t="shared" si="2"/>
        <v>0</v>
      </c>
    </row>
    <row r="148" spans="1:10" s="1117" customFormat="1" ht="13.9" customHeight="1" x14ac:dyDescent="0.25">
      <c r="A148" s="1528"/>
      <c r="B148" s="1529"/>
      <c r="C148" s="906" t="s">
        <v>328</v>
      </c>
      <c r="D148" s="1188">
        <f>'4.3 бекас'!D148</f>
        <v>0</v>
      </c>
      <c r="E148" s="1188">
        <f>'4.3 бекас'!E148</f>
        <v>0</v>
      </c>
      <c r="F148" s="1188">
        <v>0</v>
      </c>
      <c r="G148" s="1188">
        <v>0</v>
      </c>
      <c r="H148" s="1188">
        <v>0</v>
      </c>
      <c r="I148" s="1188">
        <v>0</v>
      </c>
      <c r="J148" s="1189">
        <f t="shared" si="2"/>
        <v>0</v>
      </c>
    </row>
    <row r="149" spans="1:10" s="1117" customFormat="1" ht="13.9" customHeight="1" x14ac:dyDescent="0.25">
      <c r="A149" s="1528"/>
      <c r="B149" s="1529"/>
      <c r="C149" s="1187" t="s">
        <v>767</v>
      </c>
      <c r="D149" s="1188">
        <f>'4.3 бекас'!D149</f>
        <v>0</v>
      </c>
      <c r="E149" s="1188">
        <f>'4.3 бекас'!E149</f>
        <v>0</v>
      </c>
      <c r="F149" s="1188">
        <v>0</v>
      </c>
      <c r="G149" s="1188">
        <v>0</v>
      </c>
      <c r="H149" s="1188">
        <v>0</v>
      </c>
      <c r="I149" s="1188">
        <v>0</v>
      </c>
      <c r="J149" s="1189">
        <f t="shared" si="2"/>
        <v>0</v>
      </c>
    </row>
    <row r="150" spans="1:10" s="1117" customFormat="1" ht="13.9" customHeight="1" x14ac:dyDescent="0.25">
      <c r="A150" s="1528">
        <v>36</v>
      </c>
      <c r="B150" s="1529" t="s">
        <v>319</v>
      </c>
      <c r="C150" s="906" t="s">
        <v>768</v>
      </c>
      <c r="D150" s="1188">
        <f>'4.3 бекас'!D150</f>
        <v>0</v>
      </c>
      <c r="E150" s="1188">
        <f>'4.3 бекас'!E150</f>
        <v>0</v>
      </c>
      <c r="F150" s="1188">
        <v>0</v>
      </c>
      <c r="G150" s="1188">
        <v>0</v>
      </c>
      <c r="H150" s="1188">
        <v>0</v>
      </c>
      <c r="I150" s="1188">
        <v>0</v>
      </c>
      <c r="J150" s="1189">
        <f t="shared" si="2"/>
        <v>0</v>
      </c>
    </row>
    <row r="151" spans="1:10" s="1117" customFormat="1" ht="13.9" customHeight="1" x14ac:dyDescent="0.25">
      <c r="A151" s="1528"/>
      <c r="B151" s="1529"/>
      <c r="C151" s="906" t="s">
        <v>589</v>
      </c>
      <c r="D151" s="1188">
        <f>'4.3 бекас'!D151</f>
        <v>0</v>
      </c>
      <c r="E151" s="1188">
        <f>'4.3 бекас'!E151</f>
        <v>0</v>
      </c>
      <c r="F151" s="1188">
        <v>0</v>
      </c>
      <c r="G151" s="1188">
        <v>222</v>
      </c>
      <c r="H151" s="1188">
        <f>'4.4 гр птиц утки'!H150</f>
        <v>206</v>
      </c>
      <c r="I151" s="1188">
        <v>0</v>
      </c>
      <c r="J151" s="1189">
        <f t="shared" si="2"/>
        <v>0</v>
      </c>
    </row>
    <row r="152" spans="1:10" s="1117" customFormat="1" ht="13.9" customHeight="1" x14ac:dyDescent="0.25">
      <c r="A152" s="1528">
        <v>37</v>
      </c>
      <c r="B152" s="1529" t="s">
        <v>320</v>
      </c>
      <c r="C152" s="906" t="s">
        <v>769</v>
      </c>
      <c r="D152" s="1188">
        <f>'4.3 бекас'!D152</f>
        <v>0</v>
      </c>
      <c r="E152" s="1188">
        <f>'4.3 бекас'!E152</f>
        <v>0</v>
      </c>
      <c r="F152" s="1188">
        <v>0</v>
      </c>
      <c r="G152" s="1188">
        <v>137</v>
      </c>
      <c r="H152" s="1188">
        <v>135</v>
      </c>
      <c r="I152" s="1188">
        <v>10</v>
      </c>
      <c r="J152" s="1189">
        <f t="shared" si="2"/>
        <v>10</v>
      </c>
    </row>
    <row r="153" spans="1:10" s="1117" customFormat="1" ht="13.9" customHeight="1" x14ac:dyDescent="0.2">
      <c r="A153" s="1528"/>
      <c r="B153" s="1529"/>
      <c r="C153" s="1180" t="s">
        <v>589</v>
      </c>
      <c r="D153" s="1188">
        <f>'4.3 бекас'!D153</f>
        <v>0</v>
      </c>
      <c r="E153" s="1188">
        <f>'4.3 бекас'!E153</f>
        <v>0</v>
      </c>
      <c r="F153" s="1188">
        <v>0</v>
      </c>
      <c r="G153" s="1188">
        <v>105</v>
      </c>
      <c r="H153" s="1188">
        <f>'4.4 гр птиц утки'!H152</f>
        <v>101</v>
      </c>
      <c r="I153" s="1188">
        <v>0</v>
      </c>
      <c r="J153" s="1189">
        <f t="shared" si="2"/>
        <v>0</v>
      </c>
    </row>
    <row r="154" spans="1:10" s="1117" customFormat="1" ht="13.9" customHeight="1" x14ac:dyDescent="0.25">
      <c r="A154" s="1528">
        <v>38</v>
      </c>
      <c r="B154" s="1529" t="s">
        <v>321</v>
      </c>
      <c r="C154" s="906" t="s">
        <v>770</v>
      </c>
      <c r="D154" s="1188">
        <f>'4.3 бекас'!D154</f>
        <v>0</v>
      </c>
      <c r="E154" s="1188">
        <f>'4.3 бекас'!E154</f>
        <v>0</v>
      </c>
      <c r="F154" s="1188">
        <v>0</v>
      </c>
      <c r="G154" s="1188">
        <v>69</v>
      </c>
      <c r="H154" s="1188">
        <v>69</v>
      </c>
      <c r="I154" s="1188">
        <v>0</v>
      </c>
      <c r="J154" s="1189">
        <f t="shared" si="2"/>
        <v>0</v>
      </c>
    </row>
    <row r="155" spans="1:10" s="1117" customFormat="1" ht="13.9" customHeight="1" x14ac:dyDescent="0.25">
      <c r="A155" s="1528"/>
      <c r="B155" s="1529"/>
      <c r="C155" s="906" t="s">
        <v>665</v>
      </c>
      <c r="D155" s="1188">
        <f>'4.3 бекас'!D155</f>
        <v>0</v>
      </c>
      <c r="E155" s="1188">
        <f>'4.3 бекас'!E155</f>
        <v>0</v>
      </c>
      <c r="F155" s="1188">
        <v>0</v>
      </c>
      <c r="G155" s="1188">
        <v>0</v>
      </c>
      <c r="H155" s="1188">
        <v>0</v>
      </c>
      <c r="I155" s="1188">
        <v>0</v>
      </c>
      <c r="J155" s="1189">
        <f t="shared" si="2"/>
        <v>0</v>
      </c>
    </row>
    <row r="156" spans="1:10" s="1117" customFormat="1" ht="13.9" customHeight="1" x14ac:dyDescent="0.25">
      <c r="A156" s="1528"/>
      <c r="B156" s="1529"/>
      <c r="C156" s="906" t="s">
        <v>703</v>
      </c>
      <c r="D156" s="1188">
        <f>'4.3 бекас'!D156</f>
        <v>0</v>
      </c>
      <c r="E156" s="1188">
        <f>'4.3 бекас'!E156</f>
        <v>0</v>
      </c>
      <c r="F156" s="1188">
        <v>0</v>
      </c>
      <c r="G156" s="1188">
        <v>0</v>
      </c>
      <c r="H156" s="1188">
        <v>0</v>
      </c>
      <c r="I156" s="1188">
        <v>0</v>
      </c>
      <c r="J156" s="1189">
        <f t="shared" si="2"/>
        <v>0</v>
      </c>
    </row>
    <row r="157" spans="1:10" s="1117" customFormat="1" ht="13.9" customHeight="1" x14ac:dyDescent="0.25">
      <c r="A157" s="1528"/>
      <c r="B157" s="1529"/>
      <c r="C157" s="906" t="s">
        <v>1155</v>
      </c>
      <c r="D157" s="1188">
        <f>'4.3 бекас'!D157</f>
        <v>0</v>
      </c>
      <c r="E157" s="1188">
        <f>'4.3 бекас'!E157</f>
        <v>0</v>
      </c>
      <c r="F157" s="1188">
        <v>0</v>
      </c>
      <c r="G157" s="1188">
        <v>0</v>
      </c>
      <c r="H157" s="1188">
        <v>0</v>
      </c>
      <c r="I157" s="1188">
        <v>0</v>
      </c>
      <c r="J157" s="1189">
        <f t="shared" si="2"/>
        <v>0</v>
      </c>
    </row>
    <row r="158" spans="1:10" s="1117" customFormat="1" ht="13.9" customHeight="1" x14ac:dyDescent="0.25">
      <c r="A158" s="1528"/>
      <c r="B158" s="1529"/>
      <c r="C158" s="906" t="s">
        <v>589</v>
      </c>
      <c r="D158" s="1188">
        <f>'4.3 бекас'!D158</f>
        <v>0</v>
      </c>
      <c r="E158" s="1188">
        <f>'4.3 бекас'!E158</f>
        <v>0</v>
      </c>
      <c r="F158" s="1188">
        <v>0</v>
      </c>
      <c r="G158" s="1188">
        <v>109</v>
      </c>
      <c r="H158" s="1188">
        <f>'4.4 гр птиц утки'!H157</f>
        <v>84</v>
      </c>
      <c r="I158" s="1188">
        <v>0</v>
      </c>
      <c r="J158" s="1189">
        <f t="shared" si="2"/>
        <v>0</v>
      </c>
    </row>
    <row r="159" spans="1:10" s="1117" customFormat="1" ht="13.9" customHeight="1" x14ac:dyDescent="0.25">
      <c r="A159" s="1528">
        <v>39</v>
      </c>
      <c r="B159" s="1529" t="s">
        <v>322</v>
      </c>
      <c r="C159" s="906" t="s">
        <v>400</v>
      </c>
      <c r="D159" s="1188">
        <f>'4.3 бекас'!D159</f>
        <v>0</v>
      </c>
      <c r="E159" s="1188">
        <f>'4.3 бекас'!E159</f>
        <v>0</v>
      </c>
      <c r="F159" s="1188">
        <v>0</v>
      </c>
      <c r="G159" s="1188">
        <v>0</v>
      </c>
      <c r="H159" s="1188">
        <v>0</v>
      </c>
      <c r="I159" s="1188">
        <v>0</v>
      </c>
      <c r="J159" s="1189">
        <f t="shared" si="2"/>
        <v>0</v>
      </c>
    </row>
    <row r="160" spans="1:10" s="1117" customFormat="1" ht="13.9" customHeight="1" x14ac:dyDescent="0.25">
      <c r="A160" s="1528"/>
      <c r="B160" s="1529"/>
      <c r="C160" s="906" t="s">
        <v>704</v>
      </c>
      <c r="D160" s="1188">
        <f>'4.3 бекас'!D160</f>
        <v>0</v>
      </c>
      <c r="E160" s="1188">
        <f>'4.3 бекас'!E160</f>
        <v>0</v>
      </c>
      <c r="F160" s="1188">
        <v>0</v>
      </c>
      <c r="G160" s="1188">
        <v>0</v>
      </c>
      <c r="H160" s="1188">
        <v>0</v>
      </c>
      <c r="I160" s="1188">
        <v>0</v>
      </c>
      <c r="J160" s="1189">
        <f t="shared" si="2"/>
        <v>0</v>
      </c>
    </row>
    <row r="161" spans="1:10" s="1117" customFormat="1" ht="13.9" customHeight="1" x14ac:dyDescent="0.25">
      <c r="A161" s="1528"/>
      <c r="B161" s="1529"/>
      <c r="C161" s="906" t="s">
        <v>589</v>
      </c>
      <c r="D161" s="1188">
        <f>'4.3 бекас'!D161</f>
        <v>0</v>
      </c>
      <c r="E161" s="1188">
        <f>'4.3 бекас'!E161</f>
        <v>0</v>
      </c>
      <c r="F161" s="1188">
        <v>0</v>
      </c>
      <c r="G161" s="1188">
        <v>566</v>
      </c>
      <c r="H161" s="1188">
        <f>'4.4 гр птиц утки'!H160</f>
        <v>562</v>
      </c>
      <c r="I161" s="1188">
        <v>0</v>
      </c>
      <c r="J161" s="1189">
        <f t="shared" si="2"/>
        <v>0</v>
      </c>
    </row>
    <row r="162" spans="1:10" s="1117" customFormat="1" ht="15" x14ac:dyDescent="0.25">
      <c r="A162" s="1528">
        <v>40</v>
      </c>
      <c r="B162" s="1529" t="s">
        <v>323</v>
      </c>
      <c r="C162" s="1187" t="s">
        <v>767</v>
      </c>
      <c r="D162" s="1188">
        <f>'4.3 бекас'!D162</f>
        <v>0</v>
      </c>
      <c r="E162" s="1188">
        <f>'4.3 бекас'!E162</f>
        <v>0</v>
      </c>
      <c r="F162" s="1188">
        <v>0</v>
      </c>
      <c r="G162" s="1188">
        <v>0</v>
      </c>
      <c r="H162" s="1188">
        <v>0</v>
      </c>
      <c r="I162" s="1188">
        <v>0</v>
      </c>
      <c r="J162" s="1189">
        <f t="shared" si="2"/>
        <v>0</v>
      </c>
    </row>
    <row r="163" spans="1:10" s="1117" customFormat="1" ht="13.9" customHeight="1" x14ac:dyDescent="0.25">
      <c r="A163" s="1528"/>
      <c r="B163" s="1528"/>
      <c r="C163" s="906" t="s">
        <v>797</v>
      </c>
      <c r="D163" s="1188">
        <f>'4.3 бекас'!D163</f>
        <v>0</v>
      </c>
      <c r="E163" s="1188">
        <f>'4.3 бекас'!E163</f>
        <v>0</v>
      </c>
      <c r="F163" s="1188">
        <v>0</v>
      </c>
      <c r="G163" s="1188">
        <v>0</v>
      </c>
      <c r="H163" s="1188">
        <v>0</v>
      </c>
      <c r="I163" s="1188">
        <v>0</v>
      </c>
      <c r="J163" s="1189">
        <f t="shared" si="2"/>
        <v>0</v>
      </c>
    </row>
    <row r="164" spans="1:10" s="1117" customFormat="1" ht="13.9" customHeight="1" x14ac:dyDescent="0.25">
      <c r="A164" s="1528">
        <v>41</v>
      </c>
      <c r="B164" s="1529" t="s">
        <v>324</v>
      </c>
      <c r="C164" s="906" t="s">
        <v>771</v>
      </c>
      <c r="D164" s="1188">
        <f>'4.3 бекас'!D164</f>
        <v>0</v>
      </c>
      <c r="E164" s="1188">
        <f>'4.3 бекас'!E164</f>
        <v>0</v>
      </c>
      <c r="F164" s="1188">
        <v>0</v>
      </c>
      <c r="G164" s="1188">
        <v>0</v>
      </c>
      <c r="H164" s="1188">
        <v>0</v>
      </c>
      <c r="I164" s="1188">
        <v>0</v>
      </c>
      <c r="J164" s="1189">
        <f t="shared" si="2"/>
        <v>0</v>
      </c>
    </row>
    <row r="165" spans="1:10" s="1117" customFormat="1" ht="13.9" customHeight="1" x14ac:dyDescent="0.25">
      <c r="A165" s="1528"/>
      <c r="B165" s="1529"/>
      <c r="C165" s="906" t="s">
        <v>598</v>
      </c>
      <c r="D165" s="1188">
        <f>'4.3 бекас'!D165</f>
        <v>0</v>
      </c>
      <c r="E165" s="1188">
        <f>'4.3 бекас'!E165</f>
        <v>0</v>
      </c>
      <c r="F165" s="1188">
        <v>0</v>
      </c>
      <c r="G165" s="1188">
        <v>0</v>
      </c>
      <c r="H165" s="1188">
        <v>0</v>
      </c>
      <c r="I165" s="1188">
        <v>0</v>
      </c>
      <c r="J165" s="1189">
        <f t="shared" si="2"/>
        <v>0</v>
      </c>
    </row>
    <row r="166" spans="1:10" s="1117" customFormat="1" ht="13.9" customHeight="1" x14ac:dyDescent="0.25">
      <c r="A166" s="1528"/>
      <c r="B166" s="1529"/>
      <c r="C166" s="906" t="s">
        <v>589</v>
      </c>
      <c r="D166" s="1188">
        <f>'4.3 бекас'!D166</f>
        <v>0</v>
      </c>
      <c r="E166" s="1188">
        <f>'4.3 бекас'!E166</f>
        <v>0</v>
      </c>
      <c r="F166" s="1188">
        <v>0</v>
      </c>
      <c r="G166" s="1188">
        <v>118</v>
      </c>
      <c r="H166" s="1188">
        <f>'4.4 гр птиц утки'!H165</f>
        <v>104</v>
      </c>
      <c r="I166" s="1188">
        <v>0</v>
      </c>
      <c r="J166" s="1189">
        <f t="shared" si="2"/>
        <v>0</v>
      </c>
    </row>
    <row r="167" spans="1:10" s="1117" customFormat="1" ht="13.9" customHeight="1" x14ac:dyDescent="0.25">
      <c r="A167" s="1528">
        <v>42</v>
      </c>
      <c r="B167" s="1529" t="s">
        <v>325</v>
      </c>
      <c r="C167" s="906" t="s">
        <v>682</v>
      </c>
      <c r="D167" s="1188">
        <f>'4.3 бекас'!D167</f>
        <v>0</v>
      </c>
      <c r="E167" s="1188">
        <f>'4.3 бекас'!E167</f>
        <v>0</v>
      </c>
      <c r="F167" s="1188">
        <v>0</v>
      </c>
      <c r="G167" s="1188">
        <v>0</v>
      </c>
      <c r="H167" s="1188">
        <v>0</v>
      </c>
      <c r="I167" s="1188">
        <v>0</v>
      </c>
      <c r="J167" s="1189">
        <f t="shared" si="2"/>
        <v>0</v>
      </c>
    </row>
    <row r="168" spans="1:10" s="1117" customFormat="1" ht="15" x14ac:dyDescent="0.25">
      <c r="A168" s="1528"/>
      <c r="B168" s="1529"/>
      <c r="C168" s="906" t="s">
        <v>589</v>
      </c>
      <c r="D168" s="1188">
        <f>'4.3 бекас'!D168</f>
        <v>0</v>
      </c>
      <c r="E168" s="1188">
        <f>'4.3 бекас'!E168</f>
        <v>0</v>
      </c>
      <c r="F168" s="1188">
        <v>0</v>
      </c>
      <c r="G168" s="1188">
        <v>589</v>
      </c>
      <c r="H168" s="1188">
        <f>'4.4 гр птиц утки'!H167</f>
        <v>397</v>
      </c>
      <c r="I168" s="1188">
        <v>5</v>
      </c>
      <c r="J168" s="1189">
        <f t="shared" si="2"/>
        <v>5</v>
      </c>
    </row>
    <row r="169" spans="1:10" s="1117" customFormat="1" ht="15.75" x14ac:dyDescent="0.25">
      <c r="A169" s="1178">
        <v>43</v>
      </c>
      <c r="B169" s="1179" t="s">
        <v>326</v>
      </c>
      <c r="C169" s="906" t="s">
        <v>589</v>
      </c>
      <c r="D169" s="1188">
        <f>'4.3 бекас'!D169</f>
        <v>0</v>
      </c>
      <c r="E169" s="1188">
        <f>'4.3 бекас'!E169</f>
        <v>0</v>
      </c>
      <c r="F169" s="1188">
        <v>0</v>
      </c>
      <c r="G169" s="1188">
        <v>132</v>
      </c>
      <c r="H169" s="1188">
        <f>'4.4 гр птиц утки'!H168</f>
        <v>128</v>
      </c>
      <c r="I169" s="1188">
        <v>0</v>
      </c>
      <c r="J169" s="1189">
        <f t="shared" si="2"/>
        <v>0</v>
      </c>
    </row>
    <row r="170" spans="1:10" s="442" customFormat="1" ht="13.15" customHeight="1" x14ac:dyDescent="0.25">
      <c r="A170" s="1455" t="s">
        <v>21</v>
      </c>
      <c r="B170" s="1455"/>
      <c r="C170" s="1455"/>
      <c r="D170" s="707">
        <f t="shared" ref="D170:I170" si="3">SUM(D15:D169)</f>
        <v>0</v>
      </c>
      <c r="E170" s="707">
        <f t="shared" si="3"/>
        <v>0</v>
      </c>
      <c r="F170" s="707">
        <f t="shared" si="3"/>
        <v>0</v>
      </c>
      <c r="G170" s="707">
        <f t="shared" si="3"/>
        <v>7331</v>
      </c>
      <c r="H170" s="707">
        <f t="shared" si="3"/>
        <v>6615</v>
      </c>
      <c r="I170" s="707">
        <f t="shared" si="3"/>
        <v>40</v>
      </c>
      <c r="J170" s="708">
        <f t="shared" si="2"/>
        <v>40</v>
      </c>
    </row>
    <row r="171" spans="1:10" s="681" customFormat="1" ht="13.15" customHeight="1" x14ac:dyDescent="0.25">
      <c r="A171" s="894" t="s">
        <v>1658</v>
      </c>
      <c r="B171" s="891"/>
      <c r="C171" s="891"/>
      <c r="D171" s="879"/>
      <c r="E171" s="879"/>
      <c r="F171" s="879"/>
      <c r="G171" s="879"/>
      <c r="H171" s="879"/>
      <c r="I171" s="879"/>
      <c r="J171" s="879"/>
    </row>
    <row r="172" spans="1:10" s="681" customFormat="1" ht="13.15" customHeight="1" x14ac:dyDescent="0.25">
      <c r="A172" s="894" t="s">
        <v>1660</v>
      </c>
      <c r="B172" s="891"/>
      <c r="C172" s="891"/>
      <c r="D172" s="879"/>
      <c r="E172" s="879"/>
      <c r="F172" s="879"/>
      <c r="G172" s="879"/>
      <c r="H172" s="879"/>
      <c r="I172" s="879"/>
      <c r="J172" s="879"/>
    </row>
    <row r="173" spans="1:10" s="681" customFormat="1" ht="13.15" customHeight="1" x14ac:dyDescent="0.25">
      <c r="A173" s="891"/>
      <c r="B173" s="891"/>
      <c r="C173" s="891"/>
      <c r="D173" s="879"/>
      <c r="E173" s="879"/>
      <c r="F173" s="879"/>
      <c r="G173" s="879"/>
      <c r="H173" s="879"/>
      <c r="I173" s="879"/>
      <c r="J173" s="879"/>
    </row>
    <row r="174" spans="1:10" s="442" customFormat="1" ht="13.5" customHeight="1" x14ac:dyDescent="0.35">
      <c r="A174" s="1530" t="s">
        <v>1512</v>
      </c>
      <c r="B174" s="1437"/>
      <c r="C174" s="1437"/>
      <c r="D174" s="1437"/>
      <c r="E174" s="1437"/>
      <c r="F174" s="1437"/>
      <c r="G174" s="1437"/>
      <c r="H174" s="1437"/>
      <c r="I174" s="1437"/>
      <c r="J174" s="1437"/>
    </row>
    <row r="175" spans="1:10" s="442" customFormat="1" ht="19.149999999999999" customHeight="1" x14ac:dyDescent="0.2">
      <c r="A175" s="163"/>
      <c r="B175" s="163" t="s">
        <v>643</v>
      </c>
      <c r="C175" s="164" t="s">
        <v>602</v>
      </c>
      <c r="E175" s="165"/>
      <c r="G175" s="166" t="s">
        <v>604</v>
      </c>
      <c r="I175" s="163" t="s">
        <v>601</v>
      </c>
      <c r="J175" s="165"/>
    </row>
    <row r="176" spans="1:10" s="442" customFormat="1" ht="13.15" customHeight="1" x14ac:dyDescent="0.2">
      <c r="A176" s="168" t="s">
        <v>562</v>
      </c>
      <c r="C176" s="168" t="s">
        <v>1830</v>
      </c>
      <c r="D176" s="163"/>
      <c r="E176" s="438"/>
      <c r="F176" s="438"/>
      <c r="G176" s="438"/>
      <c r="H176" s="438"/>
    </row>
    <row r="177" spans="1:8" s="442" customFormat="1" ht="13.15" customHeight="1" x14ac:dyDescent="0.2">
      <c r="A177" s="443" t="s">
        <v>555</v>
      </c>
      <c r="B177" s="438"/>
      <c r="C177" s="1531" t="s">
        <v>556</v>
      </c>
      <c r="D177" s="1531"/>
      <c r="E177" s="1531"/>
      <c r="F177" s="1531"/>
      <c r="G177" s="1531"/>
      <c r="H177" s="1531"/>
    </row>
    <row r="178" spans="1:8" s="442" customFormat="1" ht="13.15" customHeight="1" x14ac:dyDescent="0.2">
      <c r="A178" s="443"/>
      <c r="B178" s="438"/>
      <c r="C178" s="443"/>
      <c r="D178" s="438"/>
      <c r="E178" s="438"/>
      <c r="F178" s="438"/>
      <c r="G178" s="438"/>
      <c r="H178" s="438"/>
    </row>
    <row r="179" spans="1:8" s="442" customFormat="1" ht="13.15" customHeight="1" x14ac:dyDescent="0.2"/>
    <row r="180" spans="1:8" s="442" customFormat="1" ht="13.15" customHeight="1" x14ac:dyDescent="0.2"/>
    <row r="181" spans="1:8" s="442" customFormat="1" ht="13.15" customHeight="1" x14ac:dyDescent="0.2"/>
    <row r="182" spans="1:8" s="442" customFormat="1" x14ac:dyDescent="0.2"/>
    <row r="183" spans="1:8" s="442" customFormat="1" x14ac:dyDescent="0.2"/>
    <row r="184" spans="1:8" s="442" customFormat="1" x14ac:dyDescent="0.2"/>
    <row r="185" spans="1:8" s="442" customFormat="1" x14ac:dyDescent="0.2"/>
    <row r="186" spans="1:8" s="442" customFormat="1" x14ac:dyDescent="0.2"/>
    <row r="187" spans="1:8" s="442" customFormat="1" ht="27" customHeight="1" x14ac:dyDescent="0.2"/>
    <row r="188" spans="1:8" s="442" customFormat="1" ht="13.15" customHeight="1" x14ac:dyDescent="0.2"/>
    <row r="189" spans="1:8" s="442" customFormat="1" ht="27.6" customHeight="1" x14ac:dyDescent="0.2"/>
    <row r="190" spans="1:8" s="442" customFormat="1" x14ac:dyDescent="0.2"/>
    <row r="191" spans="1:8" s="442" customFormat="1" x14ac:dyDescent="0.2"/>
    <row r="192" spans="1:8" s="442" customFormat="1" x14ac:dyDescent="0.2"/>
    <row r="193" s="442" customFormat="1" ht="26.45" customHeight="1" x14ac:dyDescent="0.2"/>
    <row r="194" s="442" customFormat="1" ht="25.9" customHeight="1" x14ac:dyDescent="0.2"/>
    <row r="195" s="442" customFormat="1" ht="27" customHeight="1" x14ac:dyDescent="0.2"/>
    <row r="196" s="442" customFormat="1" ht="13.15" customHeight="1" x14ac:dyDescent="0.2"/>
    <row r="197" s="442" customFormat="1" ht="13.15" customHeight="1" x14ac:dyDescent="0.2"/>
    <row r="198" s="442" customFormat="1" ht="14.45" customHeight="1" x14ac:dyDescent="0.2"/>
    <row r="199" s="442" customFormat="1" x14ac:dyDescent="0.2"/>
    <row r="200" s="442" customFormat="1" x14ac:dyDescent="0.2"/>
    <row r="201" s="442" customFormat="1" x14ac:dyDescent="0.2"/>
    <row r="202" s="442" customFormat="1" x14ac:dyDescent="0.2"/>
    <row r="203" s="442" customFormat="1" x14ac:dyDescent="0.2"/>
    <row r="204" s="442" customFormat="1" ht="27" customHeight="1" x14ac:dyDescent="0.2"/>
    <row r="205" s="442" customFormat="1" x14ac:dyDescent="0.2"/>
    <row r="206" s="442" customFormat="1" x14ac:dyDescent="0.2"/>
    <row r="207" s="442" customFormat="1" x14ac:dyDescent="0.2"/>
    <row r="208" s="442" customFormat="1" ht="29.45" customHeight="1" x14ac:dyDescent="0.2"/>
    <row r="209" s="442" customFormat="1" ht="50.45" customHeight="1" x14ac:dyDescent="0.2"/>
    <row r="210" s="442" customFormat="1" ht="20.45" customHeight="1" x14ac:dyDescent="0.2"/>
    <row r="211" s="442" customFormat="1" ht="13.15" customHeight="1" x14ac:dyDescent="0.2"/>
    <row r="212" s="442" customFormat="1" ht="13.15" customHeight="1" x14ac:dyDescent="0.2"/>
    <row r="213" s="442" customFormat="1" ht="13.15" customHeight="1" x14ac:dyDescent="0.2"/>
    <row r="214" s="442" customFormat="1" ht="13.15" customHeight="1" x14ac:dyDescent="0.2"/>
    <row r="215" s="442" customFormat="1" ht="13.15" customHeight="1" x14ac:dyDescent="0.2"/>
    <row r="216" s="442" customFormat="1" ht="13.15" customHeight="1" x14ac:dyDescent="0.2"/>
    <row r="217" s="442" customFormat="1" ht="13.15" customHeight="1" x14ac:dyDescent="0.2"/>
    <row r="218" s="442" customFormat="1" ht="13.15" customHeight="1" x14ac:dyDescent="0.2"/>
    <row r="219" s="442" customFormat="1" ht="13.15" customHeight="1" x14ac:dyDescent="0.2"/>
    <row r="220" s="442" customFormat="1" ht="13.15" customHeight="1" x14ac:dyDescent="0.2"/>
    <row r="221" s="442" customFormat="1" ht="13.15" customHeight="1" x14ac:dyDescent="0.2"/>
    <row r="222" s="442" customFormat="1" ht="13.15" customHeight="1" x14ac:dyDescent="0.2"/>
    <row r="223" s="442" customFormat="1" ht="13.15" customHeight="1" x14ac:dyDescent="0.2"/>
    <row r="224" s="442" customFormat="1" ht="13.15" customHeight="1" x14ac:dyDescent="0.2"/>
    <row r="225" s="442" customFormat="1" ht="13.15" customHeight="1" x14ac:dyDescent="0.2"/>
    <row r="226" s="442" customFormat="1" ht="13.15" customHeight="1" x14ac:dyDescent="0.2"/>
    <row r="227" s="442" customFormat="1" ht="27" customHeight="1" x14ac:dyDescent="0.2"/>
    <row r="228" s="442" customFormat="1" ht="13.15" customHeight="1" x14ac:dyDescent="0.2"/>
    <row r="229" s="442" customFormat="1" ht="13.15" customHeight="1" x14ac:dyDescent="0.2"/>
    <row r="230" s="442" customFormat="1" ht="13.15" customHeight="1" x14ac:dyDescent="0.2"/>
    <row r="231" s="442" customFormat="1" ht="13.15" customHeight="1" x14ac:dyDescent="0.2"/>
    <row r="232" s="442" customFormat="1" ht="13.15" customHeight="1" x14ac:dyDescent="0.2"/>
    <row r="233" s="442" customFormat="1" ht="13.15" customHeight="1" x14ac:dyDescent="0.2"/>
    <row r="234" s="442" customFormat="1" ht="13.15" customHeight="1" x14ac:dyDescent="0.2"/>
    <row r="235" s="442" customFormat="1" ht="13.15" customHeight="1" x14ac:dyDescent="0.2"/>
    <row r="236" s="442" customFormat="1" ht="13.15" customHeight="1" x14ac:dyDescent="0.2"/>
    <row r="237" s="442" customFormat="1" ht="13.15" customHeight="1" x14ac:dyDescent="0.2"/>
    <row r="238" s="442" customFormat="1" ht="13.15" customHeight="1" x14ac:dyDescent="0.2"/>
    <row r="239" s="442" customFormat="1" ht="13.15" customHeight="1" x14ac:dyDescent="0.2"/>
    <row r="240" s="442" customFormat="1" ht="13.15" customHeight="1" x14ac:dyDescent="0.2"/>
    <row r="241" s="442" customFormat="1" ht="13.15" customHeight="1" x14ac:dyDescent="0.2"/>
    <row r="242" s="442" customFormat="1" ht="13.15" customHeight="1" x14ac:dyDescent="0.2"/>
    <row r="243" s="442" customFormat="1" ht="13.15" customHeight="1" x14ac:dyDescent="0.2"/>
    <row r="244" s="442" customFormat="1" ht="13.15" customHeight="1" x14ac:dyDescent="0.2"/>
    <row r="245" s="442" customFormat="1" ht="13.15" customHeight="1" x14ac:dyDescent="0.2"/>
    <row r="246" s="442" customFormat="1" ht="13.15" customHeight="1" x14ac:dyDescent="0.2"/>
    <row r="247" s="442" customFormat="1" ht="13.15" customHeight="1" x14ac:dyDescent="0.2"/>
    <row r="248" s="442" customFormat="1" ht="13.15" customHeight="1" x14ac:dyDescent="0.2"/>
    <row r="249" s="442" customFormat="1" ht="13.15" customHeight="1" x14ac:dyDescent="0.2"/>
    <row r="250" s="442" customFormat="1" ht="13.15" customHeight="1" x14ac:dyDescent="0.2"/>
    <row r="251" s="442" customFormat="1" ht="13.15" customHeight="1" x14ac:dyDescent="0.2"/>
    <row r="252" s="442" customFormat="1" ht="13.15" customHeight="1" x14ac:dyDescent="0.2"/>
    <row r="253" s="442" customFormat="1" ht="13.15" customHeight="1" x14ac:dyDescent="0.2"/>
    <row r="254" s="442" customFormat="1" ht="13.15" customHeight="1" x14ac:dyDescent="0.2"/>
    <row r="255" s="442" customFormat="1" ht="13.15" customHeight="1" x14ac:dyDescent="0.2"/>
    <row r="256" s="442" customFormat="1" ht="13.15" customHeight="1" x14ac:dyDescent="0.2"/>
    <row r="257" s="442" customFormat="1" ht="13.15" customHeight="1" x14ac:dyDescent="0.2"/>
    <row r="258" s="442" customFormat="1" ht="13.15" customHeight="1" x14ac:dyDescent="0.2"/>
    <row r="259" s="442" customFormat="1" ht="13.15" customHeight="1" x14ac:dyDescent="0.2"/>
    <row r="260" s="442" customFormat="1" ht="13.15" customHeight="1" x14ac:dyDescent="0.2"/>
    <row r="261" s="442" customFormat="1" ht="13.15" customHeight="1" x14ac:dyDescent="0.2"/>
    <row r="262" s="442" customFormat="1" ht="13.15" customHeight="1" x14ac:dyDescent="0.2"/>
    <row r="263" s="442" customFormat="1" ht="13.15" customHeight="1" x14ac:dyDescent="0.2"/>
    <row r="264" s="442" customFormat="1" ht="13.15" customHeight="1" x14ac:dyDescent="0.2"/>
    <row r="265" s="442" customFormat="1" ht="13.15" customHeight="1" x14ac:dyDescent="0.2"/>
    <row r="266" s="442" customFormat="1" ht="13.15" customHeight="1" x14ac:dyDescent="0.2"/>
    <row r="267" s="442" customFormat="1" ht="13.15" customHeight="1" x14ac:dyDescent="0.2"/>
    <row r="268" s="442" customFormat="1" ht="13.15" customHeight="1" x14ac:dyDescent="0.2"/>
    <row r="269" s="442" customFormat="1" ht="13.15" customHeight="1" x14ac:dyDescent="0.2"/>
    <row r="270" s="442" customFormat="1" ht="13.15" customHeight="1" x14ac:dyDescent="0.2"/>
    <row r="271" s="442" customFormat="1" ht="13.15" customHeight="1" x14ac:dyDescent="0.2"/>
    <row r="272" s="442" customFormat="1" ht="13.15" customHeight="1" x14ac:dyDescent="0.2"/>
    <row r="273" s="442" customFormat="1" x14ac:dyDescent="0.2"/>
    <row r="274" s="442" customFormat="1" x14ac:dyDescent="0.2"/>
    <row r="275" s="442" customFormat="1" x14ac:dyDescent="0.2"/>
    <row r="276" s="442" customFormat="1" x14ac:dyDescent="0.2"/>
    <row r="277" s="442" customFormat="1" x14ac:dyDescent="0.2"/>
    <row r="278" s="442" customFormat="1" ht="27" customHeight="1" x14ac:dyDescent="0.2"/>
    <row r="279" s="442" customFormat="1" ht="13.15" customHeight="1" x14ac:dyDescent="0.2"/>
    <row r="280" s="442" customFormat="1" ht="27.6" customHeight="1" x14ac:dyDescent="0.2"/>
    <row r="281" s="442" customFormat="1" x14ac:dyDescent="0.2"/>
    <row r="282" s="442" customFormat="1" x14ac:dyDescent="0.2"/>
    <row r="283" s="442" customFormat="1" x14ac:dyDescent="0.2"/>
    <row r="284" s="442" customFormat="1" ht="26.45" customHeight="1" x14ac:dyDescent="0.2"/>
    <row r="285" s="442" customFormat="1" ht="25.9" customHeight="1" x14ac:dyDescent="0.2"/>
    <row r="286" s="442" customFormat="1" ht="27" customHeight="1" x14ac:dyDescent="0.2"/>
    <row r="287" s="442" customFormat="1" ht="26.45" customHeight="1" x14ac:dyDescent="0.2"/>
    <row r="288" s="442" customFormat="1" x14ac:dyDescent="0.2"/>
    <row r="289" s="442" customFormat="1" x14ac:dyDescent="0.2"/>
    <row r="290" s="442" customFormat="1" x14ac:dyDescent="0.2"/>
    <row r="291" s="442" customFormat="1" x14ac:dyDescent="0.2"/>
    <row r="292" s="442" customFormat="1" x14ac:dyDescent="0.2"/>
    <row r="293" s="442" customFormat="1" x14ac:dyDescent="0.2"/>
    <row r="294" s="442" customFormat="1" x14ac:dyDescent="0.2"/>
    <row r="295" s="442" customFormat="1" x14ac:dyDescent="0.2"/>
    <row r="296" s="442" customFormat="1" ht="25.9" customHeight="1" x14ac:dyDescent="0.2"/>
    <row r="297" s="442" customFormat="1" x14ac:dyDescent="0.2"/>
    <row r="298" s="442" customFormat="1" x14ac:dyDescent="0.2"/>
    <row r="299" s="442" customFormat="1" x14ac:dyDescent="0.2"/>
    <row r="300" s="442" customFormat="1" ht="27.6" customHeight="1" x14ac:dyDescent="0.2"/>
    <row r="301" s="442" customFormat="1" ht="51.6" customHeight="1" x14ac:dyDescent="0.2"/>
    <row r="302" s="442" customFormat="1" x14ac:dyDescent="0.2"/>
    <row r="303" s="442" customFormat="1" x14ac:dyDescent="0.2"/>
    <row r="304" s="442" customFormat="1" x14ac:dyDescent="0.2"/>
    <row r="305" s="442" customFormat="1" x14ac:dyDescent="0.2"/>
    <row r="306" s="442" customFormat="1" x14ac:dyDescent="0.2"/>
    <row r="307" s="442" customFormat="1" x14ac:dyDescent="0.2"/>
    <row r="308" s="442" customFormat="1" x14ac:dyDescent="0.2"/>
    <row r="309" s="442" customFormat="1" x14ac:dyDescent="0.2"/>
    <row r="310" s="442" customFormat="1" x14ac:dyDescent="0.2"/>
    <row r="311" s="442" customFormat="1" x14ac:dyDescent="0.2"/>
    <row r="312" s="442" customFormat="1" x14ac:dyDescent="0.2"/>
    <row r="313" s="442" customFormat="1" x14ac:dyDescent="0.2"/>
    <row r="314" s="442" customFormat="1" x14ac:dyDescent="0.2"/>
    <row r="315" s="442" customFormat="1" x14ac:dyDescent="0.2"/>
    <row r="316" s="442" customFormat="1" x14ac:dyDescent="0.2"/>
    <row r="317" s="442" customFormat="1" x14ac:dyDescent="0.2"/>
    <row r="318" s="442" customFormat="1" x14ac:dyDescent="0.2"/>
    <row r="319" s="442" customFormat="1" x14ac:dyDescent="0.2"/>
    <row r="320" s="442" customFormat="1" x14ac:dyDescent="0.2"/>
    <row r="321" s="442" customFormat="1" x14ac:dyDescent="0.2"/>
    <row r="322" s="442" customFormat="1" x14ac:dyDescent="0.2"/>
    <row r="323" s="442" customFormat="1" x14ac:dyDescent="0.2"/>
    <row r="324" s="442" customFormat="1" x14ac:dyDescent="0.2"/>
    <row r="325" s="442" customFormat="1" x14ac:dyDescent="0.2"/>
    <row r="326" s="442" customFormat="1" x14ac:dyDescent="0.2"/>
    <row r="327" s="442" customFormat="1" x14ac:dyDescent="0.2"/>
    <row r="328" s="442" customFormat="1" x14ac:dyDescent="0.2"/>
    <row r="329" s="442" customFormat="1" x14ac:dyDescent="0.2"/>
    <row r="330" s="442" customFormat="1" x14ac:dyDescent="0.2"/>
    <row r="331" s="442" customFormat="1" x14ac:dyDescent="0.2"/>
    <row r="332" s="442" customFormat="1" x14ac:dyDescent="0.2"/>
    <row r="333" s="442" customFormat="1" x14ac:dyDescent="0.2"/>
    <row r="334" s="442" customFormat="1" x14ac:dyDescent="0.2"/>
    <row r="335" s="442" customFormat="1" x14ac:dyDescent="0.2"/>
    <row r="336" s="442" customFormat="1" x14ac:dyDescent="0.2"/>
    <row r="337" s="442" customFormat="1" x14ac:dyDescent="0.2"/>
    <row r="338" s="442" customFormat="1" x14ac:dyDescent="0.2"/>
    <row r="339" s="442" customFormat="1" x14ac:dyDescent="0.2"/>
    <row r="340" s="442" customFormat="1" x14ac:dyDescent="0.2"/>
    <row r="341" s="442" customFormat="1" x14ac:dyDescent="0.2"/>
    <row r="342" s="442" customFormat="1" x14ac:dyDescent="0.2"/>
    <row r="343" s="442" customFormat="1" x14ac:dyDescent="0.2"/>
    <row r="344" s="442" customFormat="1" x14ac:dyDescent="0.2"/>
    <row r="345" s="442" customFormat="1" x14ac:dyDescent="0.2"/>
    <row r="346" s="442" customFormat="1" x14ac:dyDescent="0.2"/>
    <row r="347" s="442" customFormat="1" x14ac:dyDescent="0.2"/>
    <row r="348" s="442" customFormat="1" x14ac:dyDescent="0.2"/>
    <row r="349" s="442" customFormat="1" x14ac:dyDescent="0.2"/>
    <row r="350" s="442" customFormat="1" x14ac:dyDescent="0.2"/>
    <row r="351" s="442" customFormat="1" x14ac:dyDescent="0.2"/>
    <row r="352" s="442" customFormat="1" x14ac:dyDescent="0.2"/>
    <row r="353" s="442" customFormat="1" x14ac:dyDescent="0.2"/>
    <row r="354" s="442" customFormat="1" x14ac:dyDescent="0.2"/>
    <row r="355" s="442" customFormat="1" x14ac:dyDescent="0.2"/>
    <row r="356" s="442" customFormat="1" x14ac:dyDescent="0.2"/>
    <row r="357" s="442" customFormat="1" x14ac:dyDescent="0.2"/>
    <row r="358" s="442" customFormat="1" x14ac:dyDescent="0.2"/>
    <row r="359" s="442" customFormat="1" x14ac:dyDescent="0.2"/>
    <row r="360" s="442" customFormat="1" x14ac:dyDescent="0.2"/>
    <row r="361" s="442" customFormat="1" x14ac:dyDescent="0.2"/>
    <row r="362" s="442" customFormat="1" x14ac:dyDescent="0.2"/>
    <row r="363" s="442" customFormat="1" x14ac:dyDescent="0.2"/>
    <row r="364" s="442" customFormat="1" x14ac:dyDescent="0.2"/>
    <row r="365" s="442" customFormat="1" x14ac:dyDescent="0.2"/>
    <row r="366" s="442" customFormat="1" x14ac:dyDescent="0.2"/>
    <row r="367" s="442" customFormat="1" x14ac:dyDescent="0.2"/>
    <row r="368" s="442" customFormat="1" x14ac:dyDescent="0.2"/>
    <row r="369" s="442" customFormat="1" x14ac:dyDescent="0.2"/>
    <row r="370" s="442" customFormat="1" ht="13.15" customHeight="1" x14ac:dyDescent="0.2"/>
    <row r="371" s="442" customFormat="1" x14ac:dyDescent="0.2"/>
    <row r="372" s="442" customFormat="1" ht="26.45" customHeight="1" x14ac:dyDescent="0.2"/>
    <row r="373" s="442" customFormat="1" x14ac:dyDescent="0.2"/>
    <row r="374" s="442" customFormat="1" x14ac:dyDescent="0.2"/>
    <row r="375" s="442" customFormat="1" x14ac:dyDescent="0.2"/>
    <row r="376" s="442" customFormat="1" ht="25.9" customHeight="1" x14ac:dyDescent="0.2"/>
    <row r="377" s="442" customFormat="1" ht="26.45" customHeight="1" x14ac:dyDescent="0.2"/>
    <row r="378" s="442" customFormat="1" x14ac:dyDescent="0.2"/>
    <row r="379" s="442" customFormat="1" x14ac:dyDescent="0.2"/>
    <row r="380" s="442" customFormat="1" x14ac:dyDescent="0.2"/>
    <row r="381" s="442" customFormat="1" x14ac:dyDescent="0.2"/>
    <row r="382" s="442" customFormat="1" x14ac:dyDescent="0.2"/>
    <row r="383" s="442" customFormat="1" x14ac:dyDescent="0.2"/>
    <row r="384" s="442" customFormat="1" x14ac:dyDescent="0.2"/>
    <row r="385" s="442" customFormat="1" x14ac:dyDescent="0.2"/>
    <row r="386" s="442" customFormat="1" ht="26.45" customHeight="1" x14ac:dyDescent="0.2"/>
    <row r="387" s="442" customFormat="1" x14ac:dyDescent="0.2"/>
    <row r="388" s="442" customFormat="1" x14ac:dyDescent="0.2"/>
    <row r="389" s="442" customFormat="1" x14ac:dyDescent="0.2"/>
    <row r="390" s="442" customFormat="1" ht="27" customHeight="1" x14ac:dyDescent="0.2"/>
    <row r="391" s="442" customFormat="1" ht="53.45" customHeight="1" x14ac:dyDescent="0.2"/>
    <row r="392" s="442" customFormat="1" ht="19.149999999999999" customHeight="1" x14ac:dyDescent="0.2"/>
    <row r="393" s="442" customFormat="1" x14ac:dyDescent="0.2"/>
    <row r="394" s="442" customFormat="1" x14ac:dyDescent="0.2"/>
    <row r="395" s="442" customFormat="1" x14ac:dyDescent="0.2"/>
    <row r="396" s="442" customFormat="1" x14ac:dyDescent="0.2"/>
    <row r="397" s="442" customFormat="1" x14ac:dyDescent="0.2"/>
    <row r="398" s="442" customFormat="1" x14ac:dyDescent="0.2"/>
    <row r="399" s="442" customFormat="1" x14ac:dyDescent="0.2"/>
    <row r="400" s="442" customFormat="1" x14ac:dyDescent="0.2"/>
    <row r="401" s="442" customFormat="1" x14ac:dyDescent="0.2"/>
    <row r="402" s="442" customFormat="1" x14ac:dyDescent="0.2"/>
    <row r="403" s="442" customFormat="1" x14ac:dyDescent="0.2"/>
    <row r="404" s="442" customFormat="1" x14ac:dyDescent="0.2"/>
    <row r="405" s="442" customFormat="1" x14ac:dyDescent="0.2"/>
    <row r="406" s="442" customFormat="1" x14ac:dyDescent="0.2"/>
    <row r="407" s="442" customFormat="1" x14ac:dyDescent="0.2"/>
    <row r="408" s="442" customFormat="1" x14ac:dyDescent="0.2"/>
    <row r="409" s="442" customFormat="1" x14ac:dyDescent="0.2"/>
    <row r="410" s="442" customFormat="1" x14ac:dyDescent="0.2"/>
    <row r="411" s="442" customFormat="1" x14ac:dyDescent="0.2"/>
    <row r="412" s="442" customFormat="1" x14ac:dyDescent="0.2"/>
    <row r="413" s="442" customFormat="1" x14ac:dyDescent="0.2"/>
    <row r="414" s="442" customFormat="1" x14ac:dyDescent="0.2"/>
    <row r="415" s="442" customFormat="1" x14ac:dyDescent="0.2"/>
    <row r="416" s="442" customFormat="1" x14ac:dyDescent="0.2"/>
    <row r="417" s="442" customFormat="1" x14ac:dyDescent="0.2"/>
    <row r="418" s="442" customFormat="1" x14ac:dyDescent="0.2"/>
    <row r="419" s="442" customFormat="1" x14ac:dyDescent="0.2"/>
    <row r="420" s="442" customFormat="1" x14ac:dyDescent="0.2"/>
    <row r="421" s="442" customFormat="1" x14ac:dyDescent="0.2"/>
    <row r="422" s="442" customFormat="1" x14ac:dyDescent="0.2"/>
    <row r="423" s="442" customFormat="1" x14ac:dyDescent="0.2"/>
    <row r="424" s="442" customFormat="1" x14ac:dyDescent="0.2"/>
    <row r="425" s="442" customFormat="1" x14ac:dyDescent="0.2"/>
    <row r="426" s="442" customFormat="1" x14ac:dyDescent="0.2"/>
    <row r="427" s="442" customFormat="1" x14ac:dyDescent="0.2"/>
    <row r="428" s="442" customFormat="1" x14ac:dyDescent="0.2"/>
    <row r="429" s="442" customFormat="1" x14ac:dyDescent="0.2"/>
    <row r="430" s="442" customFormat="1" x14ac:dyDescent="0.2"/>
    <row r="431" s="442" customFormat="1" x14ac:dyDescent="0.2"/>
    <row r="432" s="442" customFormat="1" x14ac:dyDescent="0.2"/>
    <row r="433" s="442" customFormat="1" x14ac:dyDescent="0.2"/>
    <row r="434" s="442" customFormat="1" x14ac:dyDescent="0.2"/>
    <row r="435" s="442" customFormat="1" x14ac:dyDescent="0.2"/>
    <row r="436" s="442" customFormat="1" x14ac:dyDescent="0.2"/>
    <row r="437" s="442" customFormat="1" x14ac:dyDescent="0.2"/>
    <row r="438" s="442" customFormat="1" x14ac:dyDescent="0.2"/>
    <row r="439" s="442" customFormat="1" x14ac:dyDescent="0.2"/>
    <row r="440" s="442" customFormat="1" x14ac:dyDescent="0.2"/>
    <row r="441" s="442" customFormat="1" x14ac:dyDescent="0.2"/>
    <row r="442" s="442" customFormat="1" x14ac:dyDescent="0.2"/>
    <row r="443" s="442" customFormat="1" x14ac:dyDescent="0.2"/>
    <row r="444" s="442" customFormat="1" x14ac:dyDescent="0.2"/>
    <row r="445" s="442" customFormat="1" x14ac:dyDescent="0.2"/>
    <row r="446" s="442" customFormat="1" x14ac:dyDescent="0.2"/>
    <row r="447" s="442" customFormat="1" x14ac:dyDescent="0.2"/>
    <row r="448" s="442" customFormat="1" x14ac:dyDescent="0.2"/>
    <row r="449" s="442" customFormat="1" x14ac:dyDescent="0.2"/>
    <row r="450" s="442" customFormat="1" x14ac:dyDescent="0.2"/>
    <row r="451" s="442" customFormat="1" x14ac:dyDescent="0.2"/>
    <row r="452" s="442" customFormat="1" x14ac:dyDescent="0.2"/>
    <row r="453" s="442" customFormat="1" x14ac:dyDescent="0.2"/>
    <row r="454" s="442" customFormat="1" x14ac:dyDescent="0.2"/>
    <row r="455" s="442" customFormat="1" x14ac:dyDescent="0.2"/>
    <row r="456" s="442" customFormat="1" x14ac:dyDescent="0.2"/>
    <row r="457" s="442" customFormat="1" x14ac:dyDescent="0.2"/>
    <row r="458" s="442" customFormat="1" x14ac:dyDescent="0.2"/>
    <row r="459" s="442" customFormat="1" x14ac:dyDescent="0.2"/>
    <row r="460" s="442" customFormat="1" ht="13.15" customHeight="1" x14ac:dyDescent="0.2"/>
    <row r="461" s="442" customFormat="1" x14ac:dyDescent="0.2"/>
    <row r="462" s="442" customFormat="1" ht="26.45" customHeight="1" x14ac:dyDescent="0.2"/>
    <row r="463" s="442" customFormat="1" x14ac:dyDescent="0.2"/>
    <row r="464" s="442" customFormat="1" x14ac:dyDescent="0.2"/>
    <row r="465" s="442" customFormat="1" x14ac:dyDescent="0.2"/>
    <row r="466" s="442" customFormat="1" ht="26.45" customHeight="1" x14ac:dyDescent="0.2"/>
    <row r="467" s="442" customFormat="1" ht="25.9" customHeight="1" x14ac:dyDescent="0.2"/>
    <row r="468" s="442" customFormat="1" x14ac:dyDescent="0.2"/>
    <row r="469" s="442" customFormat="1" x14ac:dyDescent="0.2"/>
    <row r="470" s="442" customFormat="1" x14ac:dyDescent="0.2"/>
    <row r="471" s="442" customFormat="1" x14ac:dyDescent="0.2"/>
    <row r="472" s="442" customFormat="1" x14ac:dyDescent="0.2"/>
    <row r="473" s="442" customFormat="1" x14ac:dyDescent="0.2"/>
    <row r="474" s="442" customFormat="1" x14ac:dyDescent="0.2"/>
    <row r="475" s="442" customFormat="1" x14ac:dyDescent="0.2"/>
    <row r="476" s="442" customFormat="1" ht="25.9" customHeight="1" x14ac:dyDescent="0.2"/>
    <row r="477" s="442" customFormat="1" x14ac:dyDescent="0.2"/>
    <row r="478" s="442" customFormat="1" x14ac:dyDescent="0.2"/>
    <row r="479" s="442" customFormat="1" x14ac:dyDescent="0.2"/>
    <row r="480" s="442" customFormat="1" ht="31.9" customHeight="1" x14ac:dyDescent="0.2"/>
    <row r="481" s="442" customFormat="1" ht="52.9" customHeight="1" x14ac:dyDescent="0.2"/>
    <row r="482" s="442" customFormat="1" ht="18.600000000000001" customHeight="1" x14ac:dyDescent="0.2"/>
    <row r="483" s="442" customFormat="1" x14ac:dyDescent="0.2"/>
    <row r="484" s="442" customFormat="1" x14ac:dyDescent="0.2"/>
    <row r="485" s="442" customFormat="1" x14ac:dyDescent="0.2"/>
    <row r="486" s="442" customFormat="1" x14ac:dyDescent="0.2"/>
    <row r="487" s="442" customFormat="1" x14ac:dyDescent="0.2"/>
    <row r="488" s="442" customFormat="1" x14ac:dyDescent="0.2"/>
    <row r="489" s="442" customFormat="1" x14ac:dyDescent="0.2"/>
    <row r="490" s="442" customFormat="1" x14ac:dyDescent="0.2"/>
    <row r="491" s="442" customFormat="1" x14ac:dyDescent="0.2"/>
    <row r="492" s="442" customFormat="1" x14ac:dyDescent="0.2"/>
    <row r="493" s="442" customFormat="1" x14ac:dyDescent="0.2"/>
    <row r="494" s="442" customFormat="1" x14ac:dyDescent="0.2"/>
    <row r="495" s="442" customFormat="1" x14ac:dyDescent="0.2"/>
    <row r="496" s="442" customFormat="1" x14ac:dyDescent="0.2"/>
    <row r="497" s="442" customFormat="1" x14ac:dyDescent="0.2"/>
    <row r="498" s="442" customFormat="1" x14ac:dyDescent="0.2"/>
    <row r="499" s="442" customFormat="1" x14ac:dyDescent="0.2"/>
    <row r="500" s="442" customFormat="1" x14ac:dyDescent="0.2"/>
    <row r="501" s="442" customFormat="1" x14ac:dyDescent="0.2"/>
    <row r="502" s="442" customFormat="1" x14ac:dyDescent="0.2"/>
    <row r="503" s="442" customFormat="1" x14ac:dyDescent="0.2"/>
    <row r="504" s="442" customFormat="1" x14ac:dyDescent="0.2"/>
    <row r="505" s="442" customFormat="1" x14ac:dyDescent="0.2"/>
    <row r="506" s="442" customFormat="1" x14ac:dyDescent="0.2"/>
    <row r="507" s="442" customFormat="1" x14ac:dyDescent="0.2"/>
    <row r="508" s="442" customFormat="1" x14ac:dyDescent="0.2"/>
    <row r="509" s="442" customFormat="1" x14ac:dyDescent="0.2"/>
    <row r="510" s="442" customFormat="1" x14ac:dyDescent="0.2"/>
    <row r="511" s="442" customFormat="1" x14ac:dyDescent="0.2"/>
    <row r="512" s="442" customFormat="1" x14ac:dyDescent="0.2"/>
    <row r="513" s="442" customFormat="1" x14ac:dyDescent="0.2"/>
    <row r="514" s="442" customFormat="1" x14ac:dyDescent="0.2"/>
    <row r="515" s="442" customFormat="1" x14ac:dyDescent="0.2"/>
    <row r="516" s="442" customFormat="1" x14ac:dyDescent="0.2"/>
    <row r="517" s="442" customFormat="1" x14ac:dyDescent="0.2"/>
    <row r="518" s="442" customFormat="1" x14ac:dyDescent="0.2"/>
    <row r="519" s="442" customFormat="1" x14ac:dyDescent="0.2"/>
    <row r="520" s="442" customFormat="1" x14ac:dyDescent="0.2"/>
    <row r="521" s="442" customFormat="1" x14ac:dyDescent="0.2"/>
    <row r="522" s="442" customFormat="1" x14ac:dyDescent="0.2"/>
    <row r="523" s="442" customFormat="1" x14ac:dyDescent="0.2"/>
    <row r="524" s="442" customFormat="1" x14ac:dyDescent="0.2"/>
    <row r="525" s="442" customFormat="1" x14ac:dyDescent="0.2"/>
    <row r="526" s="442" customFormat="1" x14ac:dyDescent="0.2"/>
    <row r="527" s="442" customFormat="1" x14ac:dyDescent="0.2"/>
    <row r="528" s="442" customFormat="1" x14ac:dyDescent="0.2"/>
    <row r="529" s="442" customFormat="1" x14ac:dyDescent="0.2"/>
    <row r="530" s="442" customFormat="1" x14ac:dyDescent="0.2"/>
    <row r="531" s="442" customFormat="1" x14ac:dyDescent="0.2"/>
    <row r="532" s="442" customFormat="1" x14ac:dyDescent="0.2"/>
    <row r="533" s="442" customFormat="1" x14ac:dyDescent="0.2"/>
    <row r="534" s="442" customFormat="1" x14ac:dyDescent="0.2"/>
    <row r="535" s="442" customFormat="1" x14ac:dyDescent="0.2"/>
    <row r="536" s="442" customFormat="1" x14ac:dyDescent="0.2"/>
    <row r="537" s="442" customFormat="1" x14ac:dyDescent="0.2"/>
    <row r="538" s="442" customFormat="1" x14ac:dyDescent="0.2"/>
    <row r="539" s="442" customFormat="1" x14ac:dyDescent="0.2"/>
    <row r="540" s="442" customFormat="1" x14ac:dyDescent="0.2"/>
    <row r="541" s="442" customFormat="1" x14ac:dyDescent="0.2"/>
    <row r="542" s="442" customFormat="1" x14ac:dyDescent="0.2"/>
    <row r="543" s="442" customFormat="1" x14ac:dyDescent="0.2"/>
    <row r="544" s="442" customFormat="1" x14ac:dyDescent="0.2"/>
    <row r="545" s="442" customFormat="1" x14ac:dyDescent="0.2"/>
    <row r="546" s="442" customFormat="1" x14ac:dyDescent="0.2"/>
    <row r="547" s="442" customFormat="1" x14ac:dyDescent="0.2"/>
    <row r="548" s="442" customFormat="1" x14ac:dyDescent="0.2"/>
    <row r="549" s="442" customFormat="1" x14ac:dyDescent="0.2"/>
    <row r="550" s="442" customFormat="1" ht="13.15" customHeight="1" x14ac:dyDescent="0.2"/>
    <row r="551" s="442" customFormat="1" x14ac:dyDescent="0.2"/>
    <row r="552" s="442" customFormat="1" ht="26.45" customHeight="1" x14ac:dyDescent="0.2"/>
    <row r="553" s="442" customFormat="1" x14ac:dyDescent="0.2"/>
    <row r="554" s="442" customFormat="1" x14ac:dyDescent="0.2"/>
    <row r="555" s="442" customFormat="1" x14ac:dyDescent="0.2"/>
    <row r="556" s="442" customFormat="1" ht="26.45" customHeight="1" x14ac:dyDescent="0.2"/>
    <row r="557" s="442" customFormat="1" ht="26.45" customHeight="1" x14ac:dyDescent="0.2"/>
    <row r="558" s="442" customFormat="1" x14ac:dyDescent="0.2"/>
    <row r="559" s="442" customFormat="1" x14ac:dyDescent="0.2"/>
    <row r="560" s="442" customFormat="1" x14ac:dyDescent="0.2"/>
    <row r="561" s="442" customFormat="1" x14ac:dyDescent="0.2"/>
    <row r="562" s="442" customFormat="1" x14ac:dyDescent="0.2"/>
    <row r="563" s="442" customFormat="1" x14ac:dyDescent="0.2"/>
    <row r="564" s="442" customFormat="1" x14ac:dyDescent="0.2"/>
    <row r="565" s="442" customFormat="1" x14ac:dyDescent="0.2"/>
    <row r="566" s="442" customFormat="1" ht="25.9" customHeight="1" x14ac:dyDescent="0.2"/>
    <row r="567" s="442" customFormat="1" x14ac:dyDescent="0.2"/>
    <row r="568" s="442" customFormat="1" x14ac:dyDescent="0.2"/>
    <row r="569" s="442" customFormat="1" x14ac:dyDescent="0.2"/>
    <row r="570" s="442" customFormat="1" ht="35.450000000000003" customHeight="1" x14ac:dyDescent="0.2"/>
    <row r="571" s="442" customFormat="1" ht="56.45" customHeight="1" x14ac:dyDescent="0.2"/>
    <row r="572" s="442" customFormat="1" ht="16.899999999999999" customHeight="1" x14ac:dyDescent="0.2"/>
    <row r="573" s="442" customFormat="1" x14ac:dyDescent="0.2"/>
    <row r="574" s="442" customFormat="1" x14ac:dyDescent="0.2"/>
    <row r="575" s="442" customFormat="1" x14ac:dyDescent="0.2"/>
    <row r="576" s="442" customFormat="1" x14ac:dyDescent="0.2"/>
    <row r="577" s="442" customFormat="1" x14ac:dyDescent="0.2"/>
    <row r="578" s="442" customFormat="1" x14ac:dyDescent="0.2"/>
    <row r="579" s="442" customFormat="1" x14ac:dyDescent="0.2"/>
    <row r="580" s="442" customFormat="1" x14ac:dyDescent="0.2"/>
    <row r="581" s="442" customFormat="1" x14ac:dyDescent="0.2"/>
    <row r="582" s="442" customFormat="1" x14ac:dyDescent="0.2"/>
    <row r="583" s="442" customFormat="1" x14ac:dyDescent="0.2"/>
    <row r="584" s="442" customFormat="1" x14ac:dyDescent="0.2"/>
    <row r="585" s="442" customFormat="1" x14ac:dyDescent="0.2"/>
    <row r="586" s="442" customFormat="1" x14ac:dyDescent="0.2"/>
    <row r="587" s="442" customFormat="1" x14ac:dyDescent="0.2"/>
    <row r="588" s="442" customFormat="1" x14ac:dyDescent="0.2"/>
    <row r="589" s="442" customFormat="1" x14ac:dyDescent="0.2"/>
    <row r="590" s="442" customFormat="1" x14ac:dyDescent="0.2"/>
    <row r="591" s="442" customFormat="1" x14ac:dyDescent="0.2"/>
    <row r="592" s="442" customFormat="1" x14ac:dyDescent="0.2"/>
    <row r="593" s="442" customFormat="1" x14ac:dyDescent="0.2"/>
    <row r="594" s="442" customFormat="1" x14ac:dyDescent="0.2"/>
    <row r="595" s="442" customFormat="1" x14ac:dyDescent="0.2"/>
    <row r="596" s="442" customFormat="1" x14ac:dyDescent="0.2"/>
    <row r="597" s="442" customFormat="1" x14ac:dyDescent="0.2"/>
    <row r="598" s="442" customFormat="1" x14ac:dyDescent="0.2"/>
    <row r="599" s="442" customFormat="1" x14ac:dyDescent="0.2"/>
    <row r="600" s="442" customFormat="1" x14ac:dyDescent="0.2"/>
    <row r="601" s="442" customFormat="1" x14ac:dyDescent="0.2"/>
    <row r="602" s="442" customFormat="1" x14ac:dyDescent="0.2"/>
    <row r="603" s="442" customFormat="1" x14ac:dyDescent="0.2"/>
    <row r="604" s="442" customFormat="1" x14ac:dyDescent="0.2"/>
    <row r="605" s="442" customFormat="1" x14ac:dyDescent="0.2"/>
    <row r="606" s="442" customFormat="1" x14ac:dyDescent="0.2"/>
    <row r="607" s="442" customFormat="1" x14ac:dyDescent="0.2"/>
    <row r="608" s="442" customFormat="1" x14ac:dyDescent="0.2"/>
    <row r="609" s="442" customFormat="1" x14ac:dyDescent="0.2"/>
    <row r="610" s="442" customFormat="1" x14ac:dyDescent="0.2"/>
    <row r="611" s="442" customFormat="1" x14ac:dyDescent="0.2"/>
    <row r="612" s="442" customFormat="1" x14ac:dyDescent="0.2"/>
    <row r="613" s="442" customFormat="1" x14ac:dyDescent="0.2"/>
    <row r="614" s="442" customFormat="1" x14ac:dyDescent="0.2"/>
    <row r="615" s="442" customFormat="1" x14ac:dyDescent="0.2"/>
    <row r="616" s="442" customFormat="1" x14ac:dyDescent="0.2"/>
    <row r="617" s="442" customFormat="1" x14ac:dyDescent="0.2"/>
    <row r="618" s="442" customFormat="1" x14ac:dyDescent="0.2"/>
    <row r="619" s="442" customFormat="1" x14ac:dyDescent="0.2"/>
    <row r="620" s="442" customFormat="1" x14ac:dyDescent="0.2"/>
    <row r="621" s="442" customFormat="1" x14ac:dyDescent="0.2"/>
    <row r="622" s="442" customFormat="1" x14ac:dyDescent="0.2"/>
    <row r="623" s="442" customFormat="1" x14ac:dyDescent="0.2"/>
    <row r="624" s="442" customFormat="1" x14ac:dyDescent="0.2"/>
    <row r="625" s="442" customFormat="1" x14ac:dyDescent="0.2"/>
    <row r="626" s="442" customFormat="1" x14ac:dyDescent="0.2"/>
    <row r="627" s="442" customFormat="1" x14ac:dyDescent="0.2"/>
    <row r="628" s="442" customFormat="1" x14ac:dyDescent="0.2"/>
    <row r="629" s="442" customFormat="1" x14ac:dyDescent="0.2"/>
    <row r="630" s="442" customFormat="1" x14ac:dyDescent="0.2"/>
    <row r="631" s="442" customFormat="1" x14ac:dyDescent="0.2"/>
    <row r="632" s="442" customFormat="1" x14ac:dyDescent="0.2"/>
    <row r="633" s="442" customFormat="1" x14ac:dyDescent="0.2"/>
    <row r="634" s="442" customFormat="1" x14ac:dyDescent="0.2"/>
    <row r="635" s="442" customFormat="1" x14ac:dyDescent="0.2"/>
    <row r="636" s="442" customFormat="1" x14ac:dyDescent="0.2"/>
    <row r="637" s="442" customFormat="1" x14ac:dyDescent="0.2"/>
    <row r="638" s="442" customFormat="1" x14ac:dyDescent="0.2"/>
    <row r="639" s="442" customFormat="1" x14ac:dyDescent="0.2"/>
    <row r="640" s="442" customFormat="1" ht="13.15" customHeight="1" x14ac:dyDescent="0.2"/>
    <row r="641" s="442" customFormat="1" x14ac:dyDescent="0.2"/>
    <row r="642" s="442" customFormat="1" ht="26.45" customHeight="1" x14ac:dyDescent="0.2"/>
    <row r="643" s="442" customFormat="1" x14ac:dyDescent="0.2"/>
    <row r="644" s="442" customFormat="1" x14ac:dyDescent="0.2"/>
    <row r="645" s="442" customFormat="1" x14ac:dyDescent="0.2"/>
    <row r="646" s="442" customFormat="1" ht="25.9" customHeight="1" x14ac:dyDescent="0.2"/>
    <row r="647" s="442" customFormat="1" ht="25.9" customHeight="1" x14ac:dyDescent="0.2"/>
    <row r="648" s="442" customFormat="1" x14ac:dyDescent="0.2"/>
    <row r="649" s="442" customFormat="1" x14ac:dyDescent="0.2"/>
    <row r="650" s="442" customFormat="1" x14ac:dyDescent="0.2"/>
    <row r="651" s="442" customFormat="1" x14ac:dyDescent="0.2"/>
    <row r="652" s="442" customFormat="1" x14ac:dyDescent="0.2"/>
    <row r="653" s="442" customFormat="1" x14ac:dyDescent="0.2"/>
    <row r="654" s="442" customFormat="1" x14ac:dyDescent="0.2"/>
    <row r="655" s="442" customFormat="1" x14ac:dyDescent="0.2"/>
    <row r="656" s="442" customFormat="1" ht="25.9" customHeight="1" x14ac:dyDescent="0.2"/>
    <row r="657" s="442" customFormat="1" x14ac:dyDescent="0.2"/>
    <row r="658" s="442" customFormat="1" x14ac:dyDescent="0.2"/>
    <row r="659" s="442" customFormat="1" x14ac:dyDescent="0.2"/>
    <row r="660" s="442" customFormat="1" ht="27" customHeight="1" x14ac:dyDescent="0.2"/>
    <row r="661" s="442" customFormat="1" ht="55.9" customHeight="1" x14ac:dyDescent="0.2"/>
    <row r="662" s="442" customFormat="1" ht="18" customHeight="1" x14ac:dyDescent="0.2"/>
    <row r="663" s="442" customFormat="1" x14ac:dyDescent="0.2"/>
    <row r="664" s="442" customFormat="1" x14ac:dyDescent="0.2"/>
    <row r="665" s="442" customFormat="1" x14ac:dyDescent="0.2"/>
    <row r="666" s="442" customFormat="1" x14ac:dyDescent="0.2"/>
    <row r="667" s="442" customFormat="1" x14ac:dyDescent="0.2"/>
    <row r="668" s="442" customFormat="1" x14ac:dyDescent="0.2"/>
    <row r="669" s="442" customFormat="1" x14ac:dyDescent="0.2"/>
    <row r="670" s="442" customFormat="1" x14ac:dyDescent="0.2"/>
    <row r="671" s="442" customFormat="1" x14ac:dyDescent="0.2"/>
    <row r="672" s="442" customFormat="1" x14ac:dyDescent="0.2"/>
    <row r="673" s="442" customFormat="1" x14ac:dyDescent="0.2"/>
    <row r="674" s="442" customFormat="1" x14ac:dyDescent="0.2"/>
    <row r="675" s="442" customFormat="1" x14ac:dyDescent="0.2"/>
    <row r="676" s="442" customFormat="1" x14ac:dyDescent="0.2"/>
    <row r="677" s="442" customFormat="1" x14ac:dyDescent="0.2"/>
    <row r="678" s="442" customFormat="1" x14ac:dyDescent="0.2"/>
    <row r="679" s="442" customFormat="1" x14ac:dyDescent="0.2"/>
    <row r="680" s="442" customFormat="1" x14ac:dyDescent="0.2"/>
    <row r="681" s="442" customFormat="1" x14ac:dyDescent="0.2"/>
    <row r="682" s="442" customFormat="1" x14ac:dyDescent="0.2"/>
    <row r="683" s="442" customFormat="1" x14ac:dyDescent="0.2"/>
    <row r="684" s="442" customFormat="1" x14ac:dyDescent="0.2"/>
    <row r="685" s="442" customFormat="1" x14ac:dyDescent="0.2"/>
    <row r="686" s="442" customFormat="1" x14ac:dyDescent="0.2"/>
    <row r="687" s="442" customFormat="1" x14ac:dyDescent="0.2"/>
    <row r="688" s="442" customFormat="1" x14ac:dyDescent="0.2"/>
    <row r="689" s="442" customFormat="1" x14ac:dyDescent="0.2"/>
    <row r="690" s="442" customFormat="1" x14ac:dyDescent="0.2"/>
    <row r="691" s="442" customFormat="1" x14ac:dyDescent="0.2"/>
    <row r="692" s="442" customFormat="1" x14ac:dyDescent="0.2"/>
    <row r="693" s="442" customFormat="1" x14ac:dyDescent="0.2"/>
    <row r="694" s="442" customFormat="1" x14ac:dyDescent="0.2"/>
    <row r="695" s="442" customFormat="1" x14ac:dyDescent="0.2"/>
    <row r="696" s="442" customFormat="1" x14ac:dyDescent="0.2"/>
    <row r="697" s="442" customFormat="1" x14ac:dyDescent="0.2"/>
    <row r="698" s="442" customFormat="1" x14ac:dyDescent="0.2"/>
    <row r="699" s="442" customFormat="1" x14ac:dyDescent="0.2"/>
    <row r="700" s="442" customFormat="1" x14ac:dyDescent="0.2"/>
    <row r="701" s="442" customFormat="1" x14ac:dyDescent="0.2"/>
    <row r="702" s="442" customFormat="1" x14ac:dyDescent="0.2"/>
    <row r="703" s="442" customFormat="1" x14ac:dyDescent="0.2"/>
    <row r="704" s="442" customFormat="1" x14ac:dyDescent="0.2"/>
    <row r="705" s="442" customFormat="1" x14ac:dyDescent="0.2"/>
    <row r="706" s="442" customFormat="1" x14ac:dyDescent="0.2"/>
    <row r="707" s="442" customFormat="1" x14ac:dyDescent="0.2"/>
    <row r="708" s="442" customFormat="1" x14ac:dyDescent="0.2"/>
    <row r="709" s="442" customFormat="1" x14ac:dyDescent="0.2"/>
    <row r="710" s="442" customFormat="1" x14ac:dyDescent="0.2"/>
    <row r="711" s="442" customFormat="1" x14ac:dyDescent="0.2"/>
    <row r="712" s="442" customFormat="1" x14ac:dyDescent="0.2"/>
    <row r="713" s="442" customFormat="1" x14ac:dyDescent="0.2"/>
    <row r="714" s="442" customFormat="1" x14ac:dyDescent="0.2"/>
    <row r="715" s="442" customFormat="1" x14ac:dyDescent="0.2"/>
    <row r="716" s="442" customFormat="1" x14ac:dyDescent="0.2"/>
    <row r="717" s="442" customFormat="1" x14ac:dyDescent="0.2"/>
    <row r="718" s="442" customFormat="1" x14ac:dyDescent="0.2"/>
    <row r="719" s="442" customFormat="1" x14ac:dyDescent="0.2"/>
    <row r="720" s="442" customFormat="1" x14ac:dyDescent="0.2"/>
    <row r="721" s="442" customFormat="1" x14ac:dyDescent="0.2"/>
    <row r="722" s="442" customFormat="1" x14ac:dyDescent="0.2"/>
    <row r="723" s="442" customFormat="1" x14ac:dyDescent="0.2"/>
    <row r="724" s="442" customFormat="1" x14ac:dyDescent="0.2"/>
    <row r="725" s="442" customFormat="1" x14ac:dyDescent="0.2"/>
    <row r="726" s="442" customFormat="1" x14ac:dyDescent="0.2"/>
    <row r="727" s="442" customFormat="1" x14ac:dyDescent="0.2"/>
    <row r="728" s="442" customFormat="1" x14ac:dyDescent="0.2"/>
    <row r="729" s="442" customFormat="1" x14ac:dyDescent="0.2"/>
    <row r="730" s="442" customFormat="1" ht="13.15" customHeight="1" x14ac:dyDescent="0.2"/>
    <row r="731" s="442" customFormat="1" x14ac:dyDescent="0.2"/>
    <row r="732" s="442" customFormat="1" ht="25.9" customHeight="1" x14ac:dyDescent="0.2"/>
    <row r="733" s="442" customFormat="1" x14ac:dyDescent="0.2"/>
    <row r="734" s="442" customFormat="1" x14ac:dyDescent="0.2"/>
    <row r="735" s="442" customFormat="1" x14ac:dyDescent="0.2"/>
    <row r="736" s="442" customFormat="1" ht="26.45" customHeight="1" x14ac:dyDescent="0.2"/>
    <row r="737" s="442" customFormat="1" ht="25.9" customHeight="1" x14ac:dyDescent="0.2"/>
    <row r="738" s="442" customFormat="1" x14ac:dyDescent="0.2"/>
    <row r="739" s="442" customFormat="1" x14ac:dyDescent="0.2"/>
    <row r="740" s="442" customFormat="1" x14ac:dyDescent="0.2"/>
    <row r="741" s="442" customFormat="1" x14ac:dyDescent="0.2"/>
    <row r="742" s="442" customFormat="1" x14ac:dyDescent="0.2"/>
    <row r="743" s="442" customFormat="1" x14ac:dyDescent="0.2"/>
    <row r="744" s="442" customFormat="1" x14ac:dyDescent="0.2"/>
    <row r="745" s="442" customFormat="1" x14ac:dyDescent="0.2"/>
    <row r="746" s="442" customFormat="1" x14ac:dyDescent="0.2"/>
    <row r="747" s="442" customFormat="1" x14ac:dyDescent="0.2"/>
    <row r="748" s="442" customFormat="1" x14ac:dyDescent="0.2"/>
    <row r="749" s="442" customFormat="1" x14ac:dyDescent="0.2"/>
    <row r="750" s="442" customFormat="1" x14ac:dyDescent="0.2"/>
  </sheetData>
  <autoFilter ref="C15:C177"/>
  <mergeCells count="98">
    <mergeCell ref="A7:J7"/>
    <mergeCell ref="A24:A25"/>
    <mergeCell ref="B24:B25"/>
    <mergeCell ref="D11:F11"/>
    <mergeCell ref="G11:I11"/>
    <mergeCell ref="J11:J13"/>
    <mergeCell ref="D12:E12"/>
    <mergeCell ref="F12:F13"/>
    <mergeCell ref="G12:H12"/>
    <mergeCell ref="I12:I13"/>
    <mergeCell ref="A20:A23"/>
    <mergeCell ref="B20:B23"/>
    <mergeCell ref="A9:C9"/>
    <mergeCell ref="A11:A13"/>
    <mergeCell ref="B11:C13"/>
    <mergeCell ref="B14:C14"/>
    <mergeCell ref="I1:J1"/>
    <mergeCell ref="A2:J2"/>
    <mergeCell ref="A3:J3"/>
    <mergeCell ref="A4:J4"/>
    <mergeCell ref="A6:J6"/>
    <mergeCell ref="A15:A17"/>
    <mergeCell ref="B15:B17"/>
    <mergeCell ref="A18:A19"/>
    <mergeCell ref="B18:B19"/>
    <mergeCell ref="A26:A31"/>
    <mergeCell ref="B26:B31"/>
    <mergeCell ref="A32:A33"/>
    <mergeCell ref="B32:B33"/>
    <mergeCell ref="A34:A38"/>
    <mergeCell ref="B34:B38"/>
    <mergeCell ref="A40:A45"/>
    <mergeCell ref="B40:B45"/>
    <mergeCell ref="A47:A48"/>
    <mergeCell ref="B47:B48"/>
    <mergeCell ref="A49:A52"/>
    <mergeCell ref="B49:B52"/>
    <mergeCell ref="A53:A55"/>
    <mergeCell ref="B53:B55"/>
    <mergeCell ref="A56:A57"/>
    <mergeCell ref="B56:B57"/>
    <mergeCell ref="A58:A60"/>
    <mergeCell ref="B58:B60"/>
    <mergeCell ref="A61:A67"/>
    <mergeCell ref="B61:B67"/>
    <mergeCell ref="A68:A69"/>
    <mergeCell ref="B68:B69"/>
    <mergeCell ref="A70:A72"/>
    <mergeCell ref="B70:B72"/>
    <mergeCell ref="A73:A78"/>
    <mergeCell ref="B73:B78"/>
    <mergeCell ref="A79:A84"/>
    <mergeCell ref="B79:B84"/>
    <mergeCell ref="A85:A87"/>
    <mergeCell ref="B85:B87"/>
    <mergeCell ref="A88:A90"/>
    <mergeCell ref="B88:B90"/>
    <mergeCell ref="A91:A93"/>
    <mergeCell ref="B91:B93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29"/>
    <mergeCell ref="B127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59:A161"/>
    <mergeCell ref="B159:B161"/>
    <mergeCell ref="A162:A163"/>
    <mergeCell ref="B162:B163"/>
    <mergeCell ref="A164:A166"/>
    <mergeCell ref="B164:B166"/>
    <mergeCell ref="A174:J174"/>
    <mergeCell ref="C177:H177"/>
    <mergeCell ref="A167:A168"/>
    <mergeCell ref="B167:B168"/>
    <mergeCell ref="A170:C170"/>
  </mergeCells>
  <pageMargins left="0.98425196850393704" right="0.59055118110236227" top="0.78740157480314965" bottom="0.78740157480314965" header="0.31496062992125984" footer="0.31496062992125984"/>
  <pageSetup paperSize="9" scale="56" fitToWidth="2" fitToHeight="2" orientation="portrait" r:id="rId1"/>
  <rowBreaks count="1" manualBreakCount="1">
    <brk id="90" max="9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J737"/>
  <sheetViews>
    <sheetView view="pageBreakPreview" zoomScaleSheetLayoutView="100" workbookViewId="0">
      <pane xSplit="2" ySplit="14" topLeftCell="C168" activePane="bottomRight" state="frozen"/>
      <selection pane="topRight" activeCell="C1" sqref="C1"/>
      <selection pane="bottomLeft" activeCell="A15" sqref="A15"/>
      <selection pane="bottomRight" activeCell="M31" sqref="M31"/>
    </sheetView>
  </sheetViews>
  <sheetFormatPr defaultColWidth="8.85546875" defaultRowHeight="12.75" x14ac:dyDescent="0.2"/>
  <cols>
    <col min="1" max="1" width="4.5703125" style="429" customWidth="1"/>
    <col min="2" max="2" width="20.5703125" style="429" customWidth="1"/>
    <col min="3" max="3" width="38.85546875" style="429" customWidth="1"/>
    <col min="4" max="4" width="10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13.140625" style="429" customWidth="1"/>
    <col min="11" max="16384" width="8.85546875" style="429"/>
  </cols>
  <sheetData>
    <row r="1" spans="1:10" s="442" customFormat="1" x14ac:dyDescent="0.2">
      <c r="A1" s="439"/>
      <c r="B1" s="439"/>
      <c r="C1" s="439"/>
      <c r="D1" s="439"/>
      <c r="E1" s="439"/>
      <c r="F1" s="439"/>
      <c r="G1" s="439"/>
      <c r="H1" s="439"/>
      <c r="I1" s="1281" t="s">
        <v>194</v>
      </c>
      <c r="J1" s="1281"/>
    </row>
    <row r="2" spans="1:10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x14ac:dyDescent="0.2">
      <c r="A3" s="1302" t="s">
        <v>1215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0" s="1117" customFormat="1" ht="13.5" customHeigh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0" x14ac:dyDescent="0.2">
      <c r="A5" s="377"/>
      <c r="B5" s="377"/>
      <c r="C5" s="377"/>
      <c r="D5" s="377"/>
      <c r="E5" s="377"/>
      <c r="F5" s="377"/>
      <c r="G5" s="377"/>
      <c r="H5" s="442"/>
      <c r="I5" s="442"/>
      <c r="J5" s="442"/>
    </row>
    <row r="6" spans="1:10" x14ac:dyDescent="0.2">
      <c r="A6" s="1445" t="s">
        <v>370</v>
      </c>
      <c r="B6" s="1445"/>
      <c r="C6" s="1445"/>
      <c r="D6" s="1445"/>
      <c r="E6" s="1445"/>
      <c r="F6" s="1445"/>
      <c r="G6" s="1445"/>
      <c r="H6" s="1445"/>
      <c r="I6" s="1445"/>
      <c r="J6" s="1445"/>
    </row>
    <row r="7" spans="1:10" x14ac:dyDescent="0.2">
      <c r="A7" s="1390" t="s">
        <v>804</v>
      </c>
      <c r="B7" s="1390"/>
      <c r="C7" s="1445"/>
      <c r="D7" s="1445"/>
      <c r="E7" s="1445"/>
      <c r="F7" s="1445"/>
      <c r="G7" s="1445"/>
      <c r="H7" s="1445"/>
      <c r="I7" s="1445"/>
      <c r="J7" s="1445"/>
    </row>
    <row r="8" spans="1:10" s="439" customFormat="1" x14ac:dyDescent="0.2">
      <c r="A8" s="441"/>
      <c r="B8" s="441"/>
      <c r="C8" s="440"/>
      <c r="D8" s="440"/>
      <c r="E8" s="440"/>
      <c r="F8" s="440"/>
      <c r="G8" s="440"/>
      <c r="H8" s="440"/>
      <c r="I8" s="440"/>
      <c r="J8" s="440"/>
    </row>
    <row r="9" spans="1:10" s="439" customFormat="1" ht="15" customHeight="1" x14ac:dyDescent="0.2">
      <c r="A9" s="1534" t="s">
        <v>737</v>
      </c>
      <c r="B9" s="1534"/>
      <c r="C9" s="1534"/>
      <c r="D9" s="1534"/>
      <c r="E9" s="440"/>
      <c r="F9" s="440"/>
      <c r="G9" s="440"/>
      <c r="H9" s="440"/>
      <c r="I9" s="440"/>
      <c r="J9" s="440"/>
    </row>
    <row r="10" spans="1:10" s="439" customFormat="1" x14ac:dyDescent="0.2">
      <c r="A10" s="441"/>
      <c r="B10" s="441"/>
      <c r="C10" s="440"/>
      <c r="D10" s="440"/>
      <c r="E10" s="440"/>
      <c r="F10" s="440"/>
      <c r="G10" s="440"/>
      <c r="H10" s="440"/>
      <c r="I10" s="440"/>
      <c r="J10" s="440"/>
    </row>
    <row r="11" spans="1:10" ht="27" customHeight="1" x14ac:dyDescent="0.2">
      <c r="A11" s="1284" t="s">
        <v>357</v>
      </c>
      <c r="B11" s="1419" t="s">
        <v>181</v>
      </c>
      <c r="C11" s="1547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0" x14ac:dyDescent="0.2">
      <c r="A12" s="1284"/>
      <c r="B12" s="1548"/>
      <c r="C12" s="1549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0" ht="25.5" x14ac:dyDescent="0.2">
      <c r="A13" s="1284"/>
      <c r="B13" s="1550"/>
      <c r="C13" s="1551"/>
      <c r="D13" s="426" t="s">
        <v>192</v>
      </c>
      <c r="E13" s="426" t="s">
        <v>193</v>
      </c>
      <c r="F13" s="1284"/>
      <c r="G13" s="426" t="s">
        <v>192</v>
      </c>
      <c r="H13" s="426" t="s">
        <v>193</v>
      </c>
      <c r="I13" s="1284"/>
      <c r="J13" s="1284"/>
    </row>
    <row r="14" spans="1:10" ht="15" x14ac:dyDescent="0.2">
      <c r="A14" s="34">
        <v>1</v>
      </c>
      <c r="B14" s="1545">
        <v>2</v>
      </c>
      <c r="C14" s="1547"/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34">
        <v>8</v>
      </c>
      <c r="J14" s="34">
        <v>9</v>
      </c>
    </row>
    <row r="15" spans="1:10" ht="13.9" customHeight="1" x14ac:dyDescent="0.25">
      <c r="A15" s="1538">
        <v>1</v>
      </c>
      <c r="B15" s="1539" t="s">
        <v>284</v>
      </c>
      <c r="C15" s="873" t="s">
        <v>587</v>
      </c>
      <c r="D15" s="707">
        <f>'4.3 бекас'!D15</f>
        <v>0</v>
      </c>
      <c r="E15" s="707">
        <f>'4.3 бекас'!E15</f>
        <v>0</v>
      </c>
      <c r="F15" s="707">
        <v>0</v>
      </c>
      <c r="G15" s="707">
        <v>0</v>
      </c>
      <c r="H15" s="707">
        <v>0</v>
      </c>
      <c r="I15" s="707">
        <v>0</v>
      </c>
      <c r="J15" s="708">
        <f>F15+I15</f>
        <v>0</v>
      </c>
    </row>
    <row r="16" spans="1:10" s="1117" customFormat="1" ht="13.9" customHeight="1" x14ac:dyDescent="0.25">
      <c r="A16" s="1538"/>
      <c r="B16" s="1539"/>
      <c r="C16" s="906" t="s">
        <v>919</v>
      </c>
      <c r="D16" s="1188">
        <f>'4.3 бекас'!D16</f>
        <v>0</v>
      </c>
      <c r="E16" s="1188">
        <f>'4.3 бекас'!E16</f>
        <v>0</v>
      </c>
      <c r="F16" s="1188">
        <v>0</v>
      </c>
      <c r="G16" s="1188">
        <v>0</v>
      </c>
      <c r="H16" s="1188">
        <v>0</v>
      </c>
      <c r="I16" s="1188">
        <v>0</v>
      </c>
      <c r="J16" s="1189">
        <f t="shared" ref="J16:J79" si="0">F16+I16</f>
        <v>0</v>
      </c>
    </row>
    <row r="17" spans="1:10" s="1117" customFormat="1" ht="13.9" customHeight="1" x14ac:dyDescent="0.25">
      <c r="A17" s="1538"/>
      <c r="B17" s="1539"/>
      <c r="C17" s="906" t="s">
        <v>589</v>
      </c>
      <c r="D17" s="1188">
        <f>'4.3 бекас'!D17</f>
        <v>0</v>
      </c>
      <c r="E17" s="1188">
        <f>'4.3 бекас'!E17</f>
        <v>0</v>
      </c>
      <c r="F17" s="1188">
        <v>0</v>
      </c>
      <c r="G17" s="1188">
        <v>138</v>
      </c>
      <c r="H17" s="1188">
        <f>'4.4 гр птиц утки'!H16</f>
        <v>131</v>
      </c>
      <c r="I17" s="1188">
        <v>0</v>
      </c>
      <c r="J17" s="1189">
        <f t="shared" si="0"/>
        <v>0</v>
      </c>
    </row>
    <row r="18" spans="1:10" s="1117" customFormat="1" ht="13.9" customHeight="1" x14ac:dyDescent="0.25">
      <c r="A18" s="1535">
        <v>2</v>
      </c>
      <c r="B18" s="1529" t="s">
        <v>285</v>
      </c>
      <c r="C18" s="906" t="s">
        <v>740</v>
      </c>
      <c r="D18" s="1188">
        <f>'4.3 бекас'!D18</f>
        <v>0</v>
      </c>
      <c r="E18" s="1188">
        <f>'4.3 бекас'!E18</f>
        <v>0</v>
      </c>
      <c r="F18" s="1188">
        <v>0</v>
      </c>
      <c r="G18" s="1188">
        <v>0</v>
      </c>
      <c r="H18" s="1188">
        <v>0</v>
      </c>
      <c r="I18" s="1188">
        <v>0</v>
      </c>
      <c r="J18" s="1189">
        <f t="shared" si="0"/>
        <v>0</v>
      </c>
    </row>
    <row r="19" spans="1:10" s="1117" customFormat="1" ht="13.9" customHeight="1" x14ac:dyDescent="0.25">
      <c r="A19" s="1535"/>
      <c r="B19" s="1529"/>
      <c r="C19" s="906" t="s">
        <v>589</v>
      </c>
      <c r="D19" s="1188">
        <f>'4.3 бекас'!D19</f>
        <v>0</v>
      </c>
      <c r="E19" s="1188">
        <f>'4.3 бекас'!E19</f>
        <v>0</v>
      </c>
      <c r="F19" s="1188">
        <v>0</v>
      </c>
      <c r="G19" s="1188">
        <v>300</v>
      </c>
      <c r="H19" s="1188">
        <f>'4.4 гр птиц утки'!H18</f>
        <v>289</v>
      </c>
      <c r="I19" s="1188">
        <v>0</v>
      </c>
      <c r="J19" s="1189">
        <f t="shared" si="0"/>
        <v>0</v>
      </c>
    </row>
    <row r="20" spans="1:10" s="1117" customFormat="1" ht="13.9" customHeight="1" x14ac:dyDescent="0.25">
      <c r="A20" s="1535">
        <v>3</v>
      </c>
      <c r="B20" s="1529" t="s">
        <v>286</v>
      </c>
      <c r="C20" s="906" t="s">
        <v>680</v>
      </c>
      <c r="D20" s="1188">
        <f>'4.3 бекас'!D20</f>
        <v>0</v>
      </c>
      <c r="E20" s="1188">
        <f>'4.3 бекас'!E20</f>
        <v>0</v>
      </c>
      <c r="F20" s="1188">
        <v>0</v>
      </c>
      <c r="G20" s="1188">
        <v>0</v>
      </c>
      <c r="H20" s="1188">
        <v>0</v>
      </c>
      <c r="I20" s="1188">
        <v>0</v>
      </c>
      <c r="J20" s="1189">
        <f t="shared" si="0"/>
        <v>0</v>
      </c>
    </row>
    <row r="21" spans="1:10" s="1117" customFormat="1" ht="13.9" customHeight="1" x14ac:dyDescent="0.25">
      <c r="A21" s="1535"/>
      <c r="B21" s="1529"/>
      <c r="C21" s="906" t="s">
        <v>401</v>
      </c>
      <c r="D21" s="1188">
        <f>'4.3 бекас'!D21</f>
        <v>0</v>
      </c>
      <c r="E21" s="1188">
        <f>'4.3 бекас'!E21</f>
        <v>0</v>
      </c>
      <c r="F21" s="1188">
        <v>0</v>
      </c>
      <c r="G21" s="1188">
        <v>0</v>
      </c>
      <c r="H21" s="1188">
        <v>0</v>
      </c>
      <c r="I21" s="1188">
        <v>0</v>
      </c>
      <c r="J21" s="1189">
        <f t="shared" si="0"/>
        <v>0</v>
      </c>
    </row>
    <row r="22" spans="1:10" s="1117" customFormat="1" ht="13.9" customHeight="1" x14ac:dyDescent="0.25">
      <c r="A22" s="1535"/>
      <c r="B22" s="1529"/>
      <c r="C22" s="906" t="s">
        <v>747</v>
      </c>
      <c r="D22" s="1188">
        <f>'4.3 бекас'!D22</f>
        <v>0</v>
      </c>
      <c r="E22" s="1188">
        <f>'4.3 бекас'!E22</f>
        <v>0</v>
      </c>
      <c r="F22" s="1188">
        <v>0</v>
      </c>
      <c r="G22" s="1188">
        <v>0</v>
      </c>
      <c r="H22" s="1188">
        <v>0</v>
      </c>
      <c r="I22" s="1188">
        <v>0</v>
      </c>
      <c r="J22" s="1189">
        <f t="shared" si="0"/>
        <v>0</v>
      </c>
    </row>
    <row r="23" spans="1:10" s="1117" customFormat="1" ht="13.9" customHeight="1" x14ac:dyDescent="0.25">
      <c r="A23" s="1535"/>
      <c r="B23" s="1529"/>
      <c r="C23" s="906" t="s">
        <v>589</v>
      </c>
      <c r="D23" s="1188">
        <f>'4.3 бекас'!D23</f>
        <v>0</v>
      </c>
      <c r="E23" s="1188">
        <f>'4.3 бекас'!E23</f>
        <v>0</v>
      </c>
      <c r="F23" s="1188">
        <v>0</v>
      </c>
      <c r="G23" s="1188">
        <v>71</v>
      </c>
      <c r="H23" s="1188">
        <f>'4.4 гр птиц утки'!H22</f>
        <v>66</v>
      </c>
      <c r="I23" s="1188">
        <v>0</v>
      </c>
      <c r="J23" s="1189">
        <f t="shared" si="0"/>
        <v>0</v>
      </c>
    </row>
    <row r="24" spans="1:10" s="1117" customFormat="1" ht="15" customHeight="1" x14ac:dyDescent="0.2">
      <c r="A24" s="1535">
        <v>4</v>
      </c>
      <c r="B24" s="1529" t="s">
        <v>287</v>
      </c>
      <c r="C24" s="1176" t="s">
        <v>681</v>
      </c>
      <c r="D24" s="1188">
        <f>'4.3 бекас'!D24</f>
        <v>0</v>
      </c>
      <c r="E24" s="1188">
        <f>'4.3 бекас'!E24</f>
        <v>0</v>
      </c>
      <c r="F24" s="1188">
        <v>0</v>
      </c>
      <c r="G24" s="1188">
        <v>740</v>
      </c>
      <c r="H24" s="1188">
        <v>729</v>
      </c>
      <c r="I24" s="1188">
        <v>0</v>
      </c>
      <c r="J24" s="1189">
        <f t="shared" si="0"/>
        <v>0</v>
      </c>
    </row>
    <row r="25" spans="1:10" s="1117" customFormat="1" ht="15" customHeight="1" x14ac:dyDescent="0.2">
      <c r="A25" s="1535"/>
      <c r="B25" s="1535"/>
      <c r="C25" s="1176" t="s">
        <v>938</v>
      </c>
      <c r="D25" s="1188">
        <f>'4.3 бекас'!D25</f>
        <v>0</v>
      </c>
      <c r="E25" s="1188">
        <f>'4.3 бекас'!E25</f>
        <v>0</v>
      </c>
      <c r="F25" s="1188">
        <v>0</v>
      </c>
      <c r="G25" s="1188">
        <v>0</v>
      </c>
      <c r="H25" s="1188">
        <v>0</v>
      </c>
      <c r="I25" s="1188">
        <v>0</v>
      </c>
      <c r="J25" s="1189">
        <f t="shared" si="0"/>
        <v>0</v>
      </c>
    </row>
    <row r="26" spans="1:10" s="1117" customFormat="1" ht="12.75" customHeight="1" x14ac:dyDescent="0.2">
      <c r="A26" s="1535">
        <v>5</v>
      </c>
      <c r="B26" s="1529" t="s">
        <v>288</v>
      </c>
      <c r="C26" s="907" t="s">
        <v>795</v>
      </c>
      <c r="D26" s="1188">
        <f>'4.3 бекас'!D26</f>
        <v>0</v>
      </c>
      <c r="E26" s="1188">
        <f>'4.3 бекас'!E26</f>
        <v>0</v>
      </c>
      <c r="F26" s="1188">
        <v>0</v>
      </c>
      <c r="G26" s="1188">
        <v>0</v>
      </c>
      <c r="H26" s="1188">
        <v>0</v>
      </c>
      <c r="I26" s="1188">
        <v>0</v>
      </c>
      <c r="J26" s="1189">
        <f t="shared" si="0"/>
        <v>0</v>
      </c>
    </row>
    <row r="27" spans="1:10" s="1117" customFormat="1" ht="15" customHeight="1" x14ac:dyDescent="0.25">
      <c r="A27" s="1535"/>
      <c r="B27" s="1535"/>
      <c r="C27" s="906" t="s">
        <v>739</v>
      </c>
      <c r="D27" s="1188">
        <f>'4.3 бекас'!D27</f>
        <v>0</v>
      </c>
      <c r="E27" s="1188">
        <f>'4.3 бекас'!E27</f>
        <v>0</v>
      </c>
      <c r="F27" s="1188">
        <v>0</v>
      </c>
      <c r="G27" s="1188">
        <v>0</v>
      </c>
      <c r="H27" s="1188">
        <v>0</v>
      </c>
      <c r="I27" s="1188">
        <v>0</v>
      </c>
      <c r="J27" s="1189">
        <f t="shared" si="0"/>
        <v>0</v>
      </c>
    </row>
    <row r="28" spans="1:10" s="1117" customFormat="1" ht="15" customHeight="1" x14ac:dyDescent="0.25">
      <c r="A28" s="1535"/>
      <c r="B28" s="1535"/>
      <c r="C28" s="906" t="s">
        <v>1021</v>
      </c>
      <c r="D28" s="1188">
        <f>'4.3 бекас'!D28</f>
        <v>0</v>
      </c>
      <c r="E28" s="1188">
        <f>'4.3 бекас'!E28</f>
        <v>0</v>
      </c>
      <c r="F28" s="1188">
        <v>0</v>
      </c>
      <c r="G28" s="1188">
        <v>0</v>
      </c>
      <c r="H28" s="1188">
        <v>0</v>
      </c>
      <c r="I28" s="1188">
        <v>0</v>
      </c>
      <c r="J28" s="1189">
        <f t="shared" si="0"/>
        <v>0</v>
      </c>
    </row>
    <row r="29" spans="1:10" s="1117" customFormat="1" ht="15" customHeight="1" x14ac:dyDescent="0.25">
      <c r="A29" s="1535"/>
      <c r="B29" s="1535"/>
      <c r="C29" s="906" t="s">
        <v>682</v>
      </c>
      <c r="D29" s="1188">
        <f>'4.3 бекас'!D29</f>
        <v>0</v>
      </c>
      <c r="E29" s="1188">
        <f>'4.3 бекас'!E29</f>
        <v>0</v>
      </c>
      <c r="F29" s="1188">
        <v>0</v>
      </c>
      <c r="G29" s="1188">
        <v>0</v>
      </c>
      <c r="H29" s="1188">
        <v>0</v>
      </c>
      <c r="I29" s="1189">
        <v>0</v>
      </c>
      <c r="J29" s="1189">
        <f t="shared" si="0"/>
        <v>0</v>
      </c>
    </row>
    <row r="30" spans="1:10" s="1117" customFormat="1" ht="15" customHeight="1" x14ac:dyDescent="0.25">
      <c r="A30" s="1535"/>
      <c r="B30" s="1535"/>
      <c r="C30" s="906" t="s">
        <v>922</v>
      </c>
      <c r="D30" s="1188">
        <f>'4.3 бекас'!D30</f>
        <v>0</v>
      </c>
      <c r="E30" s="1188">
        <f>'4.3 бекас'!E30</f>
        <v>0</v>
      </c>
      <c r="F30" s="1188">
        <v>0</v>
      </c>
      <c r="G30" s="1188">
        <v>0</v>
      </c>
      <c r="H30" s="1188">
        <v>0</v>
      </c>
      <c r="I30" s="1189">
        <v>0</v>
      </c>
      <c r="J30" s="1189">
        <f t="shared" si="0"/>
        <v>0</v>
      </c>
    </row>
    <row r="31" spans="1:10" s="1117" customFormat="1" ht="14.45" customHeight="1" x14ac:dyDescent="0.25">
      <c r="A31" s="1535"/>
      <c r="B31" s="1535"/>
      <c r="C31" s="906" t="s">
        <v>589</v>
      </c>
      <c r="D31" s="1188">
        <f>'4.3 бекас'!D31</f>
        <v>0</v>
      </c>
      <c r="E31" s="1188">
        <f>'4.3 бекас'!E31</f>
        <v>0</v>
      </c>
      <c r="F31" s="1188">
        <v>0</v>
      </c>
      <c r="G31" s="1188">
        <v>431</v>
      </c>
      <c r="H31" s="1188">
        <f>'4.4 гр птиц утки'!H30</f>
        <v>402</v>
      </c>
      <c r="I31" s="1188">
        <v>0</v>
      </c>
      <c r="J31" s="1189">
        <f t="shared" si="0"/>
        <v>0</v>
      </c>
    </row>
    <row r="32" spans="1:10" s="1117" customFormat="1" ht="13.9" customHeight="1" x14ac:dyDescent="0.25">
      <c r="A32" s="1537">
        <v>6</v>
      </c>
      <c r="B32" s="1529" t="s">
        <v>289</v>
      </c>
      <c r="C32" s="906" t="s">
        <v>683</v>
      </c>
      <c r="D32" s="1188">
        <f>'4.3 бекас'!D32</f>
        <v>0</v>
      </c>
      <c r="E32" s="1188">
        <f>'4.3 бекас'!E32</f>
        <v>0</v>
      </c>
      <c r="F32" s="1188">
        <v>0</v>
      </c>
      <c r="G32" s="1188">
        <v>0</v>
      </c>
      <c r="H32" s="1188">
        <v>0</v>
      </c>
      <c r="I32" s="1188">
        <v>0</v>
      </c>
      <c r="J32" s="1189">
        <f t="shared" si="0"/>
        <v>0</v>
      </c>
    </row>
    <row r="33" spans="1:10" s="1117" customFormat="1" ht="13.9" customHeight="1" x14ac:dyDescent="0.25">
      <c r="A33" s="1537"/>
      <c r="B33" s="1529"/>
      <c r="C33" s="906" t="s">
        <v>589</v>
      </c>
      <c r="D33" s="1188">
        <f>'4.3 бекас'!D33</f>
        <v>0</v>
      </c>
      <c r="E33" s="1188">
        <f>'4.3 бекас'!E33</f>
        <v>0</v>
      </c>
      <c r="F33" s="1188">
        <v>0</v>
      </c>
      <c r="G33" s="1188">
        <v>208</v>
      </c>
      <c r="H33" s="1188">
        <f>'4.4 гр птиц утки'!H32</f>
        <v>199</v>
      </c>
      <c r="I33" s="1188">
        <v>0</v>
      </c>
      <c r="J33" s="1189">
        <f t="shared" si="0"/>
        <v>0</v>
      </c>
    </row>
    <row r="34" spans="1:10" s="1117" customFormat="1" ht="13.9" customHeight="1" x14ac:dyDescent="0.25">
      <c r="A34" s="1535">
        <v>7</v>
      </c>
      <c r="B34" s="1529" t="s">
        <v>290</v>
      </c>
      <c r="C34" s="906" t="s">
        <v>742</v>
      </c>
      <c r="D34" s="1188">
        <f>'4.3 бекас'!D34</f>
        <v>0</v>
      </c>
      <c r="E34" s="1188">
        <f>'4.3 бекас'!E34</f>
        <v>0</v>
      </c>
      <c r="F34" s="1188">
        <v>0</v>
      </c>
      <c r="G34" s="1188">
        <v>0</v>
      </c>
      <c r="H34" s="1188">
        <v>0</v>
      </c>
      <c r="I34" s="1188">
        <v>0</v>
      </c>
      <c r="J34" s="1189">
        <f t="shared" si="0"/>
        <v>0</v>
      </c>
    </row>
    <row r="35" spans="1:10" s="1117" customFormat="1" ht="13.9" customHeight="1" x14ac:dyDescent="0.25">
      <c r="A35" s="1535"/>
      <c r="B35" s="1529"/>
      <c r="C35" s="906" t="s">
        <v>796</v>
      </c>
      <c r="D35" s="1188">
        <f>'4.3 бекас'!D35</f>
        <v>0</v>
      </c>
      <c r="E35" s="1188">
        <f>'4.3 бекас'!E35</f>
        <v>0</v>
      </c>
      <c r="F35" s="1188">
        <v>0</v>
      </c>
      <c r="G35" s="1188">
        <v>6</v>
      </c>
      <c r="H35" s="1188">
        <v>6</v>
      </c>
      <c r="I35" s="1188">
        <v>0</v>
      </c>
      <c r="J35" s="1189">
        <f t="shared" si="0"/>
        <v>0</v>
      </c>
    </row>
    <row r="36" spans="1:10" s="1117" customFormat="1" ht="13.9" customHeight="1" x14ac:dyDescent="0.25">
      <c r="A36" s="1535"/>
      <c r="B36" s="1529"/>
      <c r="C36" s="906" t="s">
        <v>590</v>
      </c>
      <c r="D36" s="1188">
        <f>'4.3 бекас'!D36</f>
        <v>0</v>
      </c>
      <c r="E36" s="1188">
        <f>'4.3 бекас'!E36</f>
        <v>0</v>
      </c>
      <c r="F36" s="1188">
        <v>0</v>
      </c>
      <c r="G36" s="1188">
        <v>0</v>
      </c>
      <c r="H36" s="1188">
        <v>0</v>
      </c>
      <c r="I36" s="1188">
        <v>0</v>
      </c>
      <c r="J36" s="1189">
        <f t="shared" si="0"/>
        <v>0</v>
      </c>
    </row>
    <row r="37" spans="1:10" s="1117" customFormat="1" ht="13.9" customHeight="1" x14ac:dyDescent="0.25">
      <c r="A37" s="1535"/>
      <c r="B37" s="1529"/>
      <c r="C37" s="906" t="s">
        <v>684</v>
      </c>
      <c r="D37" s="1188">
        <f>'4.3 бекас'!D37</f>
        <v>0</v>
      </c>
      <c r="E37" s="1188">
        <f>'4.3 бекас'!E37</f>
        <v>0</v>
      </c>
      <c r="F37" s="1188">
        <v>0</v>
      </c>
      <c r="G37" s="1188">
        <v>0</v>
      </c>
      <c r="H37" s="1188">
        <v>0</v>
      </c>
      <c r="I37" s="1188">
        <v>0</v>
      </c>
      <c r="J37" s="1189">
        <f t="shared" si="0"/>
        <v>0</v>
      </c>
    </row>
    <row r="38" spans="1:10" s="1117" customFormat="1" ht="13.9" customHeight="1" x14ac:dyDescent="0.25">
      <c r="A38" s="1535"/>
      <c r="B38" s="1529"/>
      <c r="C38" s="906" t="s">
        <v>589</v>
      </c>
      <c r="D38" s="1188">
        <f>'4.3 бекас'!D38</f>
        <v>0</v>
      </c>
      <c r="E38" s="1188">
        <f>'4.3 бекас'!E38</f>
        <v>0</v>
      </c>
      <c r="F38" s="1188">
        <v>0</v>
      </c>
      <c r="G38" s="1188">
        <v>226</v>
      </c>
      <c r="H38" s="1188">
        <f>'4.4 гр птиц утки'!H37</f>
        <v>221</v>
      </c>
      <c r="I38" s="1188">
        <v>0</v>
      </c>
      <c r="J38" s="1189">
        <f t="shared" si="0"/>
        <v>0</v>
      </c>
    </row>
    <row r="39" spans="1:10" s="1117" customFormat="1" ht="15.75" x14ac:dyDescent="0.25">
      <c r="A39" s="1186">
        <v>8</v>
      </c>
      <c r="B39" s="1179" t="s">
        <v>291</v>
      </c>
      <c r="C39" s="906" t="s">
        <v>743</v>
      </c>
      <c r="D39" s="1188">
        <f>'4.3 бекас'!D39</f>
        <v>0</v>
      </c>
      <c r="E39" s="1188">
        <f>'4.3 бекас'!E39</f>
        <v>0</v>
      </c>
      <c r="F39" s="1188">
        <v>0</v>
      </c>
      <c r="G39" s="1081">
        <v>60</v>
      </c>
      <c r="H39" s="1081">
        <v>60</v>
      </c>
      <c r="I39" s="1188">
        <v>0</v>
      </c>
      <c r="J39" s="1189">
        <f t="shared" si="0"/>
        <v>0</v>
      </c>
    </row>
    <row r="40" spans="1:10" s="1117" customFormat="1" ht="13.9" customHeight="1" x14ac:dyDescent="0.25">
      <c r="A40" s="1535">
        <v>9</v>
      </c>
      <c r="B40" s="1529" t="s">
        <v>292</v>
      </c>
      <c r="C40" s="906" t="s">
        <v>744</v>
      </c>
      <c r="D40" s="1188">
        <f>'4.3 бекас'!D40</f>
        <v>0</v>
      </c>
      <c r="E40" s="1188">
        <f>'4.3 бекас'!E40</f>
        <v>0</v>
      </c>
      <c r="F40" s="1188">
        <v>0</v>
      </c>
      <c r="G40" s="1081">
        <v>8</v>
      </c>
      <c r="H40" s="1081">
        <v>8</v>
      </c>
      <c r="I40" s="1188">
        <v>0</v>
      </c>
      <c r="J40" s="1189">
        <f t="shared" si="0"/>
        <v>0</v>
      </c>
    </row>
    <row r="41" spans="1:10" s="1117" customFormat="1" ht="13.9" customHeight="1" x14ac:dyDescent="0.25">
      <c r="A41" s="1535"/>
      <c r="B41" s="1529"/>
      <c r="C41" s="906" t="s">
        <v>685</v>
      </c>
      <c r="D41" s="1188">
        <f>'4.3 бекас'!D41</f>
        <v>0</v>
      </c>
      <c r="E41" s="1188">
        <f>'4.3 бекас'!E41</f>
        <v>0</v>
      </c>
      <c r="F41" s="1188">
        <v>0</v>
      </c>
      <c r="G41" s="1188">
        <v>0</v>
      </c>
      <c r="H41" s="1188">
        <v>0</v>
      </c>
      <c r="I41" s="1188">
        <v>0</v>
      </c>
      <c r="J41" s="1189">
        <f t="shared" si="0"/>
        <v>0</v>
      </c>
    </row>
    <row r="42" spans="1:10" s="1117" customFormat="1" ht="13.9" customHeight="1" x14ac:dyDescent="0.25">
      <c r="A42" s="1535"/>
      <c r="B42" s="1529"/>
      <c r="C42" s="906" t="s">
        <v>797</v>
      </c>
      <c r="D42" s="1188">
        <f>'4.3 бекас'!D42</f>
        <v>0</v>
      </c>
      <c r="E42" s="1188">
        <f>'4.3 бекас'!E42</f>
        <v>0</v>
      </c>
      <c r="F42" s="1188">
        <v>0</v>
      </c>
      <c r="G42" s="1188">
        <v>0</v>
      </c>
      <c r="H42" s="1188">
        <v>0</v>
      </c>
      <c r="I42" s="1188">
        <v>0</v>
      </c>
      <c r="J42" s="1189">
        <f t="shared" si="0"/>
        <v>0</v>
      </c>
    </row>
    <row r="43" spans="1:10" s="1117" customFormat="1" ht="13.9" customHeight="1" x14ac:dyDescent="0.25">
      <c r="A43" s="1535"/>
      <c r="B43" s="1529"/>
      <c r="C43" s="906" t="s">
        <v>983</v>
      </c>
      <c r="D43" s="1188">
        <f>'4.3 бекас'!D43</f>
        <v>0</v>
      </c>
      <c r="E43" s="1188">
        <f>'4.3 бекас'!E43</f>
        <v>0</v>
      </c>
      <c r="F43" s="1188">
        <v>0</v>
      </c>
      <c r="G43" s="1188">
        <v>0</v>
      </c>
      <c r="H43" s="1188">
        <v>0</v>
      </c>
      <c r="I43" s="1188">
        <v>0</v>
      </c>
      <c r="J43" s="1189">
        <f t="shared" si="0"/>
        <v>0</v>
      </c>
    </row>
    <row r="44" spans="1:10" s="1117" customFormat="1" ht="13.9" customHeight="1" x14ac:dyDescent="0.25">
      <c r="A44" s="1535"/>
      <c r="B44" s="1529"/>
      <c r="C44" s="1187" t="s">
        <v>939</v>
      </c>
      <c r="D44" s="1188">
        <f>'4.3 бекас'!D44</f>
        <v>0</v>
      </c>
      <c r="E44" s="1188">
        <f>'4.3 бекас'!E44</f>
        <v>0</v>
      </c>
      <c r="F44" s="1188">
        <v>0</v>
      </c>
      <c r="G44" s="1188">
        <v>0</v>
      </c>
      <c r="H44" s="1188">
        <v>0</v>
      </c>
      <c r="I44" s="1189">
        <v>0</v>
      </c>
      <c r="J44" s="1189">
        <f t="shared" si="0"/>
        <v>0</v>
      </c>
    </row>
    <row r="45" spans="1:10" s="1117" customFormat="1" ht="13.9" customHeight="1" x14ac:dyDescent="0.25">
      <c r="A45" s="1535"/>
      <c r="B45" s="1529"/>
      <c r="C45" s="906" t="s">
        <v>589</v>
      </c>
      <c r="D45" s="1188">
        <f>'4.3 бекас'!D45</f>
        <v>0</v>
      </c>
      <c r="E45" s="1188">
        <f>'4.3 бекас'!E45</f>
        <v>0</v>
      </c>
      <c r="F45" s="1188">
        <v>0</v>
      </c>
      <c r="G45" s="1188">
        <v>199</v>
      </c>
      <c r="H45" s="1188">
        <f>'4.4 гр птиц утки'!H44</f>
        <v>143</v>
      </c>
      <c r="I45" s="1188">
        <v>0</v>
      </c>
      <c r="J45" s="1189">
        <f t="shared" si="0"/>
        <v>0</v>
      </c>
    </row>
    <row r="46" spans="1:10" s="1117" customFormat="1" ht="15.75" x14ac:dyDescent="0.2">
      <c r="A46" s="1186">
        <v>10</v>
      </c>
      <c r="B46" s="1179" t="s">
        <v>293</v>
      </c>
      <c r="C46" s="1180" t="s">
        <v>745</v>
      </c>
      <c r="D46" s="1188">
        <f>'4.3 бекас'!D46</f>
        <v>0</v>
      </c>
      <c r="E46" s="1188">
        <f>'4.3 бекас'!E46</f>
        <v>0</v>
      </c>
      <c r="F46" s="1188">
        <v>0</v>
      </c>
      <c r="G46" s="1188">
        <v>0</v>
      </c>
      <c r="H46" s="1188">
        <v>0</v>
      </c>
      <c r="I46" s="1188">
        <v>0</v>
      </c>
      <c r="J46" s="1189">
        <f t="shared" si="0"/>
        <v>0</v>
      </c>
    </row>
    <row r="47" spans="1:10" s="1117" customFormat="1" ht="13.9" customHeight="1" x14ac:dyDescent="0.25">
      <c r="A47" s="1535">
        <v>11</v>
      </c>
      <c r="B47" s="1529" t="s">
        <v>294</v>
      </c>
      <c r="C47" s="906" t="s">
        <v>746</v>
      </c>
      <c r="D47" s="1188">
        <f>'4.3 бекас'!D47</f>
        <v>0</v>
      </c>
      <c r="E47" s="1188">
        <f>'4.3 бекас'!E47</f>
        <v>0</v>
      </c>
      <c r="F47" s="1188">
        <v>0</v>
      </c>
      <c r="G47" s="1188">
        <v>0</v>
      </c>
      <c r="H47" s="1188">
        <v>0</v>
      </c>
      <c r="I47" s="1188">
        <v>0</v>
      </c>
      <c r="J47" s="1189">
        <f t="shared" si="0"/>
        <v>0</v>
      </c>
    </row>
    <row r="48" spans="1:10" s="1117" customFormat="1" ht="13.9" customHeight="1" x14ac:dyDescent="0.25">
      <c r="A48" s="1535"/>
      <c r="B48" s="1529"/>
      <c r="C48" s="906" t="s">
        <v>589</v>
      </c>
      <c r="D48" s="1188">
        <f>'4.3 бекас'!D48</f>
        <v>0</v>
      </c>
      <c r="E48" s="1188">
        <f>'4.3 бекас'!E48</f>
        <v>0</v>
      </c>
      <c r="F48" s="1188">
        <v>0</v>
      </c>
      <c r="G48" s="1188">
        <v>116</v>
      </c>
      <c r="H48" s="1188">
        <f>'4.4 гр птиц утки'!H47</f>
        <v>98</v>
      </c>
      <c r="I48" s="1188">
        <v>0</v>
      </c>
      <c r="J48" s="1189">
        <f t="shared" si="0"/>
        <v>0</v>
      </c>
    </row>
    <row r="49" spans="1:10" s="1117" customFormat="1" ht="13.9" customHeight="1" x14ac:dyDescent="0.25">
      <c r="A49" s="1537">
        <v>12</v>
      </c>
      <c r="B49" s="1529" t="s">
        <v>295</v>
      </c>
      <c r="C49" s="906" t="s">
        <v>589</v>
      </c>
      <c r="D49" s="1188">
        <f>'4.3 бекас'!D49</f>
        <v>0</v>
      </c>
      <c r="E49" s="1188">
        <f>'4.3 бекас'!E49</f>
        <v>0</v>
      </c>
      <c r="F49" s="1188">
        <v>0</v>
      </c>
      <c r="G49" s="1188">
        <v>137</v>
      </c>
      <c r="H49" s="1188">
        <f>'4.4 гр птиц утки'!H48</f>
        <v>125</v>
      </c>
      <c r="I49" s="1188">
        <v>0</v>
      </c>
      <c r="J49" s="1189">
        <f t="shared" si="0"/>
        <v>0</v>
      </c>
    </row>
    <row r="50" spans="1:10" s="1117" customFormat="1" ht="13.9" customHeight="1" x14ac:dyDescent="0.25">
      <c r="A50" s="1537"/>
      <c r="B50" s="1529"/>
      <c r="C50" s="906" t="s">
        <v>591</v>
      </c>
      <c r="D50" s="1188">
        <f>'4.3 бекас'!D50</f>
        <v>0</v>
      </c>
      <c r="E50" s="1188">
        <f>'4.3 бекас'!E50</f>
        <v>0</v>
      </c>
      <c r="F50" s="1188">
        <v>0</v>
      </c>
      <c r="G50" s="1188">
        <v>0</v>
      </c>
      <c r="H50" s="1188">
        <v>0</v>
      </c>
      <c r="I50" s="1188">
        <v>0</v>
      </c>
      <c r="J50" s="1189">
        <f t="shared" si="0"/>
        <v>0</v>
      </c>
    </row>
    <row r="51" spans="1:10" s="1117" customFormat="1" ht="13.9" customHeight="1" x14ac:dyDescent="0.25">
      <c r="A51" s="1537"/>
      <c r="B51" s="1529"/>
      <c r="C51" s="906" t="s">
        <v>592</v>
      </c>
      <c r="D51" s="1188">
        <f>'4.3 бекас'!D51</f>
        <v>0</v>
      </c>
      <c r="E51" s="1188">
        <f>'4.3 бекас'!E51</f>
        <v>0</v>
      </c>
      <c r="F51" s="1188">
        <v>0</v>
      </c>
      <c r="G51" s="1188">
        <v>0</v>
      </c>
      <c r="H51" s="1188">
        <v>0</v>
      </c>
      <c r="I51" s="1188">
        <v>0</v>
      </c>
      <c r="J51" s="1189">
        <f t="shared" si="0"/>
        <v>0</v>
      </c>
    </row>
    <row r="52" spans="1:10" s="1117" customFormat="1" ht="13.9" customHeight="1" x14ac:dyDescent="0.25">
      <c r="A52" s="1537"/>
      <c r="B52" s="1529"/>
      <c r="C52" s="906" t="s">
        <v>797</v>
      </c>
      <c r="D52" s="1188">
        <f>'4.3 бекас'!D52</f>
        <v>0</v>
      </c>
      <c r="E52" s="1188">
        <f>'4.3 бекас'!E52</f>
        <v>0</v>
      </c>
      <c r="F52" s="1188">
        <v>0</v>
      </c>
      <c r="G52" s="1188">
        <v>0</v>
      </c>
      <c r="H52" s="1188">
        <v>0</v>
      </c>
      <c r="I52" s="1188">
        <v>0</v>
      </c>
      <c r="J52" s="1189">
        <f t="shared" si="0"/>
        <v>0</v>
      </c>
    </row>
    <row r="53" spans="1:10" s="1117" customFormat="1" ht="13.9" customHeight="1" x14ac:dyDescent="0.25">
      <c r="A53" s="1535">
        <v>13</v>
      </c>
      <c r="B53" s="1529" t="s">
        <v>296</v>
      </c>
      <c r="C53" s="906" t="s">
        <v>748</v>
      </c>
      <c r="D53" s="1188">
        <f>'4.3 бекас'!D53</f>
        <v>0</v>
      </c>
      <c r="E53" s="1188">
        <f>'4.3 бекас'!E53</f>
        <v>0</v>
      </c>
      <c r="F53" s="1188">
        <v>0</v>
      </c>
      <c r="G53" s="1188">
        <v>2</v>
      </c>
      <c r="H53" s="1188">
        <v>2</v>
      </c>
      <c r="I53" s="1188">
        <v>0</v>
      </c>
      <c r="J53" s="1189">
        <f t="shared" si="0"/>
        <v>0</v>
      </c>
    </row>
    <row r="54" spans="1:10" s="1117" customFormat="1" ht="13.9" customHeight="1" x14ac:dyDescent="0.25">
      <c r="A54" s="1535"/>
      <c r="B54" s="1529"/>
      <c r="C54" s="906" t="s">
        <v>412</v>
      </c>
      <c r="D54" s="1188">
        <f>'4.3 бекас'!D54</f>
        <v>0</v>
      </c>
      <c r="E54" s="1188">
        <f>'4.3 бекас'!E54</f>
        <v>0</v>
      </c>
      <c r="F54" s="1188">
        <v>0</v>
      </c>
      <c r="G54" s="1188">
        <v>0</v>
      </c>
      <c r="H54" s="1188">
        <v>0</v>
      </c>
      <c r="I54" s="1188">
        <v>0</v>
      </c>
      <c r="J54" s="1189">
        <f t="shared" si="0"/>
        <v>0</v>
      </c>
    </row>
    <row r="55" spans="1:10" s="1117" customFormat="1" ht="13.9" customHeight="1" x14ac:dyDescent="0.25">
      <c r="A55" s="1535"/>
      <c r="B55" s="1529"/>
      <c r="C55" s="906" t="s">
        <v>589</v>
      </c>
      <c r="D55" s="1188">
        <f>'4.3 бекас'!D55</f>
        <v>0</v>
      </c>
      <c r="E55" s="1188">
        <f>'4.3 бекас'!E55</f>
        <v>0</v>
      </c>
      <c r="F55" s="1188">
        <v>0</v>
      </c>
      <c r="G55" s="1188">
        <v>42</v>
      </c>
      <c r="H55" s="1188">
        <f>'4.4 гр птиц утки'!H54</f>
        <v>39</v>
      </c>
      <c r="I55" s="1188">
        <v>0</v>
      </c>
      <c r="J55" s="1189">
        <f t="shared" si="0"/>
        <v>0</v>
      </c>
    </row>
    <row r="56" spans="1:10" s="1117" customFormat="1" ht="13.9" customHeight="1" x14ac:dyDescent="0.25">
      <c r="A56" s="1535">
        <v>14</v>
      </c>
      <c r="B56" s="1529" t="s">
        <v>297</v>
      </c>
      <c r="C56" s="906" t="s">
        <v>749</v>
      </c>
      <c r="D56" s="1188">
        <f>'4.3 бекас'!D56</f>
        <v>0</v>
      </c>
      <c r="E56" s="1188">
        <f>'4.3 бекас'!E56</f>
        <v>0</v>
      </c>
      <c r="F56" s="1188">
        <v>0</v>
      </c>
      <c r="G56" s="1188">
        <v>6</v>
      </c>
      <c r="H56" s="1188">
        <v>6</v>
      </c>
      <c r="I56" s="1188">
        <v>0</v>
      </c>
      <c r="J56" s="1189">
        <f t="shared" si="0"/>
        <v>0</v>
      </c>
    </row>
    <row r="57" spans="1:10" s="1117" customFormat="1" ht="13.9" customHeight="1" x14ac:dyDescent="0.25">
      <c r="A57" s="1535"/>
      <c r="B57" s="1529"/>
      <c r="C57" s="906" t="s">
        <v>403</v>
      </c>
      <c r="D57" s="1188">
        <f>'4.3 бекас'!D57</f>
        <v>0</v>
      </c>
      <c r="E57" s="1188">
        <f>'4.3 бекас'!E57</f>
        <v>0</v>
      </c>
      <c r="F57" s="1188">
        <v>0</v>
      </c>
      <c r="G57" s="1188">
        <v>0</v>
      </c>
      <c r="H57" s="1188">
        <v>0</v>
      </c>
      <c r="I57" s="1188">
        <v>0</v>
      </c>
      <c r="J57" s="1189">
        <f t="shared" si="0"/>
        <v>0</v>
      </c>
    </row>
    <row r="58" spans="1:10" s="1117" customFormat="1" ht="13.9" customHeight="1" x14ac:dyDescent="0.25">
      <c r="A58" s="1535">
        <v>15</v>
      </c>
      <c r="B58" s="1529" t="s">
        <v>363</v>
      </c>
      <c r="C58" s="906" t="s">
        <v>750</v>
      </c>
      <c r="D58" s="1188">
        <f>'4.3 бекас'!D58</f>
        <v>0</v>
      </c>
      <c r="E58" s="1188">
        <f>'4.3 бекас'!E58</f>
        <v>0</v>
      </c>
      <c r="F58" s="1188">
        <v>0</v>
      </c>
      <c r="G58" s="1188">
        <v>0</v>
      </c>
      <c r="H58" s="1188">
        <v>0</v>
      </c>
      <c r="I58" s="1188">
        <v>0</v>
      </c>
      <c r="J58" s="1189">
        <f t="shared" si="0"/>
        <v>0</v>
      </c>
    </row>
    <row r="59" spans="1:10" s="1117" customFormat="1" ht="13.9" customHeight="1" x14ac:dyDescent="0.25">
      <c r="A59" s="1535"/>
      <c r="B59" s="1529"/>
      <c r="C59" s="906" t="s">
        <v>687</v>
      </c>
      <c r="D59" s="1188">
        <f>'4.3 бекас'!D59</f>
        <v>0</v>
      </c>
      <c r="E59" s="1188">
        <f>'4.3 бекас'!E59</f>
        <v>0</v>
      </c>
      <c r="F59" s="1188">
        <v>0</v>
      </c>
      <c r="G59" s="1188">
        <v>0</v>
      </c>
      <c r="H59" s="1188">
        <v>0</v>
      </c>
      <c r="I59" s="1188">
        <v>0</v>
      </c>
      <c r="J59" s="1189">
        <f t="shared" si="0"/>
        <v>0</v>
      </c>
    </row>
    <row r="60" spans="1:10" s="1117" customFormat="1" ht="13.9" customHeight="1" x14ac:dyDescent="0.25">
      <c r="A60" s="1535"/>
      <c r="B60" s="1529"/>
      <c r="C60" s="906" t="s">
        <v>593</v>
      </c>
      <c r="D60" s="1188">
        <f>'4.3 бекас'!D60</f>
        <v>0</v>
      </c>
      <c r="E60" s="1188">
        <f>'4.3 бекас'!E60</f>
        <v>0</v>
      </c>
      <c r="F60" s="1188">
        <v>0</v>
      </c>
      <c r="G60" s="1188">
        <v>0</v>
      </c>
      <c r="H60" s="1188">
        <v>0</v>
      </c>
      <c r="I60" s="1188">
        <v>0</v>
      </c>
      <c r="J60" s="1189">
        <f t="shared" si="0"/>
        <v>0</v>
      </c>
    </row>
    <row r="61" spans="1:10" s="1117" customFormat="1" ht="13.9" customHeight="1" x14ac:dyDescent="0.25">
      <c r="A61" s="1537">
        <v>16</v>
      </c>
      <c r="B61" s="1528" t="s">
        <v>299</v>
      </c>
      <c r="C61" s="1182" t="s">
        <v>410</v>
      </c>
      <c r="D61" s="1188">
        <f>'4.3 бекас'!D61</f>
        <v>0</v>
      </c>
      <c r="E61" s="1188">
        <f>'4.3 бекас'!E61</f>
        <v>0</v>
      </c>
      <c r="F61" s="1188">
        <v>0</v>
      </c>
      <c r="G61" s="1188">
        <v>0</v>
      </c>
      <c r="H61" s="1188">
        <v>0</v>
      </c>
      <c r="I61" s="1188">
        <v>0</v>
      </c>
      <c r="J61" s="1189">
        <f t="shared" si="0"/>
        <v>0</v>
      </c>
    </row>
    <row r="62" spans="1:10" s="1117" customFormat="1" ht="13.9" customHeight="1" x14ac:dyDescent="0.25">
      <c r="A62" s="1537"/>
      <c r="B62" s="1528"/>
      <c r="C62" s="1182" t="s">
        <v>411</v>
      </c>
      <c r="D62" s="1188">
        <f>'4.3 бекас'!D62</f>
        <v>0</v>
      </c>
      <c r="E62" s="1188">
        <f>'4.3 бекас'!E62</f>
        <v>0</v>
      </c>
      <c r="F62" s="1188">
        <v>0</v>
      </c>
      <c r="G62" s="1188">
        <v>0</v>
      </c>
      <c r="H62" s="1188">
        <v>0</v>
      </c>
      <c r="I62" s="1188">
        <v>0</v>
      </c>
      <c r="J62" s="1189">
        <f t="shared" si="0"/>
        <v>0</v>
      </c>
    </row>
    <row r="63" spans="1:10" s="1117" customFormat="1" ht="13.9" customHeight="1" x14ac:dyDescent="0.25">
      <c r="A63" s="1537"/>
      <c r="B63" s="1528"/>
      <c r="C63" s="1182" t="s">
        <v>916</v>
      </c>
      <c r="D63" s="1188">
        <f>'4.3 бекас'!D63</f>
        <v>0</v>
      </c>
      <c r="E63" s="1188">
        <f>'4.3 бекас'!E63</f>
        <v>0</v>
      </c>
      <c r="F63" s="1188">
        <v>0</v>
      </c>
      <c r="G63" s="1188">
        <v>0</v>
      </c>
      <c r="H63" s="1188">
        <v>0</v>
      </c>
      <c r="I63" s="1188">
        <v>0</v>
      </c>
      <c r="J63" s="1189">
        <f t="shared" si="0"/>
        <v>0</v>
      </c>
    </row>
    <row r="64" spans="1:10" s="1117" customFormat="1" ht="13.9" customHeight="1" x14ac:dyDescent="0.25">
      <c r="A64" s="1537"/>
      <c r="B64" s="1528"/>
      <c r="C64" s="1182" t="s">
        <v>797</v>
      </c>
      <c r="D64" s="1188">
        <f>'4.3 бекас'!D64</f>
        <v>0</v>
      </c>
      <c r="E64" s="1188">
        <f>'4.3 бекас'!E64</f>
        <v>0</v>
      </c>
      <c r="F64" s="1188">
        <v>0</v>
      </c>
      <c r="G64" s="1188">
        <v>0</v>
      </c>
      <c r="H64" s="1188">
        <v>0</v>
      </c>
      <c r="I64" s="1188">
        <v>0</v>
      </c>
      <c r="J64" s="1189">
        <f t="shared" si="0"/>
        <v>0</v>
      </c>
    </row>
    <row r="65" spans="1:10" s="1117" customFormat="1" ht="13.9" customHeight="1" x14ac:dyDescent="0.25">
      <c r="A65" s="1537"/>
      <c r="B65" s="1528"/>
      <c r="C65" s="1182" t="s">
        <v>688</v>
      </c>
      <c r="D65" s="1188">
        <f>'4.3 бекас'!D65</f>
        <v>0</v>
      </c>
      <c r="E65" s="1188">
        <f>'4.3 бекас'!E65</f>
        <v>0</v>
      </c>
      <c r="F65" s="1188">
        <v>0</v>
      </c>
      <c r="G65" s="1188">
        <v>0</v>
      </c>
      <c r="H65" s="1188">
        <v>0</v>
      </c>
      <c r="I65" s="1188">
        <v>0</v>
      </c>
      <c r="J65" s="1189">
        <f t="shared" si="0"/>
        <v>0</v>
      </c>
    </row>
    <row r="66" spans="1:10" s="1117" customFormat="1" ht="13.9" customHeight="1" x14ac:dyDescent="0.25">
      <c r="A66" s="1537"/>
      <c r="B66" s="1528"/>
      <c r="C66" s="1182" t="s">
        <v>915</v>
      </c>
      <c r="D66" s="1188">
        <f>'4.3 бекас'!D66</f>
        <v>0</v>
      </c>
      <c r="E66" s="1188">
        <f>'4.3 бекас'!E66</f>
        <v>0</v>
      </c>
      <c r="F66" s="1188">
        <v>0</v>
      </c>
      <c r="G66" s="1188">
        <v>0</v>
      </c>
      <c r="H66" s="1188">
        <v>0</v>
      </c>
      <c r="I66" s="1188">
        <v>0</v>
      </c>
      <c r="J66" s="1189">
        <f t="shared" si="0"/>
        <v>0</v>
      </c>
    </row>
    <row r="67" spans="1:10" s="1117" customFormat="1" ht="13.9" customHeight="1" x14ac:dyDescent="0.25">
      <c r="A67" s="1537"/>
      <c r="B67" s="1528"/>
      <c r="C67" s="1182" t="s">
        <v>589</v>
      </c>
      <c r="D67" s="1188">
        <f>'4.3 бекас'!D67</f>
        <v>0</v>
      </c>
      <c r="E67" s="1188">
        <f>'4.3 бекас'!E67</f>
        <v>0</v>
      </c>
      <c r="F67" s="1188">
        <v>0</v>
      </c>
      <c r="G67" s="1188">
        <v>134</v>
      </c>
      <c r="H67" s="1188">
        <f>'4.4 гр птиц утки'!H66</f>
        <v>66</v>
      </c>
      <c r="I67" s="1188">
        <v>0</v>
      </c>
      <c r="J67" s="1189">
        <f t="shared" si="0"/>
        <v>0</v>
      </c>
    </row>
    <row r="68" spans="1:10" s="1117" customFormat="1" ht="13.9" customHeight="1" x14ac:dyDescent="0.25">
      <c r="A68" s="1535">
        <v>17</v>
      </c>
      <c r="B68" s="1529" t="s">
        <v>300</v>
      </c>
      <c r="C68" s="1182" t="s">
        <v>414</v>
      </c>
      <c r="D68" s="1188">
        <f>'4.3 бекас'!D68</f>
        <v>0</v>
      </c>
      <c r="E68" s="1188">
        <f>'4.3 бекас'!E68</f>
        <v>0</v>
      </c>
      <c r="F68" s="1188">
        <v>0</v>
      </c>
      <c r="G68" s="1188">
        <v>0</v>
      </c>
      <c r="H68" s="1188">
        <v>0</v>
      </c>
      <c r="I68" s="1188">
        <v>0</v>
      </c>
      <c r="J68" s="1189">
        <f t="shared" si="0"/>
        <v>0</v>
      </c>
    </row>
    <row r="69" spans="1:10" s="1117" customFormat="1" ht="13.9" customHeight="1" x14ac:dyDescent="0.25">
      <c r="A69" s="1535"/>
      <c r="B69" s="1529"/>
      <c r="C69" s="906" t="s">
        <v>589</v>
      </c>
      <c r="D69" s="1188">
        <f>'4.3 бекас'!D69</f>
        <v>0</v>
      </c>
      <c r="E69" s="1188">
        <f>'4.3 бекас'!E69</f>
        <v>0</v>
      </c>
      <c r="F69" s="1188">
        <v>0</v>
      </c>
      <c r="G69" s="1188">
        <v>77</v>
      </c>
      <c r="H69" s="1188">
        <f>'4.4 гр птиц утки'!H68</f>
        <v>72</v>
      </c>
      <c r="I69" s="1188">
        <v>0</v>
      </c>
      <c r="J69" s="1189">
        <f t="shared" si="0"/>
        <v>0</v>
      </c>
    </row>
    <row r="70" spans="1:10" s="1117" customFormat="1" ht="13.9" customHeight="1" x14ac:dyDescent="0.25">
      <c r="A70" s="1535">
        <v>18</v>
      </c>
      <c r="B70" s="1529" t="s">
        <v>594</v>
      </c>
      <c r="C70" s="906" t="s">
        <v>751</v>
      </c>
      <c r="D70" s="1188">
        <f>'4.3 бекас'!D70</f>
        <v>0</v>
      </c>
      <c r="E70" s="1188">
        <f>'4.3 бекас'!E70</f>
        <v>0</v>
      </c>
      <c r="F70" s="1188">
        <v>0</v>
      </c>
      <c r="G70" s="1188">
        <v>4</v>
      </c>
      <c r="H70" s="1188">
        <v>4</v>
      </c>
      <c r="I70" s="1188">
        <v>0</v>
      </c>
      <c r="J70" s="1189">
        <f t="shared" si="0"/>
        <v>0</v>
      </c>
    </row>
    <row r="71" spans="1:10" s="1117" customFormat="1" ht="13.9" customHeight="1" x14ac:dyDescent="0.25">
      <c r="A71" s="1535"/>
      <c r="B71" s="1529"/>
      <c r="C71" s="906" t="s">
        <v>595</v>
      </c>
      <c r="D71" s="1188">
        <f>'4.3 бекас'!D71</f>
        <v>0</v>
      </c>
      <c r="E71" s="1188">
        <f>'4.3 бекас'!E71</f>
        <v>0</v>
      </c>
      <c r="F71" s="1188">
        <v>0</v>
      </c>
      <c r="G71" s="1188">
        <v>0</v>
      </c>
      <c r="H71" s="1188">
        <v>0</v>
      </c>
      <c r="I71" s="1188">
        <v>0</v>
      </c>
      <c r="J71" s="1189">
        <f t="shared" si="0"/>
        <v>0</v>
      </c>
    </row>
    <row r="72" spans="1:10" s="1117" customFormat="1" ht="13.9" customHeight="1" x14ac:dyDescent="0.25">
      <c r="A72" s="1535"/>
      <c r="B72" s="1529"/>
      <c r="C72" s="906" t="s">
        <v>589</v>
      </c>
      <c r="D72" s="1188">
        <f>'4.3 бекас'!D72</f>
        <v>0</v>
      </c>
      <c r="E72" s="1188">
        <f>'4.3 бекас'!E72</f>
        <v>0</v>
      </c>
      <c r="F72" s="1188">
        <v>0</v>
      </c>
      <c r="G72" s="1188">
        <v>169</v>
      </c>
      <c r="H72" s="1188">
        <f>'4.4 гр птиц утки'!H71</f>
        <v>143</v>
      </c>
      <c r="I72" s="1188">
        <v>0</v>
      </c>
      <c r="J72" s="1189">
        <f t="shared" si="0"/>
        <v>0</v>
      </c>
    </row>
    <row r="73" spans="1:10" s="1117" customFormat="1" ht="13.9" customHeight="1" x14ac:dyDescent="0.25">
      <c r="A73" s="1535">
        <v>19</v>
      </c>
      <c r="B73" s="1529" t="s">
        <v>302</v>
      </c>
      <c r="C73" s="906" t="s">
        <v>690</v>
      </c>
      <c r="D73" s="1188">
        <f>'4.3 бекас'!D73</f>
        <v>0</v>
      </c>
      <c r="E73" s="1188">
        <f>'4.3 бекас'!E73</f>
        <v>0</v>
      </c>
      <c r="F73" s="1188">
        <v>0</v>
      </c>
      <c r="G73" s="1188">
        <v>0</v>
      </c>
      <c r="H73" s="1188">
        <v>0</v>
      </c>
      <c r="I73" s="1188">
        <v>0</v>
      </c>
      <c r="J73" s="1189">
        <f t="shared" si="0"/>
        <v>0</v>
      </c>
    </row>
    <row r="74" spans="1:10" s="1117" customFormat="1" ht="13.9" customHeight="1" x14ac:dyDescent="0.25">
      <c r="A74" s="1535"/>
      <c r="B74" s="1529"/>
      <c r="C74" s="906" t="s">
        <v>691</v>
      </c>
      <c r="D74" s="1188">
        <f>'4.3 бекас'!D74</f>
        <v>0</v>
      </c>
      <c r="E74" s="1188">
        <f>'4.3 бекас'!E74</f>
        <v>0</v>
      </c>
      <c r="F74" s="1188">
        <v>0</v>
      </c>
      <c r="G74" s="1188">
        <v>0</v>
      </c>
      <c r="H74" s="1188">
        <v>0</v>
      </c>
      <c r="I74" s="1188">
        <v>0</v>
      </c>
      <c r="J74" s="1189">
        <f t="shared" si="0"/>
        <v>0</v>
      </c>
    </row>
    <row r="75" spans="1:10" s="1117" customFormat="1" ht="13.9" customHeight="1" x14ac:dyDescent="0.25">
      <c r="A75" s="1535"/>
      <c r="B75" s="1529"/>
      <c r="C75" s="906" t="s">
        <v>707</v>
      </c>
      <c r="D75" s="1188">
        <f>'4.3 бекас'!D75</f>
        <v>0</v>
      </c>
      <c r="E75" s="1188">
        <f>'4.3 бекас'!E75</f>
        <v>0</v>
      </c>
      <c r="F75" s="1188">
        <v>0</v>
      </c>
      <c r="G75" s="1188">
        <v>0</v>
      </c>
      <c r="H75" s="1188">
        <v>0</v>
      </c>
      <c r="I75" s="1188">
        <v>0</v>
      </c>
      <c r="J75" s="1189">
        <f t="shared" si="0"/>
        <v>0</v>
      </c>
    </row>
    <row r="76" spans="1:10" s="1117" customFormat="1" ht="13.9" customHeight="1" x14ac:dyDescent="0.25">
      <c r="A76" s="1535"/>
      <c r="B76" s="1529"/>
      <c r="C76" s="906" t="s">
        <v>402</v>
      </c>
      <c r="D76" s="1188">
        <f>'4.3 бекас'!D76</f>
        <v>0</v>
      </c>
      <c r="E76" s="1188">
        <f>'4.3 бекас'!E76</f>
        <v>0</v>
      </c>
      <c r="F76" s="1188">
        <v>0</v>
      </c>
      <c r="G76" s="1188">
        <v>0</v>
      </c>
      <c r="H76" s="1188">
        <v>0</v>
      </c>
      <c r="I76" s="1188">
        <v>0</v>
      </c>
      <c r="J76" s="1189">
        <f t="shared" si="0"/>
        <v>0</v>
      </c>
    </row>
    <row r="77" spans="1:10" s="1117" customFormat="1" ht="13.9" customHeight="1" x14ac:dyDescent="0.25">
      <c r="A77" s="1535"/>
      <c r="B77" s="1529"/>
      <c r="C77" s="906" t="s">
        <v>689</v>
      </c>
      <c r="D77" s="1188">
        <f>'4.3 бекас'!D77</f>
        <v>0</v>
      </c>
      <c r="E77" s="1188">
        <f>'4.3 бекас'!E77</f>
        <v>0</v>
      </c>
      <c r="F77" s="1188">
        <v>0</v>
      </c>
      <c r="G77" s="1188">
        <v>0</v>
      </c>
      <c r="H77" s="1188">
        <v>0</v>
      </c>
      <c r="I77" s="1188">
        <v>0</v>
      </c>
      <c r="J77" s="1189">
        <f t="shared" si="0"/>
        <v>0</v>
      </c>
    </row>
    <row r="78" spans="1:10" s="1117" customFormat="1" ht="13.9" customHeight="1" x14ac:dyDescent="0.25">
      <c r="A78" s="1535"/>
      <c r="B78" s="1529"/>
      <c r="C78" s="906" t="s">
        <v>984</v>
      </c>
      <c r="D78" s="1188">
        <f>'4.3 бекас'!D78</f>
        <v>0</v>
      </c>
      <c r="E78" s="1188">
        <f>'4.3 бекас'!E78</f>
        <v>0</v>
      </c>
      <c r="F78" s="1188">
        <v>0</v>
      </c>
      <c r="G78" s="1188">
        <v>0</v>
      </c>
      <c r="H78" s="1188">
        <v>0</v>
      </c>
      <c r="I78" s="1188">
        <v>0</v>
      </c>
      <c r="J78" s="1189">
        <f t="shared" si="0"/>
        <v>0</v>
      </c>
    </row>
    <row r="79" spans="1:10" s="1117" customFormat="1" ht="13.9" customHeight="1" x14ac:dyDescent="0.25">
      <c r="A79" s="1535">
        <v>20</v>
      </c>
      <c r="B79" s="1528" t="s">
        <v>303</v>
      </c>
      <c r="C79" s="906" t="s">
        <v>798</v>
      </c>
      <c r="D79" s="1188">
        <f>'4.3 бекас'!D79</f>
        <v>0</v>
      </c>
      <c r="E79" s="1188">
        <f>'4.3 бекас'!E79</f>
        <v>0</v>
      </c>
      <c r="F79" s="1188">
        <v>0</v>
      </c>
      <c r="G79" s="1188">
        <v>25</v>
      </c>
      <c r="H79" s="1188">
        <v>25</v>
      </c>
      <c r="I79" s="1188">
        <v>0</v>
      </c>
      <c r="J79" s="1189">
        <f t="shared" si="0"/>
        <v>0</v>
      </c>
    </row>
    <row r="80" spans="1:10" s="1117" customFormat="1" ht="13.9" customHeight="1" x14ac:dyDescent="0.25">
      <c r="A80" s="1535"/>
      <c r="B80" s="1528"/>
      <c r="C80" s="906" t="s">
        <v>752</v>
      </c>
      <c r="D80" s="1188">
        <f>'4.3 бекас'!D80</f>
        <v>0</v>
      </c>
      <c r="E80" s="1188">
        <f>'4.3 бекас'!E80</f>
        <v>0</v>
      </c>
      <c r="F80" s="1188">
        <v>0</v>
      </c>
      <c r="G80" s="1188">
        <v>26</v>
      </c>
      <c r="H80" s="1188">
        <v>26</v>
      </c>
      <c r="I80" s="1188">
        <v>0</v>
      </c>
      <c r="J80" s="1189">
        <f t="shared" ref="J80:J143" si="1">F80+I80</f>
        <v>0</v>
      </c>
    </row>
    <row r="81" spans="1:10" s="1117" customFormat="1" ht="13.9" customHeight="1" x14ac:dyDescent="0.25">
      <c r="A81" s="1535"/>
      <c r="B81" s="1528"/>
      <c r="C81" s="906" t="s">
        <v>799</v>
      </c>
      <c r="D81" s="1188">
        <f>'4.3 бекас'!D81</f>
        <v>0</v>
      </c>
      <c r="E81" s="1188">
        <f>'4.3 бекас'!E81</f>
        <v>0</v>
      </c>
      <c r="F81" s="1188">
        <v>0</v>
      </c>
      <c r="G81" s="1188">
        <v>2</v>
      </c>
      <c r="H81" s="1188">
        <v>2</v>
      </c>
      <c r="I81" s="1188">
        <v>0</v>
      </c>
      <c r="J81" s="1189">
        <f t="shared" si="1"/>
        <v>0</v>
      </c>
    </row>
    <row r="82" spans="1:10" s="1117" customFormat="1" ht="13.9" customHeight="1" x14ac:dyDescent="0.25">
      <c r="A82" s="1535"/>
      <c r="B82" s="1528"/>
      <c r="C82" s="906" t="s">
        <v>753</v>
      </c>
      <c r="D82" s="1188">
        <f>'4.3 бекас'!D82</f>
        <v>0</v>
      </c>
      <c r="E82" s="1188">
        <f>'4.3 бекас'!E82</f>
        <v>0</v>
      </c>
      <c r="F82" s="1188">
        <v>0</v>
      </c>
      <c r="G82" s="1188">
        <v>126</v>
      </c>
      <c r="H82" s="1188">
        <v>116</v>
      </c>
      <c r="I82" s="1188">
        <v>25</v>
      </c>
      <c r="J82" s="1189">
        <f t="shared" si="1"/>
        <v>25</v>
      </c>
    </row>
    <row r="83" spans="1:10" s="1117" customFormat="1" ht="13.9" customHeight="1" x14ac:dyDescent="0.25">
      <c r="A83" s="1535"/>
      <c r="B83" s="1528"/>
      <c r="C83" s="906" t="s">
        <v>754</v>
      </c>
      <c r="D83" s="1188">
        <f>'4.3 бекас'!D83</f>
        <v>0</v>
      </c>
      <c r="E83" s="1188">
        <f>'4.3 бекас'!E83</f>
        <v>0</v>
      </c>
      <c r="F83" s="1188">
        <v>0</v>
      </c>
      <c r="G83" s="1188">
        <v>0</v>
      </c>
      <c r="H83" s="1188">
        <v>0</v>
      </c>
      <c r="I83" s="1188">
        <v>0</v>
      </c>
      <c r="J83" s="1189">
        <f t="shared" si="1"/>
        <v>0</v>
      </c>
    </row>
    <row r="84" spans="1:10" s="1117" customFormat="1" ht="13.9" customHeight="1" x14ac:dyDescent="0.25">
      <c r="A84" s="1535"/>
      <c r="B84" s="1528"/>
      <c r="C84" s="906" t="s">
        <v>589</v>
      </c>
      <c r="D84" s="1188">
        <f>'4.3 бекас'!D84</f>
        <v>0</v>
      </c>
      <c r="E84" s="1188">
        <f>'4.3 бекас'!E84</f>
        <v>0</v>
      </c>
      <c r="F84" s="1188">
        <v>0</v>
      </c>
      <c r="G84" s="1188">
        <v>200</v>
      </c>
      <c r="H84" s="1188">
        <f>'4.4 гр птиц утки'!H83</f>
        <v>191</v>
      </c>
      <c r="I84" s="1188">
        <v>0</v>
      </c>
      <c r="J84" s="1189">
        <f t="shared" si="1"/>
        <v>0</v>
      </c>
    </row>
    <row r="85" spans="1:10" s="1117" customFormat="1" ht="13.9" customHeight="1" x14ac:dyDescent="0.25">
      <c r="A85" s="1535">
        <v>21</v>
      </c>
      <c r="B85" s="1529" t="s">
        <v>304</v>
      </c>
      <c r="C85" s="906" t="s">
        <v>692</v>
      </c>
      <c r="D85" s="1188">
        <f>'4.3 бекас'!D85</f>
        <v>0</v>
      </c>
      <c r="E85" s="1188">
        <f>'4.3 бекас'!E85</f>
        <v>0</v>
      </c>
      <c r="F85" s="1188">
        <v>0</v>
      </c>
      <c r="G85" s="1188">
        <v>0</v>
      </c>
      <c r="H85" s="1188">
        <v>0</v>
      </c>
      <c r="I85" s="1188">
        <v>0</v>
      </c>
      <c r="J85" s="1189">
        <f t="shared" si="1"/>
        <v>0</v>
      </c>
    </row>
    <row r="86" spans="1:10" s="1117" customFormat="1" ht="13.9" customHeight="1" x14ac:dyDescent="0.25">
      <c r="A86" s="1535"/>
      <c r="B86" s="1529"/>
      <c r="C86" s="906" t="s">
        <v>755</v>
      </c>
      <c r="D86" s="1188">
        <f>'4.3 бекас'!D86</f>
        <v>0</v>
      </c>
      <c r="E86" s="1188">
        <f>'4.3 бекас'!E86</f>
        <v>0</v>
      </c>
      <c r="F86" s="1188">
        <v>0</v>
      </c>
      <c r="G86" s="1188">
        <v>0</v>
      </c>
      <c r="H86" s="1188">
        <v>0</v>
      </c>
      <c r="I86" s="1188">
        <v>0</v>
      </c>
      <c r="J86" s="1189">
        <f t="shared" si="1"/>
        <v>0</v>
      </c>
    </row>
    <row r="87" spans="1:10" s="1117" customFormat="1" ht="13.9" customHeight="1" x14ac:dyDescent="0.25">
      <c r="A87" s="1535"/>
      <c r="B87" s="1529"/>
      <c r="C87" s="906" t="s">
        <v>589</v>
      </c>
      <c r="D87" s="1188">
        <f>'4.3 бекас'!D87</f>
        <v>0</v>
      </c>
      <c r="E87" s="1188">
        <f>'4.3 бекас'!E87</f>
        <v>0</v>
      </c>
      <c r="F87" s="1188">
        <v>0</v>
      </c>
      <c r="G87" s="1188">
        <v>69</v>
      </c>
      <c r="H87" s="1188">
        <f>'4.4 гр птиц утки'!H86</f>
        <v>12</v>
      </c>
      <c r="I87" s="1188">
        <v>0</v>
      </c>
      <c r="J87" s="1189">
        <f t="shared" si="1"/>
        <v>0</v>
      </c>
    </row>
    <row r="88" spans="1:10" s="1117" customFormat="1" ht="15" customHeight="1" x14ac:dyDescent="0.25">
      <c r="A88" s="1535">
        <v>22</v>
      </c>
      <c r="B88" s="1529" t="s">
        <v>305</v>
      </c>
      <c r="C88" s="1183" t="s">
        <v>756</v>
      </c>
      <c r="D88" s="1188">
        <f>'4.3 бекас'!D88</f>
        <v>0</v>
      </c>
      <c r="E88" s="1188">
        <f>'4.3 бекас'!E88</f>
        <v>0</v>
      </c>
      <c r="F88" s="1188">
        <v>0</v>
      </c>
      <c r="G88" s="1188">
        <v>0</v>
      </c>
      <c r="H88" s="1188">
        <v>0</v>
      </c>
      <c r="I88" s="1188">
        <v>0</v>
      </c>
      <c r="J88" s="1189">
        <f t="shared" si="1"/>
        <v>0</v>
      </c>
    </row>
    <row r="89" spans="1:10" s="1117" customFormat="1" ht="15" customHeight="1" x14ac:dyDescent="0.25">
      <c r="A89" s="1535"/>
      <c r="B89" s="1529"/>
      <c r="C89" s="1187" t="s">
        <v>687</v>
      </c>
      <c r="D89" s="1188">
        <f>'4.3 бекас'!D89</f>
        <v>0</v>
      </c>
      <c r="E89" s="1188">
        <f>'4.3 бекас'!E89</f>
        <v>0</v>
      </c>
      <c r="F89" s="1188">
        <v>0</v>
      </c>
      <c r="G89" s="1188">
        <v>0</v>
      </c>
      <c r="H89" s="1188">
        <v>0</v>
      </c>
      <c r="I89" s="1189">
        <v>0</v>
      </c>
      <c r="J89" s="1189">
        <f t="shared" si="1"/>
        <v>0</v>
      </c>
    </row>
    <row r="90" spans="1:10" s="1117" customFormat="1" ht="15" customHeight="1" x14ac:dyDescent="0.25">
      <c r="A90" s="1535"/>
      <c r="B90" s="1529"/>
      <c r="C90" s="1183" t="s">
        <v>1458</v>
      </c>
      <c r="D90" s="1188">
        <f>'4.3 бекас'!D90</f>
        <v>0</v>
      </c>
      <c r="E90" s="1188">
        <f>'4.3 бекас'!E90</f>
        <v>0</v>
      </c>
      <c r="F90" s="1188">
        <v>0</v>
      </c>
      <c r="G90" s="1188">
        <v>0</v>
      </c>
      <c r="H90" s="1188">
        <v>0</v>
      </c>
      <c r="I90" s="1191">
        <v>0</v>
      </c>
      <c r="J90" s="1189">
        <f t="shared" si="1"/>
        <v>0</v>
      </c>
    </row>
    <row r="91" spans="1:10" s="1117" customFormat="1" ht="13.9" customHeight="1" x14ac:dyDescent="0.25">
      <c r="A91" s="1535">
        <v>23</v>
      </c>
      <c r="B91" s="1529" t="s">
        <v>306</v>
      </c>
      <c r="C91" s="906" t="s">
        <v>693</v>
      </c>
      <c r="D91" s="1188">
        <f>'4.3 бекас'!D91</f>
        <v>0</v>
      </c>
      <c r="E91" s="1188">
        <f>'4.3 бекас'!E91</f>
        <v>0</v>
      </c>
      <c r="F91" s="1188">
        <v>0</v>
      </c>
      <c r="G91" s="1188">
        <v>0</v>
      </c>
      <c r="H91" s="1188">
        <v>0</v>
      </c>
      <c r="I91" s="1188">
        <v>0</v>
      </c>
      <c r="J91" s="1189">
        <f t="shared" si="1"/>
        <v>0</v>
      </c>
    </row>
    <row r="92" spans="1:10" s="1117" customFormat="1" ht="13.9" customHeight="1" x14ac:dyDescent="0.25">
      <c r="A92" s="1535"/>
      <c r="B92" s="1529"/>
      <c r="C92" s="906" t="s">
        <v>758</v>
      </c>
      <c r="D92" s="1188">
        <f>'4.3 бекас'!D92</f>
        <v>0</v>
      </c>
      <c r="E92" s="1188">
        <f>'4.3 бекас'!E92</f>
        <v>0</v>
      </c>
      <c r="F92" s="1188">
        <v>0</v>
      </c>
      <c r="G92" s="1188">
        <v>0</v>
      </c>
      <c r="H92" s="1188">
        <v>0</v>
      </c>
      <c r="I92" s="1188">
        <v>0</v>
      </c>
      <c r="J92" s="1189">
        <f t="shared" si="1"/>
        <v>0</v>
      </c>
    </row>
    <row r="93" spans="1:10" s="1117" customFormat="1" ht="13.9" customHeight="1" x14ac:dyDescent="0.25">
      <c r="A93" s="1535"/>
      <c r="B93" s="1529"/>
      <c r="C93" s="906" t="s">
        <v>797</v>
      </c>
      <c r="D93" s="1188">
        <f>'4.3 бекас'!D93</f>
        <v>0</v>
      </c>
      <c r="E93" s="1188">
        <f>'4.3 бекас'!E93</f>
        <v>0</v>
      </c>
      <c r="F93" s="1188">
        <v>0</v>
      </c>
      <c r="G93" s="1188">
        <v>0</v>
      </c>
      <c r="H93" s="1188">
        <v>0</v>
      </c>
      <c r="I93" s="1188">
        <v>0</v>
      </c>
      <c r="J93" s="1189">
        <f t="shared" si="1"/>
        <v>0</v>
      </c>
    </row>
    <row r="94" spans="1:10" s="1117" customFormat="1" ht="13.9" customHeight="1" x14ac:dyDescent="0.25">
      <c r="A94" s="1535">
        <v>24</v>
      </c>
      <c r="B94" s="1529" t="s">
        <v>307</v>
      </c>
      <c r="C94" s="906" t="s">
        <v>696</v>
      </c>
      <c r="D94" s="1188">
        <f>'4.3 бекас'!D94</f>
        <v>0</v>
      </c>
      <c r="E94" s="1188">
        <f>'4.3 бекас'!E94</f>
        <v>0</v>
      </c>
      <c r="F94" s="1188">
        <v>0</v>
      </c>
      <c r="G94" s="1188">
        <v>0</v>
      </c>
      <c r="H94" s="1188">
        <v>0</v>
      </c>
      <c r="I94" s="1188">
        <v>0</v>
      </c>
      <c r="J94" s="1189">
        <f t="shared" si="1"/>
        <v>0</v>
      </c>
    </row>
    <row r="95" spans="1:10" s="1117" customFormat="1" ht="13.9" customHeight="1" x14ac:dyDescent="0.25">
      <c r="A95" s="1535"/>
      <c r="B95" s="1529"/>
      <c r="C95" s="906" t="s">
        <v>694</v>
      </c>
      <c r="D95" s="1188">
        <f>'4.3 бекас'!D95</f>
        <v>0</v>
      </c>
      <c r="E95" s="1188">
        <f>'4.3 бекас'!E95</f>
        <v>0</v>
      </c>
      <c r="F95" s="1188">
        <v>0</v>
      </c>
      <c r="G95" s="1188">
        <v>0</v>
      </c>
      <c r="H95" s="1188">
        <v>0</v>
      </c>
      <c r="I95" s="1188">
        <v>0</v>
      </c>
      <c r="J95" s="1189">
        <f t="shared" si="1"/>
        <v>0</v>
      </c>
    </row>
    <row r="96" spans="1:10" s="1117" customFormat="1" ht="13.9" customHeight="1" x14ac:dyDescent="0.25">
      <c r="A96" s="1535"/>
      <c r="B96" s="1529"/>
      <c r="C96" s="906" t="s">
        <v>759</v>
      </c>
      <c r="D96" s="1188">
        <f>'4.3 бекас'!D96</f>
        <v>0</v>
      </c>
      <c r="E96" s="1188">
        <f>'4.3 бекас'!E96</f>
        <v>0</v>
      </c>
      <c r="F96" s="1188">
        <v>0</v>
      </c>
      <c r="G96" s="1188">
        <v>79</v>
      </c>
      <c r="H96" s="1188">
        <v>77</v>
      </c>
      <c r="I96" s="1188">
        <v>0</v>
      </c>
      <c r="J96" s="1189">
        <f t="shared" si="1"/>
        <v>0</v>
      </c>
    </row>
    <row r="97" spans="1:10" s="1117" customFormat="1" ht="13.9" customHeight="1" x14ac:dyDescent="0.25">
      <c r="A97" s="1535"/>
      <c r="B97" s="1529"/>
      <c r="C97" s="906" t="s">
        <v>408</v>
      </c>
      <c r="D97" s="1188">
        <f>'4.3 бекас'!D97</f>
        <v>0</v>
      </c>
      <c r="E97" s="1188">
        <f>'4.3 бекас'!E97</f>
        <v>0</v>
      </c>
      <c r="F97" s="1188">
        <v>0</v>
      </c>
      <c r="G97" s="1188">
        <v>0</v>
      </c>
      <c r="H97" s="1188">
        <v>0</v>
      </c>
      <c r="I97" s="1188">
        <v>0</v>
      </c>
      <c r="J97" s="1189">
        <f t="shared" si="1"/>
        <v>0</v>
      </c>
    </row>
    <row r="98" spans="1:10" s="1117" customFormat="1" ht="13.9" customHeight="1" x14ac:dyDescent="0.25">
      <c r="A98" s="1535"/>
      <c r="B98" s="1529"/>
      <c r="C98" s="906" t="s">
        <v>329</v>
      </c>
      <c r="D98" s="1188">
        <f>'4.3 бекас'!D98</f>
        <v>0</v>
      </c>
      <c r="E98" s="1188">
        <f>'4.3 бекас'!E98</f>
        <v>0</v>
      </c>
      <c r="F98" s="1188">
        <v>0</v>
      </c>
      <c r="G98" s="1188">
        <v>0</v>
      </c>
      <c r="H98" s="1188">
        <v>0</v>
      </c>
      <c r="I98" s="1188">
        <v>0</v>
      </c>
      <c r="J98" s="1189">
        <f t="shared" si="1"/>
        <v>0</v>
      </c>
    </row>
    <row r="99" spans="1:10" s="1117" customFormat="1" ht="13.9" customHeight="1" x14ac:dyDescent="0.25">
      <c r="A99" s="1535"/>
      <c r="B99" s="1529"/>
      <c r="C99" s="906" t="s">
        <v>695</v>
      </c>
      <c r="D99" s="1188">
        <f>'4.3 бекас'!D99</f>
        <v>0</v>
      </c>
      <c r="E99" s="1188">
        <f>'4.3 бекас'!E99</f>
        <v>0</v>
      </c>
      <c r="F99" s="1188">
        <v>0</v>
      </c>
      <c r="G99" s="1188">
        <v>0</v>
      </c>
      <c r="H99" s="1188">
        <v>0</v>
      </c>
      <c r="I99" s="1188">
        <v>0</v>
      </c>
      <c r="J99" s="1189">
        <f t="shared" si="1"/>
        <v>0</v>
      </c>
    </row>
    <row r="100" spans="1:10" s="1117" customFormat="1" ht="13.9" customHeight="1" x14ac:dyDescent="0.25">
      <c r="A100" s="1535"/>
      <c r="B100" s="1529"/>
      <c r="C100" s="906" t="s">
        <v>589</v>
      </c>
      <c r="D100" s="1188">
        <f>'4.3 бекас'!D100</f>
        <v>0</v>
      </c>
      <c r="E100" s="1188">
        <f>'4.3 бекас'!E100</f>
        <v>0</v>
      </c>
      <c r="F100" s="1188">
        <v>0</v>
      </c>
      <c r="G100" s="1188">
        <v>46</v>
      </c>
      <c r="H100" s="1188">
        <f>'4.4 гр птиц утки'!H99</f>
        <v>42</v>
      </c>
      <c r="I100" s="1188">
        <v>0</v>
      </c>
      <c r="J100" s="1189">
        <f t="shared" si="1"/>
        <v>0</v>
      </c>
    </row>
    <row r="101" spans="1:10" s="1117" customFormat="1" ht="13.9" customHeight="1" x14ac:dyDescent="0.25">
      <c r="A101" s="1535">
        <v>25</v>
      </c>
      <c r="B101" s="1529" t="s">
        <v>308</v>
      </c>
      <c r="C101" s="906" t="s">
        <v>404</v>
      </c>
      <c r="D101" s="1188">
        <f>'4.3 бекас'!D101</f>
        <v>0</v>
      </c>
      <c r="E101" s="1188">
        <f>'4.3 бекас'!E101</f>
        <v>0</v>
      </c>
      <c r="F101" s="1188">
        <v>0</v>
      </c>
      <c r="G101" s="1188">
        <v>0</v>
      </c>
      <c r="H101" s="1188">
        <v>0</v>
      </c>
      <c r="I101" s="1188">
        <v>0</v>
      </c>
      <c r="J101" s="1189">
        <f t="shared" si="1"/>
        <v>0</v>
      </c>
    </row>
    <row r="102" spans="1:10" s="1117" customFormat="1" ht="13.9" customHeight="1" x14ac:dyDescent="0.25">
      <c r="A102" s="1535"/>
      <c r="B102" s="1529"/>
      <c r="C102" s="906" t="s">
        <v>589</v>
      </c>
      <c r="D102" s="1188">
        <f>'4.3 бекас'!D102</f>
        <v>0</v>
      </c>
      <c r="E102" s="1188">
        <f>'4.3 бекас'!E102</f>
        <v>0</v>
      </c>
      <c r="F102" s="1188">
        <v>0</v>
      </c>
      <c r="G102" s="1188">
        <v>84</v>
      </c>
      <c r="H102" s="1188">
        <f>'4.4 гр птиц утки'!H101</f>
        <v>68</v>
      </c>
      <c r="I102" s="1188">
        <v>0</v>
      </c>
      <c r="J102" s="1189">
        <f t="shared" si="1"/>
        <v>0</v>
      </c>
    </row>
    <row r="103" spans="1:10" s="1117" customFormat="1" ht="13.9" customHeight="1" x14ac:dyDescent="0.25">
      <c r="A103" s="1535">
        <v>26</v>
      </c>
      <c r="B103" s="1529" t="s">
        <v>309</v>
      </c>
      <c r="C103" s="906" t="s">
        <v>801</v>
      </c>
      <c r="D103" s="1188">
        <f>'4.3 бекас'!D103</f>
        <v>0</v>
      </c>
      <c r="E103" s="1188">
        <f>'4.3 бекас'!E103</f>
        <v>0</v>
      </c>
      <c r="F103" s="1188">
        <v>0</v>
      </c>
      <c r="G103" s="1188">
        <v>0</v>
      </c>
      <c r="H103" s="1188">
        <v>0</v>
      </c>
      <c r="I103" s="1188">
        <v>0</v>
      </c>
      <c r="J103" s="1189">
        <f t="shared" si="1"/>
        <v>0</v>
      </c>
    </row>
    <row r="104" spans="1:10" s="1117" customFormat="1" ht="13.9" customHeight="1" x14ac:dyDescent="0.25">
      <c r="A104" s="1535"/>
      <c r="B104" s="1529"/>
      <c r="C104" s="906" t="s">
        <v>596</v>
      </c>
      <c r="D104" s="1188">
        <f>'4.3 бекас'!D104</f>
        <v>0</v>
      </c>
      <c r="E104" s="1188">
        <f>'4.3 бекас'!E104</f>
        <v>0</v>
      </c>
      <c r="F104" s="1188">
        <v>0</v>
      </c>
      <c r="G104" s="1188">
        <v>0</v>
      </c>
      <c r="H104" s="1188">
        <v>0</v>
      </c>
      <c r="I104" s="1188">
        <v>0</v>
      </c>
      <c r="J104" s="1189">
        <f t="shared" si="1"/>
        <v>0</v>
      </c>
    </row>
    <row r="105" spans="1:10" s="1117" customFormat="1" ht="13.9" customHeight="1" x14ac:dyDescent="0.25">
      <c r="A105" s="1535"/>
      <c r="B105" s="1529"/>
      <c r="C105" s="906" t="s">
        <v>407</v>
      </c>
      <c r="D105" s="1188">
        <f>'4.3 бекас'!D105</f>
        <v>0</v>
      </c>
      <c r="E105" s="1188">
        <f>'4.3 бекас'!E105</f>
        <v>0</v>
      </c>
      <c r="F105" s="1188">
        <v>0</v>
      </c>
      <c r="G105" s="1188">
        <v>0</v>
      </c>
      <c r="H105" s="1188">
        <v>0</v>
      </c>
      <c r="I105" s="1188">
        <v>0</v>
      </c>
      <c r="J105" s="1189">
        <f t="shared" si="1"/>
        <v>0</v>
      </c>
    </row>
    <row r="106" spans="1:10" s="1117" customFormat="1" ht="13.9" customHeight="1" x14ac:dyDescent="0.25">
      <c r="A106" s="1535"/>
      <c r="B106" s="1529"/>
      <c r="C106" s="906" t="s">
        <v>597</v>
      </c>
      <c r="D106" s="1188">
        <f>'4.3 бекас'!D106</f>
        <v>0</v>
      </c>
      <c r="E106" s="1188">
        <f>'4.3 бекас'!E106</f>
        <v>0</v>
      </c>
      <c r="F106" s="1188">
        <v>0</v>
      </c>
      <c r="G106" s="1188">
        <v>0</v>
      </c>
      <c r="H106" s="1188">
        <v>0</v>
      </c>
      <c r="I106" s="1188">
        <v>0</v>
      </c>
      <c r="J106" s="1189">
        <f t="shared" si="1"/>
        <v>0</v>
      </c>
    </row>
    <row r="107" spans="1:10" s="1117" customFormat="1" ht="13.9" customHeight="1" x14ac:dyDescent="0.25">
      <c r="A107" s="1535"/>
      <c r="B107" s="1529"/>
      <c r="C107" s="906" t="s">
        <v>797</v>
      </c>
      <c r="D107" s="1188">
        <f>'4.3 бекас'!D107</f>
        <v>0</v>
      </c>
      <c r="E107" s="1188">
        <f>'4.3 бекас'!E107</f>
        <v>0</v>
      </c>
      <c r="F107" s="1188">
        <v>0</v>
      </c>
      <c r="G107" s="1188">
        <v>0</v>
      </c>
      <c r="H107" s="1188">
        <v>0</v>
      </c>
      <c r="I107" s="1188">
        <v>0</v>
      </c>
      <c r="J107" s="1189">
        <f t="shared" si="1"/>
        <v>0</v>
      </c>
    </row>
    <row r="108" spans="1:10" s="1117" customFormat="1" ht="13.9" customHeight="1" x14ac:dyDescent="0.25">
      <c r="A108" s="1535"/>
      <c r="B108" s="1529"/>
      <c r="C108" s="906" t="s">
        <v>697</v>
      </c>
      <c r="D108" s="1188">
        <f>'4.3 бекас'!D108</f>
        <v>0</v>
      </c>
      <c r="E108" s="1188">
        <f>'4.3 бекас'!E108</f>
        <v>0</v>
      </c>
      <c r="F108" s="1188">
        <v>0</v>
      </c>
      <c r="G108" s="1188">
        <v>0</v>
      </c>
      <c r="H108" s="1188">
        <v>0</v>
      </c>
      <c r="I108" s="1188">
        <v>0</v>
      </c>
      <c r="J108" s="1189">
        <f t="shared" si="1"/>
        <v>0</v>
      </c>
    </row>
    <row r="109" spans="1:10" s="1117" customFormat="1" ht="13.9" customHeight="1" x14ac:dyDescent="0.25">
      <c r="A109" s="1535"/>
      <c r="B109" s="1529"/>
      <c r="C109" s="906" t="s">
        <v>760</v>
      </c>
      <c r="D109" s="1188">
        <f>'4.3 бекас'!D109</f>
        <v>0</v>
      </c>
      <c r="E109" s="1188">
        <f>'4.3 бекас'!E109</f>
        <v>0</v>
      </c>
      <c r="F109" s="1188">
        <v>0</v>
      </c>
      <c r="G109" s="1188">
        <v>0</v>
      </c>
      <c r="H109" s="1188">
        <v>0</v>
      </c>
      <c r="I109" s="1188">
        <v>0</v>
      </c>
      <c r="J109" s="1189">
        <f t="shared" si="1"/>
        <v>0</v>
      </c>
    </row>
    <row r="110" spans="1:10" s="1117" customFormat="1" ht="13.9" customHeight="1" x14ac:dyDescent="0.25">
      <c r="A110" s="1535"/>
      <c r="B110" s="1529"/>
      <c r="C110" s="906" t="s">
        <v>918</v>
      </c>
      <c r="D110" s="1188">
        <f>'4.3 бекас'!D110</f>
        <v>0</v>
      </c>
      <c r="E110" s="1188">
        <f>'4.3 бекас'!E110</f>
        <v>0</v>
      </c>
      <c r="F110" s="1188">
        <v>0</v>
      </c>
      <c r="G110" s="1188">
        <v>0</v>
      </c>
      <c r="H110" s="1188">
        <v>0</v>
      </c>
      <c r="I110" s="1189">
        <v>0</v>
      </c>
      <c r="J110" s="1189">
        <f t="shared" si="1"/>
        <v>0</v>
      </c>
    </row>
    <row r="111" spans="1:10" s="1117" customFormat="1" ht="13.9" customHeight="1" x14ac:dyDescent="0.25">
      <c r="A111" s="1535"/>
      <c r="B111" s="1529"/>
      <c r="C111" s="1187" t="s">
        <v>767</v>
      </c>
      <c r="D111" s="1188">
        <f>'4.3 бекас'!D111</f>
        <v>0</v>
      </c>
      <c r="E111" s="1188">
        <f>'4.3 бекас'!E111</f>
        <v>0</v>
      </c>
      <c r="F111" s="1188">
        <v>0</v>
      </c>
      <c r="G111" s="1188">
        <v>0</v>
      </c>
      <c r="H111" s="1188">
        <v>0</v>
      </c>
      <c r="I111" s="1189">
        <v>0</v>
      </c>
      <c r="J111" s="1189">
        <f t="shared" si="1"/>
        <v>0</v>
      </c>
    </row>
    <row r="112" spans="1:10" s="1117" customFormat="1" ht="13.9" customHeight="1" x14ac:dyDescent="0.25">
      <c r="A112" s="1535"/>
      <c r="B112" s="1529"/>
      <c r="C112" s="906" t="s">
        <v>589</v>
      </c>
      <c r="D112" s="1188">
        <f>'4.3 бекас'!D112</f>
        <v>0</v>
      </c>
      <c r="E112" s="1188">
        <f>'4.3 бекас'!E112</f>
        <v>0</v>
      </c>
      <c r="F112" s="1188">
        <v>0</v>
      </c>
      <c r="G112" s="1188">
        <v>278</v>
      </c>
      <c r="H112" s="1188">
        <f>'4.4 гр птиц утки'!H111</f>
        <v>254</v>
      </c>
      <c r="I112" s="1188">
        <v>0</v>
      </c>
      <c r="J112" s="1189">
        <f t="shared" si="1"/>
        <v>0</v>
      </c>
    </row>
    <row r="113" spans="1:10" s="1117" customFormat="1" ht="15.75" x14ac:dyDescent="0.25">
      <c r="A113" s="1186">
        <v>27</v>
      </c>
      <c r="B113" s="1179" t="s">
        <v>310</v>
      </c>
      <c r="C113" s="906" t="s">
        <v>589</v>
      </c>
      <c r="D113" s="1188">
        <f>'4.3 бекас'!D113</f>
        <v>0</v>
      </c>
      <c r="E113" s="1188">
        <f>'4.3 бекас'!E113</f>
        <v>0</v>
      </c>
      <c r="F113" s="1188">
        <v>0</v>
      </c>
      <c r="G113" s="1188">
        <v>258</v>
      </c>
      <c r="H113" s="1188">
        <f>'4.4 гр птиц утки'!H112</f>
        <v>249</v>
      </c>
      <c r="I113" s="1188">
        <v>0</v>
      </c>
      <c r="J113" s="1189">
        <f t="shared" si="1"/>
        <v>0</v>
      </c>
    </row>
    <row r="114" spans="1:10" s="1117" customFormat="1" ht="13.9" customHeight="1" x14ac:dyDescent="0.25">
      <c r="A114" s="1535">
        <v>28</v>
      </c>
      <c r="B114" s="1529" t="s">
        <v>311</v>
      </c>
      <c r="C114" s="906" t="s">
        <v>698</v>
      </c>
      <c r="D114" s="1188">
        <f>'4.3 бекас'!D114</f>
        <v>0</v>
      </c>
      <c r="E114" s="1188">
        <f>'4.3 бекас'!E114</f>
        <v>0</v>
      </c>
      <c r="F114" s="1188">
        <v>0</v>
      </c>
      <c r="G114" s="1188">
        <v>0</v>
      </c>
      <c r="H114" s="1188">
        <v>0</v>
      </c>
      <c r="I114" s="1188">
        <v>0</v>
      </c>
      <c r="J114" s="1189">
        <f t="shared" si="1"/>
        <v>0</v>
      </c>
    </row>
    <row r="115" spans="1:10" s="1117" customFormat="1" ht="13.9" customHeight="1" x14ac:dyDescent="0.25">
      <c r="A115" s="1535"/>
      <c r="B115" s="1529"/>
      <c r="C115" s="906" t="s">
        <v>598</v>
      </c>
      <c r="D115" s="1188">
        <f>'4.3 бекас'!D115</f>
        <v>0</v>
      </c>
      <c r="E115" s="1188">
        <f>'4.3 бекас'!E115</f>
        <v>0</v>
      </c>
      <c r="F115" s="1188">
        <v>0</v>
      </c>
      <c r="G115" s="1188">
        <v>0</v>
      </c>
      <c r="H115" s="1188">
        <v>0</v>
      </c>
      <c r="I115" s="1188">
        <v>0</v>
      </c>
      <c r="J115" s="1189">
        <f t="shared" si="1"/>
        <v>0</v>
      </c>
    </row>
    <row r="116" spans="1:10" s="1117" customFormat="1" ht="13.9" customHeight="1" x14ac:dyDescent="0.25">
      <c r="A116" s="1535"/>
      <c r="B116" s="1529"/>
      <c r="C116" s="906" t="s">
        <v>761</v>
      </c>
      <c r="D116" s="1188">
        <f>'4.3 бекас'!D116</f>
        <v>0</v>
      </c>
      <c r="E116" s="1188">
        <f>'4.3 бекас'!E116</f>
        <v>0</v>
      </c>
      <c r="F116" s="1188">
        <v>0</v>
      </c>
      <c r="G116" s="1188">
        <v>0</v>
      </c>
      <c r="H116" s="1188">
        <v>0</v>
      </c>
      <c r="I116" s="1188">
        <v>0</v>
      </c>
      <c r="J116" s="1189">
        <f t="shared" si="1"/>
        <v>0</v>
      </c>
    </row>
    <row r="117" spans="1:10" s="1117" customFormat="1" ht="13.9" customHeight="1" x14ac:dyDescent="0.25">
      <c r="A117" s="1535"/>
      <c r="B117" s="1529"/>
      <c r="C117" s="906" t="s">
        <v>800</v>
      </c>
      <c r="D117" s="1188">
        <f>'4.3 бекас'!D117</f>
        <v>0</v>
      </c>
      <c r="E117" s="1188">
        <f>'4.3 бекас'!E117</f>
        <v>0</v>
      </c>
      <c r="F117" s="1188">
        <v>0</v>
      </c>
      <c r="G117" s="1188">
        <v>0</v>
      </c>
      <c r="H117" s="1188">
        <v>0</v>
      </c>
      <c r="I117" s="1188">
        <v>0</v>
      </c>
      <c r="J117" s="1189">
        <f t="shared" si="1"/>
        <v>0</v>
      </c>
    </row>
    <row r="118" spans="1:10" s="1117" customFormat="1" ht="13.9" customHeight="1" x14ac:dyDescent="0.25">
      <c r="A118" s="1535">
        <v>29</v>
      </c>
      <c r="B118" s="1529" t="s">
        <v>312</v>
      </c>
      <c r="C118" s="906" t="s">
        <v>762</v>
      </c>
      <c r="D118" s="1188">
        <f>'4.3 бекас'!D118</f>
        <v>0</v>
      </c>
      <c r="E118" s="1188">
        <f>'4.3 бекас'!E118</f>
        <v>0</v>
      </c>
      <c r="F118" s="1188">
        <v>0</v>
      </c>
      <c r="G118" s="1188">
        <v>2</v>
      </c>
      <c r="H118" s="1188">
        <v>2</v>
      </c>
      <c r="I118" s="1188">
        <v>0</v>
      </c>
      <c r="J118" s="1189">
        <f t="shared" si="1"/>
        <v>0</v>
      </c>
    </row>
    <row r="119" spans="1:10" s="1117" customFormat="1" ht="13.9" customHeight="1" x14ac:dyDescent="0.25">
      <c r="A119" s="1535"/>
      <c r="B119" s="1529"/>
      <c r="C119" s="906" t="s">
        <v>763</v>
      </c>
      <c r="D119" s="1188">
        <f>'4.3 бекас'!D119</f>
        <v>0</v>
      </c>
      <c r="E119" s="1188">
        <f>'4.3 бекас'!E119</f>
        <v>0</v>
      </c>
      <c r="F119" s="1188">
        <v>0</v>
      </c>
      <c r="G119" s="1188">
        <v>0</v>
      </c>
      <c r="H119" s="1188">
        <v>0</v>
      </c>
      <c r="I119" s="1188">
        <v>0</v>
      </c>
      <c r="J119" s="1189">
        <f t="shared" si="1"/>
        <v>0</v>
      </c>
    </row>
    <row r="120" spans="1:10" s="1117" customFormat="1" ht="13.9" customHeight="1" x14ac:dyDescent="0.25">
      <c r="A120" s="1535"/>
      <c r="B120" s="1529"/>
      <c r="C120" s="906" t="s">
        <v>699</v>
      </c>
      <c r="D120" s="1188">
        <f>'4.3 бекас'!D120</f>
        <v>0</v>
      </c>
      <c r="E120" s="1188">
        <f>'4.3 бекас'!E120</f>
        <v>0</v>
      </c>
      <c r="F120" s="1188">
        <v>0</v>
      </c>
      <c r="G120" s="1188">
        <v>0</v>
      </c>
      <c r="H120" s="1188">
        <v>0</v>
      </c>
      <c r="I120" s="1188">
        <v>0</v>
      </c>
      <c r="J120" s="1189">
        <f t="shared" si="1"/>
        <v>0</v>
      </c>
    </row>
    <row r="121" spans="1:10" s="1117" customFormat="1" ht="13.9" customHeight="1" x14ac:dyDescent="0.25">
      <c r="A121" s="1535"/>
      <c r="B121" s="1529"/>
      <c r="C121" s="906" t="s">
        <v>589</v>
      </c>
      <c r="D121" s="1188">
        <f>'4.3 бекас'!D121</f>
        <v>0</v>
      </c>
      <c r="E121" s="1188">
        <f>'4.3 бекас'!E121</f>
        <v>0</v>
      </c>
      <c r="F121" s="1188">
        <v>0</v>
      </c>
      <c r="G121" s="1188">
        <v>84</v>
      </c>
      <c r="H121" s="1188">
        <f>'4.4 гр птиц утки'!H120</f>
        <v>83</v>
      </c>
      <c r="I121" s="1188">
        <v>0</v>
      </c>
      <c r="J121" s="1189">
        <f t="shared" si="1"/>
        <v>0</v>
      </c>
    </row>
    <row r="122" spans="1:10" s="1117" customFormat="1" ht="13.9" customHeight="1" x14ac:dyDescent="0.25">
      <c r="A122" s="1535">
        <v>30</v>
      </c>
      <c r="B122" s="1529" t="s">
        <v>313</v>
      </c>
      <c r="C122" s="906" t="s">
        <v>764</v>
      </c>
      <c r="D122" s="1188">
        <f>'4.3 бекас'!D122</f>
        <v>0</v>
      </c>
      <c r="E122" s="1188">
        <f>'4.3 бекас'!E122</f>
        <v>0</v>
      </c>
      <c r="F122" s="1188">
        <v>0</v>
      </c>
      <c r="G122" s="1188">
        <v>0</v>
      </c>
      <c r="H122" s="1188">
        <v>0</v>
      </c>
      <c r="I122" s="1188">
        <v>0</v>
      </c>
      <c r="J122" s="1189">
        <f t="shared" si="1"/>
        <v>0</v>
      </c>
    </row>
    <row r="123" spans="1:10" s="1117" customFormat="1" ht="13.9" customHeight="1" x14ac:dyDescent="0.25">
      <c r="A123" s="1535"/>
      <c r="B123" s="1529"/>
      <c r="C123" s="906" t="s">
        <v>701</v>
      </c>
      <c r="D123" s="1188">
        <f>'4.3 бекас'!D123</f>
        <v>0</v>
      </c>
      <c r="E123" s="1188">
        <f>'4.3 бекас'!E123</f>
        <v>0</v>
      </c>
      <c r="F123" s="1188">
        <v>0</v>
      </c>
      <c r="G123" s="1188">
        <v>0</v>
      </c>
      <c r="H123" s="1188">
        <v>0</v>
      </c>
      <c r="I123" s="1188">
        <v>0</v>
      </c>
      <c r="J123" s="1189">
        <f t="shared" si="1"/>
        <v>0</v>
      </c>
    </row>
    <row r="124" spans="1:10" s="1117" customFormat="1" ht="13.9" customHeight="1" x14ac:dyDescent="0.25">
      <c r="A124" s="1535"/>
      <c r="B124" s="1529"/>
      <c r="C124" s="906" t="s">
        <v>700</v>
      </c>
      <c r="D124" s="1188">
        <f>'4.3 бекас'!D124</f>
        <v>0</v>
      </c>
      <c r="E124" s="1188">
        <f>'4.3 бекас'!E124</f>
        <v>0</v>
      </c>
      <c r="F124" s="1188">
        <v>0</v>
      </c>
      <c r="G124" s="1081"/>
      <c r="H124" s="1081"/>
      <c r="I124" s="1188"/>
      <c r="J124" s="1189">
        <f t="shared" si="1"/>
        <v>0</v>
      </c>
    </row>
    <row r="125" spans="1:10" s="1117" customFormat="1" ht="13.9" customHeight="1" x14ac:dyDescent="0.25">
      <c r="A125" s="1535"/>
      <c r="B125" s="1529"/>
      <c r="C125" s="906" t="s">
        <v>652</v>
      </c>
      <c r="D125" s="1188">
        <f>'4.3 бекас'!D125</f>
        <v>0</v>
      </c>
      <c r="E125" s="1188">
        <f>'4.3 бекас'!E125</f>
        <v>0</v>
      </c>
      <c r="F125" s="1188">
        <v>0</v>
      </c>
      <c r="G125" s="1188">
        <v>0</v>
      </c>
      <c r="H125" s="1188">
        <v>0</v>
      </c>
      <c r="I125" s="1188">
        <v>0</v>
      </c>
      <c r="J125" s="1189">
        <f t="shared" si="1"/>
        <v>0</v>
      </c>
    </row>
    <row r="126" spans="1:10" s="1117" customFormat="1" ht="13.9" customHeight="1" x14ac:dyDescent="0.25">
      <c r="A126" s="1535"/>
      <c r="B126" s="1529"/>
      <c r="C126" s="906" t="s">
        <v>589</v>
      </c>
      <c r="D126" s="1188">
        <f>'4.3 бекас'!D126</f>
        <v>0</v>
      </c>
      <c r="E126" s="1188">
        <f>'4.3 бекас'!E126</f>
        <v>0</v>
      </c>
      <c r="F126" s="1188">
        <v>0</v>
      </c>
      <c r="G126" s="1188">
        <v>120</v>
      </c>
      <c r="H126" s="1188">
        <f>'4.4 гр птиц утки'!H125</f>
        <v>105</v>
      </c>
      <c r="I126" s="1188">
        <v>0</v>
      </c>
      <c r="J126" s="1189">
        <f t="shared" si="1"/>
        <v>0</v>
      </c>
    </row>
    <row r="127" spans="1:10" s="1117" customFormat="1" ht="13.9" customHeight="1" x14ac:dyDescent="0.25">
      <c r="A127" s="1535">
        <v>31</v>
      </c>
      <c r="B127" s="1529" t="s">
        <v>314</v>
      </c>
      <c r="C127" s="906" t="s">
        <v>700</v>
      </c>
      <c r="D127" s="1188">
        <f>'4.3 бекас'!D127</f>
        <v>0</v>
      </c>
      <c r="E127" s="1188">
        <f>'4.3 бекас'!E127</f>
        <v>0</v>
      </c>
      <c r="F127" s="1188">
        <v>0</v>
      </c>
      <c r="G127" s="1188"/>
      <c r="H127" s="1188"/>
      <c r="I127" s="1189"/>
      <c r="J127" s="1189">
        <f t="shared" si="1"/>
        <v>0</v>
      </c>
    </row>
    <row r="128" spans="1:10" s="1117" customFormat="1" ht="13.9" customHeight="1" x14ac:dyDescent="0.25">
      <c r="A128" s="1535"/>
      <c r="B128" s="1529"/>
      <c r="C128" s="906" t="s">
        <v>409</v>
      </c>
      <c r="D128" s="1188">
        <f>'4.3 бекас'!D128</f>
        <v>0</v>
      </c>
      <c r="E128" s="1188">
        <f>'4.3 бекас'!E128</f>
        <v>0</v>
      </c>
      <c r="F128" s="1188">
        <v>0</v>
      </c>
      <c r="G128" s="1188">
        <v>0</v>
      </c>
      <c r="H128" s="1188">
        <v>0</v>
      </c>
      <c r="I128" s="1189">
        <v>0</v>
      </c>
      <c r="J128" s="1189">
        <f t="shared" si="1"/>
        <v>0</v>
      </c>
    </row>
    <row r="129" spans="1:10" s="1117" customFormat="1" ht="13.9" customHeight="1" x14ac:dyDescent="0.25">
      <c r="A129" s="1535"/>
      <c r="B129" s="1529"/>
      <c r="C129" s="906" t="s">
        <v>589</v>
      </c>
      <c r="D129" s="1188">
        <f>'4.3 бекас'!D129</f>
        <v>0</v>
      </c>
      <c r="E129" s="1188">
        <f>'4.3 бекас'!E129</f>
        <v>0</v>
      </c>
      <c r="F129" s="1188">
        <v>0</v>
      </c>
      <c r="G129" s="1188">
        <v>106</v>
      </c>
      <c r="H129" s="1188">
        <f>'4.4 гр птиц утки'!H128</f>
        <v>101</v>
      </c>
      <c r="I129" s="1188">
        <v>0</v>
      </c>
      <c r="J129" s="1189">
        <f t="shared" si="1"/>
        <v>0</v>
      </c>
    </row>
    <row r="130" spans="1:10" s="1117" customFormat="1" ht="13.9" customHeight="1" x14ac:dyDescent="0.25">
      <c r="A130" s="1535">
        <v>32</v>
      </c>
      <c r="B130" s="1529" t="s">
        <v>315</v>
      </c>
      <c r="C130" s="906" t="s">
        <v>765</v>
      </c>
      <c r="D130" s="1188">
        <f>'4.3 бекас'!D130</f>
        <v>0</v>
      </c>
      <c r="E130" s="1188">
        <f>'4.3 бекас'!E130</f>
        <v>0</v>
      </c>
      <c r="F130" s="1188">
        <v>0</v>
      </c>
      <c r="G130" s="1188">
        <v>0</v>
      </c>
      <c r="H130" s="1188">
        <v>0</v>
      </c>
      <c r="I130" s="1188">
        <v>0</v>
      </c>
      <c r="J130" s="1189">
        <f t="shared" si="1"/>
        <v>0</v>
      </c>
    </row>
    <row r="131" spans="1:10" s="1117" customFormat="1" ht="13.9" customHeight="1" x14ac:dyDescent="0.25">
      <c r="A131" s="1535"/>
      <c r="B131" s="1529"/>
      <c r="C131" s="906" t="s">
        <v>702</v>
      </c>
      <c r="D131" s="1188">
        <f>'4.3 бекас'!D131</f>
        <v>0</v>
      </c>
      <c r="E131" s="1188">
        <f>'4.3 бекас'!E131</f>
        <v>0</v>
      </c>
      <c r="F131" s="1188">
        <v>0</v>
      </c>
      <c r="G131" s="1188">
        <v>0</v>
      </c>
      <c r="H131" s="1188">
        <v>0</v>
      </c>
      <c r="I131" s="1188">
        <v>0</v>
      </c>
      <c r="J131" s="1189">
        <f t="shared" si="1"/>
        <v>0</v>
      </c>
    </row>
    <row r="132" spans="1:10" s="1117" customFormat="1" ht="13.9" customHeight="1" x14ac:dyDescent="0.25">
      <c r="A132" s="1535"/>
      <c r="B132" s="1529"/>
      <c r="C132" s="1187" t="s">
        <v>1537</v>
      </c>
      <c r="D132" s="1188">
        <f>'4.3 бекас'!D132</f>
        <v>0</v>
      </c>
      <c r="E132" s="1188">
        <f>'4.3 бекас'!E132</f>
        <v>0</v>
      </c>
      <c r="F132" s="1188">
        <v>0</v>
      </c>
      <c r="G132" s="1188">
        <v>0</v>
      </c>
      <c r="H132" s="1188">
        <v>0</v>
      </c>
      <c r="I132" s="1188">
        <v>0</v>
      </c>
      <c r="J132" s="1189">
        <f t="shared" si="1"/>
        <v>0</v>
      </c>
    </row>
    <row r="133" spans="1:10" s="1117" customFormat="1" ht="13.9" customHeight="1" x14ac:dyDescent="0.25">
      <c r="A133" s="1535"/>
      <c r="B133" s="1529"/>
      <c r="C133" s="1187" t="s">
        <v>747</v>
      </c>
      <c r="D133" s="1188">
        <f>'4.3 бекас'!D133</f>
        <v>0</v>
      </c>
      <c r="E133" s="1188">
        <f>'4.3 бекас'!E133</f>
        <v>0</v>
      </c>
      <c r="F133" s="1188">
        <v>0</v>
      </c>
      <c r="G133" s="1188">
        <v>0</v>
      </c>
      <c r="H133" s="1188">
        <v>0</v>
      </c>
      <c r="I133" s="1188">
        <v>0</v>
      </c>
      <c r="J133" s="1189">
        <f t="shared" si="1"/>
        <v>0</v>
      </c>
    </row>
    <row r="134" spans="1:10" s="1117" customFormat="1" ht="13.9" customHeight="1" x14ac:dyDescent="0.25">
      <c r="A134" s="1535"/>
      <c r="B134" s="1529"/>
      <c r="C134" s="906" t="s">
        <v>589</v>
      </c>
      <c r="D134" s="1188">
        <f>'4.3 бекас'!D134</f>
        <v>0</v>
      </c>
      <c r="E134" s="1188">
        <f>'4.3 бекас'!E134</f>
        <v>0</v>
      </c>
      <c r="F134" s="1188">
        <v>0</v>
      </c>
      <c r="G134" s="1188">
        <v>304</v>
      </c>
      <c r="H134" s="1188">
        <f>'4.4 гр птиц утки'!H133</f>
        <v>293</v>
      </c>
      <c r="I134" s="1188">
        <v>0</v>
      </c>
      <c r="J134" s="1189">
        <f t="shared" si="1"/>
        <v>0</v>
      </c>
    </row>
    <row r="135" spans="1:10" s="1117" customFormat="1" ht="13.9" customHeight="1" x14ac:dyDescent="0.25">
      <c r="A135" s="1535">
        <v>33</v>
      </c>
      <c r="B135" s="1529" t="s">
        <v>316</v>
      </c>
      <c r="C135" s="906" t="s">
        <v>599</v>
      </c>
      <c r="D135" s="1188">
        <f>'4.3 бекас'!D135</f>
        <v>0</v>
      </c>
      <c r="E135" s="1188">
        <f>'4.3 бекас'!E135</f>
        <v>0</v>
      </c>
      <c r="F135" s="1188">
        <v>0</v>
      </c>
      <c r="G135" s="1188">
        <v>90</v>
      </c>
      <c r="H135" s="1188">
        <v>90</v>
      </c>
      <c r="I135" s="1188">
        <v>0</v>
      </c>
      <c r="J135" s="1189">
        <f t="shared" si="1"/>
        <v>0</v>
      </c>
    </row>
    <row r="136" spans="1:10" s="1117" customFormat="1" ht="13.9" customHeight="1" x14ac:dyDescent="0.25">
      <c r="A136" s="1535"/>
      <c r="B136" s="1529"/>
      <c r="C136" s="906" t="s">
        <v>329</v>
      </c>
      <c r="D136" s="1188">
        <f>'4.3 бекас'!D136</f>
        <v>0</v>
      </c>
      <c r="E136" s="1188">
        <f>'4.3 бекас'!E136</f>
        <v>0</v>
      </c>
      <c r="F136" s="1188">
        <v>0</v>
      </c>
      <c r="G136" s="1188">
        <v>0</v>
      </c>
      <c r="H136" s="1188">
        <v>0</v>
      </c>
      <c r="I136" s="1188">
        <v>0</v>
      </c>
      <c r="J136" s="1189">
        <f t="shared" si="1"/>
        <v>0</v>
      </c>
    </row>
    <row r="137" spans="1:10" s="1117" customFormat="1" ht="13.9" customHeight="1" x14ac:dyDescent="0.25">
      <c r="A137" s="1535"/>
      <c r="B137" s="1529"/>
      <c r="C137" s="906" t="s">
        <v>406</v>
      </c>
      <c r="D137" s="1188">
        <f>'4.3 бекас'!D137</f>
        <v>0</v>
      </c>
      <c r="E137" s="1188">
        <f>'4.3 бекас'!E137</f>
        <v>0</v>
      </c>
      <c r="F137" s="1188">
        <v>0</v>
      </c>
      <c r="G137" s="1188">
        <v>0</v>
      </c>
      <c r="H137" s="1188">
        <v>0</v>
      </c>
      <c r="I137" s="1188">
        <v>0</v>
      </c>
      <c r="J137" s="1189">
        <f t="shared" si="1"/>
        <v>0</v>
      </c>
    </row>
    <row r="138" spans="1:10" s="1117" customFormat="1" ht="13.9" customHeight="1" x14ac:dyDescent="0.25">
      <c r="A138" s="1535"/>
      <c r="B138" s="1529"/>
      <c r="C138" s="906" t="s">
        <v>797</v>
      </c>
      <c r="D138" s="1188">
        <f>'4.3 бекас'!D138</f>
        <v>0</v>
      </c>
      <c r="E138" s="1188">
        <f>'4.3 бекас'!E138</f>
        <v>0</v>
      </c>
      <c r="F138" s="1188">
        <v>0</v>
      </c>
      <c r="G138" s="1188">
        <v>0</v>
      </c>
      <c r="H138" s="1188">
        <v>0</v>
      </c>
      <c r="I138" s="1188">
        <v>0</v>
      </c>
      <c r="J138" s="1189">
        <f t="shared" si="1"/>
        <v>0</v>
      </c>
    </row>
    <row r="139" spans="1:10" s="1117" customFormat="1" ht="13.9" customHeight="1" x14ac:dyDescent="0.25">
      <c r="A139" s="1535"/>
      <c r="B139" s="1529"/>
      <c r="C139" s="1187" t="s">
        <v>767</v>
      </c>
      <c r="D139" s="1188">
        <f>'4.3 бекас'!D139</f>
        <v>0</v>
      </c>
      <c r="E139" s="1188">
        <f>'4.3 бекас'!E139</f>
        <v>0</v>
      </c>
      <c r="F139" s="1188">
        <v>0</v>
      </c>
      <c r="G139" s="1188">
        <v>0</v>
      </c>
      <c r="H139" s="1188">
        <v>0</v>
      </c>
      <c r="I139" s="1188">
        <v>0</v>
      </c>
      <c r="J139" s="1189">
        <f t="shared" si="1"/>
        <v>0</v>
      </c>
    </row>
    <row r="140" spans="1:10" s="1117" customFormat="1" ht="13.9" customHeight="1" x14ac:dyDescent="0.25">
      <c r="A140" s="1535">
        <v>34</v>
      </c>
      <c r="B140" s="1529" t="s">
        <v>317</v>
      </c>
      <c r="C140" s="906" t="s">
        <v>600</v>
      </c>
      <c r="D140" s="1188">
        <f>'4.3 бекас'!D140</f>
        <v>0</v>
      </c>
      <c r="E140" s="1188">
        <f>'4.3 бекас'!E140</f>
        <v>0</v>
      </c>
      <c r="F140" s="1188">
        <v>0</v>
      </c>
      <c r="G140" s="1188">
        <v>0</v>
      </c>
      <c r="H140" s="1188">
        <v>0</v>
      </c>
      <c r="I140" s="1188">
        <v>0</v>
      </c>
      <c r="J140" s="1189">
        <f t="shared" si="1"/>
        <v>0</v>
      </c>
    </row>
    <row r="141" spans="1:10" s="1117" customFormat="1" ht="13.9" customHeight="1" x14ac:dyDescent="0.25">
      <c r="A141" s="1535"/>
      <c r="B141" s="1529"/>
      <c r="C141" s="906" t="s">
        <v>1538</v>
      </c>
      <c r="D141" s="1188">
        <f>'4.3 бекас'!D141</f>
        <v>0</v>
      </c>
      <c r="E141" s="1188">
        <f>'4.3 бекас'!E141</f>
        <v>0</v>
      </c>
      <c r="F141" s="1188">
        <v>0</v>
      </c>
      <c r="G141" s="1188">
        <v>0</v>
      </c>
      <c r="H141" s="1188">
        <v>0</v>
      </c>
      <c r="I141" s="1188">
        <v>0</v>
      </c>
      <c r="J141" s="1189">
        <f t="shared" si="1"/>
        <v>0</v>
      </c>
    </row>
    <row r="142" spans="1:10" s="1117" customFormat="1" ht="13.9" customHeight="1" x14ac:dyDescent="0.25">
      <c r="A142" s="1535"/>
      <c r="B142" s="1529"/>
      <c r="C142" s="906" t="s">
        <v>413</v>
      </c>
      <c r="D142" s="1188">
        <f>'4.3 бекас'!D142</f>
        <v>0</v>
      </c>
      <c r="E142" s="1188">
        <f>'4.3 бекас'!E142</f>
        <v>0</v>
      </c>
      <c r="F142" s="1188">
        <v>0</v>
      </c>
      <c r="G142" s="1188">
        <v>0</v>
      </c>
      <c r="H142" s="1188">
        <v>0</v>
      </c>
      <c r="I142" s="1188">
        <v>0</v>
      </c>
      <c r="J142" s="1189">
        <f t="shared" si="1"/>
        <v>0</v>
      </c>
    </row>
    <row r="143" spans="1:10" s="1117" customFormat="1" ht="13.9" customHeight="1" x14ac:dyDescent="0.25">
      <c r="A143" s="1535"/>
      <c r="B143" s="1529"/>
      <c r="C143" s="1187" t="s">
        <v>696</v>
      </c>
      <c r="D143" s="1188">
        <f>'4.3 бекас'!D143</f>
        <v>0</v>
      </c>
      <c r="E143" s="1188">
        <f>'4.3 бекас'!E143</f>
        <v>0</v>
      </c>
      <c r="F143" s="1188">
        <v>0</v>
      </c>
      <c r="G143" s="1188">
        <v>0</v>
      </c>
      <c r="H143" s="1188">
        <v>0</v>
      </c>
      <c r="I143" s="1188">
        <v>0</v>
      </c>
      <c r="J143" s="1189">
        <f t="shared" si="1"/>
        <v>0</v>
      </c>
    </row>
    <row r="144" spans="1:10" s="1117" customFormat="1" ht="13.9" customHeight="1" x14ac:dyDescent="0.25">
      <c r="A144" s="1535"/>
      <c r="B144" s="1529"/>
      <c r="C144" s="1187" t="s">
        <v>801</v>
      </c>
      <c r="D144" s="1188">
        <f>'4.3 бекас'!D144</f>
        <v>0</v>
      </c>
      <c r="E144" s="1188">
        <f>'4.3 бекас'!E144</f>
        <v>0</v>
      </c>
      <c r="F144" s="1188">
        <v>0</v>
      </c>
      <c r="G144" s="1188">
        <v>0</v>
      </c>
      <c r="H144" s="1188">
        <v>0</v>
      </c>
      <c r="I144" s="1188">
        <v>0</v>
      </c>
      <c r="J144" s="1189">
        <f t="shared" ref="J144:J170" si="2">F144+I144</f>
        <v>0</v>
      </c>
    </row>
    <row r="145" spans="1:10" s="1117" customFormat="1" ht="13.9" customHeight="1" x14ac:dyDescent="0.25">
      <c r="A145" s="1535"/>
      <c r="B145" s="1529"/>
      <c r="C145" s="906" t="s">
        <v>767</v>
      </c>
      <c r="D145" s="1188">
        <f>'4.3 бекас'!D145</f>
        <v>0</v>
      </c>
      <c r="E145" s="1188">
        <f>'4.3 бекас'!E145</f>
        <v>0</v>
      </c>
      <c r="F145" s="1188">
        <v>0</v>
      </c>
      <c r="G145" s="1188">
        <v>0</v>
      </c>
      <c r="H145" s="1188">
        <v>0</v>
      </c>
      <c r="I145" s="1188">
        <v>0</v>
      </c>
      <c r="J145" s="1189">
        <f t="shared" si="2"/>
        <v>0</v>
      </c>
    </row>
    <row r="146" spans="1:10" s="1117" customFormat="1" ht="13.9" customHeight="1" x14ac:dyDescent="0.25">
      <c r="A146" s="1535"/>
      <c r="B146" s="1529"/>
      <c r="C146" s="906" t="s">
        <v>589</v>
      </c>
      <c r="D146" s="1188">
        <f>'4.3 бекас'!D146</f>
        <v>0</v>
      </c>
      <c r="E146" s="1188">
        <f>'4.3 бекас'!E146</f>
        <v>0</v>
      </c>
      <c r="F146" s="1188">
        <v>0</v>
      </c>
      <c r="G146" s="1188">
        <v>311</v>
      </c>
      <c r="H146" s="1188">
        <f>'4.4 гр птиц утки'!H145</f>
        <v>284</v>
      </c>
      <c r="I146" s="1188">
        <v>0</v>
      </c>
      <c r="J146" s="1189">
        <f t="shared" si="2"/>
        <v>0</v>
      </c>
    </row>
    <row r="147" spans="1:10" s="1117" customFormat="1" ht="13.9" customHeight="1" x14ac:dyDescent="0.25">
      <c r="A147" s="1535">
        <v>35</v>
      </c>
      <c r="B147" s="1529" t="s">
        <v>318</v>
      </c>
      <c r="C147" s="906" t="s">
        <v>797</v>
      </c>
      <c r="D147" s="1188">
        <f>'4.3 бекас'!D147</f>
        <v>0</v>
      </c>
      <c r="E147" s="1188">
        <f>'4.3 бекас'!E147</f>
        <v>0</v>
      </c>
      <c r="F147" s="1188">
        <v>0</v>
      </c>
      <c r="G147" s="193">
        <v>0</v>
      </c>
      <c r="H147" s="193">
        <v>0</v>
      </c>
      <c r="I147" s="1188">
        <v>0</v>
      </c>
      <c r="J147" s="1189">
        <f t="shared" si="2"/>
        <v>0</v>
      </c>
    </row>
    <row r="148" spans="1:10" s="1117" customFormat="1" ht="13.9" customHeight="1" x14ac:dyDescent="0.25">
      <c r="A148" s="1535"/>
      <c r="B148" s="1529"/>
      <c r="C148" s="906" t="s">
        <v>328</v>
      </c>
      <c r="D148" s="1188">
        <f>'4.3 бекас'!D148</f>
        <v>0</v>
      </c>
      <c r="E148" s="1188">
        <f>'4.3 бекас'!E148</f>
        <v>0</v>
      </c>
      <c r="F148" s="1188">
        <v>0</v>
      </c>
      <c r="G148" s="1188">
        <v>0</v>
      </c>
      <c r="H148" s="1188">
        <v>0</v>
      </c>
      <c r="I148" s="1188">
        <v>0</v>
      </c>
      <c r="J148" s="1189">
        <f t="shared" si="2"/>
        <v>0</v>
      </c>
    </row>
    <row r="149" spans="1:10" s="1117" customFormat="1" ht="13.9" customHeight="1" x14ac:dyDescent="0.25">
      <c r="A149" s="1535"/>
      <c r="B149" s="1529"/>
      <c r="C149" s="1187" t="s">
        <v>767</v>
      </c>
      <c r="D149" s="1188">
        <f>'4.3 бекас'!D149</f>
        <v>0</v>
      </c>
      <c r="E149" s="1188">
        <f>'4.3 бекас'!E149</f>
        <v>0</v>
      </c>
      <c r="F149" s="1188">
        <v>0</v>
      </c>
      <c r="G149" s="1188">
        <v>0</v>
      </c>
      <c r="H149" s="1188">
        <v>0</v>
      </c>
      <c r="I149" s="1188">
        <v>0</v>
      </c>
      <c r="J149" s="1189">
        <f t="shared" si="2"/>
        <v>0</v>
      </c>
    </row>
    <row r="150" spans="1:10" s="1117" customFormat="1" ht="13.9" customHeight="1" x14ac:dyDescent="0.25">
      <c r="A150" s="1535">
        <v>36</v>
      </c>
      <c r="B150" s="1529" t="s">
        <v>319</v>
      </c>
      <c r="C150" s="906" t="s">
        <v>768</v>
      </c>
      <c r="D150" s="1188">
        <f>'4.3 бекас'!D150</f>
        <v>0</v>
      </c>
      <c r="E150" s="1188">
        <f>'4.3 бекас'!E150</f>
        <v>0</v>
      </c>
      <c r="F150" s="1188">
        <v>0</v>
      </c>
      <c r="G150" s="1188">
        <v>0</v>
      </c>
      <c r="H150" s="1188">
        <v>0</v>
      </c>
      <c r="I150" s="1188">
        <v>0</v>
      </c>
      <c r="J150" s="1189">
        <f t="shared" si="2"/>
        <v>0</v>
      </c>
    </row>
    <row r="151" spans="1:10" s="1117" customFormat="1" ht="13.9" customHeight="1" x14ac:dyDescent="0.25">
      <c r="A151" s="1535"/>
      <c r="B151" s="1529"/>
      <c r="C151" s="906" t="s">
        <v>589</v>
      </c>
      <c r="D151" s="1188">
        <f>'4.3 бекас'!D151</f>
        <v>0</v>
      </c>
      <c r="E151" s="1188">
        <f>'4.3 бекас'!E151</f>
        <v>0</v>
      </c>
      <c r="F151" s="1188">
        <v>0</v>
      </c>
      <c r="G151" s="1188">
        <v>222</v>
      </c>
      <c r="H151" s="1188">
        <f>'4.4 гр птиц утки'!H150</f>
        <v>206</v>
      </c>
      <c r="I151" s="1188">
        <v>0</v>
      </c>
      <c r="J151" s="1189">
        <f t="shared" si="2"/>
        <v>0</v>
      </c>
    </row>
    <row r="152" spans="1:10" s="1117" customFormat="1" ht="13.9" customHeight="1" x14ac:dyDescent="0.25">
      <c r="A152" s="1535">
        <v>37</v>
      </c>
      <c r="B152" s="1529" t="s">
        <v>320</v>
      </c>
      <c r="C152" s="906" t="s">
        <v>769</v>
      </c>
      <c r="D152" s="1188">
        <f>'4.3 бекас'!D152</f>
        <v>0</v>
      </c>
      <c r="E152" s="1188">
        <f>'4.3 бекас'!E152</f>
        <v>0</v>
      </c>
      <c r="F152" s="1188">
        <v>0</v>
      </c>
      <c r="G152" s="1188">
        <v>137</v>
      </c>
      <c r="H152" s="1188">
        <v>135</v>
      </c>
      <c r="I152" s="1188">
        <v>0</v>
      </c>
      <c r="J152" s="1189">
        <f t="shared" si="2"/>
        <v>0</v>
      </c>
    </row>
    <row r="153" spans="1:10" s="1117" customFormat="1" ht="13.9" customHeight="1" x14ac:dyDescent="0.2">
      <c r="A153" s="1535"/>
      <c r="B153" s="1529"/>
      <c r="C153" s="1180" t="s">
        <v>589</v>
      </c>
      <c r="D153" s="1188">
        <f>'4.3 бекас'!D153</f>
        <v>0</v>
      </c>
      <c r="E153" s="1188">
        <f>'4.3 бекас'!E153</f>
        <v>0</v>
      </c>
      <c r="F153" s="1188">
        <v>0</v>
      </c>
      <c r="G153" s="1188">
        <v>105</v>
      </c>
      <c r="H153" s="1188">
        <f>'4.4 гр птиц утки'!H152</f>
        <v>101</v>
      </c>
      <c r="I153" s="1188">
        <v>0</v>
      </c>
      <c r="J153" s="1189">
        <f t="shared" si="2"/>
        <v>0</v>
      </c>
    </row>
    <row r="154" spans="1:10" s="1117" customFormat="1" ht="13.9" customHeight="1" x14ac:dyDescent="0.25">
      <c r="A154" s="1535">
        <v>38</v>
      </c>
      <c r="B154" s="1529" t="s">
        <v>321</v>
      </c>
      <c r="C154" s="906" t="s">
        <v>770</v>
      </c>
      <c r="D154" s="1188">
        <f>'4.3 бекас'!D154</f>
        <v>0</v>
      </c>
      <c r="E154" s="1188">
        <f>'4.3 бекас'!E154</f>
        <v>0</v>
      </c>
      <c r="F154" s="1188">
        <v>0</v>
      </c>
      <c r="G154" s="1188">
        <v>69</v>
      </c>
      <c r="H154" s="1188">
        <v>69</v>
      </c>
      <c r="I154" s="1188">
        <v>0</v>
      </c>
      <c r="J154" s="1189">
        <f t="shared" si="2"/>
        <v>0</v>
      </c>
    </row>
    <row r="155" spans="1:10" s="1117" customFormat="1" ht="13.9" customHeight="1" x14ac:dyDescent="0.25">
      <c r="A155" s="1535"/>
      <c r="B155" s="1529"/>
      <c r="C155" s="906" t="s">
        <v>665</v>
      </c>
      <c r="D155" s="1188">
        <f>'4.3 бекас'!D155</f>
        <v>0</v>
      </c>
      <c r="E155" s="1188">
        <f>'4.3 бекас'!E155</f>
        <v>0</v>
      </c>
      <c r="F155" s="1188">
        <v>0</v>
      </c>
      <c r="G155" s="1188">
        <v>0</v>
      </c>
      <c r="H155" s="1188">
        <v>0</v>
      </c>
      <c r="I155" s="1188">
        <v>0</v>
      </c>
      <c r="J155" s="1189">
        <f t="shared" si="2"/>
        <v>0</v>
      </c>
    </row>
    <row r="156" spans="1:10" s="1117" customFormat="1" ht="13.9" customHeight="1" x14ac:dyDescent="0.25">
      <c r="A156" s="1535"/>
      <c r="B156" s="1529"/>
      <c r="C156" s="906" t="s">
        <v>703</v>
      </c>
      <c r="D156" s="1188">
        <f>'4.3 бекас'!D156</f>
        <v>0</v>
      </c>
      <c r="E156" s="1188">
        <f>'4.3 бекас'!E156</f>
        <v>0</v>
      </c>
      <c r="F156" s="1188">
        <v>0</v>
      </c>
      <c r="G156" s="1188">
        <v>0</v>
      </c>
      <c r="H156" s="1188">
        <v>0</v>
      </c>
      <c r="I156" s="1188">
        <v>0</v>
      </c>
      <c r="J156" s="1189">
        <f t="shared" si="2"/>
        <v>0</v>
      </c>
    </row>
    <row r="157" spans="1:10" s="1117" customFormat="1" ht="13.9" customHeight="1" x14ac:dyDescent="0.25">
      <c r="A157" s="1535"/>
      <c r="B157" s="1529"/>
      <c r="C157" s="906" t="s">
        <v>1155</v>
      </c>
      <c r="D157" s="1188">
        <f>'4.3 бекас'!D157</f>
        <v>0</v>
      </c>
      <c r="E157" s="1188">
        <f>'4.3 бекас'!E157</f>
        <v>0</v>
      </c>
      <c r="F157" s="1188">
        <v>0</v>
      </c>
      <c r="G157" s="1188">
        <v>0</v>
      </c>
      <c r="H157" s="1188">
        <v>0</v>
      </c>
      <c r="I157" s="1188">
        <v>0</v>
      </c>
      <c r="J157" s="1189">
        <f t="shared" si="2"/>
        <v>0</v>
      </c>
    </row>
    <row r="158" spans="1:10" s="1117" customFormat="1" ht="13.9" customHeight="1" x14ac:dyDescent="0.25">
      <c r="A158" s="1535"/>
      <c r="B158" s="1529"/>
      <c r="C158" s="906" t="s">
        <v>589</v>
      </c>
      <c r="D158" s="1188">
        <f>'4.3 бекас'!D158</f>
        <v>0</v>
      </c>
      <c r="E158" s="1188">
        <f>'4.3 бекас'!E158</f>
        <v>0</v>
      </c>
      <c r="F158" s="1188">
        <v>0</v>
      </c>
      <c r="G158" s="1188">
        <v>109</v>
      </c>
      <c r="H158" s="1188">
        <f>'4.4 гр птиц утки'!H157</f>
        <v>84</v>
      </c>
      <c r="I158" s="1188">
        <v>0</v>
      </c>
      <c r="J158" s="1189">
        <f t="shared" si="2"/>
        <v>0</v>
      </c>
    </row>
    <row r="159" spans="1:10" s="1117" customFormat="1" ht="13.9" customHeight="1" x14ac:dyDescent="0.25">
      <c r="A159" s="1535">
        <v>39</v>
      </c>
      <c r="B159" s="1529" t="s">
        <v>322</v>
      </c>
      <c r="C159" s="906" t="s">
        <v>400</v>
      </c>
      <c r="D159" s="1188">
        <f>'4.3 бекас'!D159</f>
        <v>0</v>
      </c>
      <c r="E159" s="1188">
        <f>'4.3 бекас'!E159</f>
        <v>0</v>
      </c>
      <c r="F159" s="1188">
        <v>0</v>
      </c>
      <c r="G159" s="1188">
        <v>0</v>
      </c>
      <c r="H159" s="1188">
        <v>0</v>
      </c>
      <c r="I159" s="1188">
        <v>0</v>
      </c>
      <c r="J159" s="1189">
        <f t="shared" si="2"/>
        <v>0</v>
      </c>
    </row>
    <row r="160" spans="1:10" s="1117" customFormat="1" ht="13.9" customHeight="1" x14ac:dyDescent="0.25">
      <c r="A160" s="1535"/>
      <c r="B160" s="1529"/>
      <c r="C160" s="906" t="s">
        <v>704</v>
      </c>
      <c r="D160" s="1188">
        <f>'4.3 бекас'!D160</f>
        <v>0</v>
      </c>
      <c r="E160" s="1188">
        <f>'4.3 бекас'!E160</f>
        <v>0</v>
      </c>
      <c r="F160" s="1188">
        <v>0</v>
      </c>
      <c r="G160" s="1188">
        <v>0</v>
      </c>
      <c r="H160" s="1188">
        <v>0</v>
      </c>
      <c r="I160" s="1188">
        <v>0</v>
      </c>
      <c r="J160" s="1189">
        <f t="shared" si="2"/>
        <v>0</v>
      </c>
    </row>
    <row r="161" spans="1:10" s="1117" customFormat="1" ht="13.9" customHeight="1" x14ac:dyDescent="0.25">
      <c r="A161" s="1535"/>
      <c r="B161" s="1529"/>
      <c r="C161" s="906" t="s">
        <v>589</v>
      </c>
      <c r="D161" s="1188">
        <f>'4.3 бекас'!D161</f>
        <v>0</v>
      </c>
      <c r="E161" s="1188">
        <f>'4.3 бекас'!E161</f>
        <v>0</v>
      </c>
      <c r="F161" s="1188">
        <v>0</v>
      </c>
      <c r="G161" s="1188">
        <v>566</v>
      </c>
      <c r="H161" s="1188">
        <f>'4.4 гр птиц утки'!H160</f>
        <v>562</v>
      </c>
      <c r="I161" s="1188">
        <v>0</v>
      </c>
      <c r="J161" s="1189">
        <f t="shared" si="2"/>
        <v>0</v>
      </c>
    </row>
    <row r="162" spans="1:10" s="1117" customFormat="1" ht="15" customHeight="1" x14ac:dyDescent="0.25">
      <c r="A162" s="1535">
        <v>40</v>
      </c>
      <c r="B162" s="1529" t="s">
        <v>323</v>
      </c>
      <c r="C162" s="1187" t="s">
        <v>767</v>
      </c>
      <c r="D162" s="1188">
        <f>'4.3 бекас'!D162</f>
        <v>0</v>
      </c>
      <c r="E162" s="1188">
        <f>'4.3 бекас'!E162</f>
        <v>0</v>
      </c>
      <c r="F162" s="1188">
        <v>0</v>
      </c>
      <c r="G162" s="1188">
        <v>0</v>
      </c>
      <c r="H162" s="1188">
        <v>0</v>
      </c>
      <c r="I162" s="1188">
        <v>0</v>
      </c>
      <c r="J162" s="1189">
        <f t="shared" si="2"/>
        <v>0</v>
      </c>
    </row>
    <row r="163" spans="1:10" s="1117" customFormat="1" ht="13.9" customHeight="1" x14ac:dyDescent="0.25">
      <c r="A163" s="1535"/>
      <c r="B163" s="1535"/>
      <c r="C163" s="906" t="s">
        <v>797</v>
      </c>
      <c r="D163" s="1188">
        <f>'4.3 бекас'!D163</f>
        <v>0</v>
      </c>
      <c r="E163" s="1188">
        <f>'4.3 бекас'!E163</f>
        <v>0</v>
      </c>
      <c r="F163" s="1188">
        <v>0</v>
      </c>
      <c r="G163" s="1188">
        <v>0</v>
      </c>
      <c r="H163" s="1188">
        <v>0</v>
      </c>
      <c r="I163" s="1188">
        <v>0</v>
      </c>
      <c r="J163" s="1189">
        <f t="shared" si="2"/>
        <v>0</v>
      </c>
    </row>
    <row r="164" spans="1:10" s="1117" customFormat="1" ht="13.9" customHeight="1" x14ac:dyDescent="0.25">
      <c r="A164" s="1535">
        <v>41</v>
      </c>
      <c r="B164" s="1529" t="s">
        <v>324</v>
      </c>
      <c r="C164" s="906" t="s">
        <v>771</v>
      </c>
      <c r="D164" s="1188">
        <f>'4.3 бекас'!D164</f>
        <v>0</v>
      </c>
      <c r="E164" s="1188">
        <f>'4.3 бекас'!E164</f>
        <v>0</v>
      </c>
      <c r="F164" s="1188">
        <v>0</v>
      </c>
      <c r="G164" s="1188">
        <v>0</v>
      </c>
      <c r="H164" s="1188">
        <v>0</v>
      </c>
      <c r="I164" s="1188">
        <v>0</v>
      </c>
      <c r="J164" s="1189">
        <f t="shared" si="2"/>
        <v>0</v>
      </c>
    </row>
    <row r="165" spans="1:10" s="1117" customFormat="1" ht="13.9" customHeight="1" x14ac:dyDescent="0.25">
      <c r="A165" s="1535"/>
      <c r="B165" s="1529"/>
      <c r="C165" s="906" t="s">
        <v>598</v>
      </c>
      <c r="D165" s="1188">
        <f>'4.3 бекас'!D165</f>
        <v>0</v>
      </c>
      <c r="E165" s="1188">
        <f>'4.3 бекас'!E165</f>
        <v>0</v>
      </c>
      <c r="F165" s="1188">
        <v>0</v>
      </c>
      <c r="G165" s="1188">
        <v>0</v>
      </c>
      <c r="H165" s="1188">
        <v>0</v>
      </c>
      <c r="I165" s="1188">
        <v>0</v>
      </c>
      <c r="J165" s="1189">
        <f t="shared" si="2"/>
        <v>0</v>
      </c>
    </row>
    <row r="166" spans="1:10" s="1117" customFormat="1" ht="13.9" customHeight="1" x14ac:dyDescent="0.25">
      <c r="A166" s="1535"/>
      <c r="B166" s="1529"/>
      <c r="C166" s="906" t="s">
        <v>589</v>
      </c>
      <c r="D166" s="1188">
        <f>'4.3 бекас'!D166</f>
        <v>0</v>
      </c>
      <c r="E166" s="1188">
        <f>'4.3 бекас'!E166</f>
        <v>0</v>
      </c>
      <c r="F166" s="1188">
        <v>0</v>
      </c>
      <c r="G166" s="1188">
        <v>118</v>
      </c>
      <c r="H166" s="1188">
        <f>'4.4 гр птиц утки'!H165</f>
        <v>104</v>
      </c>
      <c r="I166" s="1188">
        <v>0</v>
      </c>
      <c r="J166" s="1189">
        <f t="shared" si="2"/>
        <v>0</v>
      </c>
    </row>
    <row r="167" spans="1:10" s="1117" customFormat="1" ht="13.9" customHeight="1" x14ac:dyDescent="0.25">
      <c r="A167" s="1535">
        <v>42</v>
      </c>
      <c r="B167" s="1529" t="s">
        <v>325</v>
      </c>
      <c r="C167" s="906" t="s">
        <v>682</v>
      </c>
      <c r="D167" s="1188">
        <f>'4.3 бекас'!D167</f>
        <v>0</v>
      </c>
      <c r="E167" s="1188">
        <f>'4.3 бекас'!E167</f>
        <v>0</v>
      </c>
      <c r="F167" s="1188">
        <v>0</v>
      </c>
      <c r="G167" s="1188">
        <v>0</v>
      </c>
      <c r="H167" s="1188">
        <v>0</v>
      </c>
      <c r="I167" s="1188">
        <v>0</v>
      </c>
      <c r="J167" s="1189">
        <f t="shared" si="2"/>
        <v>0</v>
      </c>
    </row>
    <row r="168" spans="1:10" s="1117" customFormat="1" ht="15" customHeight="1" x14ac:dyDescent="0.25">
      <c r="A168" s="1535"/>
      <c r="B168" s="1529"/>
      <c r="C168" s="906" t="s">
        <v>589</v>
      </c>
      <c r="D168" s="1188">
        <f>'4.3 бекас'!D168</f>
        <v>0</v>
      </c>
      <c r="E168" s="1188">
        <f>'4.3 бекас'!E168</f>
        <v>0</v>
      </c>
      <c r="F168" s="1188">
        <v>0</v>
      </c>
      <c r="G168" s="1188">
        <v>589</v>
      </c>
      <c r="H168" s="1188">
        <f>'4.4 гр птиц утки'!H167</f>
        <v>397</v>
      </c>
      <c r="I168" s="1188">
        <v>0</v>
      </c>
      <c r="J168" s="1189">
        <f t="shared" si="2"/>
        <v>0</v>
      </c>
    </row>
    <row r="169" spans="1:10" s="1117" customFormat="1" ht="15.75" x14ac:dyDescent="0.25">
      <c r="A169" s="1186">
        <v>43</v>
      </c>
      <c r="B169" s="1179" t="s">
        <v>326</v>
      </c>
      <c r="C169" s="906" t="s">
        <v>589</v>
      </c>
      <c r="D169" s="1188">
        <f>'4.3 бекас'!D169</f>
        <v>0</v>
      </c>
      <c r="E169" s="1188">
        <f>'4.3 бекас'!E169</f>
        <v>0</v>
      </c>
      <c r="F169" s="1188">
        <v>0</v>
      </c>
      <c r="G169" s="1188">
        <v>132</v>
      </c>
      <c r="H169" s="1188">
        <f>'4.4 гр птиц утки'!H168</f>
        <v>128</v>
      </c>
      <c r="I169" s="1188">
        <v>0</v>
      </c>
      <c r="J169" s="1189">
        <f t="shared" si="2"/>
        <v>0</v>
      </c>
    </row>
    <row r="170" spans="1:10" ht="13.15" customHeight="1" x14ac:dyDescent="0.25">
      <c r="A170" s="1536" t="s">
        <v>21</v>
      </c>
      <c r="B170" s="1536"/>
      <c r="C170" s="1536"/>
      <c r="D170" s="707">
        <f t="shared" ref="D170:I170" si="3">SUM(D15:D169)</f>
        <v>0</v>
      </c>
      <c r="E170" s="707">
        <f t="shared" si="3"/>
        <v>0</v>
      </c>
      <c r="F170" s="707">
        <f t="shared" si="3"/>
        <v>0</v>
      </c>
      <c r="G170" s="707">
        <f t="shared" si="3"/>
        <v>7331</v>
      </c>
      <c r="H170" s="707">
        <f t="shared" si="3"/>
        <v>6615</v>
      </c>
      <c r="I170" s="707">
        <f t="shared" si="3"/>
        <v>25</v>
      </c>
      <c r="J170" s="708">
        <f t="shared" si="2"/>
        <v>25</v>
      </c>
    </row>
    <row r="171" spans="1:10" ht="41.45" customHeight="1" x14ac:dyDescent="0.35">
      <c r="A171" s="1311" t="s">
        <v>1513</v>
      </c>
      <c r="B171" s="1311"/>
      <c r="C171" s="1311"/>
      <c r="D171" s="1311"/>
      <c r="E171" s="1311"/>
      <c r="F171" s="1311"/>
      <c r="G171" s="1311"/>
      <c r="H171" s="1311"/>
      <c r="I171" s="1311"/>
      <c r="J171" s="1311"/>
    </row>
    <row r="172" spans="1:10" ht="19.149999999999999" customHeight="1" x14ac:dyDescent="0.2">
      <c r="A172" s="686"/>
      <c r="B172" s="686" t="s">
        <v>643</v>
      </c>
      <c r="C172" s="56" t="s">
        <v>602</v>
      </c>
      <c r="D172" s="679"/>
      <c r="E172" s="62"/>
      <c r="F172" s="679"/>
      <c r="G172" s="684" t="s">
        <v>604</v>
      </c>
      <c r="H172" s="679"/>
      <c r="I172" s="686" t="s">
        <v>601</v>
      </c>
      <c r="J172" s="62"/>
    </row>
    <row r="173" spans="1:10" ht="13.15" customHeight="1" x14ac:dyDescent="0.2">
      <c r="A173" s="430" t="s">
        <v>562</v>
      </c>
      <c r="C173" s="168" t="s">
        <v>1829</v>
      </c>
      <c r="D173" s="436"/>
      <c r="E173" s="425"/>
      <c r="F173" s="425"/>
      <c r="G173" s="425"/>
      <c r="H173" s="425"/>
    </row>
    <row r="174" spans="1:10" ht="13.15" customHeight="1" x14ac:dyDescent="0.2">
      <c r="A174" s="428" t="s">
        <v>555</v>
      </c>
      <c r="B174" s="425"/>
      <c r="C174" s="1293" t="s">
        <v>556</v>
      </c>
      <c r="D174" s="1293"/>
      <c r="E174" s="1293"/>
      <c r="F174" s="1293"/>
      <c r="G174" s="1293"/>
      <c r="H174" s="1293"/>
    </row>
    <row r="175" spans="1:10" ht="13.15" customHeight="1" x14ac:dyDescent="0.2">
      <c r="A175" s="428"/>
      <c r="B175" s="425"/>
      <c r="C175" s="428"/>
      <c r="D175" s="425"/>
      <c r="E175" s="425"/>
      <c r="F175" s="425"/>
      <c r="G175" s="425"/>
      <c r="H175" s="425"/>
    </row>
    <row r="176" spans="1:10" ht="13.15" customHeight="1" x14ac:dyDescent="0.2"/>
    <row r="177" ht="13.15" customHeight="1" x14ac:dyDescent="0.2"/>
    <row r="178" ht="13.15" customHeight="1" x14ac:dyDescent="0.2"/>
    <row r="179" ht="13.15" customHeight="1" x14ac:dyDescent="0.2"/>
    <row r="180" ht="13.15" customHeight="1" x14ac:dyDescent="0.2"/>
    <row r="181" ht="13.15" customHeight="1" x14ac:dyDescent="0.2"/>
    <row r="187" ht="27" customHeight="1" x14ac:dyDescent="0.2"/>
    <row r="188" ht="13.15" customHeight="1" x14ac:dyDescent="0.2"/>
    <row r="189" ht="27.6" customHeight="1" x14ac:dyDescent="0.2"/>
    <row r="193" ht="26.45" customHeight="1" x14ac:dyDescent="0.2"/>
    <row r="194" ht="25.9" customHeight="1" x14ac:dyDescent="0.2"/>
    <row r="195" ht="27" customHeight="1" x14ac:dyDescent="0.2"/>
    <row r="196" ht="13.15" customHeight="1" x14ac:dyDescent="0.2"/>
    <row r="197" ht="13.15" customHeight="1" x14ac:dyDescent="0.2"/>
    <row r="198" ht="14.45" customHeight="1" x14ac:dyDescent="0.2"/>
    <row r="204" ht="27" customHeight="1" x14ac:dyDescent="0.2"/>
    <row r="208" ht="29.45" customHeight="1" x14ac:dyDescent="0.2"/>
    <row r="209" ht="50.45" customHeight="1" x14ac:dyDescent="0.2"/>
    <row r="210" ht="20.45" customHeight="1" x14ac:dyDescent="0.2"/>
    <row r="211" ht="13.15" customHeight="1" x14ac:dyDescent="0.2"/>
    <row r="212" ht="13.15" customHeight="1" x14ac:dyDescent="0.2"/>
    <row r="213" ht="13.15" customHeight="1" x14ac:dyDescent="0.2"/>
    <row r="214" ht="13.15" customHeight="1" x14ac:dyDescent="0.2"/>
    <row r="215" ht="13.1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13.15" customHeight="1" x14ac:dyDescent="0.2"/>
    <row r="227" ht="27" customHeight="1" x14ac:dyDescent="0.2"/>
    <row r="228" ht="13.15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1" ht="13.15" customHeight="1" x14ac:dyDescent="0.2"/>
    <row r="272" ht="13.15" customHeight="1" x14ac:dyDescent="0.2"/>
    <row r="278" ht="27" customHeight="1" x14ac:dyDescent="0.2"/>
    <row r="279" ht="13.15" customHeight="1" x14ac:dyDescent="0.2"/>
    <row r="280" ht="27.6" customHeight="1" x14ac:dyDescent="0.2"/>
    <row r="284" ht="26.45" customHeight="1" x14ac:dyDescent="0.2"/>
    <row r="285" ht="25.9" customHeight="1" x14ac:dyDescent="0.2"/>
    <row r="286" ht="27" customHeight="1" x14ac:dyDescent="0.2"/>
    <row r="287" ht="26.45" customHeight="1" x14ac:dyDescent="0.2"/>
    <row r="296" ht="25.9" customHeight="1" x14ac:dyDescent="0.2"/>
    <row r="300" ht="27.6" customHeight="1" x14ac:dyDescent="0.2"/>
    <row r="301" ht="51.6" customHeight="1" x14ac:dyDescent="0.2"/>
    <row r="370" ht="13.15" customHeight="1" x14ac:dyDescent="0.2"/>
    <row r="372" ht="26.45" customHeight="1" x14ac:dyDescent="0.2"/>
    <row r="376" ht="25.9" customHeight="1" x14ac:dyDescent="0.2"/>
    <row r="377" ht="26.45" customHeight="1" x14ac:dyDescent="0.2"/>
    <row r="386" ht="26.45" customHeight="1" x14ac:dyDescent="0.2"/>
    <row r="390" ht="27" customHeight="1" x14ac:dyDescent="0.2"/>
    <row r="391" ht="53.45" customHeight="1" x14ac:dyDescent="0.2"/>
    <row r="392" ht="19.149999999999999" customHeight="1" x14ac:dyDescent="0.2"/>
    <row r="460" ht="13.15" customHeight="1" x14ac:dyDescent="0.2"/>
    <row r="462" ht="26.45" customHeight="1" x14ac:dyDescent="0.2"/>
    <row r="466" ht="26.45" customHeight="1" x14ac:dyDescent="0.2"/>
    <row r="467" ht="25.9" customHeight="1" x14ac:dyDescent="0.2"/>
    <row r="476" ht="25.9" customHeight="1" x14ac:dyDescent="0.2"/>
    <row r="480" ht="31.9" customHeight="1" x14ac:dyDescent="0.2"/>
    <row r="481" ht="52.9" customHeight="1" x14ac:dyDescent="0.2"/>
    <row r="482" ht="18.600000000000001" customHeight="1" x14ac:dyDescent="0.2"/>
    <row r="550" ht="13.15" customHeight="1" x14ac:dyDescent="0.2"/>
    <row r="552" ht="26.45" customHeight="1" x14ac:dyDescent="0.2"/>
    <row r="556" ht="26.45" customHeight="1" x14ac:dyDescent="0.2"/>
    <row r="557" ht="26.45" customHeight="1" x14ac:dyDescent="0.2"/>
    <row r="566" ht="25.9" customHeight="1" x14ac:dyDescent="0.2"/>
    <row r="570" ht="35.450000000000003" customHeight="1" x14ac:dyDescent="0.2"/>
    <row r="571" ht="56.45" customHeight="1" x14ac:dyDescent="0.2"/>
    <row r="572" ht="16.899999999999999" customHeight="1" x14ac:dyDescent="0.2"/>
    <row r="640" ht="13.15" customHeight="1" x14ac:dyDescent="0.2"/>
    <row r="642" ht="26.45" customHeight="1" x14ac:dyDescent="0.2"/>
    <row r="646" ht="25.9" customHeight="1" x14ac:dyDescent="0.2"/>
    <row r="647" ht="25.9" customHeight="1" x14ac:dyDescent="0.2"/>
    <row r="656" ht="25.9" customHeight="1" x14ac:dyDescent="0.2"/>
    <row r="660" ht="27" customHeight="1" x14ac:dyDescent="0.2"/>
    <row r="661" ht="55.9" customHeight="1" x14ac:dyDescent="0.2"/>
    <row r="662" ht="18" customHeight="1" x14ac:dyDescent="0.2"/>
    <row r="730" ht="13.15" customHeight="1" x14ac:dyDescent="0.2"/>
    <row r="732" ht="25.9" customHeight="1" x14ac:dyDescent="0.2"/>
    <row r="736" ht="26.45" customHeight="1" x14ac:dyDescent="0.2"/>
    <row r="737" ht="25.9" customHeight="1" x14ac:dyDescent="0.2"/>
  </sheetData>
  <autoFilter ref="C15:C174"/>
  <mergeCells count="98">
    <mergeCell ref="A68:A69"/>
    <mergeCell ref="B68:B69"/>
    <mergeCell ref="A70:A72"/>
    <mergeCell ref="B70:B72"/>
    <mergeCell ref="A73:A78"/>
    <mergeCell ref="B73:B78"/>
    <mergeCell ref="A56:A57"/>
    <mergeCell ref="B56:B57"/>
    <mergeCell ref="A58:A60"/>
    <mergeCell ref="B58:B60"/>
    <mergeCell ref="A61:A67"/>
    <mergeCell ref="B61:B67"/>
    <mergeCell ref="I1:J1"/>
    <mergeCell ref="A2:J2"/>
    <mergeCell ref="A6:J6"/>
    <mergeCell ref="G11:I11"/>
    <mergeCell ref="J11:J13"/>
    <mergeCell ref="D12:E12"/>
    <mergeCell ref="F12:F13"/>
    <mergeCell ref="G12:H12"/>
    <mergeCell ref="I12:I13"/>
    <mergeCell ref="B14:C14"/>
    <mergeCell ref="A15:A17"/>
    <mergeCell ref="B15:B17"/>
    <mergeCell ref="A4:J4"/>
    <mergeCell ref="A3:J3"/>
    <mergeCell ref="A11:A13"/>
    <mergeCell ref="B11:C13"/>
    <mergeCell ref="D11:F11"/>
    <mergeCell ref="A7:J7"/>
    <mergeCell ref="A9:D9"/>
    <mergeCell ref="A18:A19"/>
    <mergeCell ref="B18:B19"/>
    <mergeCell ref="A20:A23"/>
    <mergeCell ref="B20:B23"/>
    <mergeCell ref="A24:A25"/>
    <mergeCell ref="B24:B25"/>
    <mergeCell ref="A26:A31"/>
    <mergeCell ref="B26:B31"/>
    <mergeCell ref="A32:A33"/>
    <mergeCell ref="A53:A55"/>
    <mergeCell ref="B53:B55"/>
    <mergeCell ref="B32:B33"/>
    <mergeCell ref="A34:A38"/>
    <mergeCell ref="B34:B38"/>
    <mergeCell ref="A40:A45"/>
    <mergeCell ref="B40:B45"/>
    <mergeCell ref="A47:A48"/>
    <mergeCell ref="B47:B48"/>
    <mergeCell ref="A49:A52"/>
    <mergeCell ref="B49:B52"/>
    <mergeCell ref="B79:B84"/>
    <mergeCell ref="A85:A87"/>
    <mergeCell ref="B85:B87"/>
    <mergeCell ref="A91:A93"/>
    <mergeCell ref="B91:B93"/>
    <mergeCell ref="A88:A90"/>
    <mergeCell ref="B88:B90"/>
    <mergeCell ref="A79:A84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29"/>
    <mergeCell ref="B127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A171:J171"/>
    <mergeCell ref="C174:H174"/>
    <mergeCell ref="B152:B153"/>
    <mergeCell ref="A154:A158"/>
    <mergeCell ref="B154:B158"/>
    <mergeCell ref="A159:A161"/>
    <mergeCell ref="B159:B161"/>
    <mergeCell ref="A170:C170"/>
    <mergeCell ref="A162:A163"/>
    <mergeCell ref="B162:B163"/>
    <mergeCell ref="A164:A166"/>
    <mergeCell ref="B164:B166"/>
    <mergeCell ref="A167:A168"/>
    <mergeCell ref="B167:B168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  <rowBreaks count="1" manualBreakCount="1">
    <brk id="93" max="9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O738"/>
  <sheetViews>
    <sheetView view="pageBreakPreview" zoomScaleSheetLayoutView="100" workbookViewId="0">
      <pane ySplit="13" topLeftCell="A161" activePane="bottomLeft" state="frozen"/>
      <selection pane="bottomLeft" activeCell="R29" sqref="R29"/>
    </sheetView>
  </sheetViews>
  <sheetFormatPr defaultColWidth="8.85546875" defaultRowHeight="12.75" x14ac:dyDescent="0.2"/>
  <cols>
    <col min="1" max="1" width="4.5703125" style="429" customWidth="1"/>
    <col min="2" max="2" width="20" style="429" customWidth="1"/>
    <col min="3" max="3" width="37.5703125" style="429" customWidth="1"/>
    <col min="4" max="4" width="9.85546875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13.140625" style="429" customWidth="1"/>
    <col min="11" max="16384" width="8.85546875" style="429"/>
  </cols>
  <sheetData>
    <row r="1" spans="1:10" ht="14.45" customHeight="1" x14ac:dyDescent="0.2">
      <c r="I1" s="1281" t="s">
        <v>194</v>
      </c>
      <c r="J1" s="1281"/>
    </row>
    <row r="2" spans="1:10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x14ac:dyDescent="0.2">
      <c r="A3" s="1302" t="s">
        <v>1215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0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0" x14ac:dyDescent="0.2">
      <c r="A5" s="22"/>
      <c r="B5" s="22"/>
      <c r="C5" s="22"/>
      <c r="D5" s="22"/>
      <c r="E5" s="22"/>
      <c r="F5" s="22"/>
      <c r="G5" s="22"/>
    </row>
    <row r="6" spans="1:10" x14ac:dyDescent="0.2">
      <c r="A6" s="1299" t="s">
        <v>370</v>
      </c>
      <c r="B6" s="1299"/>
      <c r="C6" s="1299"/>
      <c r="D6" s="1299"/>
      <c r="E6" s="1299"/>
      <c r="F6" s="1299"/>
      <c r="G6" s="1299"/>
      <c r="H6" s="1299"/>
      <c r="I6" s="1299"/>
      <c r="J6" s="1299"/>
    </row>
    <row r="7" spans="1:10" ht="27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</row>
    <row r="8" spans="1:10" x14ac:dyDescent="0.2">
      <c r="A8" s="431"/>
      <c r="B8" s="431"/>
      <c r="C8" s="431"/>
      <c r="D8" s="431"/>
      <c r="E8" s="431"/>
      <c r="F8" s="431"/>
      <c r="G8" s="431"/>
      <c r="H8" s="431"/>
      <c r="I8" s="431"/>
    </row>
    <row r="9" spans="1:10" x14ac:dyDescent="0.2">
      <c r="A9" s="1526" t="s">
        <v>738</v>
      </c>
      <c r="B9" s="1526"/>
      <c r="C9" s="1526"/>
      <c r="D9" s="22"/>
      <c r="E9" s="22"/>
      <c r="F9" s="22"/>
      <c r="G9" s="22"/>
    </row>
    <row r="11" spans="1:10" ht="22.5" customHeight="1" x14ac:dyDescent="0.2">
      <c r="A11" s="1284" t="s">
        <v>357</v>
      </c>
      <c r="B11" s="1419" t="s">
        <v>181</v>
      </c>
      <c r="C11" s="1547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0" x14ac:dyDescent="0.2">
      <c r="A12" s="1284"/>
      <c r="B12" s="1548"/>
      <c r="C12" s="1549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0" ht="25.5" x14ac:dyDescent="0.2">
      <c r="A13" s="1284"/>
      <c r="B13" s="1550"/>
      <c r="C13" s="1551"/>
      <c r="D13" s="426" t="s">
        <v>192</v>
      </c>
      <c r="E13" s="426" t="s">
        <v>193</v>
      </c>
      <c r="F13" s="1284"/>
      <c r="G13" s="426" t="s">
        <v>192</v>
      </c>
      <c r="H13" s="426" t="s">
        <v>193</v>
      </c>
      <c r="I13" s="1284"/>
      <c r="J13" s="1284"/>
    </row>
    <row r="14" spans="1:10" ht="15" x14ac:dyDescent="0.2">
      <c r="A14" s="34">
        <v>1</v>
      </c>
      <c r="B14" s="1545">
        <v>2</v>
      </c>
      <c r="C14" s="1547"/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34">
        <v>8</v>
      </c>
      <c r="J14" s="34">
        <v>9</v>
      </c>
    </row>
    <row r="15" spans="1:10" ht="13.9" customHeight="1" x14ac:dyDescent="0.25">
      <c r="A15" s="1538">
        <v>1</v>
      </c>
      <c r="B15" s="1539" t="s">
        <v>284</v>
      </c>
      <c r="C15" s="873" t="s">
        <v>587</v>
      </c>
      <c r="D15" s="707">
        <f>'4.4 гр птиц голуби'!D15</f>
        <v>0</v>
      </c>
      <c r="E15" s="707">
        <f>'4.4 гр птиц голуби'!E15</f>
        <v>0</v>
      </c>
      <c r="F15" s="707">
        <v>0</v>
      </c>
      <c r="G15" s="707">
        <v>0</v>
      </c>
      <c r="H15" s="707">
        <v>0</v>
      </c>
      <c r="I15" s="707">
        <v>0</v>
      </c>
      <c r="J15" s="708">
        <f>F15+I15</f>
        <v>0</v>
      </c>
    </row>
    <row r="16" spans="1:10" ht="13.9" customHeight="1" x14ac:dyDescent="0.25">
      <c r="A16" s="1538"/>
      <c r="B16" s="1539"/>
      <c r="C16" s="873" t="s">
        <v>919</v>
      </c>
      <c r="D16" s="707">
        <f>'4.4 гр птиц голуби'!D16</f>
        <v>0</v>
      </c>
      <c r="E16" s="707">
        <f>'4.4 гр птиц голуби'!E16</f>
        <v>0</v>
      </c>
      <c r="F16" s="707">
        <v>0</v>
      </c>
      <c r="G16" s="707">
        <v>0</v>
      </c>
      <c r="H16" s="707">
        <v>0</v>
      </c>
      <c r="I16" s="707">
        <v>0</v>
      </c>
      <c r="J16" s="708">
        <f t="shared" ref="J16:J79" si="0">F16+I16</f>
        <v>0</v>
      </c>
    </row>
    <row r="17" spans="1:10" s="1117" customFormat="1" ht="13.9" customHeight="1" x14ac:dyDescent="0.25">
      <c r="A17" s="1538"/>
      <c r="B17" s="1539"/>
      <c r="C17" s="906" t="s">
        <v>589</v>
      </c>
      <c r="D17" s="1188">
        <f>'4.4 гр птиц голуби'!D17</f>
        <v>0</v>
      </c>
      <c r="E17" s="1188">
        <f>'4.4 гр птиц голуби'!E17</f>
        <v>0</v>
      </c>
      <c r="F17" s="1188">
        <v>0</v>
      </c>
      <c r="G17" s="1188">
        <v>137</v>
      </c>
      <c r="H17" s="1188">
        <f>'4.4 гр птиц утки'!H16</f>
        <v>131</v>
      </c>
      <c r="I17" s="1188">
        <v>0</v>
      </c>
      <c r="J17" s="1189">
        <f t="shared" si="0"/>
        <v>0</v>
      </c>
    </row>
    <row r="18" spans="1:10" s="1117" customFormat="1" ht="13.9" customHeight="1" x14ac:dyDescent="0.25">
      <c r="A18" s="1535">
        <v>2</v>
      </c>
      <c r="B18" s="1529" t="s">
        <v>285</v>
      </c>
      <c r="C18" s="906" t="s">
        <v>740</v>
      </c>
      <c r="D18" s="1188">
        <f>'4.4 гр птиц голуби'!D18</f>
        <v>0</v>
      </c>
      <c r="E18" s="1188">
        <f>'4.4 гр птиц голуби'!E18</f>
        <v>0</v>
      </c>
      <c r="F18" s="1188">
        <v>0</v>
      </c>
      <c r="G18" s="1188">
        <v>0</v>
      </c>
      <c r="H18" s="1188">
        <v>0</v>
      </c>
      <c r="I18" s="1188">
        <v>0</v>
      </c>
      <c r="J18" s="1189">
        <f t="shared" si="0"/>
        <v>0</v>
      </c>
    </row>
    <row r="19" spans="1:10" s="1117" customFormat="1" ht="13.9" customHeight="1" x14ac:dyDescent="0.25">
      <c r="A19" s="1535"/>
      <c r="B19" s="1529"/>
      <c r="C19" s="906" t="s">
        <v>589</v>
      </c>
      <c r="D19" s="1188">
        <f>'4.4 гр птиц голуби'!D19</f>
        <v>0</v>
      </c>
      <c r="E19" s="1188">
        <f>'4.4 гр птиц голуби'!E19</f>
        <v>0</v>
      </c>
      <c r="F19" s="1188">
        <v>0</v>
      </c>
      <c r="G19" s="1188">
        <v>292</v>
      </c>
      <c r="H19" s="1188">
        <f>'4.4 гр птиц утки'!H18</f>
        <v>289</v>
      </c>
      <c r="I19" s="1188">
        <v>0</v>
      </c>
      <c r="J19" s="1189">
        <f t="shared" si="0"/>
        <v>0</v>
      </c>
    </row>
    <row r="20" spans="1:10" s="1117" customFormat="1" ht="13.9" customHeight="1" x14ac:dyDescent="0.25">
      <c r="A20" s="1535">
        <v>3</v>
      </c>
      <c r="B20" s="1529" t="s">
        <v>286</v>
      </c>
      <c r="C20" s="906" t="s">
        <v>680</v>
      </c>
      <c r="D20" s="1188">
        <f>'4.4 гр птиц голуби'!D20</f>
        <v>0</v>
      </c>
      <c r="E20" s="1188">
        <f>'4.4 гр птиц голуби'!E20</f>
        <v>0</v>
      </c>
      <c r="F20" s="1188">
        <v>0</v>
      </c>
      <c r="G20" s="1188">
        <v>0</v>
      </c>
      <c r="H20" s="1188">
        <v>0</v>
      </c>
      <c r="I20" s="1188">
        <v>0</v>
      </c>
      <c r="J20" s="1189">
        <f t="shared" si="0"/>
        <v>0</v>
      </c>
    </row>
    <row r="21" spans="1:10" s="1117" customFormat="1" ht="13.9" customHeight="1" x14ac:dyDescent="0.25">
      <c r="A21" s="1535"/>
      <c r="B21" s="1529"/>
      <c r="C21" s="906" t="s">
        <v>401</v>
      </c>
      <c r="D21" s="1188">
        <f>'4.4 гр птиц голуби'!D21</f>
        <v>0</v>
      </c>
      <c r="E21" s="1188">
        <f>'4.4 гр птиц голуби'!E21</f>
        <v>0</v>
      </c>
      <c r="F21" s="1188">
        <v>0</v>
      </c>
      <c r="G21" s="1188">
        <v>0</v>
      </c>
      <c r="H21" s="1188">
        <v>0</v>
      </c>
      <c r="I21" s="1188">
        <v>0</v>
      </c>
      <c r="J21" s="1189">
        <f t="shared" si="0"/>
        <v>0</v>
      </c>
    </row>
    <row r="22" spans="1:10" s="1117" customFormat="1" ht="13.9" customHeight="1" x14ac:dyDescent="0.25">
      <c r="A22" s="1535"/>
      <c r="B22" s="1529"/>
      <c r="C22" s="906" t="s">
        <v>747</v>
      </c>
      <c r="D22" s="1188">
        <f>'4.4 гр птиц голуби'!D22</f>
        <v>0</v>
      </c>
      <c r="E22" s="1188">
        <f>'4.4 гр птиц голуби'!E22</f>
        <v>0</v>
      </c>
      <c r="F22" s="1188">
        <v>0</v>
      </c>
      <c r="G22" s="1188">
        <v>0</v>
      </c>
      <c r="H22" s="1188">
        <v>0</v>
      </c>
      <c r="I22" s="1188">
        <v>0</v>
      </c>
      <c r="J22" s="1189">
        <f t="shared" si="0"/>
        <v>0</v>
      </c>
    </row>
    <row r="23" spans="1:10" s="1117" customFormat="1" ht="13.9" customHeight="1" x14ac:dyDescent="0.25">
      <c r="A23" s="1535"/>
      <c r="B23" s="1529"/>
      <c r="C23" s="906" t="s">
        <v>589</v>
      </c>
      <c r="D23" s="1188">
        <f>'4.4 гр птиц голуби'!D23</f>
        <v>0</v>
      </c>
      <c r="E23" s="1188">
        <f>'4.4 гр птиц голуби'!E23</f>
        <v>0</v>
      </c>
      <c r="F23" s="1188">
        <v>0</v>
      </c>
      <c r="G23" s="1188">
        <v>71</v>
      </c>
      <c r="H23" s="1188">
        <f>'4.4 гр птиц утки'!H22</f>
        <v>66</v>
      </c>
      <c r="I23" s="1188">
        <v>0</v>
      </c>
      <c r="J23" s="1189">
        <f t="shared" si="0"/>
        <v>0</v>
      </c>
    </row>
    <row r="24" spans="1:10" s="1117" customFormat="1" ht="15" customHeight="1" x14ac:dyDescent="0.2">
      <c r="A24" s="1535">
        <v>4</v>
      </c>
      <c r="B24" s="1529" t="s">
        <v>287</v>
      </c>
      <c r="C24" s="1176" t="s">
        <v>681</v>
      </c>
      <c r="D24" s="1188">
        <f>'4.4 гр птиц голуби'!D24</f>
        <v>0</v>
      </c>
      <c r="E24" s="1188">
        <f>'4.4 гр птиц голуби'!E24</f>
        <v>0</v>
      </c>
      <c r="F24" s="1188">
        <v>0</v>
      </c>
      <c r="G24" s="1188">
        <v>0</v>
      </c>
      <c r="H24" s="1188">
        <v>0</v>
      </c>
      <c r="I24" s="1188">
        <v>0</v>
      </c>
      <c r="J24" s="1189">
        <f t="shared" si="0"/>
        <v>0</v>
      </c>
    </row>
    <row r="25" spans="1:10" s="1117" customFormat="1" ht="15" x14ac:dyDescent="0.2">
      <c r="A25" s="1535"/>
      <c r="B25" s="1535"/>
      <c r="C25" s="1176" t="s">
        <v>938</v>
      </c>
      <c r="D25" s="1188">
        <f>'4.4 гр птиц голуби'!D25</f>
        <v>0</v>
      </c>
      <c r="E25" s="1188">
        <f>'4.4 гр птиц голуби'!E25</f>
        <v>0</v>
      </c>
      <c r="F25" s="1188">
        <v>0</v>
      </c>
      <c r="G25" s="1188">
        <v>0</v>
      </c>
      <c r="H25" s="1188">
        <v>0</v>
      </c>
      <c r="I25" s="1081">
        <v>0</v>
      </c>
      <c r="J25" s="1189">
        <f t="shared" si="0"/>
        <v>0</v>
      </c>
    </row>
    <row r="26" spans="1:10" s="1117" customFormat="1" ht="12.75" customHeight="1" x14ac:dyDescent="0.2">
      <c r="A26" s="1535">
        <v>5</v>
      </c>
      <c r="B26" s="1529" t="s">
        <v>288</v>
      </c>
      <c r="C26" s="907" t="s">
        <v>795</v>
      </c>
      <c r="D26" s="1188">
        <f>'4.4 гр птиц голуби'!D26</f>
        <v>0</v>
      </c>
      <c r="E26" s="1188">
        <f>'4.4 гр птиц голуби'!E26</f>
        <v>0</v>
      </c>
      <c r="F26" s="1188">
        <v>0</v>
      </c>
      <c r="G26" s="1188">
        <v>36</v>
      </c>
      <c r="H26" s="1188">
        <v>36</v>
      </c>
      <c r="I26" s="1188">
        <v>0</v>
      </c>
      <c r="J26" s="1189">
        <f t="shared" si="0"/>
        <v>0</v>
      </c>
    </row>
    <row r="27" spans="1:10" s="1117" customFormat="1" ht="15" x14ac:dyDescent="0.25">
      <c r="A27" s="1535"/>
      <c r="B27" s="1535"/>
      <c r="C27" s="906" t="s">
        <v>739</v>
      </c>
      <c r="D27" s="1188">
        <f>'4.4 гр птиц голуби'!D27</f>
        <v>0</v>
      </c>
      <c r="E27" s="1188">
        <f>'4.4 гр птиц голуби'!E27</f>
        <v>0</v>
      </c>
      <c r="F27" s="1188">
        <v>0</v>
      </c>
      <c r="G27" s="1188">
        <v>0</v>
      </c>
      <c r="H27" s="1188">
        <v>0</v>
      </c>
      <c r="I27" s="1188">
        <v>0</v>
      </c>
      <c r="J27" s="1189">
        <f t="shared" si="0"/>
        <v>0</v>
      </c>
    </row>
    <row r="28" spans="1:10" s="1117" customFormat="1" ht="15" x14ac:dyDescent="0.25">
      <c r="A28" s="1535"/>
      <c r="B28" s="1535"/>
      <c r="C28" s="906" t="s">
        <v>1021</v>
      </c>
      <c r="D28" s="1188">
        <f>'4.4 гр птиц голуби'!D28</f>
        <v>0</v>
      </c>
      <c r="E28" s="1188">
        <f>'4.4 гр птиц голуби'!E28</f>
        <v>0</v>
      </c>
      <c r="F28" s="1188">
        <v>0</v>
      </c>
      <c r="G28" s="1188">
        <v>0</v>
      </c>
      <c r="H28" s="1188">
        <v>0</v>
      </c>
      <c r="I28" s="1188">
        <v>0</v>
      </c>
      <c r="J28" s="1189">
        <f t="shared" si="0"/>
        <v>0</v>
      </c>
    </row>
    <row r="29" spans="1:10" s="1117" customFormat="1" ht="15" x14ac:dyDescent="0.25">
      <c r="A29" s="1535"/>
      <c r="B29" s="1535"/>
      <c r="C29" s="906" t="s">
        <v>682</v>
      </c>
      <c r="D29" s="1188">
        <f>'4.4 гр птиц голуби'!D29</f>
        <v>0</v>
      </c>
      <c r="E29" s="1188">
        <f>'4.4 гр птиц голуби'!E29</f>
        <v>0</v>
      </c>
      <c r="F29" s="1188">
        <v>0</v>
      </c>
      <c r="G29" s="1188">
        <v>0</v>
      </c>
      <c r="H29" s="1188">
        <v>0</v>
      </c>
      <c r="I29" s="1189">
        <v>0</v>
      </c>
      <c r="J29" s="1189">
        <f t="shared" si="0"/>
        <v>0</v>
      </c>
    </row>
    <row r="30" spans="1:10" s="1117" customFormat="1" ht="15" x14ac:dyDescent="0.25">
      <c r="A30" s="1535"/>
      <c r="B30" s="1535"/>
      <c r="C30" s="906" t="s">
        <v>922</v>
      </c>
      <c r="D30" s="1188">
        <f>'4.4 гр птиц голуби'!D30</f>
        <v>0</v>
      </c>
      <c r="E30" s="1188">
        <f>'4.4 гр птиц голуби'!E30</f>
        <v>0</v>
      </c>
      <c r="F30" s="1188">
        <v>0</v>
      </c>
      <c r="G30" s="1188">
        <v>0</v>
      </c>
      <c r="H30" s="1188">
        <v>0</v>
      </c>
      <c r="I30" s="1189">
        <v>0</v>
      </c>
      <c r="J30" s="1189">
        <f t="shared" si="0"/>
        <v>0</v>
      </c>
    </row>
    <row r="31" spans="1:10" s="1117" customFormat="1" ht="14.45" customHeight="1" x14ac:dyDescent="0.25">
      <c r="A31" s="1535"/>
      <c r="B31" s="1535"/>
      <c r="C31" s="906" t="s">
        <v>589</v>
      </c>
      <c r="D31" s="1188">
        <f>'4.4 гр птиц голуби'!D31</f>
        <v>0</v>
      </c>
      <c r="E31" s="1188">
        <f>'4.4 гр птиц голуби'!E31</f>
        <v>0</v>
      </c>
      <c r="F31" s="1188">
        <v>0</v>
      </c>
      <c r="G31" s="1188">
        <v>407</v>
      </c>
      <c r="H31" s="1188">
        <f>'4.4 гр птиц утки'!H30</f>
        <v>402</v>
      </c>
      <c r="I31" s="1188">
        <v>0</v>
      </c>
      <c r="J31" s="1189">
        <f t="shared" si="0"/>
        <v>0</v>
      </c>
    </row>
    <row r="32" spans="1:10" s="1117" customFormat="1" ht="13.9" customHeight="1" x14ac:dyDescent="0.25">
      <c r="A32" s="1537">
        <v>6</v>
      </c>
      <c r="B32" s="1529" t="s">
        <v>289</v>
      </c>
      <c r="C32" s="906" t="s">
        <v>683</v>
      </c>
      <c r="D32" s="1188">
        <f>'4.4 гр птиц голуби'!D32</f>
        <v>0</v>
      </c>
      <c r="E32" s="1188">
        <f>'4.4 гр птиц голуби'!E32</f>
        <v>0</v>
      </c>
      <c r="F32" s="1188">
        <v>0</v>
      </c>
      <c r="G32" s="1188">
        <v>0</v>
      </c>
      <c r="H32" s="1188">
        <v>0</v>
      </c>
      <c r="I32" s="1188">
        <v>0</v>
      </c>
      <c r="J32" s="1189">
        <f t="shared" si="0"/>
        <v>0</v>
      </c>
    </row>
    <row r="33" spans="1:10" s="1117" customFormat="1" ht="13.9" customHeight="1" x14ac:dyDescent="0.25">
      <c r="A33" s="1537"/>
      <c r="B33" s="1529"/>
      <c r="C33" s="906" t="s">
        <v>589</v>
      </c>
      <c r="D33" s="1188">
        <f>'4.4 гр птиц голуби'!D33</f>
        <v>0</v>
      </c>
      <c r="E33" s="1188">
        <f>'4.4 гр птиц голуби'!E33</f>
        <v>0</v>
      </c>
      <c r="F33" s="1188">
        <v>0</v>
      </c>
      <c r="G33" s="1188">
        <v>202</v>
      </c>
      <c r="H33" s="1188">
        <f>'4.4 гр птиц утки'!H32</f>
        <v>199</v>
      </c>
      <c r="I33" s="1188">
        <v>0</v>
      </c>
      <c r="J33" s="1189">
        <f t="shared" si="0"/>
        <v>0</v>
      </c>
    </row>
    <row r="34" spans="1:10" s="1117" customFormat="1" ht="13.9" customHeight="1" x14ac:dyDescent="0.25">
      <c r="A34" s="1535">
        <v>7</v>
      </c>
      <c r="B34" s="1529" t="s">
        <v>290</v>
      </c>
      <c r="C34" s="906" t="s">
        <v>742</v>
      </c>
      <c r="D34" s="1188">
        <f>'4.4 гр птиц голуби'!D34</f>
        <v>0</v>
      </c>
      <c r="E34" s="1188">
        <f>'4.4 гр птиц голуби'!E34</f>
        <v>0</v>
      </c>
      <c r="F34" s="1188">
        <v>0</v>
      </c>
      <c r="G34" s="1188">
        <v>0</v>
      </c>
      <c r="H34" s="1188">
        <v>0</v>
      </c>
      <c r="I34" s="1188">
        <v>0</v>
      </c>
      <c r="J34" s="1189">
        <f t="shared" si="0"/>
        <v>0</v>
      </c>
    </row>
    <row r="35" spans="1:10" s="1117" customFormat="1" ht="13.9" customHeight="1" x14ac:dyDescent="0.25">
      <c r="A35" s="1535"/>
      <c r="B35" s="1529"/>
      <c r="C35" s="906" t="s">
        <v>796</v>
      </c>
      <c r="D35" s="1188">
        <f>'4.4 гр птиц голуби'!D35</f>
        <v>0</v>
      </c>
      <c r="E35" s="1188">
        <f>'4.4 гр птиц голуби'!E35</f>
        <v>0</v>
      </c>
      <c r="F35" s="1188">
        <v>0</v>
      </c>
      <c r="G35" s="1188">
        <v>6</v>
      </c>
      <c r="H35" s="1188">
        <v>6</v>
      </c>
      <c r="I35" s="1188">
        <v>0</v>
      </c>
      <c r="J35" s="1189">
        <f t="shared" si="0"/>
        <v>0</v>
      </c>
    </row>
    <row r="36" spans="1:10" s="1117" customFormat="1" ht="13.9" customHeight="1" x14ac:dyDescent="0.25">
      <c r="A36" s="1535"/>
      <c r="B36" s="1529"/>
      <c r="C36" s="906" t="s">
        <v>590</v>
      </c>
      <c r="D36" s="1188">
        <f>'4.4 гр птиц голуби'!D36</f>
        <v>0</v>
      </c>
      <c r="E36" s="1188">
        <f>'4.4 гр птиц голуби'!E36</f>
        <v>0</v>
      </c>
      <c r="F36" s="1188">
        <v>0</v>
      </c>
      <c r="G36" s="1188">
        <v>0</v>
      </c>
      <c r="H36" s="1188">
        <v>0</v>
      </c>
      <c r="I36" s="1188">
        <v>0</v>
      </c>
      <c r="J36" s="1189">
        <f t="shared" si="0"/>
        <v>0</v>
      </c>
    </row>
    <row r="37" spans="1:10" s="1117" customFormat="1" ht="13.9" customHeight="1" x14ac:dyDescent="0.25">
      <c r="A37" s="1535"/>
      <c r="B37" s="1529"/>
      <c r="C37" s="906" t="s">
        <v>684</v>
      </c>
      <c r="D37" s="1188">
        <f>'4.4 гр птиц голуби'!D37</f>
        <v>0</v>
      </c>
      <c r="E37" s="1188">
        <f>'4.4 гр птиц голуби'!E37</f>
        <v>0</v>
      </c>
      <c r="F37" s="1188">
        <v>0</v>
      </c>
      <c r="G37" s="1188">
        <v>22</v>
      </c>
      <c r="H37" s="1188">
        <v>22</v>
      </c>
      <c r="I37" s="1188">
        <v>0</v>
      </c>
      <c r="J37" s="1189">
        <f t="shared" si="0"/>
        <v>0</v>
      </c>
    </row>
    <row r="38" spans="1:10" s="1117" customFormat="1" ht="13.9" customHeight="1" x14ac:dyDescent="0.25">
      <c r="A38" s="1535"/>
      <c r="B38" s="1529"/>
      <c r="C38" s="906" t="s">
        <v>589</v>
      </c>
      <c r="D38" s="1188">
        <f>'4.4 гр птиц голуби'!D38</f>
        <v>0</v>
      </c>
      <c r="E38" s="1188">
        <f>'4.4 гр птиц голуби'!E38</f>
        <v>0</v>
      </c>
      <c r="F38" s="1188">
        <v>0</v>
      </c>
      <c r="G38" s="1188">
        <v>272</v>
      </c>
      <c r="H38" s="1188">
        <f>'4.4 гр птиц утки'!H37</f>
        <v>221</v>
      </c>
      <c r="I38" s="1188">
        <v>0</v>
      </c>
      <c r="J38" s="1189">
        <f t="shared" si="0"/>
        <v>0</v>
      </c>
    </row>
    <row r="39" spans="1:10" s="1117" customFormat="1" ht="15.75" x14ac:dyDescent="0.25">
      <c r="A39" s="1186">
        <v>8</v>
      </c>
      <c r="B39" s="1179" t="s">
        <v>291</v>
      </c>
      <c r="C39" s="906" t="s">
        <v>743</v>
      </c>
      <c r="D39" s="1188">
        <f>'4.4 гр птиц голуби'!D39</f>
        <v>0</v>
      </c>
      <c r="E39" s="1188">
        <f>'4.4 гр птиц голуби'!E39</f>
        <v>0</v>
      </c>
      <c r="F39" s="1188">
        <v>0</v>
      </c>
      <c r="G39" s="1188">
        <v>37</v>
      </c>
      <c r="H39" s="1188">
        <v>37</v>
      </c>
      <c r="I39" s="1188">
        <v>0</v>
      </c>
      <c r="J39" s="1189">
        <f t="shared" si="0"/>
        <v>0</v>
      </c>
    </row>
    <row r="40" spans="1:10" s="1117" customFormat="1" ht="13.9" customHeight="1" x14ac:dyDescent="0.25">
      <c r="A40" s="1535">
        <v>9</v>
      </c>
      <c r="B40" s="1529" t="s">
        <v>292</v>
      </c>
      <c r="C40" s="906" t="s">
        <v>744</v>
      </c>
      <c r="D40" s="1188">
        <f>'4.4 гр птиц голуби'!D40</f>
        <v>0</v>
      </c>
      <c r="E40" s="1188">
        <f>'4.4 гр птиц голуби'!E40</f>
        <v>0</v>
      </c>
      <c r="F40" s="1188">
        <v>0</v>
      </c>
      <c r="G40" s="1188">
        <v>9</v>
      </c>
      <c r="H40" s="1188">
        <v>9</v>
      </c>
      <c r="I40" s="1188">
        <v>0</v>
      </c>
      <c r="J40" s="1189">
        <f t="shared" si="0"/>
        <v>0</v>
      </c>
    </row>
    <row r="41" spans="1:10" s="1117" customFormat="1" ht="13.9" customHeight="1" x14ac:dyDescent="0.25">
      <c r="A41" s="1535"/>
      <c r="B41" s="1529"/>
      <c r="C41" s="906" t="s">
        <v>685</v>
      </c>
      <c r="D41" s="1188">
        <f>'4.4 гр птиц голуби'!D41</f>
        <v>0</v>
      </c>
      <c r="E41" s="1188">
        <f>'4.4 гр птиц голуби'!E41</f>
        <v>0</v>
      </c>
      <c r="F41" s="1188">
        <v>0</v>
      </c>
      <c r="G41" s="1188">
        <v>0</v>
      </c>
      <c r="H41" s="1188">
        <v>0</v>
      </c>
      <c r="I41" s="1188">
        <v>0</v>
      </c>
      <c r="J41" s="1189">
        <f t="shared" si="0"/>
        <v>0</v>
      </c>
    </row>
    <row r="42" spans="1:10" s="1117" customFormat="1" ht="13.9" customHeight="1" x14ac:dyDescent="0.25">
      <c r="A42" s="1535"/>
      <c r="B42" s="1529"/>
      <c r="C42" s="906" t="s">
        <v>983</v>
      </c>
      <c r="D42" s="1188">
        <f>'4.4 гр птиц голуби'!D42</f>
        <v>0</v>
      </c>
      <c r="E42" s="1188">
        <f>'4.4 гр птиц голуби'!E42</f>
        <v>0</v>
      </c>
      <c r="F42" s="1188">
        <v>0</v>
      </c>
      <c r="G42" s="1188">
        <v>0</v>
      </c>
      <c r="H42" s="1188">
        <v>0</v>
      </c>
      <c r="I42" s="1188">
        <v>0</v>
      </c>
      <c r="J42" s="1189">
        <f t="shared" si="0"/>
        <v>0</v>
      </c>
    </row>
    <row r="43" spans="1:10" s="1117" customFormat="1" ht="13.9" customHeight="1" x14ac:dyDescent="0.25">
      <c r="A43" s="1535"/>
      <c r="B43" s="1529"/>
      <c r="C43" s="906" t="s">
        <v>797</v>
      </c>
      <c r="D43" s="1188">
        <f>'4.4 гр птиц голуби'!D43</f>
        <v>0</v>
      </c>
      <c r="E43" s="1188">
        <f>'4.4 гр птиц голуби'!E43</f>
        <v>0</v>
      </c>
      <c r="F43" s="1188">
        <v>0</v>
      </c>
      <c r="G43" s="1188">
        <v>0</v>
      </c>
      <c r="H43" s="1188">
        <v>0</v>
      </c>
      <c r="I43" s="1188">
        <v>0</v>
      </c>
      <c r="J43" s="1189">
        <f t="shared" si="0"/>
        <v>0</v>
      </c>
    </row>
    <row r="44" spans="1:10" s="1117" customFormat="1" ht="13.9" customHeight="1" x14ac:dyDescent="0.25">
      <c r="A44" s="1535"/>
      <c r="B44" s="1529"/>
      <c r="C44" s="1187" t="s">
        <v>939</v>
      </c>
      <c r="D44" s="1188">
        <f>'4.4 гр птиц голуби'!D44</f>
        <v>0</v>
      </c>
      <c r="E44" s="1188">
        <f>'4.4 гр птиц голуби'!E44</f>
        <v>0</v>
      </c>
      <c r="F44" s="1188">
        <v>0</v>
      </c>
      <c r="G44" s="1188">
        <v>0</v>
      </c>
      <c r="H44" s="1188">
        <v>0</v>
      </c>
      <c r="I44" s="1189">
        <v>0</v>
      </c>
      <c r="J44" s="1189">
        <f t="shared" si="0"/>
        <v>0</v>
      </c>
    </row>
    <row r="45" spans="1:10" s="1117" customFormat="1" ht="13.9" customHeight="1" x14ac:dyDescent="0.25">
      <c r="A45" s="1535"/>
      <c r="B45" s="1529"/>
      <c r="C45" s="906" t="s">
        <v>589</v>
      </c>
      <c r="D45" s="1188">
        <f>'4.4 гр птиц голуби'!D45</f>
        <v>0</v>
      </c>
      <c r="E45" s="1188">
        <f>'4.4 гр птиц голуби'!E45</f>
        <v>0</v>
      </c>
      <c r="F45" s="1188">
        <v>0</v>
      </c>
      <c r="G45" s="1188">
        <v>193</v>
      </c>
      <c r="H45" s="1188">
        <f>'4.4 гр птиц утки'!H44</f>
        <v>143</v>
      </c>
      <c r="I45" s="1188">
        <v>0</v>
      </c>
      <c r="J45" s="1189">
        <f t="shared" si="0"/>
        <v>0</v>
      </c>
    </row>
    <row r="46" spans="1:10" s="1117" customFormat="1" ht="15.75" x14ac:dyDescent="0.2">
      <c r="A46" s="1186">
        <v>10</v>
      </c>
      <c r="B46" s="1179" t="s">
        <v>293</v>
      </c>
      <c r="C46" s="1180" t="s">
        <v>745</v>
      </c>
      <c r="D46" s="1188">
        <f>'4.4 гр птиц голуби'!D46</f>
        <v>0</v>
      </c>
      <c r="E46" s="1188">
        <f>'4.4 гр птиц голуби'!E46</f>
        <v>0</v>
      </c>
      <c r="F46" s="1188">
        <v>0</v>
      </c>
      <c r="G46" s="1188">
        <v>0</v>
      </c>
      <c r="H46" s="1188">
        <v>0</v>
      </c>
      <c r="I46" s="1188">
        <v>0</v>
      </c>
      <c r="J46" s="1189">
        <f t="shared" si="0"/>
        <v>0</v>
      </c>
    </row>
    <row r="47" spans="1:10" s="1117" customFormat="1" ht="13.9" customHeight="1" x14ac:dyDescent="0.25">
      <c r="A47" s="1535">
        <v>11</v>
      </c>
      <c r="B47" s="1529" t="s">
        <v>294</v>
      </c>
      <c r="C47" s="906" t="s">
        <v>746</v>
      </c>
      <c r="D47" s="1188">
        <f>'4.4 гр птиц голуби'!D47</f>
        <v>0</v>
      </c>
      <c r="E47" s="1188">
        <f>'4.4 гр птиц голуби'!E47</f>
        <v>0</v>
      </c>
      <c r="F47" s="1188">
        <v>0</v>
      </c>
      <c r="G47" s="1188">
        <v>0</v>
      </c>
      <c r="H47" s="1188">
        <v>0</v>
      </c>
      <c r="I47" s="1188">
        <v>0</v>
      </c>
      <c r="J47" s="1189">
        <f t="shared" si="0"/>
        <v>0</v>
      </c>
    </row>
    <row r="48" spans="1:10" s="1117" customFormat="1" ht="13.9" customHeight="1" x14ac:dyDescent="0.25">
      <c r="A48" s="1535"/>
      <c r="B48" s="1529"/>
      <c r="C48" s="906" t="s">
        <v>589</v>
      </c>
      <c r="D48" s="1188">
        <f>'4.4 гр птиц голуби'!D48</f>
        <v>0</v>
      </c>
      <c r="E48" s="1188">
        <f>'4.4 гр птиц голуби'!E48</f>
        <v>0</v>
      </c>
      <c r="F48" s="1188">
        <v>0</v>
      </c>
      <c r="G48" s="1188">
        <v>108</v>
      </c>
      <c r="H48" s="1188">
        <f>'4.4 гр птиц утки'!H47</f>
        <v>98</v>
      </c>
      <c r="I48" s="1188">
        <v>0</v>
      </c>
      <c r="J48" s="1189">
        <f t="shared" si="0"/>
        <v>0</v>
      </c>
    </row>
    <row r="49" spans="1:10" s="1117" customFormat="1" ht="13.9" customHeight="1" x14ac:dyDescent="0.25">
      <c r="A49" s="1537">
        <v>12</v>
      </c>
      <c r="B49" s="1529" t="s">
        <v>295</v>
      </c>
      <c r="C49" s="906" t="s">
        <v>589</v>
      </c>
      <c r="D49" s="1188">
        <f>'4.4 гр птиц голуби'!D49</f>
        <v>0</v>
      </c>
      <c r="E49" s="1188">
        <f>'4.4 гр птиц голуби'!E49</f>
        <v>0</v>
      </c>
      <c r="F49" s="1188">
        <v>0</v>
      </c>
      <c r="G49" s="1188">
        <v>126</v>
      </c>
      <c r="H49" s="1188">
        <f>'4.4 гр птиц утки'!H48</f>
        <v>125</v>
      </c>
      <c r="I49" s="1188">
        <v>0</v>
      </c>
      <c r="J49" s="1189">
        <f t="shared" si="0"/>
        <v>0</v>
      </c>
    </row>
    <row r="50" spans="1:10" s="1117" customFormat="1" ht="13.9" customHeight="1" x14ac:dyDescent="0.25">
      <c r="A50" s="1537"/>
      <c r="B50" s="1529"/>
      <c r="C50" s="906" t="s">
        <v>591</v>
      </c>
      <c r="D50" s="1188">
        <f>'4.4 гр птиц голуби'!D50</f>
        <v>0</v>
      </c>
      <c r="E50" s="1188">
        <f>'4.4 гр птиц голуби'!E50</f>
        <v>0</v>
      </c>
      <c r="F50" s="1188">
        <v>0</v>
      </c>
      <c r="G50" s="1188">
        <v>0</v>
      </c>
      <c r="H50" s="1188">
        <v>0</v>
      </c>
      <c r="I50" s="1188">
        <v>0</v>
      </c>
      <c r="J50" s="1189">
        <f t="shared" si="0"/>
        <v>0</v>
      </c>
    </row>
    <row r="51" spans="1:10" s="1117" customFormat="1" ht="13.9" customHeight="1" x14ac:dyDescent="0.25">
      <c r="A51" s="1537"/>
      <c r="B51" s="1529"/>
      <c r="C51" s="906" t="s">
        <v>592</v>
      </c>
      <c r="D51" s="1188">
        <f>'4.4 гр птиц голуби'!D51</f>
        <v>0</v>
      </c>
      <c r="E51" s="1188">
        <f>'4.4 гр птиц голуби'!E51</f>
        <v>0</v>
      </c>
      <c r="F51" s="1188">
        <v>0</v>
      </c>
      <c r="G51" s="1188">
        <v>0</v>
      </c>
      <c r="H51" s="1188">
        <v>0</v>
      </c>
      <c r="I51" s="1188">
        <v>0</v>
      </c>
      <c r="J51" s="1189">
        <f t="shared" si="0"/>
        <v>0</v>
      </c>
    </row>
    <row r="52" spans="1:10" s="1117" customFormat="1" ht="13.9" customHeight="1" x14ac:dyDescent="0.25">
      <c r="A52" s="1537"/>
      <c r="B52" s="1529"/>
      <c r="C52" s="906" t="s">
        <v>797</v>
      </c>
      <c r="D52" s="1188">
        <f>'4.4 гр птиц голуби'!D52</f>
        <v>0</v>
      </c>
      <c r="E52" s="1188">
        <f>'4.4 гр птиц голуби'!E52</f>
        <v>0</v>
      </c>
      <c r="F52" s="1188">
        <v>0</v>
      </c>
      <c r="G52" s="1188">
        <v>0</v>
      </c>
      <c r="H52" s="1188">
        <v>0</v>
      </c>
      <c r="I52" s="1188">
        <v>0</v>
      </c>
      <c r="J52" s="1189">
        <f t="shared" si="0"/>
        <v>0</v>
      </c>
    </row>
    <row r="53" spans="1:10" s="1117" customFormat="1" ht="13.9" customHeight="1" x14ac:dyDescent="0.25">
      <c r="A53" s="1535">
        <v>13</v>
      </c>
      <c r="B53" s="1529" t="s">
        <v>296</v>
      </c>
      <c r="C53" s="906" t="s">
        <v>748</v>
      </c>
      <c r="D53" s="1188">
        <f>'4.4 гр птиц голуби'!D53</f>
        <v>0</v>
      </c>
      <c r="E53" s="1188">
        <f>'4.4 гр птиц голуби'!E53</f>
        <v>0</v>
      </c>
      <c r="F53" s="1188">
        <v>0</v>
      </c>
      <c r="G53" s="1188">
        <v>2</v>
      </c>
      <c r="H53" s="1188">
        <v>2</v>
      </c>
      <c r="I53" s="1188">
        <v>0</v>
      </c>
      <c r="J53" s="1189">
        <f t="shared" si="0"/>
        <v>0</v>
      </c>
    </row>
    <row r="54" spans="1:10" s="1117" customFormat="1" ht="13.9" customHeight="1" x14ac:dyDescent="0.25">
      <c r="A54" s="1535"/>
      <c r="B54" s="1529"/>
      <c r="C54" s="906" t="s">
        <v>412</v>
      </c>
      <c r="D54" s="1188">
        <f>'4.4 гр птиц голуби'!D54</f>
        <v>0</v>
      </c>
      <c r="E54" s="1188">
        <f>'4.4 гр птиц голуби'!E54</f>
        <v>0</v>
      </c>
      <c r="F54" s="1188">
        <v>0</v>
      </c>
      <c r="G54" s="1188">
        <v>0</v>
      </c>
      <c r="H54" s="1188">
        <v>0</v>
      </c>
      <c r="I54" s="1188">
        <v>0</v>
      </c>
      <c r="J54" s="1189">
        <f t="shared" si="0"/>
        <v>0</v>
      </c>
    </row>
    <row r="55" spans="1:10" s="1117" customFormat="1" ht="13.9" customHeight="1" x14ac:dyDescent="0.25">
      <c r="A55" s="1535"/>
      <c r="B55" s="1529"/>
      <c r="C55" s="906" t="s">
        <v>589</v>
      </c>
      <c r="D55" s="1188">
        <f>'4.4 гр птиц голуби'!D55</f>
        <v>0</v>
      </c>
      <c r="E55" s="1188">
        <f>'4.4 гр птиц голуби'!E55</f>
        <v>0</v>
      </c>
      <c r="F55" s="1188">
        <v>0</v>
      </c>
      <c r="G55" s="1188">
        <v>40</v>
      </c>
      <c r="H55" s="1188">
        <f>'4.4 гр птиц утки'!H54</f>
        <v>39</v>
      </c>
      <c r="I55" s="1188">
        <v>0</v>
      </c>
      <c r="J55" s="1189">
        <f t="shared" si="0"/>
        <v>0</v>
      </c>
    </row>
    <row r="56" spans="1:10" s="1117" customFormat="1" ht="13.9" customHeight="1" x14ac:dyDescent="0.25">
      <c r="A56" s="1535">
        <v>14</v>
      </c>
      <c r="B56" s="1529" t="s">
        <v>297</v>
      </c>
      <c r="C56" s="906" t="s">
        <v>749</v>
      </c>
      <c r="D56" s="1188">
        <f>'4.4 гр птиц голуби'!D56</f>
        <v>0</v>
      </c>
      <c r="E56" s="1188">
        <f>'4.4 гр птиц голуби'!E56</f>
        <v>0</v>
      </c>
      <c r="F56" s="1188">
        <v>0</v>
      </c>
      <c r="G56" s="1188">
        <v>75</v>
      </c>
      <c r="H56" s="1188">
        <v>70</v>
      </c>
      <c r="I56" s="1188">
        <v>0</v>
      </c>
      <c r="J56" s="1189">
        <f t="shared" si="0"/>
        <v>0</v>
      </c>
    </row>
    <row r="57" spans="1:10" s="1117" customFormat="1" ht="13.9" customHeight="1" x14ac:dyDescent="0.25">
      <c r="A57" s="1535"/>
      <c r="B57" s="1529"/>
      <c r="C57" s="906" t="s">
        <v>403</v>
      </c>
      <c r="D57" s="1188">
        <f>'4.4 гр птиц голуби'!D57</f>
        <v>0</v>
      </c>
      <c r="E57" s="1188">
        <f>'4.4 гр птиц голуби'!E57</f>
        <v>0</v>
      </c>
      <c r="F57" s="1188">
        <v>0</v>
      </c>
      <c r="G57" s="1188">
        <v>0</v>
      </c>
      <c r="H57" s="1188">
        <v>0</v>
      </c>
      <c r="I57" s="1188">
        <v>0</v>
      </c>
      <c r="J57" s="1189">
        <f t="shared" si="0"/>
        <v>0</v>
      </c>
    </row>
    <row r="58" spans="1:10" s="1117" customFormat="1" ht="13.9" customHeight="1" x14ac:dyDescent="0.25">
      <c r="A58" s="1535">
        <v>15</v>
      </c>
      <c r="B58" s="1529" t="s">
        <v>363</v>
      </c>
      <c r="C58" s="906" t="s">
        <v>750</v>
      </c>
      <c r="D58" s="1188">
        <f>'4.4 гр птиц голуби'!D58</f>
        <v>0</v>
      </c>
      <c r="E58" s="1188">
        <f>'4.4 гр птиц голуби'!E58</f>
        <v>0</v>
      </c>
      <c r="F58" s="1188">
        <v>0</v>
      </c>
      <c r="G58" s="1188">
        <v>0</v>
      </c>
      <c r="H58" s="1188">
        <v>0</v>
      </c>
      <c r="I58" s="1188">
        <v>0</v>
      </c>
      <c r="J58" s="1189">
        <f t="shared" si="0"/>
        <v>0</v>
      </c>
    </row>
    <row r="59" spans="1:10" s="1117" customFormat="1" ht="13.9" customHeight="1" x14ac:dyDescent="0.25">
      <c r="A59" s="1535"/>
      <c r="B59" s="1529"/>
      <c r="C59" s="906" t="s">
        <v>687</v>
      </c>
      <c r="D59" s="1188">
        <f>'4.4 гр птиц голуби'!D59</f>
        <v>0</v>
      </c>
      <c r="E59" s="1188">
        <f>'4.4 гр птиц голуби'!E59</f>
        <v>0</v>
      </c>
      <c r="F59" s="1188">
        <v>0</v>
      </c>
      <c r="G59" s="1188">
        <v>0</v>
      </c>
      <c r="H59" s="1188">
        <v>0</v>
      </c>
      <c r="I59" s="1188">
        <v>0</v>
      </c>
      <c r="J59" s="1189">
        <f t="shared" si="0"/>
        <v>0</v>
      </c>
    </row>
    <row r="60" spans="1:10" s="1117" customFormat="1" ht="13.9" customHeight="1" x14ac:dyDescent="0.25">
      <c r="A60" s="1535"/>
      <c r="B60" s="1529"/>
      <c r="C60" s="906" t="s">
        <v>593</v>
      </c>
      <c r="D60" s="1188">
        <f>'4.4 гр птиц голуби'!D60</f>
        <v>0</v>
      </c>
      <c r="E60" s="1188">
        <f>'4.4 гр птиц голуби'!E60</f>
        <v>0</v>
      </c>
      <c r="F60" s="1188">
        <v>0</v>
      </c>
      <c r="G60" s="1188">
        <v>0</v>
      </c>
      <c r="H60" s="1188">
        <v>0</v>
      </c>
      <c r="I60" s="1188">
        <v>0</v>
      </c>
      <c r="J60" s="1189">
        <f t="shared" si="0"/>
        <v>0</v>
      </c>
    </row>
    <row r="61" spans="1:10" s="1117" customFormat="1" ht="13.9" customHeight="1" x14ac:dyDescent="0.25">
      <c r="A61" s="1537">
        <v>16</v>
      </c>
      <c r="B61" s="1528" t="s">
        <v>299</v>
      </c>
      <c r="C61" s="1182" t="s">
        <v>410</v>
      </c>
      <c r="D61" s="1188">
        <f>'4.4 гр птиц голуби'!D61</f>
        <v>0</v>
      </c>
      <c r="E61" s="1188">
        <f>'4.4 гр птиц голуби'!E61</f>
        <v>0</v>
      </c>
      <c r="F61" s="1188">
        <v>0</v>
      </c>
      <c r="G61" s="1188">
        <v>0</v>
      </c>
      <c r="H61" s="1188">
        <v>0</v>
      </c>
      <c r="I61" s="1188">
        <v>0</v>
      </c>
      <c r="J61" s="1189">
        <f t="shared" si="0"/>
        <v>0</v>
      </c>
    </row>
    <row r="62" spans="1:10" s="1117" customFormat="1" ht="13.9" customHeight="1" x14ac:dyDescent="0.25">
      <c r="A62" s="1537"/>
      <c r="B62" s="1528"/>
      <c r="C62" s="1182" t="s">
        <v>411</v>
      </c>
      <c r="D62" s="1188">
        <f>'4.4 гр птиц голуби'!D62</f>
        <v>0</v>
      </c>
      <c r="E62" s="1188">
        <f>'4.4 гр птиц голуби'!E62</f>
        <v>0</v>
      </c>
      <c r="F62" s="1188">
        <v>0</v>
      </c>
      <c r="G62" s="1188">
        <v>0</v>
      </c>
      <c r="H62" s="1188">
        <v>0</v>
      </c>
      <c r="I62" s="1188">
        <v>0</v>
      </c>
      <c r="J62" s="1189">
        <f t="shared" si="0"/>
        <v>0</v>
      </c>
    </row>
    <row r="63" spans="1:10" s="1117" customFormat="1" ht="13.9" customHeight="1" x14ac:dyDescent="0.25">
      <c r="A63" s="1537"/>
      <c r="B63" s="1528"/>
      <c r="C63" s="1182" t="s">
        <v>916</v>
      </c>
      <c r="D63" s="1188">
        <f>'4.4 гр птиц голуби'!D63</f>
        <v>0</v>
      </c>
      <c r="E63" s="1188">
        <f>'4.4 гр птиц голуби'!E63</f>
        <v>0</v>
      </c>
      <c r="F63" s="1188">
        <v>0</v>
      </c>
      <c r="G63" s="1188">
        <v>0</v>
      </c>
      <c r="H63" s="1188">
        <v>0</v>
      </c>
      <c r="I63" s="1188">
        <v>0</v>
      </c>
      <c r="J63" s="1189">
        <f t="shared" si="0"/>
        <v>0</v>
      </c>
    </row>
    <row r="64" spans="1:10" s="1117" customFormat="1" ht="13.9" customHeight="1" x14ac:dyDescent="0.25">
      <c r="A64" s="1537"/>
      <c r="B64" s="1528"/>
      <c r="C64" s="1182" t="s">
        <v>797</v>
      </c>
      <c r="D64" s="1188">
        <f>'4.4 гр птиц голуби'!D64</f>
        <v>0</v>
      </c>
      <c r="E64" s="1188">
        <f>'4.4 гр птиц голуби'!E64</f>
        <v>0</v>
      </c>
      <c r="F64" s="1188">
        <v>0</v>
      </c>
      <c r="G64" s="1188">
        <v>0</v>
      </c>
      <c r="H64" s="1188">
        <v>0</v>
      </c>
      <c r="I64" s="1188">
        <v>0</v>
      </c>
      <c r="J64" s="1189">
        <f t="shared" si="0"/>
        <v>0</v>
      </c>
    </row>
    <row r="65" spans="1:10" s="1117" customFormat="1" ht="13.9" customHeight="1" x14ac:dyDescent="0.25">
      <c r="A65" s="1537"/>
      <c r="B65" s="1528"/>
      <c r="C65" s="1182" t="s">
        <v>688</v>
      </c>
      <c r="D65" s="1188">
        <f>'4.4 гр птиц голуби'!D65</f>
        <v>0</v>
      </c>
      <c r="E65" s="1188">
        <f>'4.4 гр птиц голуби'!E65</f>
        <v>0</v>
      </c>
      <c r="F65" s="1188">
        <v>0</v>
      </c>
      <c r="G65" s="1188">
        <v>0</v>
      </c>
      <c r="H65" s="1188">
        <v>0</v>
      </c>
      <c r="I65" s="1188">
        <v>0</v>
      </c>
      <c r="J65" s="1189">
        <f t="shared" si="0"/>
        <v>0</v>
      </c>
    </row>
    <row r="66" spans="1:10" s="1117" customFormat="1" ht="13.9" customHeight="1" x14ac:dyDescent="0.25">
      <c r="A66" s="1537"/>
      <c r="B66" s="1528"/>
      <c r="C66" s="1182" t="s">
        <v>915</v>
      </c>
      <c r="D66" s="1188">
        <f>'4.4 гр птиц голуби'!D66</f>
        <v>0</v>
      </c>
      <c r="E66" s="1188">
        <f>'4.4 гр птиц голуби'!E66</f>
        <v>0</v>
      </c>
      <c r="F66" s="1188">
        <v>0</v>
      </c>
      <c r="G66" s="1188">
        <v>0</v>
      </c>
      <c r="H66" s="1188">
        <v>0</v>
      </c>
      <c r="I66" s="1188">
        <v>0</v>
      </c>
      <c r="J66" s="1189">
        <f t="shared" si="0"/>
        <v>0</v>
      </c>
    </row>
    <row r="67" spans="1:10" s="1117" customFormat="1" ht="13.9" customHeight="1" x14ac:dyDescent="0.25">
      <c r="A67" s="1537"/>
      <c r="B67" s="1528"/>
      <c r="C67" s="1182" t="s">
        <v>589</v>
      </c>
      <c r="D67" s="1188">
        <f>'4.4 гр птиц голуби'!D67</f>
        <v>0</v>
      </c>
      <c r="E67" s="1188">
        <f>'4.4 гр птиц голуби'!E67</f>
        <v>0</v>
      </c>
      <c r="F67" s="1188">
        <v>0</v>
      </c>
      <c r="G67" s="1188">
        <v>159</v>
      </c>
      <c r="H67" s="1188">
        <f>'4.4 гр птиц утки'!H66</f>
        <v>66</v>
      </c>
      <c r="I67" s="1188">
        <v>0</v>
      </c>
      <c r="J67" s="1189">
        <f t="shared" si="0"/>
        <v>0</v>
      </c>
    </row>
    <row r="68" spans="1:10" s="1117" customFormat="1" ht="13.9" customHeight="1" x14ac:dyDescent="0.25">
      <c r="A68" s="1535">
        <v>17</v>
      </c>
      <c r="B68" s="1529" t="s">
        <v>300</v>
      </c>
      <c r="C68" s="1182" t="s">
        <v>414</v>
      </c>
      <c r="D68" s="1188">
        <f>'4.4 гр птиц голуби'!D68</f>
        <v>0</v>
      </c>
      <c r="E68" s="1188">
        <f>'4.4 гр птиц голуби'!E68</f>
        <v>0</v>
      </c>
      <c r="F68" s="1188">
        <v>0</v>
      </c>
      <c r="G68" s="1188">
        <v>0</v>
      </c>
      <c r="H68" s="1188">
        <v>0</v>
      </c>
      <c r="I68" s="1188">
        <v>0</v>
      </c>
      <c r="J68" s="1189">
        <f t="shared" si="0"/>
        <v>0</v>
      </c>
    </row>
    <row r="69" spans="1:10" s="1117" customFormat="1" ht="13.9" customHeight="1" x14ac:dyDescent="0.25">
      <c r="A69" s="1535"/>
      <c r="B69" s="1529"/>
      <c r="C69" s="906" t="s">
        <v>589</v>
      </c>
      <c r="D69" s="1188">
        <f>'4.4 гр птиц голуби'!D69</f>
        <v>0</v>
      </c>
      <c r="E69" s="1188">
        <f>'4.4 гр птиц голуби'!E69</f>
        <v>0</v>
      </c>
      <c r="F69" s="1188">
        <v>0</v>
      </c>
      <c r="G69" s="1188">
        <v>77</v>
      </c>
      <c r="H69" s="1188">
        <f>'4.4 гр птиц утки'!H68</f>
        <v>72</v>
      </c>
      <c r="I69" s="1188">
        <v>0</v>
      </c>
      <c r="J69" s="1189">
        <f t="shared" si="0"/>
        <v>0</v>
      </c>
    </row>
    <row r="70" spans="1:10" s="1117" customFormat="1" ht="13.9" customHeight="1" x14ac:dyDescent="0.25">
      <c r="A70" s="1535">
        <v>18</v>
      </c>
      <c r="B70" s="1529" t="s">
        <v>594</v>
      </c>
      <c r="C70" s="906" t="s">
        <v>751</v>
      </c>
      <c r="D70" s="1188">
        <f>'4.4 гр птиц голуби'!D70</f>
        <v>0</v>
      </c>
      <c r="E70" s="1188">
        <f>'4.4 гр птиц голуби'!E70</f>
        <v>0</v>
      </c>
      <c r="F70" s="1188">
        <v>0</v>
      </c>
      <c r="G70" s="1188">
        <v>4</v>
      </c>
      <c r="H70" s="1188">
        <v>4</v>
      </c>
      <c r="I70" s="1188">
        <v>0</v>
      </c>
      <c r="J70" s="1189">
        <f t="shared" si="0"/>
        <v>0</v>
      </c>
    </row>
    <row r="71" spans="1:10" s="1117" customFormat="1" ht="13.9" customHeight="1" x14ac:dyDescent="0.25">
      <c r="A71" s="1535"/>
      <c r="B71" s="1529"/>
      <c r="C71" s="906" t="s">
        <v>595</v>
      </c>
      <c r="D71" s="1188">
        <f>'4.4 гр птиц голуби'!D71</f>
        <v>0</v>
      </c>
      <c r="E71" s="1188">
        <f>'4.4 гр птиц голуби'!E71</f>
        <v>0</v>
      </c>
      <c r="F71" s="1188">
        <v>0</v>
      </c>
      <c r="G71" s="1188">
        <v>0</v>
      </c>
      <c r="H71" s="1188">
        <v>0</v>
      </c>
      <c r="I71" s="1188">
        <v>0</v>
      </c>
      <c r="J71" s="1189">
        <f t="shared" si="0"/>
        <v>0</v>
      </c>
    </row>
    <row r="72" spans="1:10" s="1117" customFormat="1" ht="13.9" customHeight="1" x14ac:dyDescent="0.25">
      <c r="A72" s="1535"/>
      <c r="B72" s="1529"/>
      <c r="C72" s="906" t="s">
        <v>589</v>
      </c>
      <c r="D72" s="1188">
        <f>'4.4 гр птиц голуби'!D72</f>
        <v>0</v>
      </c>
      <c r="E72" s="1188">
        <f>'4.4 гр птиц голуби'!E72</f>
        <v>0</v>
      </c>
      <c r="F72" s="1188">
        <v>0</v>
      </c>
      <c r="G72" s="1188">
        <v>159</v>
      </c>
      <c r="H72" s="1188">
        <f>'4.4 гр птиц утки'!H71</f>
        <v>143</v>
      </c>
      <c r="I72" s="1188">
        <v>0</v>
      </c>
      <c r="J72" s="1189">
        <f t="shared" si="0"/>
        <v>0</v>
      </c>
    </row>
    <row r="73" spans="1:10" s="1117" customFormat="1" ht="13.9" customHeight="1" x14ac:dyDescent="0.25">
      <c r="A73" s="1535">
        <v>19</v>
      </c>
      <c r="B73" s="1529" t="s">
        <v>302</v>
      </c>
      <c r="C73" s="906" t="s">
        <v>690</v>
      </c>
      <c r="D73" s="1188">
        <f>'4.4 гр птиц голуби'!D73</f>
        <v>0</v>
      </c>
      <c r="E73" s="1188">
        <f>'4.4 гр птиц голуби'!E73</f>
        <v>0</v>
      </c>
      <c r="F73" s="1188">
        <v>0</v>
      </c>
      <c r="G73" s="1188">
        <v>0</v>
      </c>
      <c r="H73" s="1188">
        <v>0</v>
      </c>
      <c r="I73" s="1188">
        <v>0</v>
      </c>
      <c r="J73" s="1189">
        <f t="shared" si="0"/>
        <v>0</v>
      </c>
    </row>
    <row r="74" spans="1:10" s="1117" customFormat="1" ht="13.9" customHeight="1" x14ac:dyDescent="0.25">
      <c r="A74" s="1535"/>
      <c r="B74" s="1529"/>
      <c r="C74" s="906" t="s">
        <v>691</v>
      </c>
      <c r="D74" s="1188">
        <f>'4.4 гр птиц голуби'!D74</f>
        <v>0</v>
      </c>
      <c r="E74" s="1188">
        <f>'4.4 гр птиц голуби'!E74</f>
        <v>0</v>
      </c>
      <c r="F74" s="1188">
        <v>0</v>
      </c>
      <c r="G74" s="1188">
        <v>0</v>
      </c>
      <c r="H74" s="1188">
        <v>0</v>
      </c>
      <c r="I74" s="1188">
        <v>0</v>
      </c>
      <c r="J74" s="1189">
        <f t="shared" si="0"/>
        <v>0</v>
      </c>
    </row>
    <row r="75" spans="1:10" s="1117" customFormat="1" ht="13.9" customHeight="1" x14ac:dyDescent="0.25">
      <c r="A75" s="1535"/>
      <c r="B75" s="1529"/>
      <c r="C75" s="906" t="s">
        <v>707</v>
      </c>
      <c r="D75" s="1188">
        <f>'4.4 гр птиц голуби'!D75</f>
        <v>0</v>
      </c>
      <c r="E75" s="1188">
        <f>'4.4 гр птиц голуби'!E75</f>
        <v>0</v>
      </c>
      <c r="F75" s="1188">
        <v>0</v>
      </c>
      <c r="G75" s="1188">
        <v>0</v>
      </c>
      <c r="H75" s="1188">
        <v>0</v>
      </c>
      <c r="I75" s="1188">
        <v>0</v>
      </c>
      <c r="J75" s="1189">
        <f t="shared" si="0"/>
        <v>0</v>
      </c>
    </row>
    <row r="76" spans="1:10" s="1117" customFormat="1" ht="13.9" customHeight="1" x14ac:dyDescent="0.25">
      <c r="A76" s="1535"/>
      <c r="B76" s="1529"/>
      <c r="C76" s="906" t="s">
        <v>402</v>
      </c>
      <c r="D76" s="1188">
        <f>'4.4 гр птиц голуби'!D76</f>
        <v>0</v>
      </c>
      <c r="E76" s="1188">
        <f>'4.4 гр птиц голуби'!E76</f>
        <v>0</v>
      </c>
      <c r="F76" s="1188">
        <v>0</v>
      </c>
      <c r="G76" s="1188">
        <v>0</v>
      </c>
      <c r="H76" s="1188">
        <v>0</v>
      </c>
      <c r="I76" s="1188">
        <v>0</v>
      </c>
      <c r="J76" s="1189">
        <f t="shared" si="0"/>
        <v>0</v>
      </c>
    </row>
    <row r="77" spans="1:10" s="1117" customFormat="1" ht="13.9" customHeight="1" x14ac:dyDescent="0.25">
      <c r="A77" s="1535"/>
      <c r="B77" s="1529"/>
      <c r="C77" s="906" t="s">
        <v>689</v>
      </c>
      <c r="D77" s="1188">
        <f>'4.4 гр птиц голуби'!D77</f>
        <v>0</v>
      </c>
      <c r="E77" s="1188">
        <f>'4.4 гр птиц голуби'!E77</f>
        <v>0</v>
      </c>
      <c r="F77" s="1188">
        <v>0</v>
      </c>
      <c r="G77" s="1188">
        <v>0</v>
      </c>
      <c r="H77" s="1188">
        <v>0</v>
      </c>
      <c r="I77" s="1188">
        <v>0</v>
      </c>
      <c r="J77" s="1189">
        <f t="shared" si="0"/>
        <v>0</v>
      </c>
    </row>
    <row r="78" spans="1:10" s="1117" customFormat="1" ht="13.9" customHeight="1" x14ac:dyDescent="0.25">
      <c r="A78" s="1535"/>
      <c r="B78" s="1529"/>
      <c r="C78" s="906" t="s">
        <v>984</v>
      </c>
      <c r="D78" s="1188">
        <f>'4.4 гр птиц голуби'!D78</f>
        <v>0</v>
      </c>
      <c r="E78" s="1188">
        <f>'4.4 гр птиц голуби'!E78</f>
        <v>0</v>
      </c>
      <c r="F78" s="1188">
        <v>0</v>
      </c>
      <c r="G78" s="1188">
        <v>0</v>
      </c>
      <c r="H78" s="1188">
        <v>0</v>
      </c>
      <c r="I78" s="1188">
        <v>0</v>
      </c>
      <c r="J78" s="1189">
        <f t="shared" si="0"/>
        <v>0</v>
      </c>
    </row>
    <row r="79" spans="1:10" s="1117" customFormat="1" ht="13.9" customHeight="1" x14ac:dyDescent="0.25">
      <c r="A79" s="1535">
        <v>20</v>
      </c>
      <c r="B79" s="1528" t="s">
        <v>303</v>
      </c>
      <c r="C79" s="906" t="s">
        <v>798</v>
      </c>
      <c r="D79" s="1188">
        <f>'4.4 гр птиц голуби'!D79</f>
        <v>0</v>
      </c>
      <c r="E79" s="1188">
        <f>'4.4 гр птиц голуби'!E79</f>
        <v>0</v>
      </c>
      <c r="F79" s="1188">
        <v>0</v>
      </c>
      <c r="G79" s="1188">
        <v>22</v>
      </c>
      <c r="H79" s="1188">
        <v>22</v>
      </c>
      <c r="I79" s="1188">
        <v>0</v>
      </c>
      <c r="J79" s="1189">
        <f t="shared" si="0"/>
        <v>0</v>
      </c>
    </row>
    <row r="80" spans="1:10" s="1117" customFormat="1" ht="13.9" customHeight="1" x14ac:dyDescent="0.25">
      <c r="A80" s="1535"/>
      <c r="B80" s="1528"/>
      <c r="C80" s="906" t="s">
        <v>752</v>
      </c>
      <c r="D80" s="1188">
        <f>'4.4 гр птиц голуби'!D80</f>
        <v>0</v>
      </c>
      <c r="E80" s="1188">
        <f>'4.4 гр птиц голуби'!E80</f>
        <v>0</v>
      </c>
      <c r="F80" s="1188">
        <v>0</v>
      </c>
      <c r="G80" s="1188">
        <v>24</v>
      </c>
      <c r="H80" s="1188">
        <v>24</v>
      </c>
      <c r="I80" s="1188">
        <v>0</v>
      </c>
      <c r="J80" s="1189">
        <f t="shared" ref="J80:J143" si="1">F80+I80</f>
        <v>0</v>
      </c>
    </row>
    <row r="81" spans="1:10" s="1117" customFormat="1" ht="13.9" customHeight="1" x14ac:dyDescent="0.25">
      <c r="A81" s="1535"/>
      <c r="B81" s="1528"/>
      <c r="C81" s="906" t="s">
        <v>799</v>
      </c>
      <c r="D81" s="1188">
        <f>'4.4 гр птиц голуби'!D81</f>
        <v>0</v>
      </c>
      <c r="E81" s="1188">
        <f>'4.4 гр птиц голуби'!E81</f>
        <v>0</v>
      </c>
      <c r="F81" s="1188">
        <v>0</v>
      </c>
      <c r="G81" s="1188">
        <v>2</v>
      </c>
      <c r="H81" s="1188">
        <v>2</v>
      </c>
      <c r="I81" s="1188">
        <v>0</v>
      </c>
      <c r="J81" s="1189">
        <f t="shared" si="1"/>
        <v>0</v>
      </c>
    </row>
    <row r="82" spans="1:10" s="1117" customFormat="1" ht="13.9" customHeight="1" x14ac:dyDescent="0.25">
      <c r="A82" s="1535"/>
      <c r="B82" s="1528"/>
      <c r="C82" s="906" t="s">
        <v>753</v>
      </c>
      <c r="D82" s="1188">
        <f>'4.4 гр птиц голуби'!D82</f>
        <v>0</v>
      </c>
      <c r="E82" s="1188">
        <f>'4.4 гр птиц голуби'!E82</f>
        <v>0</v>
      </c>
      <c r="F82" s="1188">
        <v>0</v>
      </c>
      <c r="G82" s="1188">
        <v>79</v>
      </c>
      <c r="H82" s="1188">
        <v>77</v>
      </c>
      <c r="I82" s="1188">
        <v>0</v>
      </c>
      <c r="J82" s="1189">
        <f t="shared" si="1"/>
        <v>0</v>
      </c>
    </row>
    <row r="83" spans="1:10" s="1117" customFormat="1" ht="13.9" customHeight="1" x14ac:dyDescent="0.25">
      <c r="A83" s="1535"/>
      <c r="B83" s="1528"/>
      <c r="C83" s="906" t="s">
        <v>754</v>
      </c>
      <c r="D83" s="1188">
        <f>'4.4 гр птиц голуби'!D83</f>
        <v>0</v>
      </c>
      <c r="E83" s="1188">
        <f>'4.4 гр птиц голуби'!E83</f>
        <v>0</v>
      </c>
      <c r="F83" s="1188">
        <v>0</v>
      </c>
      <c r="G83" s="1188">
        <v>0</v>
      </c>
      <c r="H83" s="1188">
        <v>0</v>
      </c>
      <c r="I83" s="1188">
        <v>0</v>
      </c>
      <c r="J83" s="1189">
        <f t="shared" si="1"/>
        <v>0</v>
      </c>
    </row>
    <row r="84" spans="1:10" s="1117" customFormat="1" ht="13.9" customHeight="1" x14ac:dyDescent="0.25">
      <c r="A84" s="1535"/>
      <c r="B84" s="1528"/>
      <c r="C84" s="906" t="s">
        <v>589</v>
      </c>
      <c r="D84" s="1188">
        <f>'4.4 гр птиц голуби'!D84</f>
        <v>0</v>
      </c>
      <c r="E84" s="1188">
        <f>'4.4 гр птиц голуби'!E84</f>
        <v>0</v>
      </c>
      <c r="F84" s="1188">
        <v>0</v>
      </c>
      <c r="G84" s="1188">
        <v>200</v>
      </c>
      <c r="H84" s="1188">
        <f>'4.4 гр птиц утки'!H83</f>
        <v>191</v>
      </c>
      <c r="I84" s="1188">
        <v>0</v>
      </c>
      <c r="J84" s="1189">
        <f t="shared" si="1"/>
        <v>0</v>
      </c>
    </row>
    <row r="85" spans="1:10" s="1117" customFormat="1" ht="13.9" customHeight="1" x14ac:dyDescent="0.25">
      <c r="A85" s="1535">
        <v>21</v>
      </c>
      <c r="B85" s="1529" t="s">
        <v>304</v>
      </c>
      <c r="C85" s="906" t="s">
        <v>692</v>
      </c>
      <c r="D85" s="1188">
        <f>'4.4 гр птиц голуби'!D85</f>
        <v>0</v>
      </c>
      <c r="E85" s="1188">
        <f>'4.4 гр птиц голуби'!E85</f>
        <v>0</v>
      </c>
      <c r="F85" s="1188">
        <v>0</v>
      </c>
      <c r="G85" s="1188">
        <v>0</v>
      </c>
      <c r="H85" s="1188">
        <v>0</v>
      </c>
      <c r="I85" s="1188">
        <v>0</v>
      </c>
      <c r="J85" s="1189">
        <f t="shared" si="1"/>
        <v>0</v>
      </c>
    </row>
    <row r="86" spans="1:10" s="1117" customFormat="1" ht="13.9" customHeight="1" x14ac:dyDescent="0.25">
      <c r="A86" s="1535"/>
      <c r="B86" s="1529"/>
      <c r="C86" s="906" t="s">
        <v>755</v>
      </c>
      <c r="D86" s="1188">
        <f>'4.4 гр птиц голуби'!D86</f>
        <v>0</v>
      </c>
      <c r="E86" s="1188">
        <f>'4.4 гр птиц голуби'!E86</f>
        <v>0</v>
      </c>
      <c r="F86" s="1188">
        <v>0</v>
      </c>
      <c r="G86" s="1188">
        <v>0</v>
      </c>
      <c r="H86" s="1188">
        <v>0</v>
      </c>
      <c r="I86" s="1188">
        <v>0</v>
      </c>
      <c r="J86" s="1189">
        <f t="shared" si="1"/>
        <v>0</v>
      </c>
    </row>
    <row r="87" spans="1:10" s="1117" customFormat="1" ht="13.9" customHeight="1" x14ac:dyDescent="0.25">
      <c r="A87" s="1535"/>
      <c r="B87" s="1529"/>
      <c r="C87" s="906" t="s">
        <v>589</v>
      </c>
      <c r="D87" s="1188">
        <f>'4.4 гр птиц голуби'!D87</f>
        <v>0</v>
      </c>
      <c r="E87" s="1188">
        <f>'4.4 гр птиц голуби'!E87</f>
        <v>0</v>
      </c>
      <c r="F87" s="1188">
        <v>0</v>
      </c>
      <c r="G87" s="1188">
        <v>57</v>
      </c>
      <c r="H87" s="1188">
        <f>'4.4 гр птиц утки'!H86</f>
        <v>12</v>
      </c>
      <c r="I87" s="1188">
        <v>0</v>
      </c>
      <c r="J87" s="1189">
        <f t="shared" si="1"/>
        <v>0</v>
      </c>
    </row>
    <row r="88" spans="1:10" s="1117" customFormat="1" ht="30" x14ac:dyDescent="0.25">
      <c r="A88" s="1535">
        <v>22</v>
      </c>
      <c r="B88" s="1529" t="s">
        <v>305</v>
      </c>
      <c r="C88" s="1183" t="s">
        <v>756</v>
      </c>
      <c r="D88" s="1188">
        <f>'4.4 гр птиц голуби'!D88</f>
        <v>0</v>
      </c>
      <c r="E88" s="1188">
        <f>'4.4 гр птиц голуби'!E88</f>
        <v>0</v>
      </c>
      <c r="F88" s="1188">
        <v>0</v>
      </c>
      <c r="G88" s="1188">
        <v>0</v>
      </c>
      <c r="H88" s="1188">
        <v>0</v>
      </c>
      <c r="I88" s="1191">
        <v>0</v>
      </c>
      <c r="J88" s="1189">
        <f t="shared" si="1"/>
        <v>0</v>
      </c>
    </row>
    <row r="89" spans="1:10" s="1117" customFormat="1" ht="15" customHeight="1" x14ac:dyDescent="0.25">
      <c r="A89" s="1535"/>
      <c r="B89" s="1529"/>
      <c r="C89" s="1187" t="s">
        <v>687</v>
      </c>
      <c r="D89" s="1188">
        <f>'4.4 гр птиц голуби'!D89</f>
        <v>0</v>
      </c>
      <c r="E89" s="1188">
        <f>'4.4 гр птиц голуби'!E89</f>
        <v>0</v>
      </c>
      <c r="F89" s="1188">
        <v>0</v>
      </c>
      <c r="G89" s="1188">
        <v>0</v>
      </c>
      <c r="H89" s="1188">
        <v>0</v>
      </c>
      <c r="I89" s="1189">
        <v>0</v>
      </c>
      <c r="J89" s="1189">
        <f t="shared" si="1"/>
        <v>0</v>
      </c>
    </row>
    <row r="90" spans="1:10" s="1117" customFormat="1" ht="15" x14ac:dyDescent="0.25">
      <c r="A90" s="1535"/>
      <c r="B90" s="1529"/>
      <c r="C90" s="1183" t="s">
        <v>1458</v>
      </c>
      <c r="D90" s="1188">
        <f>'4.4 гр птиц голуби'!D90</f>
        <v>0</v>
      </c>
      <c r="E90" s="1188">
        <f>'4.4 гр птиц голуби'!E90</f>
        <v>0</v>
      </c>
      <c r="F90" s="1188">
        <v>0</v>
      </c>
      <c r="G90" s="1188">
        <v>0</v>
      </c>
      <c r="H90" s="1188">
        <v>0</v>
      </c>
      <c r="I90" s="1191">
        <v>0</v>
      </c>
      <c r="J90" s="1189">
        <f t="shared" si="1"/>
        <v>0</v>
      </c>
    </row>
    <row r="91" spans="1:10" s="1117" customFormat="1" ht="13.9" customHeight="1" x14ac:dyDescent="0.25">
      <c r="A91" s="1535">
        <v>23</v>
      </c>
      <c r="B91" s="1529" t="s">
        <v>306</v>
      </c>
      <c r="C91" s="906" t="s">
        <v>693</v>
      </c>
      <c r="D91" s="1188">
        <f>'4.4 гр птиц голуби'!D91</f>
        <v>0</v>
      </c>
      <c r="E91" s="1188">
        <f>'4.4 гр птиц голуби'!E91</f>
        <v>0</v>
      </c>
      <c r="F91" s="1188">
        <v>0</v>
      </c>
      <c r="G91" s="1188">
        <v>0</v>
      </c>
      <c r="H91" s="1188">
        <v>0</v>
      </c>
      <c r="I91" s="1188">
        <v>0</v>
      </c>
      <c r="J91" s="1189">
        <f t="shared" si="1"/>
        <v>0</v>
      </c>
    </row>
    <row r="92" spans="1:10" s="1117" customFormat="1" ht="13.9" customHeight="1" x14ac:dyDescent="0.25">
      <c r="A92" s="1535"/>
      <c r="B92" s="1529"/>
      <c r="C92" s="906" t="s">
        <v>758</v>
      </c>
      <c r="D92" s="1188">
        <f>'4.4 гр птиц голуби'!D92</f>
        <v>0</v>
      </c>
      <c r="E92" s="1188">
        <f>'4.4 гр птиц голуби'!E92</f>
        <v>0</v>
      </c>
      <c r="F92" s="1188">
        <v>0</v>
      </c>
      <c r="G92" s="1188">
        <v>0</v>
      </c>
      <c r="H92" s="1188">
        <v>0</v>
      </c>
      <c r="I92" s="1188">
        <v>0</v>
      </c>
      <c r="J92" s="1189">
        <f t="shared" si="1"/>
        <v>0</v>
      </c>
    </row>
    <row r="93" spans="1:10" s="1117" customFormat="1" ht="13.9" customHeight="1" x14ac:dyDescent="0.25">
      <c r="A93" s="1535"/>
      <c r="B93" s="1529"/>
      <c r="C93" s="906" t="s">
        <v>797</v>
      </c>
      <c r="D93" s="1188">
        <f>'4.4 гр птиц голуби'!D93</f>
        <v>0</v>
      </c>
      <c r="E93" s="1188">
        <f>'4.4 гр птиц голуби'!E93</f>
        <v>0</v>
      </c>
      <c r="F93" s="1188">
        <v>0</v>
      </c>
      <c r="G93" s="1188">
        <v>0</v>
      </c>
      <c r="H93" s="1188">
        <v>0</v>
      </c>
      <c r="I93" s="1188">
        <v>0</v>
      </c>
      <c r="J93" s="1189">
        <f t="shared" si="1"/>
        <v>0</v>
      </c>
    </row>
    <row r="94" spans="1:10" s="1117" customFormat="1" ht="13.9" customHeight="1" x14ac:dyDescent="0.25">
      <c r="A94" s="1535">
        <v>24</v>
      </c>
      <c r="B94" s="1529" t="s">
        <v>307</v>
      </c>
      <c r="C94" s="906" t="s">
        <v>696</v>
      </c>
      <c r="D94" s="1188">
        <f>'4.4 гр птиц голуби'!D94</f>
        <v>0</v>
      </c>
      <c r="E94" s="1188">
        <f>'4.4 гр птиц голуби'!E94</f>
        <v>0</v>
      </c>
      <c r="F94" s="1188">
        <v>0</v>
      </c>
      <c r="G94" s="1188">
        <v>0</v>
      </c>
      <c r="H94" s="1188">
        <v>0</v>
      </c>
      <c r="I94" s="1188">
        <v>0</v>
      </c>
      <c r="J94" s="1189">
        <f t="shared" si="1"/>
        <v>0</v>
      </c>
    </row>
    <row r="95" spans="1:10" s="1117" customFormat="1" ht="13.9" customHeight="1" x14ac:dyDescent="0.25">
      <c r="A95" s="1535"/>
      <c r="B95" s="1529"/>
      <c r="C95" s="906" t="s">
        <v>694</v>
      </c>
      <c r="D95" s="1188">
        <f>'4.4 гр птиц голуби'!D95</f>
        <v>0</v>
      </c>
      <c r="E95" s="1188">
        <f>'4.4 гр птиц голуби'!E95</f>
        <v>0</v>
      </c>
      <c r="F95" s="1188">
        <v>0</v>
      </c>
      <c r="G95" s="1188">
        <v>0</v>
      </c>
      <c r="H95" s="1188">
        <v>0</v>
      </c>
      <c r="I95" s="1188">
        <v>0</v>
      </c>
      <c r="J95" s="1189">
        <f t="shared" si="1"/>
        <v>0</v>
      </c>
    </row>
    <row r="96" spans="1:10" s="1117" customFormat="1" ht="13.9" customHeight="1" x14ac:dyDescent="0.25">
      <c r="A96" s="1535"/>
      <c r="B96" s="1529"/>
      <c r="C96" s="906" t="s">
        <v>759</v>
      </c>
      <c r="D96" s="1188">
        <f>'4.4 гр птиц голуби'!D96</f>
        <v>0</v>
      </c>
      <c r="E96" s="1188">
        <f>'4.4 гр птиц голуби'!E96</f>
        <v>0</v>
      </c>
      <c r="F96" s="1188">
        <v>0</v>
      </c>
      <c r="G96" s="1188">
        <v>105</v>
      </c>
      <c r="H96" s="1188">
        <v>100</v>
      </c>
      <c r="I96" s="1188">
        <v>0</v>
      </c>
      <c r="J96" s="1189">
        <f t="shared" si="1"/>
        <v>0</v>
      </c>
    </row>
    <row r="97" spans="1:10" s="1117" customFormat="1" ht="13.9" customHeight="1" x14ac:dyDescent="0.25">
      <c r="A97" s="1535"/>
      <c r="B97" s="1529"/>
      <c r="C97" s="906" t="s">
        <v>408</v>
      </c>
      <c r="D97" s="1188">
        <f>'4.4 гр птиц голуби'!D97</f>
        <v>0</v>
      </c>
      <c r="E97" s="1188">
        <f>'4.4 гр птиц голуби'!E97</f>
        <v>0</v>
      </c>
      <c r="F97" s="1188">
        <v>0</v>
      </c>
      <c r="G97" s="1188">
        <v>0</v>
      </c>
      <c r="H97" s="1188">
        <v>0</v>
      </c>
      <c r="I97" s="1188">
        <v>0</v>
      </c>
      <c r="J97" s="1189">
        <f t="shared" si="1"/>
        <v>0</v>
      </c>
    </row>
    <row r="98" spans="1:10" s="1117" customFormat="1" ht="13.9" customHeight="1" x14ac:dyDescent="0.25">
      <c r="A98" s="1535"/>
      <c r="B98" s="1529"/>
      <c r="C98" s="906" t="s">
        <v>329</v>
      </c>
      <c r="D98" s="1188">
        <f>'4.4 гр птиц голуби'!D98</f>
        <v>0</v>
      </c>
      <c r="E98" s="1188">
        <f>'4.4 гр птиц голуби'!E98</f>
        <v>0</v>
      </c>
      <c r="F98" s="1188">
        <v>0</v>
      </c>
      <c r="G98" s="1188">
        <v>0</v>
      </c>
      <c r="H98" s="1188">
        <v>0</v>
      </c>
      <c r="I98" s="1188">
        <v>0</v>
      </c>
      <c r="J98" s="1189">
        <f t="shared" si="1"/>
        <v>0</v>
      </c>
    </row>
    <row r="99" spans="1:10" s="1117" customFormat="1" ht="13.9" customHeight="1" x14ac:dyDescent="0.25">
      <c r="A99" s="1535"/>
      <c r="B99" s="1529"/>
      <c r="C99" s="906" t="s">
        <v>695</v>
      </c>
      <c r="D99" s="1188">
        <f>'4.4 гр птиц голуби'!D99</f>
        <v>0</v>
      </c>
      <c r="E99" s="1188">
        <f>'4.4 гр птиц голуби'!E99</f>
        <v>0</v>
      </c>
      <c r="F99" s="1188">
        <v>0</v>
      </c>
      <c r="G99" s="1188">
        <v>0</v>
      </c>
      <c r="H99" s="1188">
        <v>0</v>
      </c>
      <c r="I99" s="1188">
        <v>0</v>
      </c>
      <c r="J99" s="1189">
        <f t="shared" si="1"/>
        <v>0</v>
      </c>
    </row>
    <row r="100" spans="1:10" s="1117" customFormat="1" ht="13.9" customHeight="1" x14ac:dyDescent="0.25">
      <c r="A100" s="1535"/>
      <c r="B100" s="1529"/>
      <c r="C100" s="906" t="s">
        <v>589</v>
      </c>
      <c r="D100" s="1188">
        <f>'4.4 гр птиц голуби'!D100</f>
        <v>0</v>
      </c>
      <c r="E100" s="1188">
        <f>'4.4 гр птиц голуби'!E100</f>
        <v>0</v>
      </c>
      <c r="F100" s="1188">
        <v>0</v>
      </c>
      <c r="G100" s="1188">
        <v>84</v>
      </c>
      <c r="H100" s="1188">
        <f>'4.4 гр птиц утки'!H99</f>
        <v>42</v>
      </c>
      <c r="I100" s="1188">
        <v>0</v>
      </c>
      <c r="J100" s="1189">
        <f t="shared" si="1"/>
        <v>0</v>
      </c>
    </row>
    <row r="101" spans="1:10" s="1117" customFormat="1" ht="13.9" customHeight="1" x14ac:dyDescent="0.25">
      <c r="A101" s="1535">
        <v>25</v>
      </c>
      <c r="B101" s="1529" t="s">
        <v>308</v>
      </c>
      <c r="C101" s="906" t="s">
        <v>404</v>
      </c>
      <c r="D101" s="1188">
        <f>'4.4 гр птиц голуби'!D101</f>
        <v>0</v>
      </c>
      <c r="E101" s="1188">
        <f>'4.4 гр птиц голуби'!E101</f>
        <v>0</v>
      </c>
      <c r="F101" s="1188">
        <v>0</v>
      </c>
      <c r="G101" s="1188">
        <v>0</v>
      </c>
      <c r="H101" s="1188">
        <v>0</v>
      </c>
      <c r="I101" s="1188">
        <v>0</v>
      </c>
      <c r="J101" s="1189">
        <f t="shared" si="1"/>
        <v>0</v>
      </c>
    </row>
    <row r="102" spans="1:10" s="1117" customFormat="1" ht="13.9" customHeight="1" x14ac:dyDescent="0.25">
      <c r="A102" s="1535"/>
      <c r="B102" s="1529"/>
      <c r="C102" s="906" t="s">
        <v>589</v>
      </c>
      <c r="D102" s="1188">
        <f>'4.4 гр птиц голуби'!D102</f>
        <v>0</v>
      </c>
      <c r="E102" s="1188">
        <f>'4.4 гр птиц голуби'!E102</f>
        <v>0</v>
      </c>
      <c r="F102" s="1188">
        <v>0</v>
      </c>
      <c r="G102" s="1081">
        <v>78</v>
      </c>
      <c r="H102" s="1188">
        <f>'4.4 гр птиц утки'!H101</f>
        <v>68</v>
      </c>
      <c r="I102" s="1188">
        <v>0</v>
      </c>
      <c r="J102" s="1189">
        <f t="shared" si="1"/>
        <v>0</v>
      </c>
    </row>
    <row r="103" spans="1:10" s="1117" customFormat="1" ht="13.9" customHeight="1" x14ac:dyDescent="0.25">
      <c r="A103" s="1535">
        <v>26</v>
      </c>
      <c r="B103" s="1529" t="s">
        <v>309</v>
      </c>
      <c r="C103" s="906" t="s">
        <v>801</v>
      </c>
      <c r="D103" s="1188">
        <f>'4.4 гр птиц голуби'!D103</f>
        <v>0</v>
      </c>
      <c r="E103" s="1188">
        <f>'4.4 гр птиц голуби'!E103</f>
        <v>0</v>
      </c>
      <c r="F103" s="1188">
        <v>0</v>
      </c>
      <c r="G103" s="1188">
        <v>0</v>
      </c>
      <c r="H103" s="1188">
        <v>0</v>
      </c>
      <c r="I103" s="1188">
        <v>0</v>
      </c>
      <c r="J103" s="1189">
        <f t="shared" si="1"/>
        <v>0</v>
      </c>
    </row>
    <row r="104" spans="1:10" s="1117" customFormat="1" ht="13.9" customHeight="1" x14ac:dyDescent="0.25">
      <c r="A104" s="1535"/>
      <c r="B104" s="1529"/>
      <c r="C104" s="906" t="s">
        <v>596</v>
      </c>
      <c r="D104" s="1188">
        <f>'4.4 гр птиц голуби'!D104</f>
        <v>0</v>
      </c>
      <c r="E104" s="1188">
        <f>'4.4 гр птиц голуби'!E104</f>
        <v>0</v>
      </c>
      <c r="F104" s="1188">
        <v>0</v>
      </c>
      <c r="G104" s="1188">
        <v>0</v>
      </c>
      <c r="H104" s="1188">
        <v>0</v>
      </c>
      <c r="I104" s="1188">
        <v>0</v>
      </c>
      <c r="J104" s="1189">
        <f t="shared" si="1"/>
        <v>0</v>
      </c>
    </row>
    <row r="105" spans="1:10" s="1117" customFormat="1" ht="13.9" customHeight="1" x14ac:dyDescent="0.25">
      <c r="A105" s="1535"/>
      <c r="B105" s="1529"/>
      <c r="C105" s="906" t="s">
        <v>407</v>
      </c>
      <c r="D105" s="1188">
        <f>'4.4 гр птиц голуби'!D105</f>
        <v>0</v>
      </c>
      <c r="E105" s="1188">
        <f>'4.4 гр птиц голуби'!E105</f>
        <v>0</v>
      </c>
      <c r="F105" s="1188">
        <v>0</v>
      </c>
      <c r="G105" s="1188">
        <v>0</v>
      </c>
      <c r="H105" s="1188">
        <v>0</v>
      </c>
      <c r="I105" s="1188">
        <v>0</v>
      </c>
      <c r="J105" s="1189">
        <f t="shared" si="1"/>
        <v>0</v>
      </c>
    </row>
    <row r="106" spans="1:10" s="1117" customFormat="1" ht="13.9" customHeight="1" x14ac:dyDescent="0.25">
      <c r="A106" s="1535"/>
      <c r="B106" s="1529"/>
      <c r="C106" s="906" t="s">
        <v>597</v>
      </c>
      <c r="D106" s="1188">
        <f>'4.4 гр птиц голуби'!D106</f>
        <v>0</v>
      </c>
      <c r="E106" s="1188">
        <f>'4.4 гр птиц голуби'!E106</f>
        <v>0</v>
      </c>
      <c r="F106" s="1188">
        <v>0</v>
      </c>
      <c r="G106" s="1188">
        <v>0</v>
      </c>
      <c r="H106" s="1188">
        <v>0</v>
      </c>
      <c r="I106" s="1188">
        <v>0</v>
      </c>
      <c r="J106" s="1189">
        <f t="shared" si="1"/>
        <v>0</v>
      </c>
    </row>
    <row r="107" spans="1:10" s="1117" customFormat="1" ht="13.9" customHeight="1" x14ac:dyDescent="0.25">
      <c r="A107" s="1535"/>
      <c r="B107" s="1529"/>
      <c r="C107" s="906" t="s">
        <v>797</v>
      </c>
      <c r="D107" s="1188">
        <f>'4.4 гр птиц голуби'!D107</f>
        <v>0</v>
      </c>
      <c r="E107" s="1188">
        <f>'4.4 гр птиц голуби'!E107</f>
        <v>0</v>
      </c>
      <c r="F107" s="1188">
        <v>0</v>
      </c>
      <c r="G107" s="1188">
        <v>0</v>
      </c>
      <c r="H107" s="1188">
        <v>0</v>
      </c>
      <c r="I107" s="1188">
        <v>0</v>
      </c>
      <c r="J107" s="1189">
        <f t="shared" si="1"/>
        <v>0</v>
      </c>
    </row>
    <row r="108" spans="1:10" s="1117" customFormat="1" ht="13.9" customHeight="1" x14ac:dyDescent="0.25">
      <c r="A108" s="1535"/>
      <c r="B108" s="1529"/>
      <c r="C108" s="906" t="s">
        <v>697</v>
      </c>
      <c r="D108" s="1188">
        <f>'4.4 гр птиц голуби'!D108</f>
        <v>0</v>
      </c>
      <c r="E108" s="1188">
        <f>'4.4 гр птиц голуби'!E108</f>
        <v>0</v>
      </c>
      <c r="F108" s="1188">
        <v>0</v>
      </c>
      <c r="G108" s="1188">
        <v>0</v>
      </c>
      <c r="H108" s="1188">
        <v>0</v>
      </c>
      <c r="I108" s="1188">
        <v>0</v>
      </c>
      <c r="J108" s="1189">
        <f t="shared" si="1"/>
        <v>0</v>
      </c>
    </row>
    <row r="109" spans="1:10" s="1117" customFormat="1" ht="13.9" customHeight="1" x14ac:dyDescent="0.25">
      <c r="A109" s="1535"/>
      <c r="B109" s="1529"/>
      <c r="C109" s="906" t="s">
        <v>760</v>
      </c>
      <c r="D109" s="1188">
        <f>'4.4 гр птиц голуби'!D109</f>
        <v>0</v>
      </c>
      <c r="E109" s="1188">
        <f>'4.4 гр птиц голуби'!E109</f>
        <v>0</v>
      </c>
      <c r="F109" s="1188">
        <v>0</v>
      </c>
      <c r="G109" s="1188">
        <v>0</v>
      </c>
      <c r="H109" s="1188">
        <v>0</v>
      </c>
      <c r="I109" s="1188">
        <v>0</v>
      </c>
      <c r="J109" s="1189">
        <f t="shared" si="1"/>
        <v>0</v>
      </c>
    </row>
    <row r="110" spans="1:10" s="1117" customFormat="1" ht="13.9" customHeight="1" x14ac:dyDescent="0.25">
      <c r="A110" s="1535"/>
      <c r="B110" s="1529"/>
      <c r="C110" s="906" t="s">
        <v>918</v>
      </c>
      <c r="D110" s="1188">
        <f>'4.4 гр птиц голуби'!D110</f>
        <v>0</v>
      </c>
      <c r="E110" s="1188">
        <f>'4.4 гр птиц голуби'!E110</f>
        <v>0</v>
      </c>
      <c r="F110" s="1188">
        <v>0</v>
      </c>
      <c r="G110" s="1188">
        <v>0</v>
      </c>
      <c r="H110" s="1188">
        <v>0</v>
      </c>
      <c r="I110" s="1189">
        <v>0</v>
      </c>
      <c r="J110" s="1189">
        <f t="shared" si="1"/>
        <v>0</v>
      </c>
    </row>
    <row r="111" spans="1:10" s="1117" customFormat="1" ht="13.9" customHeight="1" x14ac:dyDescent="0.25">
      <c r="A111" s="1535"/>
      <c r="B111" s="1529"/>
      <c r="C111" s="1187" t="s">
        <v>767</v>
      </c>
      <c r="D111" s="1188">
        <f>'4.4 гр птиц голуби'!D111</f>
        <v>0</v>
      </c>
      <c r="E111" s="1188">
        <f>'4.4 гр птиц голуби'!E111</f>
        <v>0</v>
      </c>
      <c r="F111" s="1188">
        <v>0</v>
      </c>
      <c r="G111" s="1188">
        <v>0</v>
      </c>
      <c r="H111" s="1188">
        <v>0</v>
      </c>
      <c r="I111" s="1189">
        <v>0</v>
      </c>
      <c r="J111" s="1189">
        <f t="shared" si="1"/>
        <v>0</v>
      </c>
    </row>
    <row r="112" spans="1:10" s="1117" customFormat="1" ht="13.9" customHeight="1" x14ac:dyDescent="0.25">
      <c r="A112" s="1535"/>
      <c r="B112" s="1529"/>
      <c r="C112" s="906" t="s">
        <v>589</v>
      </c>
      <c r="D112" s="1188">
        <f>'4.4 гр птиц голуби'!D112</f>
        <v>0</v>
      </c>
      <c r="E112" s="1188">
        <f>'4.4 гр птиц голуби'!E112</f>
        <v>0</v>
      </c>
      <c r="F112" s="1188">
        <v>0</v>
      </c>
      <c r="G112" s="1188">
        <v>113</v>
      </c>
      <c r="H112" s="1188">
        <v>101</v>
      </c>
      <c r="I112" s="1188">
        <v>0</v>
      </c>
      <c r="J112" s="1189">
        <f t="shared" si="1"/>
        <v>0</v>
      </c>
    </row>
    <row r="113" spans="1:10" s="1117" customFormat="1" ht="15.75" x14ac:dyDescent="0.25">
      <c r="A113" s="1186">
        <v>27</v>
      </c>
      <c r="B113" s="1179" t="s">
        <v>310</v>
      </c>
      <c r="C113" s="906" t="s">
        <v>589</v>
      </c>
      <c r="D113" s="1188">
        <f>'4.4 гр птиц голуби'!D113</f>
        <v>0</v>
      </c>
      <c r="E113" s="1188">
        <f>'4.4 гр птиц голуби'!E113</f>
        <v>0</v>
      </c>
      <c r="F113" s="1188">
        <v>0</v>
      </c>
      <c r="G113" s="1188">
        <v>245</v>
      </c>
      <c r="H113" s="1188">
        <v>198</v>
      </c>
      <c r="I113" s="1188">
        <v>0</v>
      </c>
      <c r="J113" s="1189">
        <f t="shared" si="1"/>
        <v>0</v>
      </c>
    </row>
    <row r="114" spans="1:10" s="1117" customFormat="1" ht="13.9" customHeight="1" x14ac:dyDescent="0.25">
      <c r="A114" s="1535">
        <v>28</v>
      </c>
      <c r="B114" s="1529" t="s">
        <v>311</v>
      </c>
      <c r="C114" s="906" t="s">
        <v>698</v>
      </c>
      <c r="D114" s="1188">
        <f>'4.4 гр птиц голуби'!D114</f>
        <v>0</v>
      </c>
      <c r="E114" s="1188">
        <f>'4.4 гр птиц голуби'!E114</f>
        <v>0</v>
      </c>
      <c r="F114" s="1188">
        <v>0</v>
      </c>
      <c r="G114" s="1188">
        <v>0</v>
      </c>
      <c r="H114" s="1188">
        <v>0</v>
      </c>
      <c r="I114" s="1188">
        <v>0</v>
      </c>
      <c r="J114" s="1189">
        <f t="shared" si="1"/>
        <v>0</v>
      </c>
    </row>
    <row r="115" spans="1:10" s="1117" customFormat="1" ht="13.9" customHeight="1" x14ac:dyDescent="0.25">
      <c r="A115" s="1535"/>
      <c r="B115" s="1529"/>
      <c r="C115" s="906" t="s">
        <v>598</v>
      </c>
      <c r="D115" s="1188">
        <f>'4.4 гр птиц голуби'!D115</f>
        <v>0</v>
      </c>
      <c r="E115" s="1188">
        <f>'4.4 гр птиц голуби'!E115</f>
        <v>0</v>
      </c>
      <c r="F115" s="1188">
        <v>0</v>
      </c>
      <c r="G115" s="1188">
        <v>0</v>
      </c>
      <c r="H115" s="1188">
        <v>0</v>
      </c>
      <c r="I115" s="1188">
        <v>0</v>
      </c>
      <c r="J115" s="1189">
        <f t="shared" si="1"/>
        <v>0</v>
      </c>
    </row>
    <row r="116" spans="1:10" s="1117" customFormat="1" ht="13.9" customHeight="1" x14ac:dyDescent="0.25">
      <c r="A116" s="1535"/>
      <c r="B116" s="1529"/>
      <c r="C116" s="906" t="s">
        <v>761</v>
      </c>
      <c r="D116" s="1188">
        <f>'4.4 гр птиц голуби'!D116</f>
        <v>0</v>
      </c>
      <c r="E116" s="1188">
        <f>'4.4 гр птиц голуби'!E116</f>
        <v>0</v>
      </c>
      <c r="F116" s="1188">
        <v>0</v>
      </c>
      <c r="G116" s="1188">
        <v>0</v>
      </c>
      <c r="H116" s="1188">
        <v>0</v>
      </c>
      <c r="I116" s="1188">
        <v>0</v>
      </c>
      <c r="J116" s="1189">
        <f t="shared" si="1"/>
        <v>0</v>
      </c>
    </row>
    <row r="117" spans="1:10" s="1117" customFormat="1" ht="13.9" customHeight="1" x14ac:dyDescent="0.25">
      <c r="A117" s="1535"/>
      <c r="B117" s="1529"/>
      <c r="C117" s="906" t="s">
        <v>800</v>
      </c>
      <c r="D117" s="1188">
        <f>'4.4 гр птиц голуби'!D117</f>
        <v>0</v>
      </c>
      <c r="E117" s="1188">
        <f>'4.4 гр птиц голуби'!E117</f>
        <v>0</v>
      </c>
      <c r="F117" s="1188">
        <v>0</v>
      </c>
      <c r="G117" s="1188">
        <v>0</v>
      </c>
      <c r="H117" s="1188">
        <v>0</v>
      </c>
      <c r="I117" s="1188">
        <v>0</v>
      </c>
      <c r="J117" s="1189">
        <f t="shared" si="1"/>
        <v>0</v>
      </c>
    </row>
    <row r="118" spans="1:10" s="1117" customFormat="1" ht="13.9" customHeight="1" x14ac:dyDescent="0.25">
      <c r="A118" s="1535">
        <v>29</v>
      </c>
      <c r="B118" s="1529" t="s">
        <v>312</v>
      </c>
      <c r="C118" s="906" t="s">
        <v>762</v>
      </c>
      <c r="D118" s="1188">
        <f>'4.4 гр птиц голуби'!D118</f>
        <v>0</v>
      </c>
      <c r="E118" s="1188">
        <f>'4.4 гр птиц голуби'!E118</f>
        <v>0</v>
      </c>
      <c r="F118" s="1188">
        <v>0</v>
      </c>
      <c r="G118" s="1081">
        <v>0</v>
      </c>
      <c r="H118" s="1081">
        <v>0</v>
      </c>
      <c r="I118" s="1081">
        <v>0</v>
      </c>
      <c r="J118" s="1189">
        <f t="shared" si="1"/>
        <v>0</v>
      </c>
    </row>
    <row r="119" spans="1:10" s="1117" customFormat="1" ht="13.9" customHeight="1" x14ac:dyDescent="0.25">
      <c r="A119" s="1535"/>
      <c r="B119" s="1529"/>
      <c r="C119" s="906" t="s">
        <v>763</v>
      </c>
      <c r="D119" s="1188">
        <f>'4.4 гр птиц голуби'!D119</f>
        <v>0</v>
      </c>
      <c r="E119" s="1188">
        <f>'4.4 гр птиц голуби'!E119</f>
        <v>0</v>
      </c>
      <c r="F119" s="1188">
        <v>0</v>
      </c>
      <c r="G119" s="1188">
        <v>0</v>
      </c>
      <c r="H119" s="1188">
        <v>0</v>
      </c>
      <c r="I119" s="1188">
        <v>0</v>
      </c>
      <c r="J119" s="1189">
        <f t="shared" si="1"/>
        <v>0</v>
      </c>
    </row>
    <row r="120" spans="1:10" s="1117" customFormat="1" ht="13.9" customHeight="1" x14ac:dyDescent="0.25">
      <c r="A120" s="1535"/>
      <c r="B120" s="1529"/>
      <c r="C120" s="906" t="s">
        <v>699</v>
      </c>
      <c r="D120" s="1188">
        <f>'4.4 гр птиц голуби'!D120</f>
        <v>0</v>
      </c>
      <c r="E120" s="1188">
        <f>'4.4 гр птиц голуби'!E120</f>
        <v>0</v>
      </c>
      <c r="F120" s="1188">
        <v>0</v>
      </c>
      <c r="G120" s="1188">
        <v>0</v>
      </c>
      <c r="H120" s="1188">
        <v>0</v>
      </c>
      <c r="I120" s="1188">
        <v>0</v>
      </c>
      <c r="J120" s="1189">
        <f t="shared" si="1"/>
        <v>0</v>
      </c>
    </row>
    <row r="121" spans="1:10" s="1117" customFormat="1" ht="13.9" customHeight="1" x14ac:dyDescent="0.25">
      <c r="A121" s="1535"/>
      <c r="B121" s="1529"/>
      <c r="C121" s="906" t="s">
        <v>589</v>
      </c>
      <c r="D121" s="1188">
        <f>'4.4 гр птиц голуби'!D121</f>
        <v>0</v>
      </c>
      <c r="E121" s="1188">
        <f>'4.4 гр птиц голуби'!E121</f>
        <v>0</v>
      </c>
      <c r="F121" s="1188">
        <v>0</v>
      </c>
      <c r="G121" s="1188">
        <v>83</v>
      </c>
      <c r="H121" s="1188">
        <f>'4.4 гр птиц утки'!H120</f>
        <v>83</v>
      </c>
      <c r="I121" s="1188">
        <v>0</v>
      </c>
      <c r="J121" s="1189">
        <f t="shared" si="1"/>
        <v>0</v>
      </c>
    </row>
    <row r="122" spans="1:10" s="1117" customFormat="1" ht="13.9" customHeight="1" x14ac:dyDescent="0.25">
      <c r="A122" s="1535">
        <v>30</v>
      </c>
      <c r="B122" s="1529" t="s">
        <v>313</v>
      </c>
      <c r="C122" s="906" t="s">
        <v>764</v>
      </c>
      <c r="D122" s="1188">
        <f>'4.4 гр птиц голуби'!D122</f>
        <v>0</v>
      </c>
      <c r="E122" s="1188">
        <f>'4.4 гр птиц голуби'!E122</f>
        <v>0</v>
      </c>
      <c r="F122" s="1188">
        <v>0</v>
      </c>
      <c r="G122" s="1188">
        <v>0</v>
      </c>
      <c r="H122" s="1188">
        <v>0</v>
      </c>
      <c r="I122" s="1188">
        <v>0</v>
      </c>
      <c r="J122" s="1189">
        <f t="shared" si="1"/>
        <v>0</v>
      </c>
    </row>
    <row r="123" spans="1:10" s="1117" customFormat="1" ht="13.9" customHeight="1" x14ac:dyDescent="0.25">
      <c r="A123" s="1535"/>
      <c r="B123" s="1529"/>
      <c r="C123" s="906" t="s">
        <v>701</v>
      </c>
      <c r="D123" s="1188">
        <f>'4.4 гр птиц голуби'!D123</f>
        <v>0</v>
      </c>
      <c r="E123" s="1188">
        <f>'4.4 гр птиц голуби'!E123</f>
        <v>0</v>
      </c>
      <c r="F123" s="1188">
        <v>0</v>
      </c>
      <c r="G123" s="1188">
        <v>0</v>
      </c>
      <c r="H123" s="1188">
        <v>0</v>
      </c>
      <c r="I123" s="1188">
        <v>0</v>
      </c>
      <c r="J123" s="1189">
        <f t="shared" si="1"/>
        <v>0</v>
      </c>
    </row>
    <row r="124" spans="1:10" s="1117" customFormat="1" ht="13.9" customHeight="1" x14ac:dyDescent="0.25">
      <c r="A124" s="1535"/>
      <c r="B124" s="1529"/>
      <c r="C124" s="906" t="s">
        <v>700</v>
      </c>
      <c r="D124" s="1188">
        <f>'4.4 гр птиц голуби'!D124</f>
        <v>0</v>
      </c>
      <c r="E124" s="1188">
        <f>'4.4 гр птиц голуби'!E124</f>
        <v>0</v>
      </c>
      <c r="F124" s="1188">
        <v>0</v>
      </c>
      <c r="G124" s="1188"/>
      <c r="H124" s="1188"/>
      <c r="I124" s="1188"/>
      <c r="J124" s="1189">
        <f t="shared" si="1"/>
        <v>0</v>
      </c>
    </row>
    <row r="125" spans="1:10" s="1117" customFormat="1" ht="13.9" customHeight="1" x14ac:dyDescent="0.25">
      <c r="A125" s="1535"/>
      <c r="B125" s="1529"/>
      <c r="C125" s="906" t="s">
        <v>652</v>
      </c>
      <c r="D125" s="1188">
        <f>'4.4 гр птиц голуби'!D125</f>
        <v>0</v>
      </c>
      <c r="E125" s="1188">
        <f>'4.4 гр птиц голуби'!E125</f>
        <v>0</v>
      </c>
      <c r="F125" s="1188">
        <v>0</v>
      </c>
      <c r="G125" s="1188">
        <v>0</v>
      </c>
      <c r="H125" s="1188">
        <v>0</v>
      </c>
      <c r="I125" s="1188">
        <v>0</v>
      </c>
      <c r="J125" s="1189">
        <f t="shared" si="1"/>
        <v>0</v>
      </c>
    </row>
    <row r="126" spans="1:10" s="1117" customFormat="1" ht="13.9" customHeight="1" x14ac:dyDescent="0.25">
      <c r="A126" s="1535"/>
      <c r="B126" s="1529"/>
      <c r="C126" s="906" t="s">
        <v>589</v>
      </c>
      <c r="D126" s="1188">
        <f>'4.4 гр птиц голуби'!D126</f>
        <v>0</v>
      </c>
      <c r="E126" s="1188">
        <f>'4.4 гр птиц голуби'!E126</f>
        <v>0</v>
      </c>
      <c r="F126" s="1188">
        <v>0</v>
      </c>
      <c r="G126" s="1188">
        <v>315</v>
      </c>
      <c r="H126" s="1188">
        <f>'4.4 гр птиц утки'!H125</f>
        <v>105</v>
      </c>
      <c r="I126" s="1188">
        <v>0</v>
      </c>
      <c r="J126" s="1189">
        <f t="shared" si="1"/>
        <v>0</v>
      </c>
    </row>
    <row r="127" spans="1:10" s="1117" customFormat="1" ht="13.9" customHeight="1" x14ac:dyDescent="0.25">
      <c r="A127" s="1535">
        <v>31</v>
      </c>
      <c r="B127" s="1529" t="s">
        <v>314</v>
      </c>
      <c r="C127" s="906" t="s">
        <v>700</v>
      </c>
      <c r="D127" s="1188">
        <f>'4.4 гр птиц голуби'!D127</f>
        <v>0</v>
      </c>
      <c r="E127" s="1188">
        <f>'4.4 гр птиц голуби'!E127</f>
        <v>0</v>
      </c>
      <c r="F127" s="1188">
        <v>0</v>
      </c>
      <c r="G127" s="1188"/>
      <c r="H127" s="1188"/>
      <c r="I127" s="1189"/>
      <c r="J127" s="1189">
        <f t="shared" si="1"/>
        <v>0</v>
      </c>
    </row>
    <row r="128" spans="1:10" s="1117" customFormat="1" ht="13.9" customHeight="1" x14ac:dyDescent="0.25">
      <c r="A128" s="1535"/>
      <c r="B128" s="1529"/>
      <c r="C128" s="906" t="s">
        <v>409</v>
      </c>
      <c r="D128" s="1188">
        <f>'4.4 гр птиц голуби'!D128</f>
        <v>0</v>
      </c>
      <c r="E128" s="1188">
        <f>'4.4 гр птиц голуби'!E128</f>
        <v>0</v>
      </c>
      <c r="F128" s="1188">
        <v>0</v>
      </c>
      <c r="G128" s="1188">
        <v>0</v>
      </c>
      <c r="H128" s="1188">
        <v>0</v>
      </c>
      <c r="I128" s="1189">
        <v>0</v>
      </c>
      <c r="J128" s="1189">
        <f t="shared" si="1"/>
        <v>0</v>
      </c>
    </row>
    <row r="129" spans="1:10" s="1117" customFormat="1" ht="13.9" customHeight="1" x14ac:dyDescent="0.25">
      <c r="A129" s="1535"/>
      <c r="B129" s="1529"/>
      <c r="C129" s="906" t="s">
        <v>589</v>
      </c>
      <c r="D129" s="1188">
        <f>'4.4 гр птиц голуби'!D129</f>
        <v>0</v>
      </c>
      <c r="E129" s="1188">
        <f>'4.4 гр птиц голуби'!E129</f>
        <v>0</v>
      </c>
      <c r="F129" s="1188">
        <v>0</v>
      </c>
      <c r="G129" s="1188">
        <v>104</v>
      </c>
      <c r="H129" s="1188">
        <f>'4.4 гр птиц утки'!H128</f>
        <v>101</v>
      </c>
      <c r="I129" s="1188">
        <v>0</v>
      </c>
      <c r="J129" s="1189">
        <f t="shared" si="1"/>
        <v>0</v>
      </c>
    </row>
    <row r="130" spans="1:10" s="1117" customFormat="1" ht="13.9" customHeight="1" x14ac:dyDescent="0.25">
      <c r="A130" s="1535">
        <v>32</v>
      </c>
      <c r="B130" s="1529" t="s">
        <v>315</v>
      </c>
      <c r="C130" s="906" t="s">
        <v>765</v>
      </c>
      <c r="D130" s="1188">
        <f>'4.4 гр птиц голуби'!D130</f>
        <v>0</v>
      </c>
      <c r="E130" s="1188">
        <f>'4.4 гр птиц голуби'!E130</f>
        <v>0</v>
      </c>
      <c r="F130" s="1188">
        <v>0</v>
      </c>
      <c r="G130" s="1188">
        <v>0</v>
      </c>
      <c r="H130" s="1188">
        <v>0</v>
      </c>
      <c r="I130" s="1188">
        <v>0</v>
      </c>
      <c r="J130" s="1189">
        <f t="shared" si="1"/>
        <v>0</v>
      </c>
    </row>
    <row r="131" spans="1:10" s="1117" customFormat="1" ht="13.9" customHeight="1" x14ac:dyDescent="0.25">
      <c r="A131" s="1535"/>
      <c r="B131" s="1529"/>
      <c r="C131" s="906" t="s">
        <v>702</v>
      </c>
      <c r="D131" s="1188">
        <f>'4.4 гр птиц голуби'!D131</f>
        <v>0</v>
      </c>
      <c r="E131" s="1188">
        <f>'4.4 гр птиц голуби'!E131</f>
        <v>0</v>
      </c>
      <c r="F131" s="1188">
        <v>0</v>
      </c>
      <c r="G131" s="1188">
        <v>0</v>
      </c>
      <c r="H131" s="1188">
        <v>0</v>
      </c>
      <c r="I131" s="1188">
        <v>0</v>
      </c>
      <c r="J131" s="1189">
        <f t="shared" si="1"/>
        <v>0</v>
      </c>
    </row>
    <row r="132" spans="1:10" s="1117" customFormat="1" ht="13.9" customHeight="1" x14ac:dyDescent="0.25">
      <c r="A132" s="1535"/>
      <c r="B132" s="1529"/>
      <c r="C132" s="1187" t="s">
        <v>1537</v>
      </c>
      <c r="D132" s="1188">
        <f>'4.4 гр птиц голуби'!D132</f>
        <v>0</v>
      </c>
      <c r="E132" s="1188">
        <f>'4.4 гр птиц голуби'!E132</f>
        <v>0</v>
      </c>
      <c r="F132" s="1188">
        <v>0</v>
      </c>
      <c r="G132" s="1188">
        <v>0</v>
      </c>
      <c r="H132" s="1188">
        <v>0</v>
      </c>
      <c r="I132" s="1188">
        <v>0</v>
      </c>
      <c r="J132" s="1189">
        <f t="shared" si="1"/>
        <v>0</v>
      </c>
    </row>
    <row r="133" spans="1:10" s="1117" customFormat="1" ht="13.9" customHeight="1" x14ac:dyDescent="0.25">
      <c r="A133" s="1535"/>
      <c r="B133" s="1529"/>
      <c r="C133" s="1187" t="s">
        <v>747</v>
      </c>
      <c r="D133" s="1188">
        <f>'4.4 гр птиц голуби'!D133</f>
        <v>0</v>
      </c>
      <c r="E133" s="1188">
        <f>'4.4 гр птиц голуби'!E133</f>
        <v>0</v>
      </c>
      <c r="F133" s="1188">
        <v>0</v>
      </c>
      <c r="G133" s="1188">
        <v>0</v>
      </c>
      <c r="H133" s="1188">
        <v>0</v>
      </c>
      <c r="I133" s="1081">
        <v>0</v>
      </c>
      <c r="J133" s="1189">
        <f t="shared" si="1"/>
        <v>0</v>
      </c>
    </row>
    <row r="134" spans="1:10" s="1117" customFormat="1" ht="13.9" customHeight="1" x14ac:dyDescent="0.25">
      <c r="A134" s="1535"/>
      <c r="B134" s="1529"/>
      <c r="C134" s="906" t="s">
        <v>589</v>
      </c>
      <c r="D134" s="1188">
        <f>'4.4 гр птиц голуби'!D134</f>
        <v>0</v>
      </c>
      <c r="E134" s="1188">
        <f>'4.4 гр птиц голуби'!E134</f>
        <v>0</v>
      </c>
      <c r="F134" s="1188">
        <v>0</v>
      </c>
      <c r="G134" s="1188">
        <v>294</v>
      </c>
      <c r="H134" s="1188">
        <f>'4.4 гр птиц утки'!H133</f>
        <v>293</v>
      </c>
      <c r="I134" s="1188">
        <v>0</v>
      </c>
      <c r="J134" s="1189">
        <f t="shared" si="1"/>
        <v>0</v>
      </c>
    </row>
    <row r="135" spans="1:10" s="1117" customFormat="1" ht="13.9" customHeight="1" x14ac:dyDescent="0.25">
      <c r="A135" s="1535">
        <v>33</v>
      </c>
      <c r="B135" s="1529" t="s">
        <v>316</v>
      </c>
      <c r="C135" s="906" t="s">
        <v>599</v>
      </c>
      <c r="D135" s="1188">
        <f>'4.4 гр птиц голуби'!D135</f>
        <v>0</v>
      </c>
      <c r="E135" s="1188">
        <f>'4.4 гр птиц голуби'!E135</f>
        <v>0</v>
      </c>
      <c r="F135" s="1188">
        <v>0</v>
      </c>
      <c r="G135" s="1188">
        <v>79</v>
      </c>
      <c r="H135" s="1188">
        <v>75</v>
      </c>
      <c r="I135" s="1188">
        <v>0</v>
      </c>
      <c r="J135" s="1189">
        <f t="shared" si="1"/>
        <v>0</v>
      </c>
    </row>
    <row r="136" spans="1:10" s="1117" customFormat="1" ht="13.9" customHeight="1" x14ac:dyDescent="0.25">
      <c r="A136" s="1535"/>
      <c r="B136" s="1529"/>
      <c r="C136" s="906" t="s">
        <v>329</v>
      </c>
      <c r="D136" s="1188">
        <f>'4.4 гр птиц голуби'!D136</f>
        <v>0</v>
      </c>
      <c r="E136" s="1188">
        <f>'4.4 гр птиц голуби'!E136</f>
        <v>0</v>
      </c>
      <c r="F136" s="1188">
        <v>0</v>
      </c>
      <c r="G136" s="1188">
        <v>0</v>
      </c>
      <c r="H136" s="1188">
        <v>0</v>
      </c>
      <c r="I136" s="1188">
        <v>0</v>
      </c>
      <c r="J136" s="1189">
        <f t="shared" si="1"/>
        <v>0</v>
      </c>
    </row>
    <row r="137" spans="1:10" s="1117" customFormat="1" ht="13.9" customHeight="1" x14ac:dyDescent="0.25">
      <c r="A137" s="1535"/>
      <c r="B137" s="1529"/>
      <c r="C137" s="906" t="s">
        <v>406</v>
      </c>
      <c r="D137" s="1188">
        <f>'4.4 гр птиц голуби'!D137</f>
        <v>0</v>
      </c>
      <c r="E137" s="1188">
        <f>'4.4 гр птиц голуби'!E137</f>
        <v>0</v>
      </c>
      <c r="F137" s="1188">
        <v>0</v>
      </c>
      <c r="G137" s="1188">
        <v>0</v>
      </c>
      <c r="H137" s="1188">
        <v>0</v>
      </c>
      <c r="I137" s="1188">
        <v>0</v>
      </c>
      <c r="J137" s="1189">
        <f t="shared" si="1"/>
        <v>0</v>
      </c>
    </row>
    <row r="138" spans="1:10" s="1117" customFormat="1" ht="13.9" customHeight="1" x14ac:dyDescent="0.25">
      <c r="A138" s="1535"/>
      <c r="B138" s="1529"/>
      <c r="C138" s="906" t="s">
        <v>797</v>
      </c>
      <c r="D138" s="1188">
        <f>'4.4 гр птиц голуби'!D138</f>
        <v>0</v>
      </c>
      <c r="E138" s="1188">
        <f>'4.4 гр птиц голуби'!E138</f>
        <v>0</v>
      </c>
      <c r="F138" s="1188">
        <v>0</v>
      </c>
      <c r="G138" s="1188">
        <v>0</v>
      </c>
      <c r="H138" s="1188">
        <v>0</v>
      </c>
      <c r="I138" s="1188">
        <v>0</v>
      </c>
      <c r="J138" s="1189">
        <f t="shared" si="1"/>
        <v>0</v>
      </c>
    </row>
    <row r="139" spans="1:10" s="1117" customFormat="1" ht="13.9" customHeight="1" x14ac:dyDescent="0.25">
      <c r="A139" s="1535"/>
      <c r="B139" s="1529"/>
      <c r="C139" s="1187" t="s">
        <v>767</v>
      </c>
      <c r="D139" s="1188">
        <f>'4.4 гр птиц голуби'!D139</f>
        <v>0</v>
      </c>
      <c r="E139" s="1188">
        <f>'4.4 гр птиц голуби'!E139</f>
        <v>0</v>
      </c>
      <c r="F139" s="1188">
        <v>0</v>
      </c>
      <c r="G139" s="1188">
        <v>0</v>
      </c>
      <c r="H139" s="1188">
        <v>0</v>
      </c>
      <c r="I139" s="1081">
        <v>0</v>
      </c>
      <c r="J139" s="1189">
        <f t="shared" si="1"/>
        <v>0</v>
      </c>
    </row>
    <row r="140" spans="1:10" s="1117" customFormat="1" ht="13.9" customHeight="1" x14ac:dyDescent="0.25">
      <c r="A140" s="1535">
        <v>34</v>
      </c>
      <c r="B140" s="1529" t="s">
        <v>317</v>
      </c>
      <c r="C140" s="906" t="s">
        <v>600</v>
      </c>
      <c r="D140" s="1188">
        <f>'4.4 гр птиц голуби'!D140</f>
        <v>0</v>
      </c>
      <c r="E140" s="1188">
        <f>'4.4 гр птиц голуби'!E140</f>
        <v>0</v>
      </c>
      <c r="F140" s="1188">
        <v>0</v>
      </c>
      <c r="G140" s="1188">
        <v>0</v>
      </c>
      <c r="H140" s="1188">
        <v>0</v>
      </c>
      <c r="I140" s="1188">
        <v>0</v>
      </c>
      <c r="J140" s="1189">
        <f t="shared" si="1"/>
        <v>0</v>
      </c>
    </row>
    <row r="141" spans="1:10" s="1117" customFormat="1" ht="13.9" customHeight="1" x14ac:dyDescent="0.25">
      <c r="A141" s="1535"/>
      <c r="B141" s="1529"/>
      <c r="C141" s="906" t="s">
        <v>1538</v>
      </c>
      <c r="D141" s="1188">
        <f>'4.4 гр птиц голуби'!D141</f>
        <v>0</v>
      </c>
      <c r="E141" s="1188">
        <f>'4.4 гр птиц голуби'!E141</f>
        <v>0</v>
      </c>
      <c r="F141" s="1188">
        <v>0</v>
      </c>
      <c r="G141" s="1188">
        <v>0</v>
      </c>
      <c r="H141" s="1188">
        <v>0</v>
      </c>
      <c r="I141" s="1188">
        <v>0</v>
      </c>
      <c r="J141" s="1189">
        <f t="shared" si="1"/>
        <v>0</v>
      </c>
    </row>
    <row r="142" spans="1:10" s="1117" customFormat="1" ht="13.9" customHeight="1" x14ac:dyDescent="0.25">
      <c r="A142" s="1535"/>
      <c r="B142" s="1529"/>
      <c r="C142" s="906" t="s">
        <v>413</v>
      </c>
      <c r="D142" s="1188">
        <f>'4.4 гр птиц голуби'!D142</f>
        <v>0</v>
      </c>
      <c r="E142" s="1188">
        <f>'4.4 гр птиц голуби'!E142</f>
        <v>0</v>
      </c>
      <c r="F142" s="1188">
        <v>0</v>
      </c>
      <c r="G142" s="1188">
        <v>87</v>
      </c>
      <c r="H142" s="1188">
        <v>87</v>
      </c>
      <c r="I142" s="1188">
        <v>0</v>
      </c>
      <c r="J142" s="1189">
        <f t="shared" si="1"/>
        <v>0</v>
      </c>
    </row>
    <row r="143" spans="1:10" s="1117" customFormat="1" ht="13.9" customHeight="1" x14ac:dyDescent="0.25">
      <c r="A143" s="1535"/>
      <c r="B143" s="1529"/>
      <c r="C143" s="1187" t="s">
        <v>696</v>
      </c>
      <c r="D143" s="1188">
        <f>'4.4 гр птиц голуби'!D143</f>
        <v>0</v>
      </c>
      <c r="E143" s="1188">
        <f>'4.4 гр птиц голуби'!E143</f>
        <v>0</v>
      </c>
      <c r="F143" s="1188">
        <v>0</v>
      </c>
      <c r="G143" s="1188">
        <v>0</v>
      </c>
      <c r="H143" s="1188">
        <v>0</v>
      </c>
      <c r="I143" s="1081">
        <v>0</v>
      </c>
      <c r="J143" s="1189">
        <f t="shared" si="1"/>
        <v>0</v>
      </c>
    </row>
    <row r="144" spans="1:10" s="1117" customFormat="1" ht="13.9" customHeight="1" x14ac:dyDescent="0.25">
      <c r="A144" s="1535"/>
      <c r="B144" s="1529"/>
      <c r="C144" s="1187" t="s">
        <v>801</v>
      </c>
      <c r="D144" s="1188">
        <f>'4.4 гр птиц голуби'!D144</f>
        <v>0</v>
      </c>
      <c r="E144" s="1188">
        <f>'4.4 гр птиц голуби'!E144</f>
        <v>0</v>
      </c>
      <c r="F144" s="1188">
        <v>0</v>
      </c>
      <c r="G144" s="1188">
        <v>0</v>
      </c>
      <c r="H144" s="1188">
        <v>0</v>
      </c>
      <c r="I144" s="1081">
        <v>0</v>
      </c>
      <c r="J144" s="1189">
        <f t="shared" ref="J144:J170" si="2">F144+I144</f>
        <v>0</v>
      </c>
    </row>
    <row r="145" spans="1:10" s="1117" customFormat="1" ht="13.9" customHeight="1" x14ac:dyDescent="0.25">
      <c r="A145" s="1535"/>
      <c r="B145" s="1529"/>
      <c r="C145" s="906" t="s">
        <v>767</v>
      </c>
      <c r="D145" s="1188">
        <f>'4.4 гр птиц голуби'!D145</f>
        <v>0</v>
      </c>
      <c r="E145" s="1188">
        <f>'4.4 гр птиц голуби'!E145</f>
        <v>0</v>
      </c>
      <c r="F145" s="1188">
        <v>0</v>
      </c>
      <c r="G145" s="1188">
        <v>0</v>
      </c>
      <c r="H145" s="1188">
        <v>0</v>
      </c>
      <c r="I145" s="1188">
        <v>0</v>
      </c>
      <c r="J145" s="1189">
        <f t="shared" si="2"/>
        <v>0</v>
      </c>
    </row>
    <row r="146" spans="1:10" s="1117" customFormat="1" ht="13.9" customHeight="1" x14ac:dyDescent="0.25">
      <c r="A146" s="1535"/>
      <c r="B146" s="1529"/>
      <c r="C146" s="906" t="s">
        <v>589</v>
      </c>
      <c r="D146" s="1188">
        <f>'4.4 гр птиц голуби'!D146</f>
        <v>0</v>
      </c>
      <c r="E146" s="1188">
        <f>'4.4 гр птиц голуби'!E146</f>
        <v>0</v>
      </c>
      <c r="F146" s="1188">
        <v>0</v>
      </c>
      <c r="G146" s="1188">
        <v>307</v>
      </c>
      <c r="H146" s="1188">
        <f>'4.4 гр птиц утки'!H145</f>
        <v>284</v>
      </c>
      <c r="I146" s="1188">
        <v>0</v>
      </c>
      <c r="J146" s="1189">
        <f t="shared" si="2"/>
        <v>0</v>
      </c>
    </row>
    <row r="147" spans="1:10" s="1117" customFormat="1" ht="13.9" customHeight="1" x14ac:dyDescent="0.25">
      <c r="A147" s="1535">
        <v>35</v>
      </c>
      <c r="B147" s="1529" t="s">
        <v>318</v>
      </c>
      <c r="C147" s="906" t="s">
        <v>797</v>
      </c>
      <c r="D147" s="1188">
        <f>'4.4 гр птиц голуби'!D147</f>
        <v>0</v>
      </c>
      <c r="E147" s="1188">
        <f>'4.4 гр птиц голуби'!E147</f>
        <v>0</v>
      </c>
      <c r="F147" s="1188">
        <v>0</v>
      </c>
      <c r="G147" s="1188">
        <v>0</v>
      </c>
      <c r="H147" s="1188">
        <v>0</v>
      </c>
      <c r="I147" s="1188">
        <v>0</v>
      </c>
      <c r="J147" s="1189">
        <f t="shared" si="2"/>
        <v>0</v>
      </c>
    </row>
    <row r="148" spans="1:10" s="1117" customFormat="1" ht="13.9" customHeight="1" x14ac:dyDescent="0.25">
      <c r="A148" s="1535"/>
      <c r="B148" s="1529"/>
      <c r="C148" s="906" t="s">
        <v>328</v>
      </c>
      <c r="D148" s="1188">
        <f>'4.4 гр птиц голуби'!D148</f>
        <v>0</v>
      </c>
      <c r="E148" s="1188">
        <f>'4.4 гр птиц голуби'!E148</f>
        <v>0</v>
      </c>
      <c r="F148" s="1188">
        <v>0</v>
      </c>
      <c r="G148" s="1188">
        <v>0</v>
      </c>
      <c r="H148" s="1188">
        <v>0</v>
      </c>
      <c r="I148" s="1081">
        <v>0</v>
      </c>
      <c r="J148" s="1189">
        <f t="shared" si="2"/>
        <v>0</v>
      </c>
    </row>
    <row r="149" spans="1:10" s="1117" customFormat="1" ht="13.9" customHeight="1" x14ac:dyDescent="0.25">
      <c r="A149" s="1535"/>
      <c r="B149" s="1529"/>
      <c r="C149" s="1187" t="s">
        <v>767</v>
      </c>
      <c r="D149" s="1188">
        <f>'4.4 гр птиц голуби'!D149</f>
        <v>0</v>
      </c>
      <c r="E149" s="1188">
        <f>'4.4 гр птиц голуби'!E149</f>
        <v>0</v>
      </c>
      <c r="F149" s="1188">
        <v>0</v>
      </c>
      <c r="G149" s="1188">
        <v>0</v>
      </c>
      <c r="H149" s="1188">
        <v>0</v>
      </c>
      <c r="I149" s="1188">
        <v>0</v>
      </c>
      <c r="J149" s="1189">
        <f t="shared" si="2"/>
        <v>0</v>
      </c>
    </row>
    <row r="150" spans="1:10" s="1117" customFormat="1" ht="13.9" customHeight="1" x14ac:dyDescent="0.25">
      <c r="A150" s="1535">
        <v>36</v>
      </c>
      <c r="B150" s="1529" t="s">
        <v>319</v>
      </c>
      <c r="C150" s="906" t="s">
        <v>768</v>
      </c>
      <c r="D150" s="1188">
        <f>'4.4 гр птиц голуби'!D150</f>
        <v>0</v>
      </c>
      <c r="E150" s="1188">
        <f>'4.4 гр птиц голуби'!E150</f>
        <v>0</v>
      </c>
      <c r="F150" s="1188">
        <v>0</v>
      </c>
      <c r="G150" s="1188">
        <v>0</v>
      </c>
      <c r="H150" s="1188">
        <v>0</v>
      </c>
      <c r="I150" s="1188">
        <v>0</v>
      </c>
      <c r="J150" s="1189">
        <f t="shared" si="2"/>
        <v>0</v>
      </c>
    </row>
    <row r="151" spans="1:10" s="1117" customFormat="1" ht="13.9" customHeight="1" x14ac:dyDescent="0.25">
      <c r="A151" s="1535"/>
      <c r="B151" s="1529"/>
      <c r="C151" s="906" t="s">
        <v>589</v>
      </c>
      <c r="D151" s="1188">
        <f>'4.4 гр птиц голуби'!D151</f>
        <v>0</v>
      </c>
      <c r="E151" s="1188">
        <f>'4.4 гр птиц голуби'!E151</f>
        <v>0</v>
      </c>
      <c r="F151" s="1188">
        <v>0</v>
      </c>
      <c r="G151" s="1188">
        <v>218</v>
      </c>
      <c r="H151" s="1188">
        <f>'4.4 гр птиц утки'!H150</f>
        <v>206</v>
      </c>
      <c r="I151" s="1188">
        <v>0</v>
      </c>
      <c r="J151" s="1189">
        <f t="shared" si="2"/>
        <v>0</v>
      </c>
    </row>
    <row r="152" spans="1:10" s="1117" customFormat="1" ht="13.9" customHeight="1" x14ac:dyDescent="0.25">
      <c r="A152" s="1535">
        <v>37</v>
      </c>
      <c r="B152" s="1529" t="s">
        <v>320</v>
      </c>
      <c r="C152" s="906" t="s">
        <v>769</v>
      </c>
      <c r="D152" s="1188">
        <f>'4.4 гр птиц голуби'!D152</f>
        <v>0</v>
      </c>
      <c r="E152" s="1188">
        <f>'4.4 гр птиц голуби'!E152</f>
        <v>0</v>
      </c>
      <c r="F152" s="1188">
        <v>0</v>
      </c>
      <c r="G152" s="1188">
        <v>18</v>
      </c>
      <c r="H152" s="1188">
        <v>18</v>
      </c>
      <c r="I152" s="1188">
        <v>0</v>
      </c>
      <c r="J152" s="1189">
        <f t="shared" si="2"/>
        <v>0</v>
      </c>
    </row>
    <row r="153" spans="1:10" s="1117" customFormat="1" ht="13.9" customHeight="1" x14ac:dyDescent="0.2">
      <c r="A153" s="1535"/>
      <c r="B153" s="1529"/>
      <c r="C153" s="1180" t="s">
        <v>589</v>
      </c>
      <c r="D153" s="1188">
        <f>'4.4 гр птиц голуби'!D153</f>
        <v>0</v>
      </c>
      <c r="E153" s="1188">
        <f>'4.4 гр птиц голуби'!E153</f>
        <v>0</v>
      </c>
      <c r="F153" s="1188">
        <v>0</v>
      </c>
      <c r="G153" s="1188">
        <v>99</v>
      </c>
      <c r="H153" s="1188">
        <v>69</v>
      </c>
      <c r="I153" s="1188">
        <v>0</v>
      </c>
      <c r="J153" s="1189">
        <f t="shared" si="2"/>
        <v>0</v>
      </c>
    </row>
    <row r="154" spans="1:10" s="1117" customFormat="1" ht="13.9" customHeight="1" x14ac:dyDescent="0.25">
      <c r="A154" s="1535">
        <v>38</v>
      </c>
      <c r="B154" s="1529" t="s">
        <v>321</v>
      </c>
      <c r="C154" s="906" t="s">
        <v>770</v>
      </c>
      <c r="D154" s="1188">
        <f>'4.4 гр птиц голуби'!D154</f>
        <v>0</v>
      </c>
      <c r="E154" s="1188">
        <f>'4.4 гр птиц голуби'!E154</f>
        <v>0</v>
      </c>
      <c r="F154" s="1188">
        <v>0</v>
      </c>
      <c r="G154" s="1188">
        <v>67</v>
      </c>
      <c r="H154" s="1188">
        <v>67</v>
      </c>
      <c r="I154" s="1188">
        <v>0</v>
      </c>
      <c r="J154" s="1189">
        <f t="shared" si="2"/>
        <v>0</v>
      </c>
    </row>
    <row r="155" spans="1:10" s="1117" customFormat="1" ht="13.9" customHeight="1" x14ac:dyDescent="0.25">
      <c r="A155" s="1535"/>
      <c r="B155" s="1529"/>
      <c r="C155" s="906" t="s">
        <v>665</v>
      </c>
      <c r="D155" s="1188">
        <f>'4.4 гр птиц голуби'!D155</f>
        <v>0</v>
      </c>
      <c r="E155" s="1188">
        <f>'4.4 гр птиц голуби'!E155</f>
        <v>0</v>
      </c>
      <c r="F155" s="1188">
        <v>0</v>
      </c>
      <c r="G155" s="1188">
        <v>0</v>
      </c>
      <c r="H155" s="1188">
        <v>0</v>
      </c>
      <c r="I155" s="1188">
        <v>0</v>
      </c>
      <c r="J155" s="1189">
        <f t="shared" si="2"/>
        <v>0</v>
      </c>
    </row>
    <row r="156" spans="1:10" s="1117" customFormat="1" ht="13.9" customHeight="1" x14ac:dyDescent="0.25">
      <c r="A156" s="1535"/>
      <c r="B156" s="1529"/>
      <c r="C156" s="906" t="s">
        <v>703</v>
      </c>
      <c r="D156" s="1188">
        <f>'4.4 гр птиц голуби'!D156</f>
        <v>0</v>
      </c>
      <c r="E156" s="1188">
        <f>'4.4 гр птиц голуби'!E156</f>
        <v>0</v>
      </c>
      <c r="F156" s="1188">
        <v>0</v>
      </c>
      <c r="G156" s="1188">
        <v>0</v>
      </c>
      <c r="H156" s="1188">
        <v>0</v>
      </c>
      <c r="I156" s="1188">
        <v>0</v>
      </c>
      <c r="J156" s="1189">
        <f t="shared" si="2"/>
        <v>0</v>
      </c>
    </row>
    <row r="157" spans="1:10" s="1117" customFormat="1" ht="13.9" customHeight="1" x14ac:dyDescent="0.25">
      <c r="A157" s="1535"/>
      <c r="B157" s="1529"/>
      <c r="C157" s="906" t="s">
        <v>1155</v>
      </c>
      <c r="D157" s="1188">
        <f>'4.4 гр птиц голуби'!D157</f>
        <v>0</v>
      </c>
      <c r="E157" s="1188">
        <f>'4.4 гр птиц голуби'!E157</f>
        <v>0</v>
      </c>
      <c r="F157" s="1188">
        <v>0</v>
      </c>
      <c r="G157" s="1188">
        <v>0</v>
      </c>
      <c r="H157" s="1188">
        <v>0</v>
      </c>
      <c r="I157" s="1188">
        <v>0</v>
      </c>
      <c r="J157" s="1189">
        <f t="shared" si="2"/>
        <v>0</v>
      </c>
    </row>
    <row r="158" spans="1:10" s="1117" customFormat="1" ht="13.9" customHeight="1" x14ac:dyDescent="0.25">
      <c r="A158" s="1535"/>
      <c r="B158" s="1529"/>
      <c r="C158" s="906" t="s">
        <v>589</v>
      </c>
      <c r="D158" s="1188">
        <f>'4.4 гр птиц голуби'!D158</f>
        <v>0</v>
      </c>
      <c r="E158" s="1188">
        <f>'4.4 гр птиц голуби'!E158</f>
        <v>0</v>
      </c>
      <c r="F158" s="1188">
        <v>0</v>
      </c>
      <c r="G158" s="1188">
        <v>108</v>
      </c>
      <c r="H158" s="1188">
        <f>'4.4 гр птиц утки'!H157</f>
        <v>84</v>
      </c>
      <c r="I158" s="1188">
        <v>0</v>
      </c>
      <c r="J158" s="1189">
        <f t="shared" si="2"/>
        <v>0</v>
      </c>
    </row>
    <row r="159" spans="1:10" s="1117" customFormat="1" ht="13.9" customHeight="1" x14ac:dyDescent="0.25">
      <c r="A159" s="1535">
        <v>39</v>
      </c>
      <c r="B159" s="1529" t="s">
        <v>322</v>
      </c>
      <c r="C159" s="906" t="s">
        <v>400</v>
      </c>
      <c r="D159" s="1188">
        <f>'4.4 гр птиц голуби'!D159</f>
        <v>0</v>
      </c>
      <c r="E159" s="1188">
        <f>'4.4 гр птиц голуби'!E159</f>
        <v>0</v>
      </c>
      <c r="F159" s="1188">
        <v>0</v>
      </c>
      <c r="G159" s="1188">
        <v>0</v>
      </c>
      <c r="H159" s="1188">
        <v>0</v>
      </c>
      <c r="I159" s="1188">
        <v>0</v>
      </c>
      <c r="J159" s="1189">
        <f t="shared" si="2"/>
        <v>0</v>
      </c>
    </row>
    <row r="160" spans="1:10" s="1117" customFormat="1" ht="13.9" customHeight="1" x14ac:dyDescent="0.25">
      <c r="A160" s="1535"/>
      <c r="B160" s="1529"/>
      <c r="C160" s="906" t="s">
        <v>704</v>
      </c>
      <c r="D160" s="1188">
        <f>'4.4 гр птиц голуби'!D160</f>
        <v>0</v>
      </c>
      <c r="E160" s="1188">
        <f>'4.4 гр птиц голуби'!E160</f>
        <v>0</v>
      </c>
      <c r="F160" s="1188">
        <v>0</v>
      </c>
      <c r="G160" s="1188">
        <v>0</v>
      </c>
      <c r="H160" s="1188">
        <v>0</v>
      </c>
      <c r="I160" s="1188">
        <v>0</v>
      </c>
      <c r="J160" s="1189">
        <f t="shared" si="2"/>
        <v>0</v>
      </c>
    </row>
    <row r="161" spans="1:15" s="1117" customFormat="1" ht="15" x14ac:dyDescent="0.25">
      <c r="A161" s="1535"/>
      <c r="B161" s="1529"/>
      <c r="C161" s="906" t="s">
        <v>589</v>
      </c>
      <c r="D161" s="1188">
        <f>'4.4 гр птиц голуби'!D161</f>
        <v>0</v>
      </c>
      <c r="E161" s="1188">
        <f>'4.4 гр птиц голуби'!E161</f>
        <v>0</v>
      </c>
      <c r="F161" s="1188">
        <v>0</v>
      </c>
      <c r="G161" s="1188">
        <v>700</v>
      </c>
      <c r="H161" s="1188">
        <f>'4.4 гр птиц утки'!H160</f>
        <v>562</v>
      </c>
      <c r="I161" s="1188">
        <v>0</v>
      </c>
      <c r="J161" s="1189">
        <f t="shared" si="2"/>
        <v>0</v>
      </c>
    </row>
    <row r="162" spans="1:15" s="1117" customFormat="1" ht="13.9" customHeight="1" x14ac:dyDescent="0.25">
      <c r="A162" s="1535">
        <v>40</v>
      </c>
      <c r="B162" s="1529" t="s">
        <v>323</v>
      </c>
      <c r="C162" s="1187" t="s">
        <v>767</v>
      </c>
      <c r="D162" s="1188">
        <f>'4.4 гр птиц голуби'!D162</f>
        <v>0</v>
      </c>
      <c r="E162" s="1188">
        <f>'4.4 гр птиц голуби'!E162</f>
        <v>0</v>
      </c>
      <c r="F162" s="1188">
        <v>0</v>
      </c>
      <c r="G162" s="1188">
        <v>0</v>
      </c>
      <c r="H162" s="1188">
        <v>0</v>
      </c>
      <c r="I162" s="1081">
        <v>0</v>
      </c>
      <c r="J162" s="1189">
        <f t="shared" si="2"/>
        <v>0</v>
      </c>
    </row>
    <row r="163" spans="1:15" s="1117" customFormat="1" ht="13.9" customHeight="1" x14ac:dyDescent="0.25">
      <c r="A163" s="1535"/>
      <c r="B163" s="1535"/>
      <c r="C163" s="906" t="s">
        <v>797</v>
      </c>
      <c r="D163" s="1188">
        <f>'4.4 гр птиц голуби'!D163</f>
        <v>0</v>
      </c>
      <c r="E163" s="1188">
        <f>'4.4 гр птиц голуби'!E163</f>
        <v>0</v>
      </c>
      <c r="F163" s="1188">
        <v>0</v>
      </c>
      <c r="G163" s="1188">
        <v>0</v>
      </c>
      <c r="H163" s="1188">
        <v>0</v>
      </c>
      <c r="I163" s="1188">
        <v>0</v>
      </c>
      <c r="J163" s="1189">
        <f t="shared" si="2"/>
        <v>0</v>
      </c>
    </row>
    <row r="164" spans="1:15" s="1117" customFormat="1" ht="13.9" customHeight="1" x14ac:dyDescent="0.25">
      <c r="A164" s="1535">
        <v>41</v>
      </c>
      <c r="B164" s="1529" t="s">
        <v>324</v>
      </c>
      <c r="C164" s="906" t="s">
        <v>771</v>
      </c>
      <c r="D164" s="1188">
        <f>'4.4 гр птиц голуби'!D164</f>
        <v>0</v>
      </c>
      <c r="E164" s="1188">
        <f>'4.4 гр птиц голуби'!E164</f>
        <v>0</v>
      </c>
      <c r="F164" s="1188">
        <v>0</v>
      </c>
      <c r="G164" s="1188">
        <v>0</v>
      </c>
      <c r="H164" s="1188">
        <v>0</v>
      </c>
      <c r="I164" s="1188">
        <v>0</v>
      </c>
      <c r="J164" s="1189">
        <f t="shared" si="2"/>
        <v>0</v>
      </c>
    </row>
    <row r="165" spans="1:15" s="1117" customFormat="1" ht="13.9" customHeight="1" x14ac:dyDescent="0.25">
      <c r="A165" s="1535"/>
      <c r="B165" s="1529"/>
      <c r="C165" s="906" t="s">
        <v>598</v>
      </c>
      <c r="D165" s="1188">
        <f>'4.4 гр птиц голуби'!D165</f>
        <v>0</v>
      </c>
      <c r="E165" s="1188">
        <f>'4.4 гр птиц голуби'!E165</f>
        <v>0</v>
      </c>
      <c r="F165" s="1188">
        <v>0</v>
      </c>
      <c r="G165" s="1188">
        <v>0</v>
      </c>
      <c r="H165" s="1188">
        <v>0</v>
      </c>
      <c r="I165" s="1188">
        <v>0</v>
      </c>
      <c r="J165" s="1189">
        <f t="shared" si="2"/>
        <v>0</v>
      </c>
    </row>
    <row r="166" spans="1:15" s="1117" customFormat="1" ht="13.9" customHeight="1" x14ac:dyDescent="0.25">
      <c r="A166" s="1535"/>
      <c r="B166" s="1529"/>
      <c r="C166" s="906" t="s">
        <v>589</v>
      </c>
      <c r="D166" s="1188">
        <f>'4.4 гр птиц голуби'!D166</f>
        <v>0</v>
      </c>
      <c r="E166" s="1188">
        <f>'4.4 гр птиц голуби'!E166</f>
        <v>0</v>
      </c>
      <c r="F166" s="1188">
        <v>0</v>
      </c>
      <c r="G166" s="1188">
        <v>110</v>
      </c>
      <c r="H166" s="1188">
        <f>'4.4 гр птиц утки'!H165</f>
        <v>104</v>
      </c>
      <c r="I166" s="1188">
        <v>0</v>
      </c>
      <c r="J166" s="1189">
        <f t="shared" si="2"/>
        <v>0</v>
      </c>
    </row>
    <row r="167" spans="1:15" s="1117" customFormat="1" ht="15" x14ac:dyDescent="0.25">
      <c r="A167" s="1535">
        <v>42</v>
      </c>
      <c r="B167" s="1529" t="s">
        <v>325</v>
      </c>
      <c r="C167" s="906" t="s">
        <v>682</v>
      </c>
      <c r="D167" s="1188">
        <f>'4.4 гр птиц голуби'!D167</f>
        <v>0</v>
      </c>
      <c r="E167" s="1188">
        <f>'4.4 гр птиц голуби'!E167</f>
        <v>0</v>
      </c>
      <c r="F167" s="1188">
        <v>0</v>
      </c>
      <c r="G167" s="1188">
        <v>0</v>
      </c>
      <c r="H167" s="1188">
        <v>0</v>
      </c>
      <c r="I167" s="1188">
        <v>0</v>
      </c>
      <c r="J167" s="1189">
        <f t="shared" si="2"/>
        <v>0</v>
      </c>
    </row>
    <row r="168" spans="1:15" s="1117" customFormat="1" ht="15" x14ac:dyDescent="0.25">
      <c r="A168" s="1535"/>
      <c r="B168" s="1529"/>
      <c r="C168" s="906" t="s">
        <v>589</v>
      </c>
      <c r="D168" s="1188">
        <f>'4.4 гр птиц голуби'!D168</f>
        <v>0</v>
      </c>
      <c r="E168" s="1188">
        <f>'4.4 гр птиц голуби'!E168</f>
        <v>0</v>
      </c>
      <c r="F168" s="1188">
        <v>0</v>
      </c>
      <c r="G168" s="1188">
        <v>569</v>
      </c>
      <c r="H168" s="1188">
        <f>'4.4 гр птиц утки'!H167</f>
        <v>397</v>
      </c>
      <c r="I168" s="1188">
        <v>0</v>
      </c>
      <c r="J168" s="1189">
        <f t="shared" si="2"/>
        <v>0</v>
      </c>
    </row>
    <row r="169" spans="1:15" s="1117" customFormat="1" ht="13.15" customHeight="1" x14ac:dyDescent="0.25">
      <c r="A169" s="1186">
        <v>43</v>
      </c>
      <c r="B169" s="1179" t="s">
        <v>326</v>
      </c>
      <c r="C169" s="906" t="s">
        <v>589</v>
      </c>
      <c r="D169" s="1188">
        <f>'4.4 гр птиц голуби'!D169</f>
        <v>0</v>
      </c>
      <c r="E169" s="1188">
        <f>'4.4 гр птиц голуби'!E169</f>
        <v>0</v>
      </c>
      <c r="F169" s="1188">
        <v>0</v>
      </c>
      <c r="G169" s="1188">
        <v>130</v>
      </c>
      <c r="H169" s="1188">
        <f>'4.4 гр птиц утки'!H168</f>
        <v>128</v>
      </c>
      <c r="I169" s="1188">
        <v>0</v>
      </c>
      <c r="J169" s="1189">
        <f t="shared" si="2"/>
        <v>0</v>
      </c>
    </row>
    <row r="170" spans="1:15" ht="14.25" customHeight="1" x14ac:dyDescent="0.25">
      <c r="A170" s="1536" t="s">
        <v>21</v>
      </c>
      <c r="B170" s="1536"/>
      <c r="C170" s="1536"/>
      <c r="D170" s="707">
        <f t="shared" ref="D170:I170" si="3">SUM(D15:D169)</f>
        <v>0</v>
      </c>
      <c r="E170" s="707">
        <f t="shared" si="3"/>
        <v>0</v>
      </c>
      <c r="F170" s="707">
        <f t="shared" si="3"/>
        <v>0</v>
      </c>
      <c r="G170" s="707">
        <f t="shared" si="3"/>
        <v>6731</v>
      </c>
      <c r="H170" s="707">
        <f t="shared" si="3"/>
        <v>5680</v>
      </c>
      <c r="I170" s="707">
        <f t="shared" si="3"/>
        <v>0</v>
      </c>
      <c r="J170" s="708">
        <f t="shared" si="2"/>
        <v>0</v>
      </c>
    </row>
    <row r="171" spans="1:15" s="679" customFormat="1" ht="14.25" customHeight="1" x14ac:dyDescent="0.25">
      <c r="A171" s="894" t="s">
        <v>1658</v>
      </c>
      <c r="B171" s="893"/>
      <c r="C171" s="893"/>
      <c r="D171" s="879"/>
      <c r="E171" s="879"/>
      <c r="F171" s="879"/>
      <c r="G171" s="879"/>
      <c r="H171" s="879"/>
      <c r="I171" s="879"/>
      <c r="J171" s="879"/>
    </row>
    <row r="172" spans="1:15" s="679" customFormat="1" ht="14.25" customHeight="1" x14ac:dyDescent="0.25">
      <c r="A172" s="894" t="s">
        <v>1660</v>
      </c>
      <c r="B172" s="893"/>
      <c r="C172" s="893"/>
      <c r="D172" s="879"/>
      <c r="E172" s="879"/>
      <c r="F172" s="879"/>
      <c r="G172" s="879"/>
      <c r="H172" s="879"/>
      <c r="I172" s="879"/>
      <c r="J172" s="879"/>
    </row>
    <row r="173" spans="1:15" s="679" customFormat="1" ht="14.25" customHeight="1" x14ac:dyDescent="0.25">
      <c r="A173" s="894"/>
      <c r="B173" s="893"/>
      <c r="C173" s="893"/>
      <c r="D173" s="879"/>
      <c r="E173" s="879"/>
      <c r="F173" s="879"/>
      <c r="G173" s="879"/>
      <c r="H173" s="879"/>
      <c r="I173" s="879"/>
      <c r="J173" s="879"/>
    </row>
    <row r="174" spans="1:15" s="679" customFormat="1" ht="14.25" customHeight="1" x14ac:dyDescent="0.2">
      <c r="A174" s="1264" t="s">
        <v>1513</v>
      </c>
      <c r="B174" s="1264"/>
      <c r="C174" s="1264"/>
      <c r="D174" s="1264"/>
      <c r="E174" s="1264"/>
      <c r="F174" s="1264"/>
      <c r="G174" s="1264"/>
      <c r="H174" s="1264"/>
      <c r="I174" s="1264"/>
      <c r="J174" s="1264"/>
    </row>
    <row r="175" spans="1:15" ht="19.149999999999999" customHeight="1" x14ac:dyDescent="0.2">
      <c r="A175" s="436"/>
      <c r="B175" s="436" t="s">
        <v>643</v>
      </c>
      <c r="C175" s="56" t="s">
        <v>602</v>
      </c>
      <c r="E175" s="62"/>
      <c r="G175" s="434" t="s">
        <v>604</v>
      </c>
      <c r="I175" s="436" t="s">
        <v>601</v>
      </c>
      <c r="J175" s="62"/>
      <c r="O175" s="442"/>
    </row>
    <row r="176" spans="1:15" ht="13.15" customHeight="1" x14ac:dyDescent="0.2">
      <c r="A176" s="430" t="s">
        <v>562</v>
      </c>
      <c r="C176" s="430" t="s">
        <v>1829</v>
      </c>
      <c r="D176" s="436"/>
      <c r="E176" s="425"/>
      <c r="F176" s="425"/>
      <c r="G176" s="425"/>
      <c r="H176" s="425"/>
    </row>
    <row r="177" spans="1:8" ht="13.15" customHeight="1" x14ac:dyDescent="0.2">
      <c r="A177" s="428" t="s">
        <v>555</v>
      </c>
      <c r="B177" s="425"/>
      <c r="C177" s="1293" t="s">
        <v>556</v>
      </c>
      <c r="D177" s="1293"/>
      <c r="E177" s="1293"/>
      <c r="F177" s="1293"/>
      <c r="G177" s="1293"/>
      <c r="H177" s="1293"/>
    </row>
    <row r="178" spans="1:8" ht="15.75" customHeight="1" x14ac:dyDescent="0.2">
      <c r="A178" s="428"/>
      <c r="B178" s="425"/>
      <c r="C178" s="428"/>
      <c r="D178" s="425"/>
      <c r="E178" s="425"/>
      <c r="F178" s="425"/>
      <c r="G178" s="425"/>
      <c r="H178" s="425"/>
    </row>
    <row r="179" spans="1:8" ht="13.15" customHeight="1" x14ac:dyDescent="0.2"/>
    <row r="180" spans="1:8" ht="13.15" customHeight="1" x14ac:dyDescent="0.2"/>
    <row r="181" spans="1:8" ht="13.15" customHeight="1" x14ac:dyDescent="0.2"/>
    <row r="182" spans="1:8" ht="13.15" customHeight="1" x14ac:dyDescent="0.2"/>
    <row r="188" spans="1:8" ht="27" customHeight="1" x14ac:dyDescent="0.2"/>
    <row r="189" spans="1:8" ht="13.15" customHeight="1" x14ac:dyDescent="0.2"/>
    <row r="190" spans="1:8" ht="27.6" customHeight="1" x14ac:dyDescent="0.2"/>
    <row r="194" ht="26.45" customHeight="1" x14ac:dyDescent="0.2"/>
    <row r="195" ht="25.9" customHeight="1" x14ac:dyDescent="0.2"/>
    <row r="196" ht="27" customHeight="1" x14ac:dyDescent="0.2"/>
    <row r="197" ht="13.15" customHeight="1" x14ac:dyDescent="0.2"/>
    <row r="198" ht="13.15" customHeight="1" x14ac:dyDescent="0.2"/>
    <row r="199" ht="14.45" customHeight="1" x14ac:dyDescent="0.2"/>
    <row r="205" ht="27" customHeight="1" x14ac:dyDescent="0.2"/>
    <row r="209" ht="29.45" customHeight="1" x14ac:dyDescent="0.2"/>
    <row r="210" ht="50.45" customHeight="1" x14ac:dyDescent="0.2"/>
    <row r="211" ht="20.45" customHeight="1" x14ac:dyDescent="0.2"/>
    <row r="212" ht="13.15" customHeight="1" x14ac:dyDescent="0.2"/>
    <row r="213" ht="13.15" customHeight="1" x14ac:dyDescent="0.2"/>
    <row r="214" ht="13.15" customHeight="1" x14ac:dyDescent="0.2"/>
    <row r="215" ht="13.1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13.15" customHeight="1" x14ac:dyDescent="0.2"/>
    <row r="227" ht="13.15" customHeight="1" x14ac:dyDescent="0.2"/>
    <row r="228" ht="27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1" ht="13.15" customHeight="1" x14ac:dyDescent="0.2"/>
    <row r="272" ht="13.15" customHeight="1" x14ac:dyDescent="0.2"/>
    <row r="273" ht="13.15" customHeight="1" x14ac:dyDescent="0.2"/>
    <row r="279" ht="27" customHeight="1" x14ac:dyDescent="0.2"/>
    <row r="280" ht="13.15" customHeight="1" x14ac:dyDescent="0.2"/>
    <row r="281" ht="27.6" customHeight="1" x14ac:dyDescent="0.2"/>
    <row r="285" ht="26.45" customHeight="1" x14ac:dyDescent="0.2"/>
    <row r="286" ht="25.9" customHeight="1" x14ac:dyDescent="0.2"/>
    <row r="287" ht="27" customHeight="1" x14ac:dyDescent="0.2"/>
    <row r="288" ht="26.45" customHeight="1" x14ac:dyDescent="0.2"/>
    <row r="297" ht="25.9" customHeight="1" x14ac:dyDescent="0.2"/>
    <row r="301" ht="27.6" customHeight="1" x14ac:dyDescent="0.2"/>
    <row r="302" ht="51.6" customHeight="1" x14ac:dyDescent="0.2"/>
    <row r="371" ht="13.15" customHeight="1" x14ac:dyDescent="0.2"/>
    <row r="373" ht="26.45" customHeight="1" x14ac:dyDescent="0.2"/>
    <row r="377" ht="25.9" customHeight="1" x14ac:dyDescent="0.2"/>
    <row r="378" ht="26.45" customHeight="1" x14ac:dyDescent="0.2"/>
    <row r="387" ht="26.45" customHeight="1" x14ac:dyDescent="0.2"/>
    <row r="391" ht="27" customHeight="1" x14ac:dyDescent="0.2"/>
    <row r="392" ht="53.45" customHeight="1" x14ac:dyDescent="0.2"/>
    <row r="393" ht="19.149999999999999" customHeight="1" x14ac:dyDescent="0.2"/>
    <row r="461" ht="13.15" customHeight="1" x14ac:dyDescent="0.2"/>
    <row r="463" ht="26.45" customHeight="1" x14ac:dyDescent="0.2"/>
    <row r="467" ht="26.45" customHeight="1" x14ac:dyDescent="0.2"/>
    <row r="468" ht="25.9" customHeight="1" x14ac:dyDescent="0.2"/>
    <row r="477" ht="25.9" customHeight="1" x14ac:dyDescent="0.2"/>
    <row r="481" ht="31.9" customHeight="1" x14ac:dyDescent="0.2"/>
    <row r="482" ht="52.9" customHeight="1" x14ac:dyDescent="0.2"/>
    <row r="483" ht="18.600000000000001" customHeight="1" x14ac:dyDescent="0.2"/>
    <row r="551" ht="13.15" customHeight="1" x14ac:dyDescent="0.2"/>
    <row r="553" ht="26.45" customHeight="1" x14ac:dyDescent="0.2"/>
    <row r="557" ht="26.45" customHeight="1" x14ac:dyDescent="0.2"/>
    <row r="558" ht="26.45" customHeight="1" x14ac:dyDescent="0.2"/>
    <row r="567" ht="25.9" customHeight="1" x14ac:dyDescent="0.2"/>
    <row r="571" ht="35.450000000000003" customHeight="1" x14ac:dyDescent="0.2"/>
    <row r="572" ht="56.45" customHeight="1" x14ac:dyDescent="0.2"/>
    <row r="573" ht="16.899999999999999" customHeight="1" x14ac:dyDescent="0.2"/>
    <row r="641" ht="13.15" customHeight="1" x14ac:dyDescent="0.2"/>
    <row r="643" ht="26.45" customHeight="1" x14ac:dyDescent="0.2"/>
    <row r="647" ht="25.9" customHeight="1" x14ac:dyDescent="0.2"/>
    <row r="648" ht="25.9" customHeight="1" x14ac:dyDescent="0.2"/>
    <row r="657" ht="25.9" customHeight="1" x14ac:dyDescent="0.2"/>
    <row r="661" ht="27" customHeight="1" x14ac:dyDescent="0.2"/>
    <row r="662" ht="55.9" customHeight="1" x14ac:dyDescent="0.2"/>
    <row r="663" ht="18" customHeight="1" x14ac:dyDescent="0.2"/>
    <row r="731" ht="13.15" customHeight="1" x14ac:dyDescent="0.2"/>
    <row r="733" ht="25.9" customHeight="1" x14ac:dyDescent="0.2"/>
    <row r="737" ht="26.45" customHeight="1" x14ac:dyDescent="0.2"/>
    <row r="738" ht="25.9" customHeight="1" x14ac:dyDescent="0.2"/>
  </sheetData>
  <autoFilter ref="C15:C177"/>
  <mergeCells count="98">
    <mergeCell ref="A7:J7"/>
    <mergeCell ref="A24:A25"/>
    <mergeCell ref="B24:B25"/>
    <mergeCell ref="D11:F11"/>
    <mergeCell ref="G11:I11"/>
    <mergeCell ref="J11:J13"/>
    <mergeCell ref="D12:E12"/>
    <mergeCell ref="F12:F13"/>
    <mergeCell ref="G12:H12"/>
    <mergeCell ref="I12:I13"/>
    <mergeCell ref="A20:A23"/>
    <mergeCell ref="B20:B23"/>
    <mergeCell ref="A9:C9"/>
    <mergeCell ref="A11:A13"/>
    <mergeCell ref="B11:C13"/>
    <mergeCell ref="B14:C14"/>
    <mergeCell ref="I1:J1"/>
    <mergeCell ref="A2:J2"/>
    <mergeCell ref="A3:J3"/>
    <mergeCell ref="A4:J4"/>
    <mergeCell ref="A6:J6"/>
    <mergeCell ref="A15:A17"/>
    <mergeCell ref="B15:B17"/>
    <mergeCell ref="A18:A19"/>
    <mergeCell ref="B18:B19"/>
    <mergeCell ref="A26:A31"/>
    <mergeCell ref="B26:B31"/>
    <mergeCell ref="A32:A33"/>
    <mergeCell ref="B32:B33"/>
    <mergeCell ref="A34:A38"/>
    <mergeCell ref="B34:B38"/>
    <mergeCell ref="A40:A45"/>
    <mergeCell ref="B40:B45"/>
    <mergeCell ref="A47:A48"/>
    <mergeCell ref="B47:B48"/>
    <mergeCell ref="A49:A52"/>
    <mergeCell ref="B49:B52"/>
    <mergeCell ref="A53:A55"/>
    <mergeCell ref="B53:B55"/>
    <mergeCell ref="A56:A57"/>
    <mergeCell ref="B56:B57"/>
    <mergeCell ref="A58:A60"/>
    <mergeCell ref="B58:B60"/>
    <mergeCell ref="A61:A67"/>
    <mergeCell ref="B61:B67"/>
    <mergeCell ref="A68:A69"/>
    <mergeCell ref="B68:B69"/>
    <mergeCell ref="A70:A72"/>
    <mergeCell ref="B70:B72"/>
    <mergeCell ref="A73:A78"/>
    <mergeCell ref="B73:B78"/>
    <mergeCell ref="A79:A84"/>
    <mergeCell ref="B79:B84"/>
    <mergeCell ref="A85:A87"/>
    <mergeCell ref="B85:B87"/>
    <mergeCell ref="A88:A90"/>
    <mergeCell ref="B88:B90"/>
    <mergeCell ref="A91:A93"/>
    <mergeCell ref="B91:B93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29"/>
    <mergeCell ref="B127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59:A161"/>
    <mergeCell ref="B159:B161"/>
    <mergeCell ref="A162:A163"/>
    <mergeCell ref="B162:B163"/>
    <mergeCell ref="A164:A166"/>
    <mergeCell ref="B164:B166"/>
    <mergeCell ref="C177:H177"/>
    <mergeCell ref="A167:A168"/>
    <mergeCell ref="B167:B168"/>
    <mergeCell ref="A170:C170"/>
    <mergeCell ref="A174:J174"/>
  </mergeCells>
  <pageMargins left="0.98425196850393704" right="0.59055118110236227" top="0.78740157480314965" bottom="0.78740157480314965" header="0.31496062992125984" footer="0.31496062992125984"/>
  <pageSetup paperSize="9" scale="57" fitToWidth="2" fitToHeight="2" orientation="portrait" r:id="rId1"/>
  <rowBreaks count="1" manualBreakCount="1">
    <brk id="90" max="9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J738"/>
  <sheetViews>
    <sheetView view="pageBreakPreview" zoomScaleSheetLayoutView="100" workbookViewId="0">
      <pane ySplit="13" topLeftCell="A166" activePane="bottomLeft" state="frozen"/>
      <selection pane="bottomLeft" activeCell="D181" sqref="D181"/>
    </sheetView>
  </sheetViews>
  <sheetFormatPr defaultColWidth="8.85546875" defaultRowHeight="12.75" x14ac:dyDescent="0.2"/>
  <cols>
    <col min="1" max="1" width="4.5703125" style="429" customWidth="1"/>
    <col min="2" max="2" width="20.42578125" style="429" customWidth="1"/>
    <col min="3" max="3" width="37.5703125" style="429" customWidth="1"/>
    <col min="4" max="4" width="10.140625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9.28515625" style="429" customWidth="1"/>
    <col min="11" max="16384" width="8.85546875" style="429"/>
  </cols>
  <sheetData>
    <row r="1" spans="1:10" ht="14.45" customHeight="1" x14ac:dyDescent="0.2">
      <c r="I1" s="1281" t="s">
        <v>194</v>
      </c>
      <c r="J1" s="1281"/>
    </row>
    <row r="2" spans="1:10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x14ac:dyDescent="0.2">
      <c r="A3" s="1302" t="s">
        <v>1215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0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0" x14ac:dyDescent="0.2">
      <c r="A5" s="22"/>
      <c r="B5" s="22"/>
      <c r="C5" s="22"/>
      <c r="D5" s="22"/>
      <c r="E5" s="22"/>
      <c r="F5" s="22"/>
      <c r="G5" s="22"/>
    </row>
    <row r="6" spans="1:10" x14ac:dyDescent="0.2">
      <c r="A6" s="1299" t="s">
        <v>370</v>
      </c>
      <c r="B6" s="1299"/>
      <c r="C6" s="1299"/>
      <c r="D6" s="1299"/>
      <c r="E6" s="1299"/>
      <c r="F6" s="1299"/>
      <c r="G6" s="1299"/>
      <c r="H6" s="1299"/>
      <c r="I6" s="1299"/>
      <c r="J6" s="1299"/>
    </row>
    <row r="7" spans="1:10" ht="27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</row>
    <row r="8" spans="1:10" x14ac:dyDescent="0.2">
      <c r="A8" s="431"/>
      <c r="B8" s="431"/>
      <c r="C8" s="431"/>
      <c r="D8" s="431"/>
      <c r="E8" s="431"/>
      <c r="F8" s="431"/>
      <c r="G8" s="431"/>
      <c r="H8" s="431"/>
      <c r="I8" s="431"/>
    </row>
    <row r="9" spans="1:10" x14ac:dyDescent="0.2">
      <c r="A9" s="1526" t="s">
        <v>907</v>
      </c>
      <c r="B9" s="1526"/>
      <c r="C9" s="1526"/>
      <c r="D9" s="22"/>
      <c r="E9" s="22"/>
      <c r="F9" s="22"/>
      <c r="G9" s="22"/>
    </row>
    <row r="11" spans="1:10" ht="22.5" customHeight="1" x14ac:dyDescent="0.2">
      <c r="A11" s="1284" t="s">
        <v>357</v>
      </c>
      <c r="B11" s="1419" t="s">
        <v>181</v>
      </c>
      <c r="C11" s="1547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0" x14ac:dyDescent="0.2">
      <c r="A12" s="1284"/>
      <c r="B12" s="1548"/>
      <c r="C12" s="1549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0" ht="25.5" x14ac:dyDescent="0.2">
      <c r="A13" s="1284"/>
      <c r="B13" s="1550"/>
      <c r="C13" s="1551"/>
      <c r="D13" s="426" t="s">
        <v>192</v>
      </c>
      <c r="E13" s="426" t="s">
        <v>193</v>
      </c>
      <c r="F13" s="1284"/>
      <c r="G13" s="426" t="s">
        <v>192</v>
      </c>
      <c r="H13" s="426" t="s">
        <v>193</v>
      </c>
      <c r="I13" s="1284"/>
      <c r="J13" s="1284"/>
    </row>
    <row r="14" spans="1:10" ht="15" x14ac:dyDescent="0.2">
      <c r="A14" s="34">
        <v>1</v>
      </c>
      <c r="B14" s="1545">
        <v>2</v>
      </c>
      <c r="C14" s="1547"/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34">
        <v>8</v>
      </c>
      <c r="J14" s="34">
        <v>9</v>
      </c>
    </row>
    <row r="15" spans="1:10" ht="13.9" customHeight="1" x14ac:dyDescent="0.25">
      <c r="A15" s="1535">
        <v>1</v>
      </c>
      <c r="B15" s="1529" t="s">
        <v>284</v>
      </c>
      <c r="C15" s="906" t="s">
        <v>587</v>
      </c>
      <c r="D15" s="1188">
        <f>'4.4 гр птиц голуби'!D15</f>
        <v>0</v>
      </c>
      <c r="E15" s="1188">
        <f>'4.4 гр птиц голуби'!E15</f>
        <v>0</v>
      </c>
      <c r="F15" s="1188">
        <v>0</v>
      </c>
      <c r="G15" s="1188">
        <v>0</v>
      </c>
      <c r="H15" s="1188">
        <v>0</v>
      </c>
      <c r="I15" s="1188">
        <v>0</v>
      </c>
      <c r="J15" s="708">
        <f>F15+I15</f>
        <v>0</v>
      </c>
    </row>
    <row r="16" spans="1:10" ht="13.9" customHeight="1" x14ac:dyDescent="0.25">
      <c r="A16" s="1535"/>
      <c r="B16" s="1529"/>
      <c r="C16" s="906" t="s">
        <v>919</v>
      </c>
      <c r="D16" s="1188">
        <f>'4.4 гр птиц голуби'!D16</f>
        <v>0</v>
      </c>
      <c r="E16" s="1188">
        <f>'4.4 гр птиц голуби'!E16</f>
        <v>0</v>
      </c>
      <c r="F16" s="1188">
        <v>0</v>
      </c>
      <c r="G16" s="1188">
        <v>0</v>
      </c>
      <c r="H16" s="1188">
        <v>0</v>
      </c>
      <c r="I16" s="1188">
        <v>0</v>
      </c>
      <c r="J16" s="708">
        <f t="shared" ref="J16:J79" si="0">F16+I16</f>
        <v>0</v>
      </c>
    </row>
    <row r="17" spans="1:10" ht="13.9" customHeight="1" x14ac:dyDescent="0.25">
      <c r="A17" s="1535"/>
      <c r="B17" s="1529"/>
      <c r="C17" s="906" t="s">
        <v>589</v>
      </c>
      <c r="D17" s="1188">
        <f>'4.4 гр птиц голуби'!D17</f>
        <v>0</v>
      </c>
      <c r="E17" s="1188">
        <f>'4.4 гр птиц голуби'!E17</f>
        <v>0</v>
      </c>
      <c r="F17" s="1188">
        <v>0</v>
      </c>
      <c r="G17" s="1188">
        <v>137</v>
      </c>
      <c r="H17" s="1188">
        <f>'4.3 вяхирь'!H17</f>
        <v>131</v>
      </c>
      <c r="I17" s="1188">
        <v>0</v>
      </c>
      <c r="J17" s="708">
        <f t="shared" si="0"/>
        <v>0</v>
      </c>
    </row>
    <row r="18" spans="1:10" ht="13.9" customHeight="1" x14ac:dyDescent="0.25">
      <c r="A18" s="1535">
        <v>2</v>
      </c>
      <c r="B18" s="1529" t="s">
        <v>285</v>
      </c>
      <c r="C18" s="906" t="s">
        <v>740</v>
      </c>
      <c r="D18" s="1188">
        <f>'4.4 гр птиц голуби'!D18</f>
        <v>0</v>
      </c>
      <c r="E18" s="1188">
        <f>'4.4 гр птиц голуби'!E18</f>
        <v>0</v>
      </c>
      <c r="F18" s="1188">
        <v>0</v>
      </c>
      <c r="G18" s="1188">
        <v>0</v>
      </c>
      <c r="H18" s="1188">
        <v>0</v>
      </c>
      <c r="I18" s="1188">
        <v>0</v>
      </c>
      <c r="J18" s="708">
        <f t="shared" si="0"/>
        <v>0</v>
      </c>
    </row>
    <row r="19" spans="1:10" ht="13.9" customHeight="1" x14ac:dyDescent="0.25">
      <c r="A19" s="1535"/>
      <c r="B19" s="1529"/>
      <c r="C19" s="906" t="s">
        <v>589</v>
      </c>
      <c r="D19" s="1188">
        <f>'4.4 гр птиц голуби'!D19</f>
        <v>0</v>
      </c>
      <c r="E19" s="1188">
        <f>'4.4 гр птиц голуби'!E19</f>
        <v>0</v>
      </c>
      <c r="F19" s="1188">
        <v>0</v>
      </c>
      <c r="G19" s="1188">
        <v>292</v>
      </c>
      <c r="H19" s="1188">
        <f>'4.3 вяхирь'!H19</f>
        <v>289</v>
      </c>
      <c r="I19" s="1188">
        <v>0</v>
      </c>
      <c r="J19" s="708">
        <f t="shared" si="0"/>
        <v>0</v>
      </c>
    </row>
    <row r="20" spans="1:10" ht="13.9" customHeight="1" x14ac:dyDescent="0.25">
      <c r="A20" s="1535">
        <v>3</v>
      </c>
      <c r="B20" s="1529" t="s">
        <v>286</v>
      </c>
      <c r="C20" s="906" t="s">
        <v>680</v>
      </c>
      <c r="D20" s="1188">
        <f>'4.4 гр птиц голуби'!D20</f>
        <v>0</v>
      </c>
      <c r="E20" s="1188">
        <f>'4.4 гр птиц голуби'!E20</f>
        <v>0</v>
      </c>
      <c r="F20" s="1188">
        <v>0</v>
      </c>
      <c r="G20" s="1188">
        <v>0</v>
      </c>
      <c r="H20" s="1188">
        <v>0</v>
      </c>
      <c r="I20" s="1188">
        <v>0</v>
      </c>
      <c r="J20" s="708">
        <f t="shared" si="0"/>
        <v>0</v>
      </c>
    </row>
    <row r="21" spans="1:10" ht="13.9" customHeight="1" x14ac:dyDescent="0.25">
      <c r="A21" s="1535"/>
      <c r="B21" s="1529"/>
      <c r="C21" s="906" t="s">
        <v>401</v>
      </c>
      <c r="D21" s="1188">
        <f>'4.4 гр птиц голуби'!D21</f>
        <v>0</v>
      </c>
      <c r="E21" s="1188">
        <f>'4.4 гр птиц голуби'!E21</f>
        <v>0</v>
      </c>
      <c r="F21" s="1188">
        <v>0</v>
      </c>
      <c r="G21" s="1188">
        <v>0</v>
      </c>
      <c r="H21" s="1188">
        <v>0</v>
      </c>
      <c r="I21" s="1188">
        <v>0</v>
      </c>
      <c r="J21" s="708">
        <f t="shared" si="0"/>
        <v>0</v>
      </c>
    </row>
    <row r="22" spans="1:10" ht="13.9" customHeight="1" x14ac:dyDescent="0.25">
      <c r="A22" s="1535"/>
      <c r="B22" s="1529"/>
      <c r="C22" s="906" t="s">
        <v>747</v>
      </c>
      <c r="D22" s="1188">
        <f>'4.4 гр птиц голуби'!D22</f>
        <v>0</v>
      </c>
      <c r="E22" s="1188">
        <f>'4.4 гр птиц голуби'!E22</f>
        <v>0</v>
      </c>
      <c r="F22" s="1188">
        <v>0</v>
      </c>
      <c r="G22" s="1188">
        <v>0</v>
      </c>
      <c r="H22" s="1188">
        <v>0</v>
      </c>
      <c r="I22" s="1188">
        <v>0</v>
      </c>
      <c r="J22" s="708">
        <f t="shared" si="0"/>
        <v>0</v>
      </c>
    </row>
    <row r="23" spans="1:10" ht="13.9" customHeight="1" x14ac:dyDescent="0.25">
      <c r="A23" s="1535"/>
      <c r="B23" s="1529"/>
      <c r="C23" s="906" t="s">
        <v>589</v>
      </c>
      <c r="D23" s="1188">
        <f>'4.4 гр птиц голуби'!D23</f>
        <v>0</v>
      </c>
      <c r="E23" s="1188">
        <f>'4.4 гр птиц голуби'!E23</f>
        <v>0</v>
      </c>
      <c r="F23" s="1188">
        <v>0</v>
      </c>
      <c r="G23" s="1188">
        <v>71</v>
      </c>
      <c r="H23" s="1188">
        <f>'4.3 вяхирь'!H23</f>
        <v>66</v>
      </c>
      <c r="I23" s="1188">
        <v>0</v>
      </c>
      <c r="J23" s="708">
        <f t="shared" si="0"/>
        <v>0</v>
      </c>
    </row>
    <row r="24" spans="1:10" ht="15" customHeight="1" x14ac:dyDescent="0.2">
      <c r="A24" s="1535">
        <v>4</v>
      </c>
      <c r="B24" s="1529" t="s">
        <v>287</v>
      </c>
      <c r="C24" s="1176" t="s">
        <v>681</v>
      </c>
      <c r="D24" s="1188">
        <f>'4.4 гр птиц голуби'!D24</f>
        <v>0</v>
      </c>
      <c r="E24" s="1188">
        <f>'4.4 гр птиц голуби'!E24</f>
        <v>0</v>
      </c>
      <c r="F24" s="1188">
        <v>0</v>
      </c>
      <c r="G24" s="1188">
        <v>0</v>
      </c>
      <c r="H24" s="1188">
        <v>0</v>
      </c>
      <c r="I24" s="1188">
        <v>0</v>
      </c>
      <c r="J24" s="708">
        <f t="shared" si="0"/>
        <v>0</v>
      </c>
    </row>
    <row r="25" spans="1:10" ht="15" x14ac:dyDescent="0.2">
      <c r="A25" s="1535"/>
      <c r="B25" s="1535"/>
      <c r="C25" s="1176" t="s">
        <v>938</v>
      </c>
      <c r="D25" s="1188">
        <f>'4.4 гр птиц голуби'!D25</f>
        <v>0</v>
      </c>
      <c r="E25" s="1188">
        <f>'4.4 гр птиц голуби'!E25</f>
        <v>0</v>
      </c>
      <c r="F25" s="1188">
        <v>0</v>
      </c>
      <c r="G25" s="1188">
        <v>0</v>
      </c>
      <c r="H25" s="1188">
        <v>0</v>
      </c>
      <c r="I25" s="1188">
        <v>0</v>
      </c>
      <c r="J25" s="708">
        <f t="shared" si="0"/>
        <v>0</v>
      </c>
    </row>
    <row r="26" spans="1:10" ht="12.75" customHeight="1" x14ac:dyDescent="0.2">
      <c r="A26" s="1535">
        <v>5</v>
      </c>
      <c r="B26" s="1529" t="s">
        <v>288</v>
      </c>
      <c r="C26" s="907" t="s">
        <v>795</v>
      </c>
      <c r="D26" s="1188">
        <f>'4.4 гр птиц голуби'!D26</f>
        <v>0</v>
      </c>
      <c r="E26" s="1188">
        <f>'4.4 гр птиц голуби'!E26</f>
        <v>0</v>
      </c>
      <c r="F26" s="1188">
        <v>0</v>
      </c>
      <c r="G26" s="1188">
        <v>36</v>
      </c>
      <c r="H26" s="1188">
        <v>36</v>
      </c>
      <c r="I26" s="1188">
        <v>0</v>
      </c>
      <c r="J26" s="708">
        <f t="shared" si="0"/>
        <v>0</v>
      </c>
    </row>
    <row r="27" spans="1:10" ht="15" x14ac:dyDescent="0.25">
      <c r="A27" s="1535"/>
      <c r="B27" s="1535"/>
      <c r="C27" s="906" t="s">
        <v>739</v>
      </c>
      <c r="D27" s="1188">
        <f>'4.4 гр птиц голуби'!D27</f>
        <v>0</v>
      </c>
      <c r="E27" s="1188">
        <f>'4.4 гр птиц голуби'!E27</f>
        <v>0</v>
      </c>
      <c r="F27" s="1188">
        <v>0</v>
      </c>
      <c r="G27" s="1188">
        <v>0</v>
      </c>
      <c r="H27" s="1188">
        <v>0</v>
      </c>
      <c r="I27" s="1188">
        <v>0</v>
      </c>
      <c r="J27" s="708">
        <f t="shared" si="0"/>
        <v>0</v>
      </c>
    </row>
    <row r="28" spans="1:10" ht="15" x14ac:dyDescent="0.25">
      <c r="A28" s="1535"/>
      <c r="B28" s="1535"/>
      <c r="C28" s="906" t="s">
        <v>1021</v>
      </c>
      <c r="D28" s="1188">
        <f>'4.4 гр птиц голуби'!D28</f>
        <v>0</v>
      </c>
      <c r="E28" s="1188">
        <f>'4.4 гр птиц голуби'!E28</f>
        <v>0</v>
      </c>
      <c r="F28" s="1188">
        <v>0</v>
      </c>
      <c r="G28" s="1188">
        <v>0</v>
      </c>
      <c r="H28" s="1188">
        <v>0</v>
      </c>
      <c r="I28" s="1188">
        <v>0</v>
      </c>
      <c r="J28" s="708">
        <f t="shared" si="0"/>
        <v>0</v>
      </c>
    </row>
    <row r="29" spans="1:10" ht="15" x14ac:dyDescent="0.25">
      <c r="A29" s="1535"/>
      <c r="B29" s="1535"/>
      <c r="C29" s="906" t="s">
        <v>682</v>
      </c>
      <c r="D29" s="1188">
        <f>'4.4 гр птиц голуби'!D29</f>
        <v>0</v>
      </c>
      <c r="E29" s="1188">
        <f>'4.4 гр птиц голуби'!E29</f>
        <v>0</v>
      </c>
      <c r="F29" s="1188">
        <v>0</v>
      </c>
      <c r="G29" s="1188">
        <v>0</v>
      </c>
      <c r="H29" s="1188">
        <v>0</v>
      </c>
      <c r="I29" s="1189">
        <v>0</v>
      </c>
      <c r="J29" s="708">
        <f t="shared" si="0"/>
        <v>0</v>
      </c>
    </row>
    <row r="30" spans="1:10" ht="15" x14ac:dyDescent="0.25">
      <c r="A30" s="1535"/>
      <c r="B30" s="1535"/>
      <c r="C30" s="906" t="s">
        <v>922</v>
      </c>
      <c r="D30" s="1188">
        <f>'4.4 гр птиц голуби'!D30</f>
        <v>0</v>
      </c>
      <c r="E30" s="1188">
        <f>'4.4 гр птиц голуби'!E30</f>
        <v>0</v>
      </c>
      <c r="F30" s="1188">
        <v>0</v>
      </c>
      <c r="G30" s="1188">
        <v>0</v>
      </c>
      <c r="H30" s="1188">
        <v>0</v>
      </c>
      <c r="I30" s="1189">
        <v>0</v>
      </c>
      <c r="J30" s="708">
        <f t="shared" si="0"/>
        <v>0</v>
      </c>
    </row>
    <row r="31" spans="1:10" ht="14.45" customHeight="1" x14ac:dyDescent="0.25">
      <c r="A31" s="1535"/>
      <c r="B31" s="1535"/>
      <c r="C31" s="906" t="s">
        <v>589</v>
      </c>
      <c r="D31" s="1188">
        <f>'4.4 гр птиц голуби'!D31</f>
        <v>0</v>
      </c>
      <c r="E31" s="1188">
        <f>'4.4 гр птиц голуби'!E31</f>
        <v>0</v>
      </c>
      <c r="F31" s="1188">
        <v>0</v>
      </c>
      <c r="G31" s="1188">
        <v>407</v>
      </c>
      <c r="H31" s="1188">
        <f>'4.3 вяхирь'!H31</f>
        <v>402</v>
      </c>
      <c r="I31" s="1188">
        <v>0</v>
      </c>
      <c r="J31" s="708">
        <f t="shared" si="0"/>
        <v>0</v>
      </c>
    </row>
    <row r="32" spans="1:10" ht="13.9" customHeight="1" x14ac:dyDescent="0.25">
      <c r="A32" s="1537">
        <v>6</v>
      </c>
      <c r="B32" s="1529" t="s">
        <v>289</v>
      </c>
      <c r="C32" s="906" t="s">
        <v>683</v>
      </c>
      <c r="D32" s="1188">
        <f>'4.4 гр птиц голуби'!D32</f>
        <v>0</v>
      </c>
      <c r="E32" s="1188">
        <f>'4.4 гр птиц голуби'!E32</f>
        <v>0</v>
      </c>
      <c r="F32" s="1188">
        <v>0</v>
      </c>
      <c r="G32" s="1188">
        <v>0</v>
      </c>
      <c r="H32" s="1188">
        <v>0</v>
      </c>
      <c r="I32" s="1188">
        <v>0</v>
      </c>
      <c r="J32" s="708">
        <f t="shared" si="0"/>
        <v>0</v>
      </c>
    </row>
    <row r="33" spans="1:10" ht="13.9" customHeight="1" x14ac:dyDescent="0.25">
      <c r="A33" s="1537"/>
      <c r="B33" s="1529"/>
      <c r="C33" s="906" t="s">
        <v>589</v>
      </c>
      <c r="D33" s="1188">
        <f>'4.4 гр птиц голуби'!D33</f>
        <v>0</v>
      </c>
      <c r="E33" s="1188">
        <f>'4.4 гр птиц голуби'!E33</f>
        <v>0</v>
      </c>
      <c r="F33" s="1188">
        <v>0</v>
      </c>
      <c r="G33" s="1188">
        <v>202</v>
      </c>
      <c r="H33" s="1188">
        <f>'4.3 вяхирь'!H33</f>
        <v>199</v>
      </c>
      <c r="I33" s="1188">
        <v>0</v>
      </c>
      <c r="J33" s="708">
        <f t="shared" si="0"/>
        <v>0</v>
      </c>
    </row>
    <row r="34" spans="1:10" ht="13.9" customHeight="1" x14ac:dyDescent="0.25">
      <c r="A34" s="1535">
        <v>7</v>
      </c>
      <c r="B34" s="1529" t="s">
        <v>290</v>
      </c>
      <c r="C34" s="906" t="s">
        <v>742</v>
      </c>
      <c r="D34" s="1188">
        <f>'4.4 гр птиц голуби'!D34</f>
        <v>0</v>
      </c>
      <c r="E34" s="1188">
        <f>'4.4 гр птиц голуби'!E34</f>
        <v>0</v>
      </c>
      <c r="F34" s="1188">
        <v>0</v>
      </c>
      <c r="G34" s="1188">
        <v>0</v>
      </c>
      <c r="H34" s="1188">
        <v>0</v>
      </c>
      <c r="I34" s="1188">
        <v>0</v>
      </c>
      <c r="J34" s="708">
        <f t="shared" si="0"/>
        <v>0</v>
      </c>
    </row>
    <row r="35" spans="1:10" ht="13.9" customHeight="1" x14ac:dyDescent="0.25">
      <c r="A35" s="1535"/>
      <c r="B35" s="1529"/>
      <c r="C35" s="906" t="s">
        <v>796</v>
      </c>
      <c r="D35" s="1188">
        <f>'4.4 гр птиц голуби'!D35</f>
        <v>0</v>
      </c>
      <c r="E35" s="1188">
        <f>'4.4 гр птиц голуби'!E35</f>
        <v>0</v>
      </c>
      <c r="F35" s="1188">
        <v>0</v>
      </c>
      <c r="G35" s="1188">
        <v>6</v>
      </c>
      <c r="H35" s="1188">
        <v>6</v>
      </c>
      <c r="I35" s="1188">
        <v>0</v>
      </c>
      <c r="J35" s="708">
        <f t="shared" si="0"/>
        <v>0</v>
      </c>
    </row>
    <row r="36" spans="1:10" ht="13.9" customHeight="1" x14ac:dyDescent="0.25">
      <c r="A36" s="1535"/>
      <c r="B36" s="1529"/>
      <c r="C36" s="906" t="s">
        <v>590</v>
      </c>
      <c r="D36" s="1188">
        <f>'4.4 гр птиц голуби'!D36</f>
        <v>0</v>
      </c>
      <c r="E36" s="1188">
        <f>'4.4 гр птиц голуби'!E36</f>
        <v>0</v>
      </c>
      <c r="F36" s="1188">
        <v>0</v>
      </c>
      <c r="G36" s="1188">
        <v>0</v>
      </c>
      <c r="H36" s="1188">
        <v>0</v>
      </c>
      <c r="I36" s="1188">
        <v>0</v>
      </c>
      <c r="J36" s="708">
        <f t="shared" si="0"/>
        <v>0</v>
      </c>
    </row>
    <row r="37" spans="1:10" ht="13.9" customHeight="1" x14ac:dyDescent="0.25">
      <c r="A37" s="1535"/>
      <c r="B37" s="1529"/>
      <c r="C37" s="906" t="s">
        <v>684</v>
      </c>
      <c r="D37" s="1188">
        <f>'4.4 гр птиц голуби'!D37</f>
        <v>0</v>
      </c>
      <c r="E37" s="1188">
        <f>'4.4 гр птиц голуби'!E37</f>
        <v>0</v>
      </c>
      <c r="F37" s="1188">
        <v>0</v>
      </c>
      <c r="G37" s="1188">
        <v>22</v>
      </c>
      <c r="H37" s="1188">
        <v>22</v>
      </c>
      <c r="I37" s="1188">
        <v>0</v>
      </c>
      <c r="J37" s="708">
        <f t="shared" si="0"/>
        <v>0</v>
      </c>
    </row>
    <row r="38" spans="1:10" ht="13.9" customHeight="1" x14ac:dyDescent="0.25">
      <c r="A38" s="1535"/>
      <c r="B38" s="1529"/>
      <c r="C38" s="906" t="s">
        <v>589</v>
      </c>
      <c r="D38" s="1188">
        <f>'4.4 гр птиц голуби'!D38</f>
        <v>0</v>
      </c>
      <c r="E38" s="1188">
        <f>'4.4 гр птиц голуби'!E38</f>
        <v>0</v>
      </c>
      <c r="F38" s="1188">
        <v>0</v>
      </c>
      <c r="G38" s="1188">
        <v>272</v>
      </c>
      <c r="H38" s="1188">
        <f>'4.3 вяхирь'!H38</f>
        <v>221</v>
      </c>
      <c r="I38" s="1188">
        <v>0</v>
      </c>
      <c r="J38" s="708">
        <f t="shared" si="0"/>
        <v>0</v>
      </c>
    </row>
    <row r="39" spans="1:10" ht="15.75" x14ac:dyDescent="0.25">
      <c r="A39" s="1186">
        <v>8</v>
      </c>
      <c r="B39" s="1179" t="s">
        <v>291</v>
      </c>
      <c r="C39" s="906" t="s">
        <v>743</v>
      </c>
      <c r="D39" s="1188">
        <f>'4.4 гр птиц голуби'!D39</f>
        <v>0</v>
      </c>
      <c r="E39" s="1188">
        <f>'4.4 гр птиц голуби'!E39</f>
        <v>0</v>
      </c>
      <c r="F39" s="1188">
        <v>0</v>
      </c>
      <c r="G39" s="1188">
        <v>37</v>
      </c>
      <c r="H39" s="1188">
        <v>37</v>
      </c>
      <c r="I39" s="1188">
        <v>0</v>
      </c>
      <c r="J39" s="708">
        <f t="shared" si="0"/>
        <v>0</v>
      </c>
    </row>
    <row r="40" spans="1:10" ht="13.9" customHeight="1" x14ac:dyDescent="0.25">
      <c r="A40" s="1535">
        <v>9</v>
      </c>
      <c r="B40" s="1529" t="s">
        <v>292</v>
      </c>
      <c r="C40" s="906" t="s">
        <v>744</v>
      </c>
      <c r="D40" s="1188">
        <f>'4.4 гр птиц голуби'!D40</f>
        <v>0</v>
      </c>
      <c r="E40" s="1188">
        <f>'4.4 гр птиц голуби'!E40</f>
        <v>0</v>
      </c>
      <c r="F40" s="1188">
        <v>0</v>
      </c>
      <c r="G40" s="1188">
        <v>9</v>
      </c>
      <c r="H40" s="1188">
        <v>9</v>
      </c>
      <c r="I40" s="1188">
        <v>0</v>
      </c>
      <c r="J40" s="708">
        <f t="shared" si="0"/>
        <v>0</v>
      </c>
    </row>
    <row r="41" spans="1:10" ht="13.9" customHeight="1" x14ac:dyDescent="0.25">
      <c r="A41" s="1535"/>
      <c r="B41" s="1529"/>
      <c r="C41" s="906" t="s">
        <v>685</v>
      </c>
      <c r="D41" s="1188">
        <f>'4.4 гр птиц голуби'!D41</f>
        <v>0</v>
      </c>
      <c r="E41" s="1188">
        <f>'4.4 гр птиц голуби'!E41</f>
        <v>0</v>
      </c>
      <c r="F41" s="1188">
        <v>0</v>
      </c>
      <c r="G41" s="1188">
        <v>0</v>
      </c>
      <c r="H41" s="1188">
        <v>0</v>
      </c>
      <c r="I41" s="1188">
        <v>0</v>
      </c>
      <c r="J41" s="708">
        <f t="shared" si="0"/>
        <v>0</v>
      </c>
    </row>
    <row r="42" spans="1:10" ht="13.9" customHeight="1" x14ac:dyDescent="0.25">
      <c r="A42" s="1535"/>
      <c r="B42" s="1529"/>
      <c r="C42" s="906" t="s">
        <v>797</v>
      </c>
      <c r="D42" s="1188">
        <f>'4.4 гр птиц голуби'!D42</f>
        <v>0</v>
      </c>
      <c r="E42" s="1188">
        <f>'4.4 гр птиц голуби'!E42</f>
        <v>0</v>
      </c>
      <c r="F42" s="1188">
        <v>0</v>
      </c>
      <c r="G42" s="1188">
        <v>0</v>
      </c>
      <c r="H42" s="1188">
        <v>0</v>
      </c>
      <c r="I42" s="1188">
        <v>0</v>
      </c>
      <c r="J42" s="708">
        <f t="shared" si="0"/>
        <v>0</v>
      </c>
    </row>
    <row r="43" spans="1:10" ht="13.9" customHeight="1" x14ac:dyDescent="0.25">
      <c r="A43" s="1535"/>
      <c r="B43" s="1529"/>
      <c r="C43" s="906" t="s">
        <v>983</v>
      </c>
      <c r="D43" s="1188">
        <f>'4.4 гр птиц голуби'!D43</f>
        <v>0</v>
      </c>
      <c r="E43" s="1188">
        <f>'4.4 гр птиц голуби'!E43</f>
        <v>0</v>
      </c>
      <c r="F43" s="1188">
        <v>0</v>
      </c>
      <c r="G43" s="1188">
        <v>0</v>
      </c>
      <c r="H43" s="1188">
        <v>0</v>
      </c>
      <c r="I43" s="1188">
        <v>0</v>
      </c>
      <c r="J43" s="708">
        <f t="shared" si="0"/>
        <v>0</v>
      </c>
    </row>
    <row r="44" spans="1:10" ht="13.9" customHeight="1" x14ac:dyDescent="0.25">
      <c r="A44" s="1535"/>
      <c r="B44" s="1529"/>
      <c r="C44" s="1187" t="s">
        <v>939</v>
      </c>
      <c r="D44" s="1188">
        <f>'4.4 гр птиц голуби'!D44</f>
        <v>0</v>
      </c>
      <c r="E44" s="1188">
        <f>'4.4 гр птиц голуби'!E44</f>
        <v>0</v>
      </c>
      <c r="F44" s="1188">
        <v>0</v>
      </c>
      <c r="G44" s="1188">
        <v>0</v>
      </c>
      <c r="H44" s="1188">
        <v>0</v>
      </c>
      <c r="I44" s="1189">
        <v>0</v>
      </c>
      <c r="J44" s="708">
        <f t="shared" si="0"/>
        <v>0</v>
      </c>
    </row>
    <row r="45" spans="1:10" ht="13.9" customHeight="1" x14ac:dyDescent="0.25">
      <c r="A45" s="1535"/>
      <c r="B45" s="1529"/>
      <c r="C45" s="906" t="s">
        <v>589</v>
      </c>
      <c r="D45" s="1188">
        <f>'4.4 гр птиц голуби'!D45</f>
        <v>0</v>
      </c>
      <c r="E45" s="1188">
        <f>'4.4 гр птиц голуби'!E45</f>
        <v>0</v>
      </c>
      <c r="F45" s="1188">
        <v>0</v>
      </c>
      <c r="G45" s="1188">
        <v>193</v>
      </c>
      <c r="H45" s="1188">
        <f>'4.3 вяхирь'!H45</f>
        <v>143</v>
      </c>
      <c r="I45" s="1188">
        <v>0</v>
      </c>
      <c r="J45" s="708">
        <f t="shared" si="0"/>
        <v>0</v>
      </c>
    </row>
    <row r="46" spans="1:10" ht="15.75" x14ac:dyDescent="0.2">
      <c r="A46" s="1186">
        <v>10</v>
      </c>
      <c r="B46" s="1179" t="s">
        <v>293</v>
      </c>
      <c r="C46" s="1180" t="s">
        <v>745</v>
      </c>
      <c r="D46" s="1188">
        <f>'4.4 гр птиц голуби'!D46</f>
        <v>0</v>
      </c>
      <c r="E46" s="1188">
        <f>'4.4 гр птиц голуби'!E46</f>
        <v>0</v>
      </c>
      <c r="F46" s="1188">
        <v>0</v>
      </c>
      <c r="G46" s="1188">
        <v>0</v>
      </c>
      <c r="H46" s="1188">
        <v>0</v>
      </c>
      <c r="I46" s="1188">
        <v>0</v>
      </c>
      <c r="J46" s="708">
        <f t="shared" si="0"/>
        <v>0</v>
      </c>
    </row>
    <row r="47" spans="1:10" ht="13.9" customHeight="1" x14ac:dyDescent="0.25">
      <c r="A47" s="1535">
        <v>11</v>
      </c>
      <c r="B47" s="1529" t="s">
        <v>294</v>
      </c>
      <c r="C47" s="906" t="s">
        <v>746</v>
      </c>
      <c r="D47" s="1188">
        <f>'4.4 гр птиц голуби'!D47</f>
        <v>0</v>
      </c>
      <c r="E47" s="1188">
        <f>'4.4 гр птиц голуби'!E47</f>
        <v>0</v>
      </c>
      <c r="F47" s="1188">
        <v>0</v>
      </c>
      <c r="G47" s="1188">
        <v>0</v>
      </c>
      <c r="H47" s="1188">
        <v>0</v>
      </c>
      <c r="I47" s="1188">
        <v>0</v>
      </c>
      <c r="J47" s="708">
        <f t="shared" si="0"/>
        <v>0</v>
      </c>
    </row>
    <row r="48" spans="1:10" ht="13.9" customHeight="1" x14ac:dyDescent="0.25">
      <c r="A48" s="1535"/>
      <c r="B48" s="1529"/>
      <c r="C48" s="906" t="s">
        <v>589</v>
      </c>
      <c r="D48" s="1188">
        <f>'4.4 гр птиц голуби'!D48</f>
        <v>0</v>
      </c>
      <c r="E48" s="1188">
        <f>'4.4 гр птиц голуби'!E48</f>
        <v>0</v>
      </c>
      <c r="F48" s="1188">
        <v>0</v>
      </c>
      <c r="G48" s="1188">
        <v>108</v>
      </c>
      <c r="H48" s="1188">
        <f>'4.3 вяхирь'!H48</f>
        <v>98</v>
      </c>
      <c r="I48" s="1188">
        <v>0</v>
      </c>
      <c r="J48" s="708">
        <f t="shared" si="0"/>
        <v>0</v>
      </c>
    </row>
    <row r="49" spans="1:10" ht="13.9" customHeight="1" x14ac:dyDescent="0.25">
      <c r="A49" s="1537">
        <v>12</v>
      </c>
      <c r="B49" s="1529" t="s">
        <v>295</v>
      </c>
      <c r="C49" s="906" t="s">
        <v>589</v>
      </c>
      <c r="D49" s="1188">
        <f>'4.4 гр птиц голуби'!D49</f>
        <v>0</v>
      </c>
      <c r="E49" s="1188">
        <f>'4.4 гр птиц голуби'!E49</f>
        <v>0</v>
      </c>
      <c r="F49" s="1188">
        <v>0</v>
      </c>
      <c r="G49" s="1188">
        <v>126</v>
      </c>
      <c r="H49" s="1188">
        <f>'4.3 вяхирь'!H49</f>
        <v>125</v>
      </c>
      <c r="I49" s="1188">
        <v>0</v>
      </c>
      <c r="J49" s="708">
        <f t="shared" si="0"/>
        <v>0</v>
      </c>
    </row>
    <row r="50" spans="1:10" ht="13.9" customHeight="1" x14ac:dyDescent="0.25">
      <c r="A50" s="1537"/>
      <c r="B50" s="1529"/>
      <c r="C50" s="906" t="s">
        <v>591</v>
      </c>
      <c r="D50" s="1188">
        <f>'4.4 гр птиц голуби'!D50</f>
        <v>0</v>
      </c>
      <c r="E50" s="1188">
        <f>'4.4 гр птиц голуби'!E50</f>
        <v>0</v>
      </c>
      <c r="F50" s="1188">
        <v>0</v>
      </c>
      <c r="G50" s="1188">
        <v>0</v>
      </c>
      <c r="H50" s="1188">
        <v>0</v>
      </c>
      <c r="I50" s="1188">
        <v>0</v>
      </c>
      <c r="J50" s="708">
        <f t="shared" si="0"/>
        <v>0</v>
      </c>
    </row>
    <row r="51" spans="1:10" ht="13.9" customHeight="1" x14ac:dyDescent="0.25">
      <c r="A51" s="1537"/>
      <c r="B51" s="1529"/>
      <c r="C51" s="906" t="s">
        <v>592</v>
      </c>
      <c r="D51" s="1188">
        <f>'4.4 гр птиц голуби'!D51</f>
        <v>0</v>
      </c>
      <c r="E51" s="1188">
        <f>'4.4 гр птиц голуби'!E51</f>
        <v>0</v>
      </c>
      <c r="F51" s="1188">
        <v>0</v>
      </c>
      <c r="G51" s="1081">
        <v>0</v>
      </c>
      <c r="H51" s="1081">
        <v>0</v>
      </c>
      <c r="I51" s="1188">
        <v>0</v>
      </c>
      <c r="J51" s="708">
        <f t="shared" si="0"/>
        <v>0</v>
      </c>
    </row>
    <row r="52" spans="1:10" ht="13.9" customHeight="1" x14ac:dyDescent="0.25">
      <c r="A52" s="1537"/>
      <c r="B52" s="1529"/>
      <c r="C52" s="906" t="s">
        <v>797</v>
      </c>
      <c r="D52" s="1188">
        <f>'4.4 гр птиц голуби'!D52</f>
        <v>0</v>
      </c>
      <c r="E52" s="1188">
        <f>'4.4 гр птиц голуби'!E52</f>
        <v>0</v>
      </c>
      <c r="F52" s="1188">
        <v>0</v>
      </c>
      <c r="G52" s="1188">
        <v>0</v>
      </c>
      <c r="H52" s="1188">
        <v>0</v>
      </c>
      <c r="I52" s="1188">
        <v>0</v>
      </c>
      <c r="J52" s="708">
        <f t="shared" si="0"/>
        <v>0</v>
      </c>
    </row>
    <row r="53" spans="1:10" ht="13.9" customHeight="1" x14ac:dyDescent="0.25">
      <c r="A53" s="1535">
        <v>13</v>
      </c>
      <c r="B53" s="1529" t="s">
        <v>296</v>
      </c>
      <c r="C53" s="906" t="s">
        <v>748</v>
      </c>
      <c r="D53" s="1188">
        <f>'4.4 гр птиц голуби'!D53</f>
        <v>0</v>
      </c>
      <c r="E53" s="1188">
        <f>'4.4 гр птиц голуби'!E53</f>
        <v>0</v>
      </c>
      <c r="F53" s="1188">
        <v>0</v>
      </c>
      <c r="G53" s="1188">
        <v>2</v>
      </c>
      <c r="H53" s="1188">
        <v>2</v>
      </c>
      <c r="I53" s="1188">
        <v>0</v>
      </c>
      <c r="J53" s="708">
        <f t="shared" si="0"/>
        <v>0</v>
      </c>
    </row>
    <row r="54" spans="1:10" ht="13.9" customHeight="1" x14ac:dyDescent="0.25">
      <c r="A54" s="1535"/>
      <c r="B54" s="1529"/>
      <c r="C54" s="906" t="s">
        <v>412</v>
      </c>
      <c r="D54" s="1188">
        <f>'4.4 гр птиц голуби'!D54</f>
        <v>0</v>
      </c>
      <c r="E54" s="1188">
        <f>'4.4 гр птиц голуби'!E54</f>
        <v>0</v>
      </c>
      <c r="F54" s="1188">
        <v>0</v>
      </c>
      <c r="G54" s="1188">
        <v>0</v>
      </c>
      <c r="H54" s="1188">
        <v>0</v>
      </c>
      <c r="I54" s="1188">
        <v>0</v>
      </c>
      <c r="J54" s="708">
        <f t="shared" si="0"/>
        <v>0</v>
      </c>
    </row>
    <row r="55" spans="1:10" ht="13.9" customHeight="1" x14ac:dyDescent="0.25">
      <c r="A55" s="1535"/>
      <c r="B55" s="1529"/>
      <c r="C55" s="906" t="s">
        <v>589</v>
      </c>
      <c r="D55" s="1188">
        <f>'4.4 гр птиц голуби'!D55</f>
        <v>0</v>
      </c>
      <c r="E55" s="1188">
        <f>'4.4 гр птиц голуби'!E55</f>
        <v>0</v>
      </c>
      <c r="F55" s="1188">
        <v>0</v>
      </c>
      <c r="G55" s="1188">
        <v>40</v>
      </c>
      <c r="H55" s="1188">
        <f>'4.3 вяхирь'!H55</f>
        <v>39</v>
      </c>
      <c r="I55" s="1188">
        <v>0</v>
      </c>
      <c r="J55" s="708">
        <f t="shared" si="0"/>
        <v>0</v>
      </c>
    </row>
    <row r="56" spans="1:10" ht="13.9" customHeight="1" x14ac:dyDescent="0.25">
      <c r="A56" s="1535">
        <v>14</v>
      </c>
      <c r="B56" s="1529" t="s">
        <v>297</v>
      </c>
      <c r="C56" s="906" t="s">
        <v>749</v>
      </c>
      <c r="D56" s="1188">
        <f>'4.4 гр птиц голуби'!D56</f>
        <v>0</v>
      </c>
      <c r="E56" s="1188">
        <f>'4.4 гр птиц голуби'!E56</f>
        <v>0</v>
      </c>
      <c r="F56" s="1188">
        <v>0</v>
      </c>
      <c r="G56" s="1188">
        <v>75</v>
      </c>
      <c r="H56" s="1188">
        <v>70</v>
      </c>
      <c r="I56" s="1188">
        <v>0</v>
      </c>
      <c r="J56" s="708">
        <f t="shared" si="0"/>
        <v>0</v>
      </c>
    </row>
    <row r="57" spans="1:10" ht="13.9" customHeight="1" x14ac:dyDescent="0.25">
      <c r="A57" s="1535"/>
      <c r="B57" s="1529"/>
      <c r="C57" s="906" t="s">
        <v>403</v>
      </c>
      <c r="D57" s="1188">
        <f>'4.4 гр птиц голуби'!D57</f>
        <v>0</v>
      </c>
      <c r="E57" s="1188">
        <f>'4.4 гр птиц голуби'!E57</f>
        <v>0</v>
      </c>
      <c r="F57" s="1188">
        <v>0</v>
      </c>
      <c r="G57" s="1188">
        <v>0</v>
      </c>
      <c r="H57" s="1188">
        <v>0</v>
      </c>
      <c r="I57" s="1188">
        <v>0</v>
      </c>
      <c r="J57" s="708">
        <f t="shared" si="0"/>
        <v>0</v>
      </c>
    </row>
    <row r="58" spans="1:10" ht="13.9" customHeight="1" x14ac:dyDescent="0.25">
      <c r="A58" s="1535">
        <v>15</v>
      </c>
      <c r="B58" s="1529" t="s">
        <v>363</v>
      </c>
      <c r="C58" s="906" t="s">
        <v>750</v>
      </c>
      <c r="D58" s="1188">
        <f>'4.4 гр птиц голуби'!D58</f>
        <v>0</v>
      </c>
      <c r="E58" s="1188">
        <f>'4.4 гр птиц голуби'!E58</f>
        <v>0</v>
      </c>
      <c r="F58" s="1188">
        <v>0</v>
      </c>
      <c r="G58" s="1188">
        <v>0</v>
      </c>
      <c r="H58" s="1188">
        <v>0</v>
      </c>
      <c r="I58" s="1188">
        <v>0</v>
      </c>
      <c r="J58" s="708">
        <f t="shared" si="0"/>
        <v>0</v>
      </c>
    </row>
    <row r="59" spans="1:10" ht="13.9" customHeight="1" x14ac:dyDescent="0.25">
      <c r="A59" s="1535"/>
      <c r="B59" s="1529"/>
      <c r="C59" s="906" t="s">
        <v>687</v>
      </c>
      <c r="D59" s="1188">
        <f>'4.4 гр птиц голуби'!D59</f>
        <v>0</v>
      </c>
      <c r="E59" s="1188">
        <f>'4.4 гр птиц голуби'!E59</f>
        <v>0</v>
      </c>
      <c r="F59" s="1188">
        <v>0</v>
      </c>
      <c r="G59" s="1188">
        <v>0</v>
      </c>
      <c r="H59" s="1188">
        <v>0</v>
      </c>
      <c r="I59" s="1188">
        <v>0</v>
      </c>
      <c r="J59" s="708">
        <f t="shared" si="0"/>
        <v>0</v>
      </c>
    </row>
    <row r="60" spans="1:10" ht="13.9" customHeight="1" x14ac:dyDescent="0.25">
      <c r="A60" s="1535"/>
      <c r="B60" s="1529"/>
      <c r="C60" s="906" t="s">
        <v>593</v>
      </c>
      <c r="D60" s="1188">
        <f>'4.4 гр птиц голуби'!D60</f>
        <v>0</v>
      </c>
      <c r="E60" s="1188">
        <f>'4.4 гр птиц голуби'!E60</f>
        <v>0</v>
      </c>
      <c r="F60" s="1188">
        <v>0</v>
      </c>
      <c r="G60" s="1188">
        <v>0</v>
      </c>
      <c r="H60" s="1188">
        <v>0</v>
      </c>
      <c r="I60" s="1188">
        <v>0</v>
      </c>
      <c r="J60" s="708">
        <f t="shared" si="0"/>
        <v>0</v>
      </c>
    </row>
    <row r="61" spans="1:10" ht="13.9" customHeight="1" x14ac:dyDescent="0.25">
      <c r="A61" s="1537">
        <v>16</v>
      </c>
      <c r="B61" s="1528" t="s">
        <v>299</v>
      </c>
      <c r="C61" s="1182" t="s">
        <v>410</v>
      </c>
      <c r="D61" s="1188">
        <f>'4.4 гр птиц голуби'!D61</f>
        <v>0</v>
      </c>
      <c r="E61" s="1188">
        <f>'4.4 гр птиц голуби'!E61</f>
        <v>0</v>
      </c>
      <c r="F61" s="1188">
        <v>0</v>
      </c>
      <c r="G61" s="1188">
        <v>0</v>
      </c>
      <c r="H61" s="1188">
        <v>0</v>
      </c>
      <c r="I61" s="1188">
        <v>0</v>
      </c>
      <c r="J61" s="708">
        <f t="shared" si="0"/>
        <v>0</v>
      </c>
    </row>
    <row r="62" spans="1:10" ht="13.9" customHeight="1" x14ac:dyDescent="0.25">
      <c r="A62" s="1537"/>
      <c r="B62" s="1528"/>
      <c r="C62" s="1182" t="s">
        <v>411</v>
      </c>
      <c r="D62" s="1188">
        <f>'4.4 гр птиц голуби'!D62</f>
        <v>0</v>
      </c>
      <c r="E62" s="1188">
        <f>'4.4 гр птиц голуби'!E62</f>
        <v>0</v>
      </c>
      <c r="F62" s="1188">
        <v>0</v>
      </c>
      <c r="G62" s="1188">
        <v>0</v>
      </c>
      <c r="H62" s="1188">
        <v>0</v>
      </c>
      <c r="I62" s="1188">
        <v>0</v>
      </c>
      <c r="J62" s="708">
        <f t="shared" si="0"/>
        <v>0</v>
      </c>
    </row>
    <row r="63" spans="1:10" ht="13.9" customHeight="1" x14ac:dyDescent="0.25">
      <c r="A63" s="1537"/>
      <c r="B63" s="1528"/>
      <c r="C63" s="1182" t="s">
        <v>916</v>
      </c>
      <c r="D63" s="1188">
        <f>'4.4 гр птиц голуби'!D63</f>
        <v>0</v>
      </c>
      <c r="E63" s="1188">
        <f>'4.4 гр птиц голуби'!E63</f>
        <v>0</v>
      </c>
      <c r="F63" s="1188">
        <v>0</v>
      </c>
      <c r="G63" s="1188">
        <v>0</v>
      </c>
      <c r="H63" s="1188">
        <v>0</v>
      </c>
      <c r="I63" s="1188">
        <v>0</v>
      </c>
      <c r="J63" s="708">
        <f t="shared" si="0"/>
        <v>0</v>
      </c>
    </row>
    <row r="64" spans="1:10" ht="13.9" customHeight="1" x14ac:dyDescent="0.25">
      <c r="A64" s="1537"/>
      <c r="B64" s="1528"/>
      <c r="C64" s="1182" t="s">
        <v>797</v>
      </c>
      <c r="D64" s="1188">
        <f>'4.4 гр птиц голуби'!D64</f>
        <v>0</v>
      </c>
      <c r="E64" s="1188">
        <f>'4.4 гр птиц голуби'!E64</f>
        <v>0</v>
      </c>
      <c r="F64" s="1188">
        <v>0</v>
      </c>
      <c r="G64" s="1188">
        <v>0</v>
      </c>
      <c r="H64" s="1188">
        <v>0</v>
      </c>
      <c r="I64" s="1188">
        <v>0</v>
      </c>
      <c r="J64" s="708">
        <f t="shared" si="0"/>
        <v>0</v>
      </c>
    </row>
    <row r="65" spans="1:10" ht="13.9" customHeight="1" x14ac:dyDescent="0.25">
      <c r="A65" s="1537"/>
      <c r="B65" s="1528"/>
      <c r="C65" s="1182" t="s">
        <v>688</v>
      </c>
      <c r="D65" s="1188">
        <f>'4.4 гр птиц голуби'!D65</f>
        <v>0</v>
      </c>
      <c r="E65" s="1188">
        <f>'4.4 гр птиц голуби'!E65</f>
        <v>0</v>
      </c>
      <c r="F65" s="1188">
        <v>0</v>
      </c>
      <c r="G65" s="1188">
        <v>0</v>
      </c>
      <c r="H65" s="1188">
        <v>0</v>
      </c>
      <c r="I65" s="1188">
        <v>0</v>
      </c>
      <c r="J65" s="708">
        <f t="shared" si="0"/>
        <v>0</v>
      </c>
    </row>
    <row r="66" spans="1:10" ht="13.9" customHeight="1" x14ac:dyDescent="0.25">
      <c r="A66" s="1537"/>
      <c r="B66" s="1528"/>
      <c r="C66" s="1182" t="s">
        <v>915</v>
      </c>
      <c r="D66" s="1188">
        <f>'4.4 гр птиц голуби'!D66</f>
        <v>0</v>
      </c>
      <c r="E66" s="1188">
        <f>'4.4 гр птиц голуби'!E66</f>
        <v>0</v>
      </c>
      <c r="F66" s="1188">
        <v>0</v>
      </c>
      <c r="G66" s="1188">
        <v>0</v>
      </c>
      <c r="H66" s="1188">
        <v>0</v>
      </c>
      <c r="I66" s="1188">
        <v>0</v>
      </c>
      <c r="J66" s="708">
        <f t="shared" si="0"/>
        <v>0</v>
      </c>
    </row>
    <row r="67" spans="1:10" ht="13.9" customHeight="1" x14ac:dyDescent="0.25">
      <c r="A67" s="1537"/>
      <c r="B67" s="1528"/>
      <c r="C67" s="1182" t="s">
        <v>589</v>
      </c>
      <c r="D67" s="1188">
        <f>'4.4 гр птиц голуби'!D67</f>
        <v>0</v>
      </c>
      <c r="E67" s="1188">
        <f>'4.4 гр птиц голуби'!E67</f>
        <v>0</v>
      </c>
      <c r="F67" s="1188">
        <v>0</v>
      </c>
      <c r="G67" s="1188">
        <v>159</v>
      </c>
      <c r="H67" s="1188">
        <f>'4.3 вяхирь'!H67</f>
        <v>66</v>
      </c>
      <c r="I67" s="1188">
        <v>0</v>
      </c>
      <c r="J67" s="708">
        <f t="shared" si="0"/>
        <v>0</v>
      </c>
    </row>
    <row r="68" spans="1:10" ht="13.9" customHeight="1" x14ac:dyDescent="0.25">
      <c r="A68" s="1535">
        <v>17</v>
      </c>
      <c r="B68" s="1529" t="s">
        <v>300</v>
      </c>
      <c r="C68" s="1182" t="s">
        <v>414</v>
      </c>
      <c r="D68" s="1188">
        <f>'4.4 гр птиц голуби'!D68</f>
        <v>0</v>
      </c>
      <c r="E68" s="1188">
        <f>'4.4 гр птиц голуби'!E68</f>
        <v>0</v>
      </c>
      <c r="F68" s="1188">
        <v>0</v>
      </c>
      <c r="G68" s="1188">
        <v>0</v>
      </c>
      <c r="H68" s="1188">
        <v>0</v>
      </c>
      <c r="I68" s="1188">
        <v>0</v>
      </c>
      <c r="J68" s="708">
        <f t="shared" si="0"/>
        <v>0</v>
      </c>
    </row>
    <row r="69" spans="1:10" ht="13.9" customHeight="1" x14ac:dyDescent="0.25">
      <c r="A69" s="1535"/>
      <c r="B69" s="1529"/>
      <c r="C69" s="906" t="s">
        <v>589</v>
      </c>
      <c r="D69" s="1188">
        <f>'4.4 гр птиц голуби'!D69</f>
        <v>0</v>
      </c>
      <c r="E69" s="1188">
        <f>'4.4 гр птиц голуби'!E69</f>
        <v>0</v>
      </c>
      <c r="F69" s="1188">
        <v>0</v>
      </c>
      <c r="G69" s="1188">
        <v>77</v>
      </c>
      <c r="H69" s="1188">
        <f>'4.3 вяхирь'!H69</f>
        <v>72</v>
      </c>
      <c r="I69" s="1188">
        <v>0</v>
      </c>
      <c r="J69" s="708">
        <f t="shared" si="0"/>
        <v>0</v>
      </c>
    </row>
    <row r="70" spans="1:10" ht="13.9" customHeight="1" x14ac:dyDescent="0.25">
      <c r="A70" s="1535">
        <v>18</v>
      </c>
      <c r="B70" s="1529" t="s">
        <v>594</v>
      </c>
      <c r="C70" s="906" t="s">
        <v>751</v>
      </c>
      <c r="D70" s="1188">
        <f>'4.4 гр птиц голуби'!D70</f>
        <v>0</v>
      </c>
      <c r="E70" s="1188">
        <f>'4.4 гр птиц голуби'!E70</f>
        <v>0</v>
      </c>
      <c r="F70" s="1188">
        <v>0</v>
      </c>
      <c r="G70" s="1081">
        <v>4</v>
      </c>
      <c r="H70" s="1081">
        <v>4</v>
      </c>
      <c r="I70" s="1188">
        <v>0</v>
      </c>
      <c r="J70" s="708">
        <f t="shared" si="0"/>
        <v>0</v>
      </c>
    </row>
    <row r="71" spans="1:10" ht="13.9" customHeight="1" x14ac:dyDescent="0.25">
      <c r="A71" s="1535"/>
      <c r="B71" s="1529"/>
      <c r="C71" s="906" t="s">
        <v>595</v>
      </c>
      <c r="D71" s="1188">
        <f>'4.4 гр птиц голуби'!D71</f>
        <v>0</v>
      </c>
      <c r="E71" s="1188">
        <f>'4.4 гр птиц голуби'!E71</f>
        <v>0</v>
      </c>
      <c r="F71" s="1188">
        <v>0</v>
      </c>
      <c r="G71" s="1188">
        <v>0</v>
      </c>
      <c r="H71" s="1188">
        <v>0</v>
      </c>
      <c r="I71" s="1188">
        <v>0</v>
      </c>
      <c r="J71" s="708">
        <f t="shared" si="0"/>
        <v>0</v>
      </c>
    </row>
    <row r="72" spans="1:10" ht="13.9" customHeight="1" x14ac:dyDescent="0.25">
      <c r="A72" s="1535"/>
      <c r="B72" s="1529"/>
      <c r="C72" s="906" t="s">
        <v>589</v>
      </c>
      <c r="D72" s="1188">
        <f>'4.4 гр птиц голуби'!D72</f>
        <v>0</v>
      </c>
      <c r="E72" s="1188">
        <f>'4.4 гр птиц голуби'!E72</f>
        <v>0</v>
      </c>
      <c r="F72" s="1188">
        <v>0</v>
      </c>
      <c r="G72" s="1188">
        <v>159</v>
      </c>
      <c r="H72" s="1188">
        <f>'4.3 вяхирь'!H72</f>
        <v>143</v>
      </c>
      <c r="I72" s="1188">
        <v>0</v>
      </c>
      <c r="J72" s="708">
        <f t="shared" si="0"/>
        <v>0</v>
      </c>
    </row>
    <row r="73" spans="1:10" ht="13.9" customHeight="1" x14ac:dyDescent="0.25">
      <c r="A73" s="1535">
        <v>19</v>
      </c>
      <c r="B73" s="1529" t="s">
        <v>302</v>
      </c>
      <c r="C73" s="906" t="s">
        <v>690</v>
      </c>
      <c r="D73" s="1188">
        <f>'4.4 гр птиц голуби'!D73</f>
        <v>0</v>
      </c>
      <c r="E73" s="1188">
        <f>'4.4 гр птиц голуби'!E73</f>
        <v>0</v>
      </c>
      <c r="F73" s="1188">
        <v>0</v>
      </c>
      <c r="G73" s="1188">
        <v>0</v>
      </c>
      <c r="H73" s="1188">
        <v>0</v>
      </c>
      <c r="I73" s="1188">
        <v>0</v>
      </c>
      <c r="J73" s="708">
        <f t="shared" si="0"/>
        <v>0</v>
      </c>
    </row>
    <row r="74" spans="1:10" ht="13.9" customHeight="1" x14ac:dyDescent="0.25">
      <c r="A74" s="1535"/>
      <c r="B74" s="1529"/>
      <c r="C74" s="906" t="s">
        <v>691</v>
      </c>
      <c r="D74" s="1188">
        <f>'4.4 гр птиц голуби'!D74</f>
        <v>0</v>
      </c>
      <c r="E74" s="1188">
        <f>'4.4 гр птиц голуби'!E74</f>
        <v>0</v>
      </c>
      <c r="F74" s="1188">
        <v>0</v>
      </c>
      <c r="G74" s="1188">
        <v>0</v>
      </c>
      <c r="H74" s="1188">
        <v>0</v>
      </c>
      <c r="I74" s="1188">
        <v>0</v>
      </c>
      <c r="J74" s="708">
        <f t="shared" si="0"/>
        <v>0</v>
      </c>
    </row>
    <row r="75" spans="1:10" ht="13.9" customHeight="1" x14ac:dyDescent="0.25">
      <c r="A75" s="1535"/>
      <c r="B75" s="1529"/>
      <c r="C75" s="906" t="s">
        <v>707</v>
      </c>
      <c r="D75" s="1188">
        <f>'4.4 гр птиц голуби'!D75</f>
        <v>0</v>
      </c>
      <c r="E75" s="1188">
        <f>'4.4 гр птиц голуби'!E75</f>
        <v>0</v>
      </c>
      <c r="F75" s="1188">
        <v>0</v>
      </c>
      <c r="G75" s="1188">
        <v>0</v>
      </c>
      <c r="H75" s="1188">
        <v>0</v>
      </c>
      <c r="I75" s="1188">
        <v>0</v>
      </c>
      <c r="J75" s="708">
        <f t="shared" si="0"/>
        <v>0</v>
      </c>
    </row>
    <row r="76" spans="1:10" ht="13.9" customHeight="1" x14ac:dyDescent="0.25">
      <c r="A76" s="1535"/>
      <c r="B76" s="1529"/>
      <c r="C76" s="906" t="s">
        <v>402</v>
      </c>
      <c r="D76" s="1188">
        <f>'4.4 гр птиц голуби'!D76</f>
        <v>0</v>
      </c>
      <c r="E76" s="1188">
        <f>'4.4 гр птиц голуби'!E76</f>
        <v>0</v>
      </c>
      <c r="F76" s="1188">
        <v>0</v>
      </c>
      <c r="G76" s="1188">
        <v>0</v>
      </c>
      <c r="H76" s="1188">
        <v>0</v>
      </c>
      <c r="I76" s="1188">
        <v>0</v>
      </c>
      <c r="J76" s="708">
        <f t="shared" si="0"/>
        <v>0</v>
      </c>
    </row>
    <row r="77" spans="1:10" ht="13.9" customHeight="1" x14ac:dyDescent="0.25">
      <c r="A77" s="1535"/>
      <c r="B77" s="1529"/>
      <c r="C77" s="906" t="s">
        <v>689</v>
      </c>
      <c r="D77" s="1188">
        <f>'4.4 гр птиц голуби'!D77</f>
        <v>0</v>
      </c>
      <c r="E77" s="1188">
        <f>'4.4 гр птиц голуби'!E77</f>
        <v>0</v>
      </c>
      <c r="F77" s="1188">
        <v>0</v>
      </c>
      <c r="G77" s="1188">
        <v>0</v>
      </c>
      <c r="H77" s="1188">
        <v>0</v>
      </c>
      <c r="I77" s="1188">
        <v>0</v>
      </c>
      <c r="J77" s="708">
        <f t="shared" si="0"/>
        <v>0</v>
      </c>
    </row>
    <row r="78" spans="1:10" ht="13.9" customHeight="1" x14ac:dyDescent="0.25">
      <c r="A78" s="1535"/>
      <c r="B78" s="1529"/>
      <c r="C78" s="906" t="s">
        <v>984</v>
      </c>
      <c r="D78" s="1188">
        <f>'4.4 гр птиц голуби'!D78</f>
        <v>0</v>
      </c>
      <c r="E78" s="1188">
        <f>'4.4 гр птиц голуби'!E78</f>
        <v>0</v>
      </c>
      <c r="F78" s="1188">
        <v>0</v>
      </c>
      <c r="G78" s="1188">
        <v>0</v>
      </c>
      <c r="H78" s="1188">
        <v>0</v>
      </c>
      <c r="I78" s="1188">
        <v>0</v>
      </c>
      <c r="J78" s="708">
        <f t="shared" si="0"/>
        <v>0</v>
      </c>
    </row>
    <row r="79" spans="1:10" ht="13.9" customHeight="1" x14ac:dyDescent="0.25">
      <c r="A79" s="1535">
        <v>20</v>
      </c>
      <c r="B79" s="1528" t="s">
        <v>303</v>
      </c>
      <c r="C79" s="906" t="s">
        <v>798</v>
      </c>
      <c r="D79" s="1188">
        <f>'4.4 гр птиц голуби'!D79</f>
        <v>0</v>
      </c>
      <c r="E79" s="1188">
        <f>'4.4 гр птиц голуби'!E79</f>
        <v>0</v>
      </c>
      <c r="F79" s="1188">
        <v>0</v>
      </c>
      <c r="G79" s="1188">
        <v>22</v>
      </c>
      <c r="H79" s="1188">
        <v>22</v>
      </c>
      <c r="I79" s="1188">
        <v>0</v>
      </c>
      <c r="J79" s="708">
        <f t="shared" si="0"/>
        <v>0</v>
      </c>
    </row>
    <row r="80" spans="1:10" ht="13.9" customHeight="1" x14ac:dyDescent="0.25">
      <c r="A80" s="1535"/>
      <c r="B80" s="1528"/>
      <c r="C80" s="906" t="s">
        <v>752</v>
      </c>
      <c r="D80" s="1188">
        <f>'4.4 гр птиц голуби'!D80</f>
        <v>0</v>
      </c>
      <c r="E80" s="1188">
        <f>'4.4 гр птиц голуби'!E80</f>
        <v>0</v>
      </c>
      <c r="F80" s="1188">
        <v>0</v>
      </c>
      <c r="G80" s="1188">
        <v>24</v>
      </c>
      <c r="H80" s="1188">
        <v>24</v>
      </c>
      <c r="I80" s="1188">
        <v>0</v>
      </c>
      <c r="J80" s="708">
        <f t="shared" ref="J80:J143" si="1">F80+I80</f>
        <v>0</v>
      </c>
    </row>
    <row r="81" spans="1:10" s="433" customFormat="1" ht="13.9" customHeight="1" x14ac:dyDescent="0.25">
      <c r="A81" s="1535"/>
      <c r="B81" s="1528"/>
      <c r="C81" s="906" t="s">
        <v>799</v>
      </c>
      <c r="D81" s="1188">
        <f>'4.4 гр птиц голуби'!D81</f>
        <v>0</v>
      </c>
      <c r="E81" s="1188">
        <f>'4.4 гр птиц голуби'!E81</f>
        <v>0</v>
      </c>
      <c r="F81" s="1188">
        <v>0</v>
      </c>
      <c r="G81" s="1188">
        <v>2</v>
      </c>
      <c r="H81" s="1188">
        <v>2</v>
      </c>
      <c r="I81" s="1188">
        <v>0</v>
      </c>
      <c r="J81" s="708">
        <f t="shared" si="1"/>
        <v>0</v>
      </c>
    </row>
    <row r="82" spans="1:10" ht="13.9" customHeight="1" x14ac:dyDescent="0.25">
      <c r="A82" s="1535"/>
      <c r="B82" s="1528"/>
      <c r="C82" s="906" t="s">
        <v>753</v>
      </c>
      <c r="D82" s="1188">
        <f>'4.4 гр птиц голуби'!D82</f>
        <v>0</v>
      </c>
      <c r="E82" s="1188">
        <f>'4.4 гр птиц голуби'!E82</f>
        <v>0</v>
      </c>
      <c r="F82" s="1188">
        <v>0</v>
      </c>
      <c r="G82" s="1188">
        <v>79</v>
      </c>
      <c r="H82" s="1188">
        <v>77</v>
      </c>
      <c r="I82" s="1188">
        <v>0</v>
      </c>
      <c r="J82" s="708">
        <f t="shared" si="1"/>
        <v>0</v>
      </c>
    </row>
    <row r="83" spans="1:10" ht="13.9" customHeight="1" x14ac:dyDescent="0.25">
      <c r="A83" s="1535"/>
      <c r="B83" s="1528"/>
      <c r="C83" s="906" t="s">
        <v>754</v>
      </c>
      <c r="D83" s="1188">
        <f>'4.4 гр птиц голуби'!D83</f>
        <v>0</v>
      </c>
      <c r="E83" s="1188">
        <f>'4.4 гр птиц голуби'!E83</f>
        <v>0</v>
      </c>
      <c r="F83" s="1188">
        <v>0</v>
      </c>
      <c r="G83" s="1188">
        <v>0</v>
      </c>
      <c r="H83" s="1188">
        <v>0</v>
      </c>
      <c r="I83" s="1188">
        <v>0</v>
      </c>
      <c r="J83" s="708">
        <f t="shared" si="1"/>
        <v>0</v>
      </c>
    </row>
    <row r="84" spans="1:10" ht="13.9" customHeight="1" x14ac:dyDescent="0.25">
      <c r="A84" s="1535"/>
      <c r="B84" s="1528"/>
      <c r="C84" s="906" t="s">
        <v>589</v>
      </c>
      <c r="D84" s="1188">
        <f>'4.4 гр птиц голуби'!D84</f>
        <v>0</v>
      </c>
      <c r="E84" s="1188">
        <f>'4.4 гр птиц голуби'!E84</f>
        <v>0</v>
      </c>
      <c r="F84" s="1188">
        <v>0</v>
      </c>
      <c r="G84" s="1188">
        <v>200</v>
      </c>
      <c r="H84" s="1188">
        <f>'4.3 вяхирь'!H84</f>
        <v>191</v>
      </c>
      <c r="I84" s="1188">
        <v>0</v>
      </c>
      <c r="J84" s="708">
        <f t="shared" si="1"/>
        <v>0</v>
      </c>
    </row>
    <row r="85" spans="1:10" ht="13.9" customHeight="1" x14ac:dyDescent="0.25">
      <c r="A85" s="1535">
        <v>21</v>
      </c>
      <c r="B85" s="1529" t="s">
        <v>304</v>
      </c>
      <c r="C85" s="906" t="s">
        <v>692</v>
      </c>
      <c r="D85" s="1188">
        <f>'4.4 гр птиц голуби'!D85</f>
        <v>0</v>
      </c>
      <c r="E85" s="1188">
        <f>'4.4 гр птиц голуби'!E85</f>
        <v>0</v>
      </c>
      <c r="F85" s="1188">
        <v>0</v>
      </c>
      <c r="G85" s="1188">
        <v>0</v>
      </c>
      <c r="H85" s="1188">
        <v>0</v>
      </c>
      <c r="I85" s="1188">
        <v>0</v>
      </c>
      <c r="J85" s="708">
        <f t="shared" si="1"/>
        <v>0</v>
      </c>
    </row>
    <row r="86" spans="1:10" ht="13.9" customHeight="1" x14ac:dyDescent="0.25">
      <c r="A86" s="1535"/>
      <c r="B86" s="1529"/>
      <c r="C86" s="906" t="s">
        <v>755</v>
      </c>
      <c r="D86" s="1188">
        <f>'4.4 гр птиц голуби'!D86</f>
        <v>0</v>
      </c>
      <c r="E86" s="1188">
        <f>'4.4 гр птиц голуби'!E86</f>
        <v>0</v>
      </c>
      <c r="F86" s="1188">
        <v>0</v>
      </c>
      <c r="G86" s="1188">
        <v>0</v>
      </c>
      <c r="H86" s="1188">
        <v>0</v>
      </c>
      <c r="I86" s="1188">
        <v>0</v>
      </c>
      <c r="J86" s="708">
        <f t="shared" si="1"/>
        <v>0</v>
      </c>
    </row>
    <row r="87" spans="1:10" ht="13.9" customHeight="1" x14ac:dyDescent="0.25">
      <c r="A87" s="1535"/>
      <c r="B87" s="1529"/>
      <c r="C87" s="906" t="s">
        <v>589</v>
      </c>
      <c r="D87" s="1188">
        <f>'4.4 гр птиц голуби'!D87</f>
        <v>0</v>
      </c>
      <c r="E87" s="1188">
        <f>'4.4 гр птиц голуби'!E87</f>
        <v>0</v>
      </c>
      <c r="F87" s="1188">
        <v>0</v>
      </c>
      <c r="G87" s="1188">
        <v>57</v>
      </c>
      <c r="H87" s="1188">
        <f>'4.3 вяхирь'!H87</f>
        <v>12</v>
      </c>
      <c r="I87" s="1188">
        <v>0</v>
      </c>
      <c r="J87" s="708">
        <f t="shared" si="1"/>
        <v>0</v>
      </c>
    </row>
    <row r="88" spans="1:10" ht="30" x14ac:dyDescent="0.25">
      <c r="A88" s="1535">
        <v>22</v>
      </c>
      <c r="B88" s="1529" t="s">
        <v>305</v>
      </c>
      <c r="C88" s="1183" t="s">
        <v>756</v>
      </c>
      <c r="D88" s="1188">
        <f>'4.4 гр птиц голуби'!D88</f>
        <v>0</v>
      </c>
      <c r="E88" s="1188">
        <f>'4.4 гр птиц голуби'!E88</f>
        <v>0</v>
      </c>
      <c r="F88" s="1188">
        <v>0</v>
      </c>
      <c r="G88" s="1188">
        <v>0</v>
      </c>
      <c r="H88" s="1188">
        <v>0</v>
      </c>
      <c r="I88" s="1191">
        <v>0</v>
      </c>
      <c r="J88" s="708">
        <f t="shared" si="1"/>
        <v>0</v>
      </c>
    </row>
    <row r="89" spans="1:10" ht="15" customHeight="1" x14ac:dyDescent="0.25">
      <c r="A89" s="1535"/>
      <c r="B89" s="1529"/>
      <c r="C89" s="1187" t="s">
        <v>687</v>
      </c>
      <c r="D89" s="1188">
        <f>'4.4 гр птиц голуби'!D89</f>
        <v>0</v>
      </c>
      <c r="E89" s="1188">
        <f>'4.4 гр птиц голуби'!E89</f>
        <v>0</v>
      </c>
      <c r="F89" s="1188">
        <v>0</v>
      </c>
      <c r="G89" s="1188">
        <v>0</v>
      </c>
      <c r="H89" s="1188">
        <v>0</v>
      </c>
      <c r="I89" s="1189">
        <v>0</v>
      </c>
      <c r="J89" s="708">
        <f t="shared" si="1"/>
        <v>0</v>
      </c>
    </row>
    <row r="90" spans="1:10" ht="15" x14ac:dyDescent="0.25">
      <c r="A90" s="1535"/>
      <c r="B90" s="1529"/>
      <c r="C90" s="1183" t="s">
        <v>1458</v>
      </c>
      <c r="D90" s="1188">
        <f>'4.4 гр птиц голуби'!D90</f>
        <v>0</v>
      </c>
      <c r="E90" s="1188">
        <f>'4.4 гр птиц голуби'!E90</f>
        <v>0</v>
      </c>
      <c r="F90" s="1188">
        <v>0</v>
      </c>
      <c r="G90" s="1188">
        <v>0</v>
      </c>
      <c r="H90" s="1188">
        <v>0</v>
      </c>
      <c r="I90" s="1191">
        <v>0</v>
      </c>
      <c r="J90" s="708">
        <f t="shared" si="1"/>
        <v>0</v>
      </c>
    </row>
    <row r="91" spans="1:10" ht="13.9" customHeight="1" x14ac:dyDescent="0.25">
      <c r="A91" s="1535">
        <v>23</v>
      </c>
      <c r="B91" s="1529" t="s">
        <v>306</v>
      </c>
      <c r="C91" s="906" t="s">
        <v>693</v>
      </c>
      <c r="D91" s="1188">
        <f>'4.4 гр птиц голуби'!D91</f>
        <v>0</v>
      </c>
      <c r="E91" s="1188">
        <f>'4.4 гр птиц голуби'!E91</f>
        <v>0</v>
      </c>
      <c r="F91" s="1188">
        <v>0</v>
      </c>
      <c r="G91" s="1188">
        <v>0</v>
      </c>
      <c r="H91" s="1188">
        <v>0</v>
      </c>
      <c r="I91" s="1188">
        <v>0</v>
      </c>
      <c r="J91" s="708">
        <f t="shared" si="1"/>
        <v>0</v>
      </c>
    </row>
    <row r="92" spans="1:10" ht="13.9" customHeight="1" x14ac:dyDescent="0.25">
      <c r="A92" s="1535"/>
      <c r="B92" s="1529"/>
      <c r="C92" s="906" t="s">
        <v>758</v>
      </c>
      <c r="D92" s="1188">
        <f>'4.4 гр птиц голуби'!D92</f>
        <v>0</v>
      </c>
      <c r="E92" s="1188">
        <f>'4.4 гр птиц голуби'!E92</f>
        <v>0</v>
      </c>
      <c r="F92" s="1188">
        <v>0</v>
      </c>
      <c r="G92" s="1188">
        <v>0</v>
      </c>
      <c r="H92" s="1188">
        <v>0</v>
      </c>
      <c r="I92" s="1188">
        <v>0</v>
      </c>
      <c r="J92" s="708">
        <f t="shared" si="1"/>
        <v>0</v>
      </c>
    </row>
    <row r="93" spans="1:10" ht="13.9" customHeight="1" x14ac:dyDescent="0.25">
      <c r="A93" s="1535"/>
      <c r="B93" s="1529"/>
      <c r="C93" s="906" t="s">
        <v>797</v>
      </c>
      <c r="D93" s="1188">
        <f>'4.4 гр птиц голуби'!D93</f>
        <v>0</v>
      </c>
      <c r="E93" s="1188">
        <f>'4.4 гр птиц голуби'!E93</f>
        <v>0</v>
      </c>
      <c r="F93" s="1188">
        <v>0</v>
      </c>
      <c r="G93" s="1188">
        <v>0</v>
      </c>
      <c r="H93" s="1188">
        <v>0</v>
      </c>
      <c r="I93" s="1188">
        <v>0</v>
      </c>
      <c r="J93" s="708">
        <f t="shared" si="1"/>
        <v>0</v>
      </c>
    </row>
    <row r="94" spans="1:10" ht="13.9" customHeight="1" x14ac:dyDescent="0.25">
      <c r="A94" s="1535">
        <v>24</v>
      </c>
      <c r="B94" s="1529" t="s">
        <v>307</v>
      </c>
      <c r="C94" s="906" t="s">
        <v>696</v>
      </c>
      <c r="D94" s="1188">
        <f>'4.4 гр птиц голуби'!D94</f>
        <v>0</v>
      </c>
      <c r="E94" s="1188">
        <f>'4.4 гр птиц голуби'!E94</f>
        <v>0</v>
      </c>
      <c r="F94" s="1188">
        <v>0</v>
      </c>
      <c r="G94" s="1188">
        <v>0</v>
      </c>
      <c r="H94" s="1188">
        <v>0</v>
      </c>
      <c r="I94" s="1188">
        <v>0</v>
      </c>
      <c r="J94" s="708">
        <f t="shared" si="1"/>
        <v>0</v>
      </c>
    </row>
    <row r="95" spans="1:10" ht="13.9" customHeight="1" x14ac:dyDescent="0.25">
      <c r="A95" s="1535"/>
      <c r="B95" s="1529"/>
      <c r="C95" s="906" t="s">
        <v>694</v>
      </c>
      <c r="D95" s="1188">
        <f>'4.4 гр птиц голуби'!D95</f>
        <v>0</v>
      </c>
      <c r="E95" s="1188">
        <f>'4.4 гр птиц голуби'!E95</f>
        <v>0</v>
      </c>
      <c r="F95" s="1188">
        <v>0</v>
      </c>
      <c r="G95" s="1188">
        <v>0</v>
      </c>
      <c r="H95" s="1188">
        <v>0</v>
      </c>
      <c r="I95" s="1188">
        <v>0</v>
      </c>
      <c r="J95" s="708">
        <f t="shared" si="1"/>
        <v>0</v>
      </c>
    </row>
    <row r="96" spans="1:10" s="433" customFormat="1" ht="13.9" customHeight="1" x14ac:dyDescent="0.25">
      <c r="A96" s="1535"/>
      <c r="B96" s="1529"/>
      <c r="C96" s="906" t="s">
        <v>759</v>
      </c>
      <c r="D96" s="1188">
        <f>'4.4 гр птиц голуби'!D96</f>
        <v>0</v>
      </c>
      <c r="E96" s="1188">
        <f>'4.4 гр птиц голуби'!E96</f>
        <v>0</v>
      </c>
      <c r="F96" s="1188">
        <v>0</v>
      </c>
      <c r="G96" s="1188">
        <v>105</v>
      </c>
      <c r="H96" s="1188">
        <v>100</v>
      </c>
      <c r="I96" s="1188">
        <v>0</v>
      </c>
      <c r="J96" s="708">
        <f t="shared" si="1"/>
        <v>0</v>
      </c>
    </row>
    <row r="97" spans="1:10" ht="13.9" customHeight="1" x14ac:dyDescent="0.25">
      <c r="A97" s="1535"/>
      <c r="B97" s="1529"/>
      <c r="C97" s="906" t="s">
        <v>408</v>
      </c>
      <c r="D97" s="1188">
        <f>'4.4 гр птиц голуби'!D97</f>
        <v>0</v>
      </c>
      <c r="E97" s="1188">
        <f>'4.4 гр птиц голуби'!E97</f>
        <v>0</v>
      </c>
      <c r="F97" s="1188">
        <v>0</v>
      </c>
      <c r="G97" s="1188">
        <v>0</v>
      </c>
      <c r="H97" s="1188">
        <v>0</v>
      </c>
      <c r="I97" s="1188">
        <v>0</v>
      </c>
      <c r="J97" s="708">
        <f t="shared" si="1"/>
        <v>0</v>
      </c>
    </row>
    <row r="98" spans="1:10" ht="13.9" customHeight="1" x14ac:dyDescent="0.25">
      <c r="A98" s="1535"/>
      <c r="B98" s="1529"/>
      <c r="C98" s="906" t="s">
        <v>329</v>
      </c>
      <c r="D98" s="1188">
        <f>'4.4 гр птиц голуби'!D98</f>
        <v>0</v>
      </c>
      <c r="E98" s="1188">
        <f>'4.4 гр птиц голуби'!E98</f>
        <v>0</v>
      </c>
      <c r="F98" s="1188">
        <v>0</v>
      </c>
      <c r="G98" s="1188">
        <v>0</v>
      </c>
      <c r="H98" s="1188">
        <v>0</v>
      </c>
      <c r="I98" s="1188">
        <v>0</v>
      </c>
      <c r="J98" s="708">
        <f t="shared" si="1"/>
        <v>0</v>
      </c>
    </row>
    <row r="99" spans="1:10" ht="13.9" customHeight="1" x14ac:dyDescent="0.25">
      <c r="A99" s="1535"/>
      <c r="B99" s="1529"/>
      <c r="C99" s="906" t="s">
        <v>695</v>
      </c>
      <c r="D99" s="1188">
        <f>'4.4 гр птиц голуби'!D99</f>
        <v>0</v>
      </c>
      <c r="E99" s="1188">
        <f>'4.4 гр птиц голуби'!E99</f>
        <v>0</v>
      </c>
      <c r="F99" s="1188">
        <v>0</v>
      </c>
      <c r="G99" s="1188">
        <v>0</v>
      </c>
      <c r="H99" s="1188">
        <v>0</v>
      </c>
      <c r="I99" s="1188">
        <v>0</v>
      </c>
      <c r="J99" s="708">
        <f t="shared" si="1"/>
        <v>0</v>
      </c>
    </row>
    <row r="100" spans="1:10" ht="13.9" customHeight="1" x14ac:dyDescent="0.25">
      <c r="A100" s="1535"/>
      <c r="B100" s="1529"/>
      <c r="C100" s="906" t="s">
        <v>589</v>
      </c>
      <c r="D100" s="1188">
        <f>'4.4 гр птиц голуби'!D100</f>
        <v>0</v>
      </c>
      <c r="E100" s="1188">
        <f>'4.4 гр птиц голуби'!E100</f>
        <v>0</v>
      </c>
      <c r="F100" s="1188">
        <v>0</v>
      </c>
      <c r="G100" s="1188">
        <v>84</v>
      </c>
      <c r="H100" s="1188">
        <f>'4.3 вяхирь'!H100</f>
        <v>42</v>
      </c>
      <c r="I100" s="1188">
        <v>0</v>
      </c>
      <c r="J100" s="708">
        <f t="shared" si="1"/>
        <v>0</v>
      </c>
    </row>
    <row r="101" spans="1:10" ht="13.9" customHeight="1" x14ac:dyDescent="0.25">
      <c r="A101" s="1535">
        <v>25</v>
      </c>
      <c r="B101" s="1529" t="s">
        <v>308</v>
      </c>
      <c r="C101" s="906" t="s">
        <v>404</v>
      </c>
      <c r="D101" s="1188">
        <f>'4.4 гр птиц голуби'!D101</f>
        <v>0</v>
      </c>
      <c r="E101" s="1188">
        <f>'4.4 гр птиц голуби'!E101</f>
        <v>0</v>
      </c>
      <c r="F101" s="1188">
        <v>0</v>
      </c>
      <c r="G101" s="1188">
        <v>0</v>
      </c>
      <c r="H101" s="1188">
        <v>0</v>
      </c>
      <c r="I101" s="1188">
        <v>0</v>
      </c>
      <c r="J101" s="708">
        <f t="shared" si="1"/>
        <v>0</v>
      </c>
    </row>
    <row r="102" spans="1:10" ht="13.9" customHeight="1" x14ac:dyDescent="0.25">
      <c r="A102" s="1535"/>
      <c r="B102" s="1529"/>
      <c r="C102" s="906" t="s">
        <v>589</v>
      </c>
      <c r="D102" s="1188">
        <f>'4.4 гр птиц голуби'!D102</f>
        <v>0</v>
      </c>
      <c r="E102" s="1188">
        <f>'4.4 гр птиц голуби'!E102</f>
        <v>0</v>
      </c>
      <c r="F102" s="1188">
        <v>0</v>
      </c>
      <c r="G102" s="1188">
        <v>78</v>
      </c>
      <c r="H102" s="1188">
        <f>'4.3 вяхирь'!H102</f>
        <v>68</v>
      </c>
      <c r="I102" s="1188">
        <v>0</v>
      </c>
      <c r="J102" s="708">
        <f t="shared" si="1"/>
        <v>0</v>
      </c>
    </row>
    <row r="103" spans="1:10" ht="13.9" customHeight="1" x14ac:dyDescent="0.25">
      <c r="A103" s="1535">
        <v>26</v>
      </c>
      <c r="B103" s="1529" t="s">
        <v>309</v>
      </c>
      <c r="C103" s="906" t="s">
        <v>801</v>
      </c>
      <c r="D103" s="1188">
        <f>'4.4 гр птиц голуби'!D103</f>
        <v>0</v>
      </c>
      <c r="E103" s="1188">
        <f>'4.4 гр птиц голуби'!E103</f>
        <v>0</v>
      </c>
      <c r="F103" s="1188">
        <v>0</v>
      </c>
      <c r="G103" s="1188">
        <v>0</v>
      </c>
      <c r="H103" s="1188">
        <v>0</v>
      </c>
      <c r="I103" s="1188">
        <v>0</v>
      </c>
      <c r="J103" s="708">
        <f t="shared" si="1"/>
        <v>0</v>
      </c>
    </row>
    <row r="104" spans="1:10" ht="13.9" customHeight="1" x14ac:dyDescent="0.25">
      <c r="A104" s="1535"/>
      <c r="B104" s="1529"/>
      <c r="C104" s="906" t="s">
        <v>596</v>
      </c>
      <c r="D104" s="1188">
        <f>'4.4 гр птиц голуби'!D104</f>
        <v>0</v>
      </c>
      <c r="E104" s="1188">
        <f>'4.4 гр птиц голуби'!E104</f>
        <v>0</v>
      </c>
      <c r="F104" s="1188">
        <v>0</v>
      </c>
      <c r="G104" s="1188">
        <v>0</v>
      </c>
      <c r="H104" s="1188">
        <v>0</v>
      </c>
      <c r="I104" s="1188">
        <v>0</v>
      </c>
      <c r="J104" s="708">
        <f t="shared" si="1"/>
        <v>0</v>
      </c>
    </row>
    <row r="105" spans="1:10" ht="13.9" customHeight="1" x14ac:dyDescent="0.25">
      <c r="A105" s="1535"/>
      <c r="B105" s="1529"/>
      <c r="C105" s="906" t="s">
        <v>407</v>
      </c>
      <c r="D105" s="1188">
        <f>'4.4 гр птиц голуби'!D105</f>
        <v>0</v>
      </c>
      <c r="E105" s="1188">
        <f>'4.4 гр птиц голуби'!E105</f>
        <v>0</v>
      </c>
      <c r="F105" s="1188">
        <v>0</v>
      </c>
      <c r="G105" s="1188">
        <v>0</v>
      </c>
      <c r="H105" s="1188">
        <v>0</v>
      </c>
      <c r="I105" s="1188">
        <v>0</v>
      </c>
      <c r="J105" s="708">
        <f t="shared" si="1"/>
        <v>0</v>
      </c>
    </row>
    <row r="106" spans="1:10" ht="13.9" customHeight="1" x14ac:dyDescent="0.25">
      <c r="A106" s="1535"/>
      <c r="B106" s="1529"/>
      <c r="C106" s="906" t="s">
        <v>597</v>
      </c>
      <c r="D106" s="1188">
        <f>'4.4 гр птиц голуби'!D106</f>
        <v>0</v>
      </c>
      <c r="E106" s="1188">
        <f>'4.4 гр птиц голуби'!E106</f>
        <v>0</v>
      </c>
      <c r="F106" s="1188">
        <v>0</v>
      </c>
      <c r="G106" s="1188">
        <v>0</v>
      </c>
      <c r="H106" s="1188">
        <v>0</v>
      </c>
      <c r="I106" s="1188">
        <v>0</v>
      </c>
      <c r="J106" s="708">
        <f t="shared" si="1"/>
        <v>0</v>
      </c>
    </row>
    <row r="107" spans="1:10" ht="13.9" customHeight="1" x14ac:dyDescent="0.25">
      <c r="A107" s="1535"/>
      <c r="B107" s="1529"/>
      <c r="C107" s="906" t="s">
        <v>797</v>
      </c>
      <c r="D107" s="1188">
        <f>'4.4 гр птиц голуби'!D107</f>
        <v>0</v>
      </c>
      <c r="E107" s="1188">
        <f>'4.4 гр птиц голуби'!E107</f>
        <v>0</v>
      </c>
      <c r="F107" s="1188">
        <v>0</v>
      </c>
      <c r="G107" s="1188">
        <v>0</v>
      </c>
      <c r="H107" s="1188">
        <v>0</v>
      </c>
      <c r="I107" s="1188">
        <v>0</v>
      </c>
      <c r="J107" s="708">
        <f t="shared" si="1"/>
        <v>0</v>
      </c>
    </row>
    <row r="108" spans="1:10" ht="13.9" customHeight="1" x14ac:dyDescent="0.25">
      <c r="A108" s="1535"/>
      <c r="B108" s="1529"/>
      <c r="C108" s="906" t="s">
        <v>697</v>
      </c>
      <c r="D108" s="1188">
        <f>'4.4 гр птиц голуби'!D108</f>
        <v>0</v>
      </c>
      <c r="E108" s="1188">
        <f>'4.4 гр птиц голуби'!E108</f>
        <v>0</v>
      </c>
      <c r="F108" s="1188">
        <v>0</v>
      </c>
      <c r="G108" s="1188">
        <v>0</v>
      </c>
      <c r="H108" s="1188">
        <v>0</v>
      </c>
      <c r="I108" s="1188">
        <v>0</v>
      </c>
      <c r="J108" s="708">
        <f t="shared" si="1"/>
        <v>0</v>
      </c>
    </row>
    <row r="109" spans="1:10" ht="13.9" customHeight="1" x14ac:dyDescent="0.25">
      <c r="A109" s="1535"/>
      <c r="B109" s="1529"/>
      <c r="C109" s="906" t="s">
        <v>760</v>
      </c>
      <c r="D109" s="1188">
        <f>'4.4 гр птиц голуби'!D109</f>
        <v>0</v>
      </c>
      <c r="E109" s="1188">
        <f>'4.4 гр птиц голуби'!E109</f>
        <v>0</v>
      </c>
      <c r="F109" s="1188">
        <v>0</v>
      </c>
      <c r="G109" s="1188">
        <v>0</v>
      </c>
      <c r="H109" s="1188">
        <v>0</v>
      </c>
      <c r="I109" s="1188">
        <v>0</v>
      </c>
      <c r="J109" s="708">
        <f t="shared" si="1"/>
        <v>0</v>
      </c>
    </row>
    <row r="110" spans="1:10" ht="13.9" customHeight="1" x14ac:dyDescent="0.25">
      <c r="A110" s="1535"/>
      <c r="B110" s="1529"/>
      <c r="C110" s="906" t="s">
        <v>918</v>
      </c>
      <c r="D110" s="1188">
        <f>'4.4 гр птиц голуби'!D110</f>
        <v>0</v>
      </c>
      <c r="E110" s="1188">
        <f>'4.4 гр птиц голуби'!E110</f>
        <v>0</v>
      </c>
      <c r="F110" s="1188">
        <v>0</v>
      </c>
      <c r="G110" s="1188">
        <v>0</v>
      </c>
      <c r="H110" s="1188">
        <v>0</v>
      </c>
      <c r="I110" s="1189">
        <v>0</v>
      </c>
      <c r="J110" s="708">
        <f t="shared" si="1"/>
        <v>0</v>
      </c>
    </row>
    <row r="111" spans="1:10" ht="13.9" customHeight="1" x14ac:dyDescent="0.25">
      <c r="A111" s="1535"/>
      <c r="B111" s="1529"/>
      <c r="C111" s="1187" t="s">
        <v>767</v>
      </c>
      <c r="D111" s="1188">
        <f>'4.4 гр птиц голуби'!D111</f>
        <v>0</v>
      </c>
      <c r="E111" s="1188">
        <f>'4.4 гр птиц голуби'!E111</f>
        <v>0</v>
      </c>
      <c r="F111" s="1188">
        <v>0</v>
      </c>
      <c r="G111" s="1188">
        <v>0</v>
      </c>
      <c r="H111" s="1188">
        <v>0</v>
      </c>
      <c r="I111" s="1189">
        <v>0</v>
      </c>
      <c r="J111" s="708">
        <f t="shared" si="1"/>
        <v>0</v>
      </c>
    </row>
    <row r="112" spans="1:10" ht="13.9" customHeight="1" x14ac:dyDescent="0.25">
      <c r="A112" s="1535"/>
      <c r="B112" s="1529"/>
      <c r="C112" s="906" t="s">
        <v>589</v>
      </c>
      <c r="D112" s="1188">
        <f>'4.4 гр птиц голуби'!D112</f>
        <v>0</v>
      </c>
      <c r="E112" s="1188">
        <f>'4.4 гр птиц голуби'!E112</f>
        <v>0</v>
      </c>
      <c r="F112" s="1188">
        <v>0</v>
      </c>
      <c r="G112" s="1188">
        <v>113</v>
      </c>
      <c r="H112" s="1188">
        <f>'4.3 вяхирь'!H112</f>
        <v>101</v>
      </c>
      <c r="I112" s="1188">
        <v>0</v>
      </c>
      <c r="J112" s="708">
        <f t="shared" si="1"/>
        <v>0</v>
      </c>
    </row>
    <row r="113" spans="1:10" ht="15.75" x14ac:dyDescent="0.25">
      <c r="A113" s="1186">
        <v>27</v>
      </c>
      <c r="B113" s="1179" t="s">
        <v>310</v>
      </c>
      <c r="C113" s="906" t="s">
        <v>589</v>
      </c>
      <c r="D113" s="1188">
        <f>'4.4 гр птиц голуби'!D113</f>
        <v>0</v>
      </c>
      <c r="E113" s="1188">
        <f>'4.4 гр птиц голуби'!E113</f>
        <v>0</v>
      </c>
      <c r="F113" s="1188">
        <v>0</v>
      </c>
      <c r="G113" s="1188">
        <v>245</v>
      </c>
      <c r="H113" s="1188">
        <f>'4.3 вяхирь'!H113</f>
        <v>198</v>
      </c>
      <c r="I113" s="1188">
        <v>0</v>
      </c>
      <c r="J113" s="708">
        <f t="shared" si="1"/>
        <v>0</v>
      </c>
    </row>
    <row r="114" spans="1:10" ht="13.9" customHeight="1" x14ac:dyDescent="0.25">
      <c r="A114" s="1535">
        <v>28</v>
      </c>
      <c r="B114" s="1529" t="s">
        <v>311</v>
      </c>
      <c r="C114" s="906" t="s">
        <v>698</v>
      </c>
      <c r="D114" s="1188">
        <f>'4.4 гр птиц голуби'!D114</f>
        <v>0</v>
      </c>
      <c r="E114" s="1188">
        <f>'4.4 гр птиц голуби'!E114</f>
        <v>0</v>
      </c>
      <c r="F114" s="1188">
        <v>0</v>
      </c>
      <c r="G114" s="1188">
        <v>0</v>
      </c>
      <c r="H114" s="1188">
        <v>0</v>
      </c>
      <c r="I114" s="1188">
        <v>0</v>
      </c>
      <c r="J114" s="708">
        <f t="shared" si="1"/>
        <v>0</v>
      </c>
    </row>
    <row r="115" spans="1:10" ht="13.9" customHeight="1" x14ac:dyDescent="0.25">
      <c r="A115" s="1535"/>
      <c r="B115" s="1529"/>
      <c r="C115" s="906" t="s">
        <v>598</v>
      </c>
      <c r="D115" s="1188">
        <f>'4.4 гр птиц голуби'!D115</f>
        <v>0</v>
      </c>
      <c r="E115" s="1188">
        <f>'4.4 гр птиц голуби'!E115</f>
        <v>0</v>
      </c>
      <c r="F115" s="1188">
        <v>0</v>
      </c>
      <c r="G115" s="1188">
        <v>0</v>
      </c>
      <c r="H115" s="1188">
        <v>0</v>
      </c>
      <c r="I115" s="1188">
        <v>0</v>
      </c>
      <c r="J115" s="708">
        <f t="shared" si="1"/>
        <v>0</v>
      </c>
    </row>
    <row r="116" spans="1:10" ht="13.9" customHeight="1" x14ac:dyDescent="0.25">
      <c r="A116" s="1535"/>
      <c r="B116" s="1529"/>
      <c r="C116" s="906" t="s">
        <v>761</v>
      </c>
      <c r="D116" s="1188">
        <f>'4.4 гр птиц голуби'!D116</f>
        <v>0</v>
      </c>
      <c r="E116" s="1188">
        <f>'4.4 гр птиц голуби'!E116</f>
        <v>0</v>
      </c>
      <c r="F116" s="1188">
        <v>0</v>
      </c>
      <c r="G116" s="1188">
        <v>0</v>
      </c>
      <c r="H116" s="1188">
        <v>0</v>
      </c>
      <c r="I116" s="1188">
        <v>0</v>
      </c>
      <c r="J116" s="708">
        <f t="shared" si="1"/>
        <v>0</v>
      </c>
    </row>
    <row r="117" spans="1:10" ht="13.9" customHeight="1" x14ac:dyDescent="0.25">
      <c r="A117" s="1535"/>
      <c r="B117" s="1529"/>
      <c r="C117" s="906" t="s">
        <v>800</v>
      </c>
      <c r="D117" s="1188">
        <f>'4.4 гр птиц голуби'!D117</f>
        <v>0</v>
      </c>
      <c r="E117" s="1188">
        <f>'4.4 гр птиц голуби'!E117</f>
        <v>0</v>
      </c>
      <c r="F117" s="1188">
        <v>0</v>
      </c>
      <c r="G117" s="1188">
        <v>0</v>
      </c>
      <c r="H117" s="1188">
        <v>0</v>
      </c>
      <c r="I117" s="1188">
        <v>0</v>
      </c>
      <c r="J117" s="708">
        <f t="shared" si="1"/>
        <v>0</v>
      </c>
    </row>
    <row r="118" spans="1:10" ht="13.9" customHeight="1" x14ac:dyDescent="0.25">
      <c r="A118" s="1535">
        <v>29</v>
      </c>
      <c r="B118" s="1529" t="s">
        <v>312</v>
      </c>
      <c r="C118" s="906" t="s">
        <v>762</v>
      </c>
      <c r="D118" s="1188">
        <f>'4.4 гр птиц голуби'!D118</f>
        <v>0</v>
      </c>
      <c r="E118" s="1188">
        <f>'4.4 гр птиц голуби'!E118</f>
        <v>0</v>
      </c>
      <c r="F118" s="1188">
        <v>0</v>
      </c>
      <c r="G118" s="1081">
        <v>0</v>
      </c>
      <c r="H118" s="1081">
        <v>0</v>
      </c>
      <c r="I118" s="1188">
        <v>0</v>
      </c>
      <c r="J118" s="708">
        <f t="shared" si="1"/>
        <v>0</v>
      </c>
    </row>
    <row r="119" spans="1:10" ht="13.9" customHeight="1" x14ac:dyDescent="0.25">
      <c r="A119" s="1535"/>
      <c r="B119" s="1529"/>
      <c r="C119" s="906" t="s">
        <v>763</v>
      </c>
      <c r="D119" s="1188">
        <f>'4.4 гр птиц голуби'!D119</f>
        <v>0</v>
      </c>
      <c r="E119" s="1188">
        <f>'4.4 гр птиц голуби'!E119</f>
        <v>0</v>
      </c>
      <c r="F119" s="1188">
        <v>0</v>
      </c>
      <c r="G119" s="1188">
        <v>0</v>
      </c>
      <c r="H119" s="1188">
        <v>0</v>
      </c>
      <c r="I119" s="1188">
        <v>0</v>
      </c>
      <c r="J119" s="708">
        <f t="shared" si="1"/>
        <v>0</v>
      </c>
    </row>
    <row r="120" spans="1:10" ht="13.9" customHeight="1" x14ac:dyDescent="0.25">
      <c r="A120" s="1535"/>
      <c r="B120" s="1529"/>
      <c r="C120" s="906" t="s">
        <v>699</v>
      </c>
      <c r="D120" s="1188">
        <f>'4.4 гр птиц голуби'!D120</f>
        <v>0</v>
      </c>
      <c r="E120" s="1188">
        <f>'4.4 гр птиц голуби'!E120</f>
        <v>0</v>
      </c>
      <c r="F120" s="1188">
        <v>0</v>
      </c>
      <c r="G120" s="1188">
        <v>0</v>
      </c>
      <c r="H120" s="1188">
        <v>0</v>
      </c>
      <c r="I120" s="1188">
        <v>0</v>
      </c>
      <c r="J120" s="708">
        <f t="shared" si="1"/>
        <v>0</v>
      </c>
    </row>
    <row r="121" spans="1:10" ht="13.9" customHeight="1" x14ac:dyDescent="0.25">
      <c r="A121" s="1535"/>
      <c r="B121" s="1529"/>
      <c r="C121" s="906" t="s">
        <v>589</v>
      </c>
      <c r="D121" s="1188">
        <f>'4.4 гр птиц голуби'!D121</f>
        <v>0</v>
      </c>
      <c r="E121" s="1188">
        <f>'4.4 гр птиц голуби'!E121</f>
        <v>0</v>
      </c>
      <c r="F121" s="1188">
        <v>0</v>
      </c>
      <c r="G121" s="1188">
        <v>83</v>
      </c>
      <c r="H121" s="1188">
        <f>'4.3 вяхирь'!H121</f>
        <v>83</v>
      </c>
      <c r="I121" s="1188">
        <v>0</v>
      </c>
      <c r="J121" s="708">
        <f t="shared" si="1"/>
        <v>0</v>
      </c>
    </row>
    <row r="122" spans="1:10" ht="13.9" customHeight="1" x14ac:dyDescent="0.25">
      <c r="A122" s="1535">
        <v>30</v>
      </c>
      <c r="B122" s="1529" t="s">
        <v>313</v>
      </c>
      <c r="C122" s="906" t="s">
        <v>764</v>
      </c>
      <c r="D122" s="1188">
        <f>'4.4 гр птиц голуби'!D122</f>
        <v>0</v>
      </c>
      <c r="E122" s="1188">
        <f>'4.4 гр птиц голуби'!E122</f>
        <v>0</v>
      </c>
      <c r="F122" s="1188">
        <v>0</v>
      </c>
      <c r="G122" s="1188">
        <v>0</v>
      </c>
      <c r="H122" s="1188">
        <v>0</v>
      </c>
      <c r="I122" s="1188">
        <v>0</v>
      </c>
      <c r="J122" s="708">
        <f t="shared" si="1"/>
        <v>0</v>
      </c>
    </row>
    <row r="123" spans="1:10" ht="13.9" customHeight="1" x14ac:dyDescent="0.25">
      <c r="A123" s="1535"/>
      <c r="B123" s="1529"/>
      <c r="C123" s="906" t="s">
        <v>701</v>
      </c>
      <c r="D123" s="1188">
        <f>'4.4 гр птиц голуби'!D123</f>
        <v>0</v>
      </c>
      <c r="E123" s="1188">
        <f>'4.4 гр птиц голуби'!E123</f>
        <v>0</v>
      </c>
      <c r="F123" s="1188">
        <v>0</v>
      </c>
      <c r="G123" s="1188">
        <v>0</v>
      </c>
      <c r="H123" s="1188">
        <v>0</v>
      </c>
      <c r="I123" s="1188">
        <v>0</v>
      </c>
      <c r="J123" s="708">
        <f t="shared" si="1"/>
        <v>0</v>
      </c>
    </row>
    <row r="124" spans="1:10" ht="13.9" customHeight="1" x14ac:dyDescent="0.25">
      <c r="A124" s="1535"/>
      <c r="B124" s="1529"/>
      <c r="C124" s="906" t="s">
        <v>700</v>
      </c>
      <c r="D124" s="1188">
        <f>'4.4 гр птиц голуби'!D124</f>
        <v>0</v>
      </c>
      <c r="E124" s="1188">
        <f>'4.4 гр птиц голуби'!E124</f>
        <v>0</v>
      </c>
      <c r="F124" s="1188">
        <v>0</v>
      </c>
      <c r="G124" s="1188"/>
      <c r="H124" s="1188"/>
      <c r="I124" s="1188"/>
      <c r="J124" s="708">
        <f t="shared" si="1"/>
        <v>0</v>
      </c>
    </row>
    <row r="125" spans="1:10" ht="13.9" customHeight="1" x14ac:dyDescent="0.25">
      <c r="A125" s="1535"/>
      <c r="B125" s="1529"/>
      <c r="C125" s="906" t="s">
        <v>652</v>
      </c>
      <c r="D125" s="1188">
        <f>'4.4 гр птиц голуби'!D125</f>
        <v>0</v>
      </c>
      <c r="E125" s="1188">
        <f>'4.4 гр птиц голуби'!E125</f>
        <v>0</v>
      </c>
      <c r="F125" s="1188">
        <v>0</v>
      </c>
      <c r="G125" s="1188">
        <v>0</v>
      </c>
      <c r="H125" s="1188">
        <v>0</v>
      </c>
      <c r="I125" s="1188">
        <v>0</v>
      </c>
      <c r="J125" s="708">
        <f t="shared" si="1"/>
        <v>0</v>
      </c>
    </row>
    <row r="126" spans="1:10" ht="13.9" customHeight="1" x14ac:dyDescent="0.25">
      <c r="A126" s="1535"/>
      <c r="B126" s="1529"/>
      <c r="C126" s="906" t="s">
        <v>589</v>
      </c>
      <c r="D126" s="1188">
        <f>'4.4 гр птиц голуби'!D126</f>
        <v>0</v>
      </c>
      <c r="E126" s="1188">
        <f>'4.4 гр птиц голуби'!E126</f>
        <v>0</v>
      </c>
      <c r="F126" s="1188">
        <v>0</v>
      </c>
      <c r="G126" s="1188">
        <v>315</v>
      </c>
      <c r="H126" s="1188">
        <f>'4.3 вяхирь'!H126</f>
        <v>105</v>
      </c>
      <c r="I126" s="1188">
        <v>0</v>
      </c>
      <c r="J126" s="708">
        <f t="shared" si="1"/>
        <v>0</v>
      </c>
    </row>
    <row r="127" spans="1:10" ht="13.9" customHeight="1" x14ac:dyDescent="0.25">
      <c r="A127" s="1535">
        <v>31</v>
      </c>
      <c r="B127" s="1529" t="s">
        <v>314</v>
      </c>
      <c r="C127" s="906" t="s">
        <v>700</v>
      </c>
      <c r="D127" s="1188">
        <f>'4.4 гр птиц голуби'!D127</f>
        <v>0</v>
      </c>
      <c r="E127" s="1188">
        <f>'4.4 гр птиц голуби'!E127</f>
        <v>0</v>
      </c>
      <c r="F127" s="1188">
        <v>0</v>
      </c>
      <c r="G127" s="1188"/>
      <c r="H127" s="1188"/>
      <c r="I127" s="1189"/>
      <c r="J127" s="708">
        <f t="shared" si="1"/>
        <v>0</v>
      </c>
    </row>
    <row r="128" spans="1:10" ht="13.9" customHeight="1" x14ac:dyDescent="0.25">
      <c r="A128" s="1535"/>
      <c r="B128" s="1529"/>
      <c r="C128" s="906" t="s">
        <v>409</v>
      </c>
      <c r="D128" s="1188">
        <f>'4.4 гр птиц голуби'!D128</f>
        <v>0</v>
      </c>
      <c r="E128" s="1188">
        <f>'4.4 гр птиц голуби'!E128</f>
        <v>0</v>
      </c>
      <c r="F128" s="1188">
        <v>0</v>
      </c>
      <c r="G128" s="1188">
        <v>0</v>
      </c>
      <c r="H128" s="1188">
        <v>0</v>
      </c>
      <c r="I128" s="1189">
        <v>0</v>
      </c>
      <c r="J128" s="708">
        <f t="shared" si="1"/>
        <v>0</v>
      </c>
    </row>
    <row r="129" spans="1:10" ht="13.9" customHeight="1" x14ac:dyDescent="0.25">
      <c r="A129" s="1535"/>
      <c r="B129" s="1529"/>
      <c r="C129" s="906" t="s">
        <v>589</v>
      </c>
      <c r="D129" s="1188">
        <f>'4.4 гр птиц голуби'!D129</f>
        <v>0</v>
      </c>
      <c r="E129" s="1188">
        <f>'4.4 гр птиц голуби'!E129</f>
        <v>0</v>
      </c>
      <c r="F129" s="1188">
        <v>0</v>
      </c>
      <c r="G129" s="1188">
        <v>104</v>
      </c>
      <c r="H129" s="1188">
        <f>'4.3 вяхирь'!H129</f>
        <v>101</v>
      </c>
      <c r="I129" s="1188">
        <v>0</v>
      </c>
      <c r="J129" s="708">
        <f t="shared" si="1"/>
        <v>0</v>
      </c>
    </row>
    <row r="130" spans="1:10" ht="13.9" customHeight="1" x14ac:dyDescent="0.25">
      <c r="A130" s="1535">
        <v>32</v>
      </c>
      <c r="B130" s="1529" t="s">
        <v>315</v>
      </c>
      <c r="C130" s="906" t="s">
        <v>765</v>
      </c>
      <c r="D130" s="1188">
        <f>'4.4 гр птиц голуби'!D130</f>
        <v>0</v>
      </c>
      <c r="E130" s="1188">
        <f>'4.4 гр птиц голуби'!E130</f>
        <v>0</v>
      </c>
      <c r="F130" s="1188">
        <v>0</v>
      </c>
      <c r="G130" s="1188">
        <v>0</v>
      </c>
      <c r="H130" s="1188">
        <v>0</v>
      </c>
      <c r="I130" s="1188">
        <v>0</v>
      </c>
      <c r="J130" s="708">
        <f t="shared" si="1"/>
        <v>0</v>
      </c>
    </row>
    <row r="131" spans="1:10" ht="13.9" customHeight="1" x14ac:dyDescent="0.25">
      <c r="A131" s="1535"/>
      <c r="B131" s="1529"/>
      <c r="C131" s="906" t="s">
        <v>702</v>
      </c>
      <c r="D131" s="1188">
        <f>'4.4 гр птиц голуби'!D131</f>
        <v>0</v>
      </c>
      <c r="E131" s="1188">
        <f>'4.4 гр птиц голуби'!E131</f>
        <v>0</v>
      </c>
      <c r="F131" s="1188">
        <v>0</v>
      </c>
      <c r="G131" s="1188">
        <v>0</v>
      </c>
      <c r="H131" s="1188">
        <v>0</v>
      </c>
      <c r="I131" s="1188">
        <v>0</v>
      </c>
      <c r="J131" s="708">
        <f t="shared" si="1"/>
        <v>0</v>
      </c>
    </row>
    <row r="132" spans="1:10" ht="13.9" customHeight="1" x14ac:dyDescent="0.25">
      <c r="A132" s="1535"/>
      <c r="B132" s="1529"/>
      <c r="C132" s="1187" t="s">
        <v>1537</v>
      </c>
      <c r="D132" s="1188">
        <f>'4.4 гр птиц голуби'!D132</f>
        <v>0</v>
      </c>
      <c r="E132" s="1188">
        <f>'4.4 гр птиц голуби'!E132</f>
        <v>0</v>
      </c>
      <c r="F132" s="1188">
        <v>0</v>
      </c>
      <c r="G132" s="1188">
        <v>0</v>
      </c>
      <c r="H132" s="1188">
        <v>0</v>
      </c>
      <c r="I132" s="1188">
        <v>0</v>
      </c>
      <c r="J132" s="708">
        <f t="shared" si="1"/>
        <v>0</v>
      </c>
    </row>
    <row r="133" spans="1:10" ht="13.9" customHeight="1" x14ac:dyDescent="0.25">
      <c r="A133" s="1535"/>
      <c r="B133" s="1529"/>
      <c r="C133" s="1187" t="s">
        <v>747</v>
      </c>
      <c r="D133" s="1188">
        <f>'4.4 гр птиц голуби'!D133</f>
        <v>0</v>
      </c>
      <c r="E133" s="1188">
        <f>'4.4 гр птиц голуби'!E133</f>
        <v>0</v>
      </c>
      <c r="F133" s="1188">
        <v>0</v>
      </c>
      <c r="G133" s="1188">
        <v>0</v>
      </c>
      <c r="H133" s="1188">
        <v>0</v>
      </c>
      <c r="I133" s="1188">
        <v>0</v>
      </c>
      <c r="J133" s="708">
        <f t="shared" si="1"/>
        <v>0</v>
      </c>
    </row>
    <row r="134" spans="1:10" ht="13.9" customHeight="1" x14ac:dyDescent="0.25">
      <c r="A134" s="1535"/>
      <c r="B134" s="1529"/>
      <c r="C134" s="906" t="s">
        <v>589</v>
      </c>
      <c r="D134" s="1188">
        <f>'4.4 гр птиц голуби'!D134</f>
        <v>0</v>
      </c>
      <c r="E134" s="1188">
        <f>'4.4 гр птиц голуби'!E134</f>
        <v>0</v>
      </c>
      <c r="F134" s="1188">
        <v>0</v>
      </c>
      <c r="G134" s="1188">
        <v>294</v>
      </c>
      <c r="H134" s="1188">
        <f>'4.3 вяхирь'!H134</f>
        <v>293</v>
      </c>
      <c r="I134" s="1188">
        <v>0</v>
      </c>
      <c r="J134" s="708">
        <f t="shared" si="1"/>
        <v>0</v>
      </c>
    </row>
    <row r="135" spans="1:10" ht="13.9" customHeight="1" x14ac:dyDescent="0.25">
      <c r="A135" s="1535">
        <v>33</v>
      </c>
      <c r="B135" s="1529" t="s">
        <v>316</v>
      </c>
      <c r="C135" s="906" t="s">
        <v>599</v>
      </c>
      <c r="D135" s="1188">
        <f>'4.4 гр птиц голуби'!D135</f>
        <v>0</v>
      </c>
      <c r="E135" s="1188">
        <f>'4.4 гр птиц голуби'!E135</f>
        <v>0</v>
      </c>
      <c r="F135" s="1188">
        <v>0</v>
      </c>
      <c r="G135" s="1188">
        <v>79</v>
      </c>
      <c r="H135" s="1188">
        <v>75</v>
      </c>
      <c r="I135" s="1188">
        <v>0</v>
      </c>
      <c r="J135" s="708">
        <f t="shared" si="1"/>
        <v>0</v>
      </c>
    </row>
    <row r="136" spans="1:10" ht="13.9" customHeight="1" x14ac:dyDescent="0.25">
      <c r="A136" s="1535"/>
      <c r="B136" s="1529"/>
      <c r="C136" s="906" t="s">
        <v>329</v>
      </c>
      <c r="D136" s="1188">
        <f>'4.4 гр птиц голуби'!D136</f>
        <v>0</v>
      </c>
      <c r="E136" s="1188">
        <f>'4.4 гр птиц голуби'!E136</f>
        <v>0</v>
      </c>
      <c r="F136" s="1188">
        <v>0</v>
      </c>
      <c r="G136" s="1188">
        <v>0</v>
      </c>
      <c r="H136" s="1188">
        <v>0</v>
      </c>
      <c r="I136" s="1188">
        <v>0</v>
      </c>
      <c r="J136" s="708">
        <f t="shared" si="1"/>
        <v>0</v>
      </c>
    </row>
    <row r="137" spans="1:10" ht="13.9" customHeight="1" x14ac:dyDescent="0.25">
      <c r="A137" s="1535"/>
      <c r="B137" s="1529"/>
      <c r="C137" s="906" t="s">
        <v>406</v>
      </c>
      <c r="D137" s="1188">
        <f>'4.4 гр птиц голуби'!D137</f>
        <v>0</v>
      </c>
      <c r="E137" s="1188">
        <f>'4.4 гр птиц голуби'!E137</f>
        <v>0</v>
      </c>
      <c r="F137" s="1188">
        <v>0</v>
      </c>
      <c r="G137" s="1188">
        <v>0</v>
      </c>
      <c r="H137" s="1188">
        <v>0</v>
      </c>
      <c r="I137" s="1188">
        <v>0</v>
      </c>
      <c r="J137" s="708">
        <f t="shared" si="1"/>
        <v>0</v>
      </c>
    </row>
    <row r="138" spans="1:10" ht="13.9" customHeight="1" x14ac:dyDescent="0.25">
      <c r="A138" s="1535"/>
      <c r="B138" s="1529"/>
      <c r="C138" s="906" t="s">
        <v>797</v>
      </c>
      <c r="D138" s="1188">
        <f>'4.4 гр птиц голуби'!D138</f>
        <v>0</v>
      </c>
      <c r="E138" s="1188">
        <f>'4.4 гр птиц голуби'!E138</f>
        <v>0</v>
      </c>
      <c r="F138" s="1188">
        <v>0</v>
      </c>
      <c r="G138" s="1188">
        <v>0</v>
      </c>
      <c r="H138" s="1188">
        <v>0</v>
      </c>
      <c r="I138" s="1188">
        <v>0</v>
      </c>
      <c r="J138" s="708">
        <f t="shared" si="1"/>
        <v>0</v>
      </c>
    </row>
    <row r="139" spans="1:10" ht="13.9" customHeight="1" x14ac:dyDescent="0.25">
      <c r="A139" s="1535"/>
      <c r="B139" s="1529"/>
      <c r="C139" s="1187" t="s">
        <v>767</v>
      </c>
      <c r="D139" s="1188">
        <f>'4.4 гр птиц голуби'!D139</f>
        <v>0</v>
      </c>
      <c r="E139" s="1188">
        <f>'4.4 гр птиц голуби'!E139</f>
        <v>0</v>
      </c>
      <c r="F139" s="1188">
        <v>0</v>
      </c>
      <c r="G139" s="1188">
        <v>0</v>
      </c>
      <c r="H139" s="1188">
        <v>0</v>
      </c>
      <c r="I139" s="1188">
        <v>0</v>
      </c>
      <c r="J139" s="708">
        <f t="shared" si="1"/>
        <v>0</v>
      </c>
    </row>
    <row r="140" spans="1:10" ht="13.9" customHeight="1" x14ac:dyDescent="0.25">
      <c r="A140" s="1535">
        <v>34</v>
      </c>
      <c r="B140" s="1529" t="s">
        <v>317</v>
      </c>
      <c r="C140" s="906" t="s">
        <v>600</v>
      </c>
      <c r="D140" s="1188">
        <f>'4.4 гр птиц голуби'!D140</f>
        <v>0</v>
      </c>
      <c r="E140" s="1188">
        <f>'4.4 гр птиц голуби'!E140</f>
        <v>0</v>
      </c>
      <c r="F140" s="1188">
        <v>0</v>
      </c>
      <c r="G140" s="1188">
        <v>0</v>
      </c>
      <c r="H140" s="1188">
        <v>0</v>
      </c>
      <c r="I140" s="1188">
        <v>0</v>
      </c>
      <c r="J140" s="708">
        <f t="shared" si="1"/>
        <v>0</v>
      </c>
    </row>
    <row r="141" spans="1:10" ht="13.9" customHeight="1" x14ac:dyDescent="0.25">
      <c r="A141" s="1535"/>
      <c r="B141" s="1529"/>
      <c r="C141" s="906" t="s">
        <v>1671</v>
      </c>
      <c r="D141" s="1188">
        <f>'4.4 гр птиц голуби'!D141</f>
        <v>0</v>
      </c>
      <c r="E141" s="1188">
        <f>'4.4 гр птиц голуби'!E141</f>
        <v>0</v>
      </c>
      <c r="F141" s="1188">
        <v>0</v>
      </c>
      <c r="G141" s="1188">
        <v>0</v>
      </c>
      <c r="H141" s="1188">
        <v>0</v>
      </c>
      <c r="I141" s="1188">
        <v>0</v>
      </c>
      <c r="J141" s="708">
        <f t="shared" si="1"/>
        <v>0</v>
      </c>
    </row>
    <row r="142" spans="1:10" ht="13.9" customHeight="1" x14ac:dyDescent="0.25">
      <c r="A142" s="1535"/>
      <c r="B142" s="1529"/>
      <c r="C142" s="906" t="s">
        <v>413</v>
      </c>
      <c r="D142" s="1188">
        <f>'4.4 гр птиц голуби'!D142</f>
        <v>0</v>
      </c>
      <c r="E142" s="1188">
        <f>'4.4 гр птиц голуби'!E142</f>
        <v>0</v>
      </c>
      <c r="F142" s="1188">
        <v>0</v>
      </c>
      <c r="G142" s="1188">
        <v>87</v>
      </c>
      <c r="H142" s="1188">
        <v>87</v>
      </c>
      <c r="I142" s="1188">
        <v>0</v>
      </c>
      <c r="J142" s="708">
        <f t="shared" si="1"/>
        <v>0</v>
      </c>
    </row>
    <row r="143" spans="1:10" ht="13.9" customHeight="1" x14ac:dyDescent="0.25">
      <c r="A143" s="1535"/>
      <c r="B143" s="1529"/>
      <c r="C143" s="1187" t="s">
        <v>696</v>
      </c>
      <c r="D143" s="1188">
        <f>'4.4 гр птиц голуби'!D143</f>
        <v>0</v>
      </c>
      <c r="E143" s="1188">
        <f>'4.4 гр птиц голуби'!E143</f>
        <v>0</v>
      </c>
      <c r="F143" s="1188">
        <v>0</v>
      </c>
      <c r="G143" s="1188">
        <v>0</v>
      </c>
      <c r="H143" s="1188">
        <v>0</v>
      </c>
      <c r="I143" s="1188">
        <v>0</v>
      </c>
      <c r="J143" s="708">
        <f t="shared" si="1"/>
        <v>0</v>
      </c>
    </row>
    <row r="144" spans="1:10" ht="13.9" customHeight="1" x14ac:dyDescent="0.25">
      <c r="A144" s="1535"/>
      <c r="B144" s="1529"/>
      <c r="C144" s="1187" t="s">
        <v>801</v>
      </c>
      <c r="D144" s="1188">
        <f>'4.4 гр птиц голуби'!D144</f>
        <v>0</v>
      </c>
      <c r="E144" s="1188">
        <f>'4.4 гр птиц голуби'!E144</f>
        <v>0</v>
      </c>
      <c r="F144" s="1188">
        <v>0</v>
      </c>
      <c r="G144" s="1188">
        <v>0</v>
      </c>
      <c r="H144" s="1188">
        <v>0</v>
      </c>
      <c r="I144" s="1188">
        <v>0</v>
      </c>
      <c r="J144" s="708">
        <f t="shared" ref="J144:J170" si="2">F144+I144</f>
        <v>0</v>
      </c>
    </row>
    <row r="145" spans="1:10" ht="13.9" customHeight="1" x14ac:dyDescent="0.25">
      <c r="A145" s="1535"/>
      <c r="B145" s="1529"/>
      <c r="C145" s="906" t="s">
        <v>767</v>
      </c>
      <c r="D145" s="1188">
        <f>'4.4 гр птиц голуби'!D145</f>
        <v>0</v>
      </c>
      <c r="E145" s="1188">
        <f>'4.4 гр птиц голуби'!E145</f>
        <v>0</v>
      </c>
      <c r="F145" s="1188">
        <v>0</v>
      </c>
      <c r="G145" s="1188">
        <v>0</v>
      </c>
      <c r="H145" s="1188">
        <v>0</v>
      </c>
      <c r="I145" s="1188">
        <v>0</v>
      </c>
      <c r="J145" s="708">
        <f t="shared" si="2"/>
        <v>0</v>
      </c>
    </row>
    <row r="146" spans="1:10" ht="13.9" customHeight="1" x14ac:dyDescent="0.25">
      <c r="A146" s="1535"/>
      <c r="B146" s="1529"/>
      <c r="C146" s="906" t="s">
        <v>589</v>
      </c>
      <c r="D146" s="1188">
        <f>'4.4 гр птиц голуби'!D146</f>
        <v>0</v>
      </c>
      <c r="E146" s="1188">
        <f>'4.4 гр птиц голуби'!E146</f>
        <v>0</v>
      </c>
      <c r="F146" s="1188">
        <v>0</v>
      </c>
      <c r="G146" s="1188">
        <v>307</v>
      </c>
      <c r="H146" s="1188">
        <f>'4.3 вяхирь'!H146</f>
        <v>284</v>
      </c>
      <c r="I146" s="1188">
        <v>0</v>
      </c>
      <c r="J146" s="708">
        <f t="shared" si="2"/>
        <v>0</v>
      </c>
    </row>
    <row r="147" spans="1:10" ht="13.9" customHeight="1" x14ac:dyDescent="0.25">
      <c r="A147" s="1535">
        <v>35</v>
      </c>
      <c r="B147" s="1529" t="s">
        <v>318</v>
      </c>
      <c r="C147" s="906" t="s">
        <v>797</v>
      </c>
      <c r="D147" s="1188">
        <f>'4.4 гр птиц голуби'!D147</f>
        <v>0</v>
      </c>
      <c r="E147" s="1188">
        <f>'4.4 гр птиц голуби'!E147</f>
        <v>0</v>
      </c>
      <c r="F147" s="1188">
        <v>0</v>
      </c>
      <c r="G147" s="1188">
        <v>0</v>
      </c>
      <c r="H147" s="1188">
        <v>0</v>
      </c>
      <c r="I147" s="1188">
        <v>0</v>
      </c>
      <c r="J147" s="708">
        <f t="shared" si="2"/>
        <v>0</v>
      </c>
    </row>
    <row r="148" spans="1:10" ht="13.9" customHeight="1" x14ac:dyDescent="0.25">
      <c r="A148" s="1535"/>
      <c r="B148" s="1529"/>
      <c r="C148" s="906" t="s">
        <v>328</v>
      </c>
      <c r="D148" s="1188">
        <f>'4.4 гр птиц голуби'!D148</f>
        <v>0</v>
      </c>
      <c r="E148" s="1188">
        <f>'4.4 гр птиц голуби'!E148</f>
        <v>0</v>
      </c>
      <c r="F148" s="1188">
        <v>0</v>
      </c>
      <c r="G148" s="1188">
        <v>0</v>
      </c>
      <c r="H148" s="1188">
        <v>0</v>
      </c>
      <c r="I148" s="1188">
        <v>0</v>
      </c>
      <c r="J148" s="708">
        <f t="shared" si="2"/>
        <v>0</v>
      </c>
    </row>
    <row r="149" spans="1:10" ht="13.9" customHeight="1" x14ac:dyDescent="0.25">
      <c r="A149" s="1535"/>
      <c r="B149" s="1529"/>
      <c r="C149" s="1187" t="s">
        <v>767</v>
      </c>
      <c r="D149" s="1188">
        <f>'4.4 гр птиц голуби'!D149</f>
        <v>0</v>
      </c>
      <c r="E149" s="1188">
        <f>'4.4 гр птиц голуби'!E149</f>
        <v>0</v>
      </c>
      <c r="F149" s="1188">
        <v>0</v>
      </c>
      <c r="G149" s="1188">
        <v>0</v>
      </c>
      <c r="H149" s="1188">
        <v>0</v>
      </c>
      <c r="I149" s="1188">
        <v>0</v>
      </c>
      <c r="J149" s="708">
        <f t="shared" si="2"/>
        <v>0</v>
      </c>
    </row>
    <row r="150" spans="1:10" ht="13.9" customHeight="1" x14ac:dyDescent="0.25">
      <c r="A150" s="1535">
        <v>36</v>
      </c>
      <c r="B150" s="1529" t="s">
        <v>319</v>
      </c>
      <c r="C150" s="906" t="s">
        <v>768</v>
      </c>
      <c r="D150" s="1188">
        <f>'4.4 гр птиц голуби'!D150</f>
        <v>0</v>
      </c>
      <c r="E150" s="1188">
        <f>'4.4 гр птиц голуби'!E150</f>
        <v>0</v>
      </c>
      <c r="F150" s="1188">
        <v>0</v>
      </c>
      <c r="G150" s="1188">
        <v>0</v>
      </c>
      <c r="H150" s="1188">
        <v>0</v>
      </c>
      <c r="I150" s="1188">
        <v>0</v>
      </c>
      <c r="J150" s="708">
        <f t="shared" si="2"/>
        <v>0</v>
      </c>
    </row>
    <row r="151" spans="1:10" ht="13.9" customHeight="1" x14ac:dyDescent="0.25">
      <c r="A151" s="1535"/>
      <c r="B151" s="1529"/>
      <c r="C151" s="906" t="s">
        <v>589</v>
      </c>
      <c r="D151" s="1188">
        <f>'4.4 гр птиц голуби'!D151</f>
        <v>0</v>
      </c>
      <c r="E151" s="1188">
        <f>'4.4 гр птиц голуби'!E151</f>
        <v>0</v>
      </c>
      <c r="F151" s="1188">
        <v>0</v>
      </c>
      <c r="G151" s="1188">
        <v>218</v>
      </c>
      <c r="H151" s="1188">
        <f>'4.3 вяхирь'!H151</f>
        <v>206</v>
      </c>
      <c r="I151" s="1188">
        <v>0</v>
      </c>
      <c r="J151" s="708">
        <f t="shared" si="2"/>
        <v>0</v>
      </c>
    </row>
    <row r="152" spans="1:10" ht="13.9" customHeight="1" x14ac:dyDescent="0.25">
      <c r="A152" s="1535">
        <v>37</v>
      </c>
      <c r="B152" s="1529" t="s">
        <v>320</v>
      </c>
      <c r="C152" s="906" t="s">
        <v>769</v>
      </c>
      <c r="D152" s="1188">
        <f>'4.4 гр птиц голуби'!D152</f>
        <v>0</v>
      </c>
      <c r="E152" s="1188">
        <f>'4.4 гр птиц голуби'!E152</f>
        <v>0</v>
      </c>
      <c r="F152" s="1188">
        <v>0</v>
      </c>
      <c r="G152" s="1188">
        <v>18</v>
      </c>
      <c r="H152" s="1188">
        <v>18</v>
      </c>
      <c r="I152" s="1188">
        <v>0</v>
      </c>
      <c r="J152" s="708">
        <f t="shared" si="2"/>
        <v>0</v>
      </c>
    </row>
    <row r="153" spans="1:10" ht="13.9" customHeight="1" x14ac:dyDescent="0.2">
      <c r="A153" s="1535"/>
      <c r="B153" s="1529"/>
      <c r="C153" s="1180" t="s">
        <v>589</v>
      </c>
      <c r="D153" s="1188">
        <f>'4.4 гр птиц голуби'!D153</f>
        <v>0</v>
      </c>
      <c r="E153" s="1188">
        <f>'4.4 гр птиц голуби'!E153</f>
        <v>0</v>
      </c>
      <c r="F153" s="1188">
        <v>0</v>
      </c>
      <c r="G153" s="1188">
        <v>99</v>
      </c>
      <c r="H153" s="1188">
        <f>'4.3 вяхирь'!H153</f>
        <v>69</v>
      </c>
      <c r="I153" s="1188">
        <v>0</v>
      </c>
      <c r="J153" s="708">
        <f t="shared" si="2"/>
        <v>0</v>
      </c>
    </row>
    <row r="154" spans="1:10" ht="13.9" customHeight="1" x14ac:dyDescent="0.25">
      <c r="A154" s="1535">
        <v>38</v>
      </c>
      <c r="B154" s="1529" t="s">
        <v>321</v>
      </c>
      <c r="C154" s="906" t="s">
        <v>770</v>
      </c>
      <c r="D154" s="1188">
        <f>'4.4 гр птиц голуби'!D154</f>
        <v>0</v>
      </c>
      <c r="E154" s="1188">
        <f>'4.4 гр птиц голуби'!E154</f>
        <v>0</v>
      </c>
      <c r="F154" s="1188">
        <v>0</v>
      </c>
      <c r="G154" s="1188">
        <v>67</v>
      </c>
      <c r="H154" s="1188">
        <v>67</v>
      </c>
      <c r="I154" s="1188">
        <v>0</v>
      </c>
      <c r="J154" s="708">
        <f t="shared" si="2"/>
        <v>0</v>
      </c>
    </row>
    <row r="155" spans="1:10" s="554" customFormat="1" ht="13.9" customHeight="1" x14ac:dyDescent="0.25">
      <c r="A155" s="1535"/>
      <c r="B155" s="1529"/>
      <c r="C155" s="906" t="s">
        <v>665</v>
      </c>
      <c r="D155" s="1188">
        <f>'4.4 гр птиц голуби'!D155</f>
        <v>0</v>
      </c>
      <c r="E155" s="1188">
        <f>'4.4 гр птиц голуби'!E155</f>
        <v>0</v>
      </c>
      <c r="F155" s="1188">
        <v>0</v>
      </c>
      <c r="G155" s="1188">
        <v>0</v>
      </c>
      <c r="H155" s="1188">
        <v>0</v>
      </c>
      <c r="I155" s="1188">
        <v>0</v>
      </c>
      <c r="J155" s="708">
        <f t="shared" si="2"/>
        <v>0</v>
      </c>
    </row>
    <row r="156" spans="1:10" ht="13.9" customHeight="1" x14ac:dyDescent="0.25">
      <c r="A156" s="1535"/>
      <c r="B156" s="1529"/>
      <c r="C156" s="906" t="s">
        <v>703</v>
      </c>
      <c r="D156" s="1188">
        <f>'4.4 гр птиц голуби'!D156</f>
        <v>0</v>
      </c>
      <c r="E156" s="1188">
        <f>'4.4 гр птиц голуби'!E156</f>
        <v>0</v>
      </c>
      <c r="F156" s="1188">
        <v>0</v>
      </c>
      <c r="G156" s="1188">
        <v>0</v>
      </c>
      <c r="H156" s="1188">
        <v>0</v>
      </c>
      <c r="I156" s="1188">
        <v>0</v>
      </c>
      <c r="J156" s="708">
        <f t="shared" si="2"/>
        <v>0</v>
      </c>
    </row>
    <row r="157" spans="1:10" ht="13.9" customHeight="1" x14ac:dyDescent="0.25">
      <c r="A157" s="1535"/>
      <c r="B157" s="1529"/>
      <c r="C157" s="906" t="s">
        <v>1155</v>
      </c>
      <c r="D157" s="1188">
        <f>'4.4 гр птиц голуби'!D157</f>
        <v>0</v>
      </c>
      <c r="E157" s="1188">
        <f>'4.4 гр птиц голуби'!E157</f>
        <v>0</v>
      </c>
      <c r="F157" s="1188">
        <v>0</v>
      </c>
      <c r="G157" s="1188">
        <v>0</v>
      </c>
      <c r="H157" s="1188">
        <v>0</v>
      </c>
      <c r="I157" s="1188">
        <v>0</v>
      </c>
      <c r="J157" s="708">
        <f t="shared" si="2"/>
        <v>0</v>
      </c>
    </row>
    <row r="158" spans="1:10" ht="13.9" customHeight="1" x14ac:dyDescent="0.25">
      <c r="A158" s="1535"/>
      <c r="B158" s="1529"/>
      <c r="C158" s="906" t="s">
        <v>589</v>
      </c>
      <c r="D158" s="1188">
        <f>'4.4 гр птиц голуби'!D158</f>
        <v>0</v>
      </c>
      <c r="E158" s="1188">
        <f>'4.4 гр птиц голуби'!E158</f>
        <v>0</v>
      </c>
      <c r="F158" s="1188">
        <v>0</v>
      </c>
      <c r="G158" s="1188">
        <v>108</v>
      </c>
      <c r="H158" s="1188">
        <f>'4.3 вяхирь'!H158</f>
        <v>84</v>
      </c>
      <c r="I158" s="1188">
        <v>0</v>
      </c>
      <c r="J158" s="708">
        <f t="shared" si="2"/>
        <v>0</v>
      </c>
    </row>
    <row r="159" spans="1:10" ht="13.9" customHeight="1" x14ac:dyDescent="0.25">
      <c r="A159" s="1535">
        <v>39</v>
      </c>
      <c r="B159" s="1529" t="s">
        <v>322</v>
      </c>
      <c r="C159" s="906" t="s">
        <v>400</v>
      </c>
      <c r="D159" s="1188">
        <f>'4.4 гр птиц голуби'!D159</f>
        <v>0</v>
      </c>
      <c r="E159" s="1188">
        <f>'4.4 гр птиц голуби'!E159</f>
        <v>0</v>
      </c>
      <c r="F159" s="1188">
        <v>0</v>
      </c>
      <c r="G159" s="1188">
        <v>0</v>
      </c>
      <c r="H159" s="1188">
        <v>0</v>
      </c>
      <c r="I159" s="1188">
        <v>0</v>
      </c>
      <c r="J159" s="708">
        <f t="shared" si="2"/>
        <v>0</v>
      </c>
    </row>
    <row r="160" spans="1:10" ht="13.9" customHeight="1" x14ac:dyDescent="0.25">
      <c r="A160" s="1535"/>
      <c r="B160" s="1529"/>
      <c r="C160" s="906" t="s">
        <v>704</v>
      </c>
      <c r="D160" s="1188">
        <f>'4.4 гр птиц голуби'!D160</f>
        <v>0</v>
      </c>
      <c r="E160" s="1188">
        <f>'4.4 гр птиц голуби'!E160</f>
        <v>0</v>
      </c>
      <c r="F160" s="1188">
        <v>0</v>
      </c>
      <c r="G160" s="1188">
        <v>0</v>
      </c>
      <c r="H160" s="1188">
        <v>0</v>
      </c>
      <c r="I160" s="1188">
        <v>0</v>
      </c>
      <c r="J160" s="708">
        <f t="shared" si="2"/>
        <v>0</v>
      </c>
    </row>
    <row r="161" spans="1:10" ht="13.9" customHeight="1" x14ac:dyDescent="0.25">
      <c r="A161" s="1535"/>
      <c r="B161" s="1529"/>
      <c r="C161" s="906" t="s">
        <v>589</v>
      </c>
      <c r="D161" s="1188">
        <f>'4.4 гр птиц голуби'!D161</f>
        <v>0</v>
      </c>
      <c r="E161" s="1188">
        <f>'4.4 гр птиц голуби'!E161</f>
        <v>0</v>
      </c>
      <c r="F161" s="1188">
        <v>0</v>
      </c>
      <c r="G161" s="1188">
        <v>700</v>
      </c>
      <c r="H161" s="1188">
        <f>'4.3 вяхирь'!H161</f>
        <v>562</v>
      </c>
      <c r="I161" s="1188">
        <v>1</v>
      </c>
      <c r="J161" s="708">
        <f t="shared" si="2"/>
        <v>1</v>
      </c>
    </row>
    <row r="162" spans="1:10" ht="15" x14ac:dyDescent="0.25">
      <c r="A162" s="1535">
        <v>40</v>
      </c>
      <c r="B162" s="1529" t="s">
        <v>323</v>
      </c>
      <c r="C162" s="1187" t="s">
        <v>767</v>
      </c>
      <c r="D162" s="1188">
        <f>'4.4 гр птиц голуби'!D162</f>
        <v>0</v>
      </c>
      <c r="E162" s="1188">
        <f>'4.4 гр птиц голуби'!E162</f>
        <v>0</v>
      </c>
      <c r="F162" s="1188">
        <v>0</v>
      </c>
      <c r="G162" s="1188">
        <v>0</v>
      </c>
      <c r="H162" s="1188">
        <v>0</v>
      </c>
      <c r="I162" s="1188">
        <v>0</v>
      </c>
      <c r="J162" s="708">
        <f t="shared" si="2"/>
        <v>0</v>
      </c>
    </row>
    <row r="163" spans="1:10" ht="13.9" customHeight="1" x14ac:dyDescent="0.25">
      <c r="A163" s="1535"/>
      <c r="B163" s="1535"/>
      <c r="C163" s="906" t="s">
        <v>797</v>
      </c>
      <c r="D163" s="1188">
        <f>'4.4 гр птиц голуби'!D163</f>
        <v>0</v>
      </c>
      <c r="E163" s="1188">
        <f>'4.4 гр птиц голуби'!E163</f>
        <v>0</v>
      </c>
      <c r="F163" s="1188">
        <v>0</v>
      </c>
      <c r="G163" s="1188">
        <v>0</v>
      </c>
      <c r="H163" s="1188">
        <v>0</v>
      </c>
      <c r="I163" s="1188">
        <v>0</v>
      </c>
      <c r="J163" s="708">
        <f t="shared" si="2"/>
        <v>0</v>
      </c>
    </row>
    <row r="164" spans="1:10" ht="13.9" customHeight="1" x14ac:dyDescent="0.25">
      <c r="A164" s="1535">
        <v>41</v>
      </c>
      <c r="B164" s="1529" t="s">
        <v>324</v>
      </c>
      <c r="C164" s="906" t="s">
        <v>771</v>
      </c>
      <c r="D164" s="1188">
        <f>'4.4 гр птиц голуби'!D164</f>
        <v>0</v>
      </c>
      <c r="E164" s="1188">
        <f>'4.4 гр птиц голуби'!E164</f>
        <v>0</v>
      </c>
      <c r="F164" s="1188">
        <v>0</v>
      </c>
      <c r="G164" s="1188">
        <v>0</v>
      </c>
      <c r="H164" s="1188">
        <v>0</v>
      </c>
      <c r="I164" s="1188">
        <v>0</v>
      </c>
      <c r="J164" s="708">
        <f t="shared" si="2"/>
        <v>0</v>
      </c>
    </row>
    <row r="165" spans="1:10" ht="13.9" customHeight="1" x14ac:dyDescent="0.25">
      <c r="A165" s="1535"/>
      <c r="B165" s="1529"/>
      <c r="C165" s="906" t="s">
        <v>598</v>
      </c>
      <c r="D165" s="1188">
        <f>'4.4 гр птиц голуби'!D165</f>
        <v>0</v>
      </c>
      <c r="E165" s="1188">
        <f>'4.4 гр птиц голуби'!E165</f>
        <v>0</v>
      </c>
      <c r="F165" s="1188">
        <v>0</v>
      </c>
      <c r="G165" s="1188">
        <v>0</v>
      </c>
      <c r="H165" s="1188">
        <v>0</v>
      </c>
      <c r="I165" s="1188">
        <v>0</v>
      </c>
      <c r="J165" s="708">
        <f t="shared" si="2"/>
        <v>0</v>
      </c>
    </row>
    <row r="166" spans="1:10" ht="13.9" customHeight="1" x14ac:dyDescent="0.25">
      <c r="A166" s="1535"/>
      <c r="B166" s="1529"/>
      <c r="C166" s="906" t="s">
        <v>589</v>
      </c>
      <c r="D166" s="1188">
        <f>'4.4 гр птиц голуби'!D166</f>
        <v>0</v>
      </c>
      <c r="E166" s="1188">
        <f>'4.4 гр птиц голуби'!E166</f>
        <v>0</v>
      </c>
      <c r="F166" s="1188">
        <v>0</v>
      </c>
      <c r="G166" s="1188">
        <v>110</v>
      </c>
      <c r="H166" s="1188">
        <f>'4.3 вяхирь'!H166</f>
        <v>104</v>
      </c>
      <c r="I166" s="1188">
        <v>0</v>
      </c>
      <c r="J166" s="708">
        <f t="shared" si="2"/>
        <v>0</v>
      </c>
    </row>
    <row r="167" spans="1:10" ht="13.9" customHeight="1" x14ac:dyDescent="0.25">
      <c r="A167" s="1535">
        <v>42</v>
      </c>
      <c r="B167" s="1529" t="s">
        <v>325</v>
      </c>
      <c r="C167" s="906" t="s">
        <v>682</v>
      </c>
      <c r="D167" s="1188">
        <f>'4.4 гр птиц голуби'!D167</f>
        <v>0</v>
      </c>
      <c r="E167" s="1188">
        <f>'4.4 гр птиц голуби'!E167</f>
        <v>0</v>
      </c>
      <c r="F167" s="1188">
        <v>0</v>
      </c>
      <c r="G167" s="1188">
        <v>0</v>
      </c>
      <c r="H167" s="1188">
        <v>0</v>
      </c>
      <c r="I167" s="1188">
        <v>0</v>
      </c>
      <c r="J167" s="708">
        <f t="shared" si="2"/>
        <v>0</v>
      </c>
    </row>
    <row r="168" spans="1:10" ht="15" x14ac:dyDescent="0.25">
      <c r="A168" s="1535"/>
      <c r="B168" s="1529"/>
      <c r="C168" s="906" t="s">
        <v>589</v>
      </c>
      <c r="D168" s="1188">
        <f>'4.4 гр птиц голуби'!D168</f>
        <v>0</v>
      </c>
      <c r="E168" s="1188">
        <f>'4.4 гр птиц голуби'!E168</f>
        <v>0</v>
      </c>
      <c r="F168" s="1188">
        <v>0</v>
      </c>
      <c r="G168" s="1188">
        <v>569</v>
      </c>
      <c r="H168" s="1188">
        <f>'4.3 вяхирь'!H168</f>
        <v>397</v>
      </c>
      <c r="I168" s="1188">
        <v>0</v>
      </c>
      <c r="J168" s="708">
        <f t="shared" si="2"/>
        <v>0</v>
      </c>
    </row>
    <row r="169" spans="1:10" ht="15.75" x14ac:dyDescent="0.25">
      <c r="A169" s="1186">
        <v>43</v>
      </c>
      <c r="B169" s="1179" t="s">
        <v>326</v>
      </c>
      <c r="C169" s="906" t="s">
        <v>589</v>
      </c>
      <c r="D169" s="1188">
        <f>'4.4 гр птиц голуби'!D169</f>
        <v>0</v>
      </c>
      <c r="E169" s="1188">
        <f>'4.4 гр птиц голуби'!E169</f>
        <v>0</v>
      </c>
      <c r="F169" s="1188">
        <v>0</v>
      </c>
      <c r="G169" s="1188">
        <v>130</v>
      </c>
      <c r="H169" s="1188">
        <f>'4.3 вяхирь'!H169</f>
        <v>128</v>
      </c>
      <c r="I169" s="1188">
        <v>0</v>
      </c>
      <c r="J169" s="708">
        <f t="shared" si="2"/>
        <v>0</v>
      </c>
    </row>
    <row r="170" spans="1:10" ht="13.15" customHeight="1" x14ac:dyDescent="0.25">
      <c r="A170" s="1536" t="s">
        <v>21</v>
      </c>
      <c r="B170" s="1536"/>
      <c r="C170" s="1536"/>
      <c r="D170" s="707">
        <f t="shared" ref="D170:I170" si="3">SUM(D15:D169)</f>
        <v>0</v>
      </c>
      <c r="E170" s="707">
        <f t="shared" si="3"/>
        <v>0</v>
      </c>
      <c r="F170" s="707">
        <f t="shared" si="3"/>
        <v>0</v>
      </c>
      <c r="G170" s="707">
        <f t="shared" si="3"/>
        <v>6731</v>
      </c>
      <c r="H170" s="707">
        <f t="shared" si="3"/>
        <v>5680</v>
      </c>
      <c r="I170" s="707">
        <f t="shared" si="3"/>
        <v>1</v>
      </c>
      <c r="J170" s="708">
        <f t="shared" si="2"/>
        <v>1</v>
      </c>
    </row>
    <row r="171" spans="1:10" s="679" customFormat="1" ht="13.15" customHeight="1" x14ac:dyDescent="0.25">
      <c r="A171" s="894" t="s">
        <v>1658</v>
      </c>
      <c r="B171" s="893"/>
      <c r="C171" s="893"/>
      <c r="D171" s="879"/>
      <c r="E171" s="879"/>
      <c r="F171" s="879"/>
      <c r="G171" s="879"/>
      <c r="H171" s="879"/>
      <c r="I171" s="879"/>
      <c r="J171" s="723"/>
    </row>
    <row r="172" spans="1:10" s="679" customFormat="1" ht="13.15" customHeight="1" x14ac:dyDescent="0.25">
      <c r="A172" s="894" t="s">
        <v>1660</v>
      </c>
      <c r="B172" s="893"/>
      <c r="C172" s="893"/>
      <c r="D172" s="879"/>
      <c r="E172" s="879"/>
      <c r="F172" s="879"/>
      <c r="G172" s="879"/>
      <c r="H172" s="879"/>
      <c r="I172" s="879"/>
      <c r="J172" s="723"/>
    </row>
    <row r="173" spans="1:10" s="679" customFormat="1" ht="13.15" customHeight="1" x14ac:dyDescent="0.25">
      <c r="A173" s="893"/>
      <c r="B173" s="893"/>
      <c r="C173" s="893"/>
      <c r="D173" s="879"/>
      <c r="E173" s="879"/>
      <c r="F173" s="879"/>
      <c r="G173" s="879"/>
      <c r="H173" s="879"/>
      <c r="I173" s="879"/>
      <c r="J173" s="723"/>
    </row>
    <row r="174" spans="1:10" ht="18" customHeight="1" x14ac:dyDescent="0.35">
      <c r="A174" s="1311" t="s">
        <v>1514</v>
      </c>
      <c r="B174" s="1294"/>
      <c r="C174" s="1294"/>
      <c r="D174" s="1294"/>
      <c r="E174" s="1294"/>
      <c r="F174" s="1294"/>
      <c r="G174" s="1294"/>
      <c r="H174" s="1294"/>
      <c r="I174" s="1294"/>
      <c r="J174" s="1294"/>
    </row>
    <row r="175" spans="1:10" ht="19.149999999999999" customHeight="1" x14ac:dyDescent="0.2">
      <c r="A175" s="436"/>
      <c r="B175" s="436" t="s">
        <v>643</v>
      </c>
      <c r="C175" s="56" t="s">
        <v>602</v>
      </c>
      <c r="E175" s="62"/>
      <c r="G175" s="434" t="s">
        <v>604</v>
      </c>
      <c r="I175" s="436" t="s">
        <v>601</v>
      </c>
      <c r="J175" s="62"/>
    </row>
    <row r="176" spans="1:10" ht="13.15" customHeight="1" x14ac:dyDescent="0.2">
      <c r="A176" s="430" t="s">
        <v>562</v>
      </c>
      <c r="C176" s="168" t="s">
        <v>1829</v>
      </c>
      <c r="D176" s="436"/>
      <c r="E176" s="425"/>
      <c r="F176" s="425"/>
      <c r="G176" s="425"/>
      <c r="H176" s="425"/>
    </row>
    <row r="177" spans="1:8" ht="13.15" customHeight="1" x14ac:dyDescent="0.2">
      <c r="A177" s="428" t="s">
        <v>555</v>
      </c>
      <c r="B177" s="425"/>
      <c r="C177" s="1293" t="s">
        <v>556</v>
      </c>
      <c r="D177" s="1293"/>
      <c r="E177" s="1293"/>
      <c r="F177" s="1293"/>
      <c r="G177" s="1293"/>
      <c r="H177" s="1293"/>
    </row>
    <row r="178" spans="1:8" ht="13.15" customHeight="1" x14ac:dyDescent="0.2">
      <c r="A178" s="428"/>
      <c r="B178" s="425"/>
      <c r="C178" s="428"/>
      <c r="D178" s="425"/>
      <c r="E178" s="425"/>
      <c r="F178" s="425"/>
      <c r="G178" s="425"/>
      <c r="H178" s="425"/>
    </row>
    <row r="179" spans="1:8" ht="13.15" customHeight="1" x14ac:dyDescent="0.2"/>
    <row r="180" spans="1:8" ht="13.15" customHeight="1" x14ac:dyDescent="0.2"/>
    <row r="181" spans="1:8" ht="13.15" customHeight="1" x14ac:dyDescent="0.2"/>
    <row r="182" spans="1:8" ht="13.15" customHeight="1" x14ac:dyDescent="0.2"/>
    <row r="188" spans="1:8" ht="27" customHeight="1" x14ac:dyDescent="0.2"/>
    <row r="189" spans="1:8" ht="13.15" customHeight="1" x14ac:dyDescent="0.2"/>
    <row r="190" spans="1:8" ht="27.6" customHeight="1" x14ac:dyDescent="0.2"/>
    <row r="194" ht="26.45" customHeight="1" x14ac:dyDescent="0.2"/>
    <row r="195" ht="25.9" customHeight="1" x14ac:dyDescent="0.2"/>
    <row r="196" ht="27" customHeight="1" x14ac:dyDescent="0.2"/>
    <row r="197" ht="13.15" customHeight="1" x14ac:dyDescent="0.2"/>
    <row r="198" ht="13.15" customHeight="1" x14ac:dyDescent="0.2"/>
    <row r="199" ht="14.45" customHeight="1" x14ac:dyDescent="0.2"/>
    <row r="205" ht="27" customHeight="1" x14ac:dyDescent="0.2"/>
    <row r="209" ht="29.45" customHeight="1" x14ac:dyDescent="0.2"/>
    <row r="210" ht="50.45" customHeight="1" x14ac:dyDescent="0.2"/>
    <row r="211" ht="20.45" customHeight="1" x14ac:dyDescent="0.2"/>
    <row r="212" ht="13.15" customHeight="1" x14ac:dyDescent="0.2"/>
    <row r="213" ht="13.15" customHeight="1" x14ac:dyDescent="0.2"/>
    <row r="214" ht="13.15" customHeight="1" x14ac:dyDescent="0.2"/>
    <row r="215" ht="13.1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13.15" customHeight="1" x14ac:dyDescent="0.2"/>
    <row r="227" ht="13.15" customHeight="1" x14ac:dyDescent="0.2"/>
    <row r="228" ht="27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1" ht="13.15" customHeight="1" x14ac:dyDescent="0.2"/>
    <row r="272" ht="13.15" customHeight="1" x14ac:dyDescent="0.2"/>
    <row r="273" ht="13.15" customHeight="1" x14ac:dyDescent="0.2"/>
    <row r="279" ht="27" customHeight="1" x14ac:dyDescent="0.2"/>
    <row r="280" ht="13.15" customHeight="1" x14ac:dyDescent="0.2"/>
    <row r="281" ht="27.6" customHeight="1" x14ac:dyDescent="0.2"/>
    <row r="285" ht="26.45" customHeight="1" x14ac:dyDescent="0.2"/>
    <row r="286" ht="25.9" customHeight="1" x14ac:dyDescent="0.2"/>
    <row r="287" ht="27" customHeight="1" x14ac:dyDescent="0.2"/>
    <row r="288" ht="26.45" customHeight="1" x14ac:dyDescent="0.2"/>
    <row r="297" ht="25.9" customHeight="1" x14ac:dyDescent="0.2"/>
    <row r="301" ht="27.6" customHeight="1" x14ac:dyDescent="0.2"/>
    <row r="302" ht="51.6" customHeight="1" x14ac:dyDescent="0.2"/>
    <row r="371" ht="13.15" customHeight="1" x14ac:dyDescent="0.2"/>
    <row r="373" ht="26.45" customHeight="1" x14ac:dyDescent="0.2"/>
    <row r="377" ht="25.9" customHeight="1" x14ac:dyDescent="0.2"/>
    <row r="378" ht="26.45" customHeight="1" x14ac:dyDescent="0.2"/>
    <row r="387" ht="26.45" customHeight="1" x14ac:dyDescent="0.2"/>
    <row r="391" ht="27" customHeight="1" x14ac:dyDescent="0.2"/>
    <row r="392" ht="53.45" customHeight="1" x14ac:dyDescent="0.2"/>
    <row r="393" ht="19.149999999999999" customHeight="1" x14ac:dyDescent="0.2"/>
    <row r="461" ht="13.15" customHeight="1" x14ac:dyDescent="0.2"/>
    <row r="463" ht="26.45" customHeight="1" x14ac:dyDescent="0.2"/>
    <row r="467" ht="26.45" customHeight="1" x14ac:dyDescent="0.2"/>
    <row r="468" ht="25.9" customHeight="1" x14ac:dyDescent="0.2"/>
    <row r="477" ht="25.9" customHeight="1" x14ac:dyDescent="0.2"/>
    <row r="481" ht="31.9" customHeight="1" x14ac:dyDescent="0.2"/>
    <row r="482" ht="52.9" customHeight="1" x14ac:dyDescent="0.2"/>
    <row r="483" ht="18.600000000000001" customHeight="1" x14ac:dyDescent="0.2"/>
    <row r="551" ht="13.15" customHeight="1" x14ac:dyDescent="0.2"/>
    <row r="553" ht="26.45" customHeight="1" x14ac:dyDescent="0.2"/>
    <row r="557" ht="26.45" customHeight="1" x14ac:dyDescent="0.2"/>
    <row r="558" ht="26.45" customHeight="1" x14ac:dyDescent="0.2"/>
    <row r="567" ht="25.9" customHeight="1" x14ac:dyDescent="0.2"/>
    <row r="571" ht="35.450000000000003" customHeight="1" x14ac:dyDescent="0.2"/>
    <row r="572" ht="56.45" customHeight="1" x14ac:dyDescent="0.2"/>
    <row r="573" ht="16.899999999999999" customHeight="1" x14ac:dyDescent="0.2"/>
    <row r="641" ht="13.15" customHeight="1" x14ac:dyDescent="0.2"/>
    <row r="643" ht="26.45" customHeight="1" x14ac:dyDescent="0.2"/>
    <row r="647" ht="25.9" customHeight="1" x14ac:dyDescent="0.2"/>
    <row r="648" ht="25.9" customHeight="1" x14ac:dyDescent="0.2"/>
    <row r="657" ht="25.9" customHeight="1" x14ac:dyDescent="0.2"/>
    <row r="661" ht="27" customHeight="1" x14ac:dyDescent="0.2"/>
    <row r="662" ht="55.9" customHeight="1" x14ac:dyDescent="0.2"/>
    <row r="663" ht="18" customHeight="1" x14ac:dyDescent="0.2"/>
    <row r="731" ht="13.15" customHeight="1" x14ac:dyDescent="0.2"/>
    <row r="733" ht="25.9" customHeight="1" x14ac:dyDescent="0.2"/>
    <row r="737" ht="26.45" customHeight="1" x14ac:dyDescent="0.2"/>
    <row r="738" ht="25.9" customHeight="1" x14ac:dyDescent="0.2"/>
  </sheetData>
  <autoFilter ref="C15:C177"/>
  <mergeCells count="98">
    <mergeCell ref="A7:J7"/>
    <mergeCell ref="A24:A25"/>
    <mergeCell ref="B24:B25"/>
    <mergeCell ref="D11:F11"/>
    <mergeCell ref="G11:I11"/>
    <mergeCell ref="J11:J13"/>
    <mergeCell ref="D12:E12"/>
    <mergeCell ref="F12:F13"/>
    <mergeCell ref="G12:H12"/>
    <mergeCell ref="I12:I13"/>
    <mergeCell ref="A20:A23"/>
    <mergeCell ref="B20:B23"/>
    <mergeCell ref="A9:C9"/>
    <mergeCell ref="A11:A13"/>
    <mergeCell ref="B11:C13"/>
    <mergeCell ref="B14:C14"/>
    <mergeCell ref="I1:J1"/>
    <mergeCell ref="A2:J2"/>
    <mergeCell ref="A3:J3"/>
    <mergeCell ref="A4:J4"/>
    <mergeCell ref="A6:J6"/>
    <mergeCell ref="A15:A17"/>
    <mergeCell ref="B15:B17"/>
    <mergeCell ref="A18:A19"/>
    <mergeCell ref="B18:B19"/>
    <mergeCell ref="A26:A31"/>
    <mergeCell ref="B26:B31"/>
    <mergeCell ref="A32:A33"/>
    <mergeCell ref="B32:B33"/>
    <mergeCell ref="A34:A38"/>
    <mergeCell ref="B34:B38"/>
    <mergeCell ref="A40:A45"/>
    <mergeCell ref="B40:B45"/>
    <mergeCell ref="A47:A48"/>
    <mergeCell ref="B47:B48"/>
    <mergeCell ref="A49:A52"/>
    <mergeCell ref="B49:B52"/>
    <mergeCell ref="A53:A55"/>
    <mergeCell ref="B53:B55"/>
    <mergeCell ref="A56:A57"/>
    <mergeCell ref="B56:B57"/>
    <mergeCell ref="A58:A60"/>
    <mergeCell ref="B58:B60"/>
    <mergeCell ref="A61:A67"/>
    <mergeCell ref="B61:B67"/>
    <mergeCell ref="A68:A69"/>
    <mergeCell ref="B68:B69"/>
    <mergeCell ref="A70:A72"/>
    <mergeCell ref="B70:B72"/>
    <mergeCell ref="A73:A78"/>
    <mergeCell ref="B73:B78"/>
    <mergeCell ref="A79:A84"/>
    <mergeCell ref="B79:B84"/>
    <mergeCell ref="A85:A87"/>
    <mergeCell ref="B85:B87"/>
    <mergeCell ref="A88:A90"/>
    <mergeCell ref="B88:B90"/>
    <mergeCell ref="A91:A93"/>
    <mergeCell ref="B91:B93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29"/>
    <mergeCell ref="B127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59:A161"/>
    <mergeCell ref="B159:B161"/>
    <mergeCell ref="A162:A163"/>
    <mergeCell ref="B162:B163"/>
    <mergeCell ref="A164:A166"/>
    <mergeCell ref="B164:B166"/>
    <mergeCell ref="A174:J174"/>
    <mergeCell ref="C177:H177"/>
    <mergeCell ref="A167:A168"/>
    <mergeCell ref="B167:B168"/>
    <mergeCell ref="A170:C170"/>
  </mergeCells>
  <pageMargins left="0.98425196850393704" right="0.59055118110236227" top="0.78740157480314965" bottom="0.78740157480314965" header="0.31496062992125984" footer="0.31496062992125984"/>
  <pageSetup paperSize="9" scale="57" fitToWidth="2" fitToHeight="2" orientation="portrait" r:id="rId1"/>
  <rowBreaks count="1" manualBreakCount="1">
    <brk id="90" max="9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J738"/>
  <sheetViews>
    <sheetView view="pageBreakPreview" zoomScaleSheetLayoutView="100" workbookViewId="0">
      <pane ySplit="13" topLeftCell="A94" activePane="bottomLeft" state="frozen"/>
      <selection pane="bottomLeft" activeCell="C157" sqref="C157"/>
    </sheetView>
  </sheetViews>
  <sheetFormatPr defaultColWidth="8.85546875" defaultRowHeight="12.75" x14ac:dyDescent="0.2"/>
  <cols>
    <col min="1" max="1" width="4.5703125" style="429" customWidth="1"/>
    <col min="2" max="2" width="19.85546875" style="429" customWidth="1"/>
    <col min="3" max="3" width="37.5703125" style="429" customWidth="1"/>
    <col min="4" max="4" width="7.85546875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14.42578125" style="429" customWidth="1"/>
    <col min="11" max="16384" width="8.85546875" style="429"/>
  </cols>
  <sheetData>
    <row r="1" spans="1:10" ht="14.45" customHeight="1" x14ac:dyDescent="0.2">
      <c r="I1" s="1281" t="s">
        <v>194</v>
      </c>
      <c r="J1" s="1281"/>
    </row>
    <row r="2" spans="1:10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x14ac:dyDescent="0.2">
      <c r="A3" s="1302" t="s">
        <v>1215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0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0" x14ac:dyDescent="0.2">
      <c r="A5" s="22"/>
      <c r="B5" s="22"/>
      <c r="C5" s="22"/>
      <c r="D5" s="22"/>
      <c r="E5" s="22"/>
      <c r="F5" s="22"/>
      <c r="G5" s="22"/>
    </row>
    <row r="6" spans="1:10" x14ac:dyDescent="0.2">
      <c r="A6" s="1299" t="s">
        <v>370</v>
      </c>
      <c r="B6" s="1299"/>
      <c r="C6" s="1299"/>
      <c r="D6" s="1299"/>
      <c r="E6" s="1299"/>
      <c r="F6" s="1299"/>
      <c r="G6" s="1299"/>
      <c r="H6" s="1299"/>
      <c r="I6" s="1299"/>
      <c r="J6" s="1299"/>
    </row>
    <row r="7" spans="1:10" ht="27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</row>
    <row r="8" spans="1:10" x14ac:dyDescent="0.2">
      <c r="A8" s="431"/>
      <c r="B8" s="431"/>
      <c r="C8" s="431"/>
      <c r="D8" s="431"/>
      <c r="E8" s="431"/>
      <c r="F8" s="431"/>
      <c r="G8" s="431"/>
      <c r="H8" s="431"/>
      <c r="I8" s="431"/>
    </row>
    <row r="9" spans="1:10" x14ac:dyDescent="0.2">
      <c r="A9" s="1526" t="s">
        <v>675</v>
      </c>
      <c r="B9" s="1526"/>
      <c r="C9" s="1526"/>
      <c r="D9" s="22"/>
      <c r="E9" s="22"/>
      <c r="F9" s="22"/>
      <c r="G9" s="22"/>
    </row>
    <row r="11" spans="1:10" ht="25.5" customHeight="1" x14ac:dyDescent="0.2">
      <c r="A11" s="1284" t="s">
        <v>357</v>
      </c>
      <c r="B11" s="1419" t="s">
        <v>181</v>
      </c>
      <c r="C11" s="1547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0" x14ac:dyDescent="0.2">
      <c r="A12" s="1284"/>
      <c r="B12" s="1548"/>
      <c r="C12" s="1549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0" ht="25.5" x14ac:dyDescent="0.2">
      <c r="A13" s="1284"/>
      <c r="B13" s="1550"/>
      <c r="C13" s="1551"/>
      <c r="D13" s="426" t="s">
        <v>192</v>
      </c>
      <c r="E13" s="426" t="s">
        <v>193</v>
      </c>
      <c r="F13" s="1284"/>
      <c r="G13" s="426" t="s">
        <v>192</v>
      </c>
      <c r="H13" s="426" t="s">
        <v>193</v>
      </c>
      <c r="I13" s="1284"/>
      <c r="J13" s="1284"/>
    </row>
    <row r="14" spans="1:10" ht="15" x14ac:dyDescent="0.2">
      <c r="A14" s="34">
        <v>1</v>
      </c>
      <c r="B14" s="1545">
        <v>2</v>
      </c>
      <c r="C14" s="1547"/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34">
        <v>8</v>
      </c>
      <c r="J14" s="34">
        <v>9</v>
      </c>
    </row>
    <row r="15" spans="1:10" s="1117" customFormat="1" ht="13.9" customHeight="1" x14ac:dyDescent="0.25">
      <c r="A15" s="1535">
        <v>1</v>
      </c>
      <c r="B15" s="1529" t="s">
        <v>284</v>
      </c>
      <c r="C15" s="906" t="s">
        <v>587</v>
      </c>
      <c r="D15" s="1188">
        <v>0</v>
      </c>
      <c r="E15" s="1188">
        <v>0</v>
      </c>
      <c r="F15" s="1188">
        <v>0</v>
      </c>
      <c r="G15" s="1188">
        <v>0</v>
      </c>
      <c r="H15" s="1188">
        <v>0</v>
      </c>
      <c r="I15" s="1188">
        <v>0</v>
      </c>
      <c r="J15" s="1189">
        <f>F15+I15</f>
        <v>0</v>
      </c>
    </row>
    <row r="16" spans="1:10" s="1117" customFormat="1" ht="13.9" customHeight="1" x14ac:dyDescent="0.25">
      <c r="A16" s="1535"/>
      <c r="B16" s="1529"/>
      <c r="C16" s="906" t="s">
        <v>919</v>
      </c>
      <c r="D16" s="1188">
        <v>0</v>
      </c>
      <c r="E16" s="1188">
        <v>0</v>
      </c>
      <c r="F16" s="1188">
        <v>0</v>
      </c>
      <c r="G16" s="1188">
        <v>0</v>
      </c>
      <c r="H16" s="1188">
        <v>0</v>
      </c>
      <c r="I16" s="1188">
        <v>0</v>
      </c>
      <c r="J16" s="1189">
        <f t="shared" ref="J16:J79" si="0">F16+I16</f>
        <v>0</v>
      </c>
    </row>
    <row r="17" spans="1:10" s="1117" customFormat="1" ht="13.9" customHeight="1" x14ac:dyDescent="0.25">
      <c r="A17" s="1535"/>
      <c r="B17" s="1529"/>
      <c r="C17" s="906" t="s">
        <v>589</v>
      </c>
      <c r="D17" s="1188">
        <v>0</v>
      </c>
      <c r="E17" s="1188">
        <v>0</v>
      </c>
      <c r="F17" s="1188">
        <v>0</v>
      </c>
      <c r="G17" s="1188">
        <v>137</v>
      </c>
      <c r="H17" s="1188">
        <v>86</v>
      </c>
      <c r="I17" s="1188">
        <v>3</v>
      </c>
      <c r="J17" s="1189">
        <f t="shared" si="0"/>
        <v>3</v>
      </c>
    </row>
    <row r="18" spans="1:10" s="1117" customFormat="1" ht="13.9" customHeight="1" x14ac:dyDescent="0.25">
      <c r="A18" s="1535">
        <v>2</v>
      </c>
      <c r="B18" s="1529" t="s">
        <v>285</v>
      </c>
      <c r="C18" s="906" t="s">
        <v>740</v>
      </c>
      <c r="D18" s="1188">
        <v>0</v>
      </c>
      <c r="E18" s="1188">
        <v>0</v>
      </c>
      <c r="F18" s="1188">
        <v>0</v>
      </c>
      <c r="G18" s="1188">
        <v>0</v>
      </c>
      <c r="H18" s="1188">
        <v>0</v>
      </c>
      <c r="I18" s="1188">
        <v>0</v>
      </c>
      <c r="J18" s="1189">
        <f t="shared" si="0"/>
        <v>0</v>
      </c>
    </row>
    <row r="19" spans="1:10" s="1117" customFormat="1" ht="13.9" customHeight="1" x14ac:dyDescent="0.25">
      <c r="A19" s="1535"/>
      <c r="B19" s="1529"/>
      <c r="C19" s="906" t="s">
        <v>589</v>
      </c>
      <c r="D19" s="1188">
        <v>0</v>
      </c>
      <c r="E19" s="1188">
        <v>0</v>
      </c>
      <c r="F19" s="1188">
        <v>0</v>
      </c>
      <c r="G19" s="1188">
        <v>292</v>
      </c>
      <c r="H19" s="1188">
        <v>263</v>
      </c>
      <c r="I19" s="1188">
        <v>0</v>
      </c>
      <c r="J19" s="1189">
        <f t="shared" si="0"/>
        <v>0</v>
      </c>
    </row>
    <row r="20" spans="1:10" s="1117" customFormat="1" ht="13.9" customHeight="1" x14ac:dyDescent="0.25">
      <c r="A20" s="1535">
        <v>3</v>
      </c>
      <c r="B20" s="1529" t="s">
        <v>286</v>
      </c>
      <c r="C20" s="906" t="s">
        <v>680</v>
      </c>
      <c r="D20" s="1188">
        <v>0</v>
      </c>
      <c r="E20" s="1188">
        <v>0</v>
      </c>
      <c r="F20" s="1188">
        <v>0</v>
      </c>
      <c r="G20" s="1188">
        <v>0</v>
      </c>
      <c r="H20" s="1188">
        <v>0</v>
      </c>
      <c r="I20" s="1188">
        <v>0</v>
      </c>
      <c r="J20" s="1189">
        <f t="shared" si="0"/>
        <v>0</v>
      </c>
    </row>
    <row r="21" spans="1:10" s="1117" customFormat="1" ht="13.9" customHeight="1" x14ac:dyDescent="0.25">
      <c r="A21" s="1535"/>
      <c r="B21" s="1529"/>
      <c r="C21" s="906" t="s">
        <v>401</v>
      </c>
      <c r="D21" s="1188">
        <v>0</v>
      </c>
      <c r="E21" s="1188">
        <v>0</v>
      </c>
      <c r="F21" s="1188">
        <v>0</v>
      </c>
      <c r="G21" s="1188">
        <v>0</v>
      </c>
      <c r="H21" s="1188">
        <v>0</v>
      </c>
      <c r="I21" s="1188">
        <v>0</v>
      </c>
      <c r="J21" s="1189">
        <f t="shared" si="0"/>
        <v>0</v>
      </c>
    </row>
    <row r="22" spans="1:10" s="1117" customFormat="1" ht="13.9" customHeight="1" x14ac:dyDescent="0.25">
      <c r="A22" s="1535"/>
      <c r="B22" s="1529"/>
      <c r="C22" s="906" t="s">
        <v>747</v>
      </c>
      <c r="D22" s="1188">
        <v>0</v>
      </c>
      <c r="E22" s="1188">
        <v>0</v>
      </c>
      <c r="F22" s="1188">
        <v>0</v>
      </c>
      <c r="G22" s="1188">
        <v>0</v>
      </c>
      <c r="H22" s="1188">
        <v>0</v>
      </c>
      <c r="I22" s="1188">
        <v>0</v>
      </c>
      <c r="J22" s="1189">
        <f t="shared" si="0"/>
        <v>0</v>
      </c>
    </row>
    <row r="23" spans="1:10" s="1117" customFormat="1" ht="13.9" customHeight="1" x14ac:dyDescent="0.25">
      <c r="A23" s="1535"/>
      <c r="B23" s="1529"/>
      <c r="C23" s="906" t="s">
        <v>589</v>
      </c>
      <c r="D23" s="1188">
        <v>0</v>
      </c>
      <c r="E23" s="1188">
        <v>0</v>
      </c>
      <c r="F23" s="1188">
        <v>0</v>
      </c>
      <c r="G23" s="1188">
        <v>71</v>
      </c>
      <c r="H23" s="1188">
        <v>54</v>
      </c>
      <c r="I23" s="1188">
        <v>0</v>
      </c>
      <c r="J23" s="1189">
        <f t="shared" si="0"/>
        <v>0</v>
      </c>
    </row>
    <row r="24" spans="1:10" s="1117" customFormat="1" ht="15" customHeight="1" x14ac:dyDescent="0.2">
      <c r="A24" s="1535">
        <v>4</v>
      </c>
      <c r="B24" s="1529" t="s">
        <v>287</v>
      </c>
      <c r="C24" s="1176" t="s">
        <v>681</v>
      </c>
      <c r="D24" s="1188">
        <v>0</v>
      </c>
      <c r="E24" s="1188">
        <v>0</v>
      </c>
      <c r="F24" s="1188">
        <v>0</v>
      </c>
      <c r="G24" s="1188">
        <v>0</v>
      </c>
      <c r="H24" s="1188">
        <v>0</v>
      </c>
      <c r="I24" s="1188">
        <v>0</v>
      </c>
      <c r="J24" s="1189">
        <f t="shared" si="0"/>
        <v>0</v>
      </c>
    </row>
    <row r="25" spans="1:10" s="1117" customFormat="1" ht="15" x14ac:dyDescent="0.2">
      <c r="A25" s="1535"/>
      <c r="B25" s="1535"/>
      <c r="C25" s="1176" t="s">
        <v>938</v>
      </c>
      <c r="D25" s="1188">
        <v>0</v>
      </c>
      <c r="E25" s="1188">
        <v>0</v>
      </c>
      <c r="F25" s="1188">
        <v>0</v>
      </c>
      <c r="G25" s="1188">
        <v>0</v>
      </c>
      <c r="H25" s="1188">
        <v>0</v>
      </c>
      <c r="I25" s="1188">
        <v>0</v>
      </c>
      <c r="J25" s="1189">
        <f t="shared" si="0"/>
        <v>0</v>
      </c>
    </row>
    <row r="26" spans="1:10" s="1117" customFormat="1" ht="12.75" customHeight="1" x14ac:dyDescent="0.2">
      <c r="A26" s="1535">
        <v>5</v>
      </c>
      <c r="B26" s="1529" t="s">
        <v>288</v>
      </c>
      <c r="C26" s="907" t="s">
        <v>795</v>
      </c>
      <c r="D26" s="1188">
        <v>0</v>
      </c>
      <c r="E26" s="1188">
        <v>0</v>
      </c>
      <c r="F26" s="1188">
        <v>0</v>
      </c>
      <c r="G26" s="1188">
        <v>0</v>
      </c>
      <c r="H26" s="1188">
        <v>0</v>
      </c>
      <c r="I26" s="1188">
        <v>0</v>
      </c>
      <c r="J26" s="1189">
        <f t="shared" si="0"/>
        <v>0</v>
      </c>
    </row>
    <row r="27" spans="1:10" s="1117" customFormat="1" ht="15" x14ac:dyDescent="0.25">
      <c r="A27" s="1535"/>
      <c r="B27" s="1535"/>
      <c r="C27" s="906" t="s">
        <v>739</v>
      </c>
      <c r="D27" s="1188">
        <v>0</v>
      </c>
      <c r="E27" s="1188">
        <v>0</v>
      </c>
      <c r="F27" s="1188">
        <v>0</v>
      </c>
      <c r="G27" s="1188">
        <v>0</v>
      </c>
      <c r="H27" s="1188">
        <v>0</v>
      </c>
      <c r="I27" s="1188">
        <v>0</v>
      </c>
      <c r="J27" s="1189">
        <f t="shared" si="0"/>
        <v>0</v>
      </c>
    </row>
    <row r="28" spans="1:10" s="1117" customFormat="1" ht="15" x14ac:dyDescent="0.25">
      <c r="A28" s="1535"/>
      <c r="B28" s="1535"/>
      <c r="C28" s="906" t="s">
        <v>1021</v>
      </c>
      <c r="D28" s="1188">
        <v>0</v>
      </c>
      <c r="E28" s="1188">
        <v>0</v>
      </c>
      <c r="F28" s="1188">
        <v>0</v>
      </c>
      <c r="G28" s="1188">
        <v>0</v>
      </c>
      <c r="H28" s="1188">
        <v>0</v>
      </c>
      <c r="I28" s="1188">
        <v>0</v>
      </c>
      <c r="J28" s="1189">
        <f t="shared" si="0"/>
        <v>0</v>
      </c>
    </row>
    <row r="29" spans="1:10" s="1117" customFormat="1" ht="15" x14ac:dyDescent="0.25">
      <c r="A29" s="1535"/>
      <c r="B29" s="1535"/>
      <c r="C29" s="906" t="s">
        <v>682</v>
      </c>
      <c r="D29" s="1188">
        <v>0</v>
      </c>
      <c r="E29" s="1188">
        <v>0</v>
      </c>
      <c r="F29" s="1188">
        <v>0</v>
      </c>
      <c r="G29" s="1188">
        <v>0</v>
      </c>
      <c r="H29" s="1188">
        <v>0</v>
      </c>
      <c r="I29" s="1188">
        <v>0</v>
      </c>
      <c r="J29" s="1189">
        <f t="shared" si="0"/>
        <v>0</v>
      </c>
    </row>
    <row r="30" spans="1:10" s="1117" customFormat="1" ht="15" x14ac:dyDescent="0.25">
      <c r="A30" s="1535"/>
      <c r="B30" s="1535"/>
      <c r="C30" s="906" t="s">
        <v>922</v>
      </c>
      <c r="D30" s="1188">
        <v>0</v>
      </c>
      <c r="E30" s="1188">
        <v>0</v>
      </c>
      <c r="F30" s="1188">
        <v>0</v>
      </c>
      <c r="G30" s="1188">
        <v>0</v>
      </c>
      <c r="H30" s="1188">
        <v>0</v>
      </c>
      <c r="I30" s="1188">
        <v>0</v>
      </c>
      <c r="J30" s="1189">
        <f t="shared" si="0"/>
        <v>0</v>
      </c>
    </row>
    <row r="31" spans="1:10" s="1117" customFormat="1" ht="14.45" customHeight="1" x14ac:dyDescent="0.25">
      <c r="A31" s="1535"/>
      <c r="B31" s="1535"/>
      <c r="C31" s="906" t="s">
        <v>589</v>
      </c>
      <c r="D31" s="1188">
        <v>0</v>
      </c>
      <c r="E31" s="1188">
        <v>0</v>
      </c>
      <c r="F31" s="1188">
        <v>0</v>
      </c>
      <c r="G31" s="1188">
        <v>407</v>
      </c>
      <c r="H31" s="1188">
        <v>315</v>
      </c>
      <c r="I31" s="1188">
        <v>0</v>
      </c>
      <c r="J31" s="1189">
        <f t="shared" si="0"/>
        <v>0</v>
      </c>
    </row>
    <row r="32" spans="1:10" s="1117" customFormat="1" ht="13.9" customHeight="1" x14ac:dyDescent="0.25">
      <c r="A32" s="1537">
        <v>6</v>
      </c>
      <c r="B32" s="1529" t="s">
        <v>289</v>
      </c>
      <c r="C32" s="906" t="s">
        <v>683</v>
      </c>
      <c r="D32" s="1188">
        <v>0</v>
      </c>
      <c r="E32" s="1188">
        <v>0</v>
      </c>
      <c r="F32" s="1188">
        <v>0</v>
      </c>
      <c r="G32" s="1188">
        <v>0</v>
      </c>
      <c r="H32" s="1188">
        <v>0</v>
      </c>
      <c r="I32" s="1188">
        <v>0</v>
      </c>
      <c r="J32" s="1189">
        <f t="shared" si="0"/>
        <v>0</v>
      </c>
    </row>
    <row r="33" spans="1:10" s="1117" customFormat="1" ht="13.9" customHeight="1" x14ac:dyDescent="0.25">
      <c r="A33" s="1537"/>
      <c r="B33" s="1529"/>
      <c r="C33" s="906" t="s">
        <v>589</v>
      </c>
      <c r="D33" s="1188">
        <v>0</v>
      </c>
      <c r="E33" s="1188">
        <v>0</v>
      </c>
      <c r="F33" s="1188">
        <v>0</v>
      </c>
      <c r="G33" s="1188">
        <v>202</v>
      </c>
      <c r="H33" s="1188">
        <v>171</v>
      </c>
      <c r="I33" s="1188">
        <v>0</v>
      </c>
      <c r="J33" s="1189">
        <f t="shared" si="0"/>
        <v>0</v>
      </c>
    </row>
    <row r="34" spans="1:10" s="1117" customFormat="1" ht="13.9" customHeight="1" x14ac:dyDescent="0.25">
      <c r="A34" s="1535">
        <v>7</v>
      </c>
      <c r="B34" s="1529" t="s">
        <v>290</v>
      </c>
      <c r="C34" s="906" t="s">
        <v>742</v>
      </c>
      <c r="D34" s="1188">
        <v>0</v>
      </c>
      <c r="E34" s="1188">
        <v>0</v>
      </c>
      <c r="F34" s="1188">
        <v>0</v>
      </c>
      <c r="G34" s="1188">
        <v>0</v>
      </c>
      <c r="H34" s="1188">
        <v>0</v>
      </c>
      <c r="I34" s="1188">
        <v>0</v>
      </c>
      <c r="J34" s="1189">
        <f t="shared" si="0"/>
        <v>0</v>
      </c>
    </row>
    <row r="35" spans="1:10" s="1117" customFormat="1" ht="13.9" customHeight="1" x14ac:dyDescent="0.25">
      <c r="A35" s="1535"/>
      <c r="B35" s="1529"/>
      <c r="C35" s="906" t="s">
        <v>796</v>
      </c>
      <c r="D35" s="1188">
        <v>0</v>
      </c>
      <c r="E35" s="1188">
        <v>0</v>
      </c>
      <c r="F35" s="1188">
        <v>0</v>
      </c>
      <c r="G35" s="1188">
        <v>0</v>
      </c>
      <c r="H35" s="1188">
        <v>0</v>
      </c>
      <c r="I35" s="1188">
        <v>0</v>
      </c>
      <c r="J35" s="1189">
        <f t="shared" si="0"/>
        <v>0</v>
      </c>
    </row>
    <row r="36" spans="1:10" s="1117" customFormat="1" ht="13.9" customHeight="1" x14ac:dyDescent="0.25">
      <c r="A36" s="1535"/>
      <c r="B36" s="1529"/>
      <c r="C36" s="906" t="s">
        <v>590</v>
      </c>
      <c r="D36" s="1188">
        <v>0</v>
      </c>
      <c r="E36" s="1188">
        <v>0</v>
      </c>
      <c r="F36" s="1188">
        <v>0</v>
      </c>
      <c r="G36" s="1188">
        <v>0</v>
      </c>
      <c r="H36" s="1188">
        <v>0</v>
      </c>
      <c r="I36" s="1188">
        <v>0</v>
      </c>
      <c r="J36" s="1189">
        <f t="shared" si="0"/>
        <v>0</v>
      </c>
    </row>
    <row r="37" spans="1:10" s="1117" customFormat="1" ht="13.9" customHeight="1" x14ac:dyDescent="0.25">
      <c r="A37" s="1535"/>
      <c r="B37" s="1529"/>
      <c r="C37" s="906" t="s">
        <v>684</v>
      </c>
      <c r="D37" s="1188">
        <v>0</v>
      </c>
      <c r="E37" s="1188">
        <v>0</v>
      </c>
      <c r="F37" s="1188">
        <v>0</v>
      </c>
      <c r="G37" s="1188">
        <v>0</v>
      </c>
      <c r="H37" s="1188">
        <v>0</v>
      </c>
      <c r="I37" s="1188">
        <v>0</v>
      </c>
      <c r="J37" s="1189">
        <f t="shared" si="0"/>
        <v>0</v>
      </c>
    </row>
    <row r="38" spans="1:10" s="1117" customFormat="1" ht="13.9" customHeight="1" x14ac:dyDescent="0.25">
      <c r="A38" s="1535"/>
      <c r="B38" s="1529"/>
      <c r="C38" s="906" t="s">
        <v>589</v>
      </c>
      <c r="D38" s="1188">
        <v>0</v>
      </c>
      <c r="E38" s="1188">
        <v>0</v>
      </c>
      <c r="F38" s="1188">
        <v>0</v>
      </c>
      <c r="G38" s="1188">
        <v>272</v>
      </c>
      <c r="H38" s="1188">
        <v>232</v>
      </c>
      <c r="I38" s="1188">
        <v>0</v>
      </c>
      <c r="J38" s="1189">
        <f t="shared" si="0"/>
        <v>0</v>
      </c>
    </row>
    <row r="39" spans="1:10" s="1117" customFormat="1" ht="15.75" x14ac:dyDescent="0.25">
      <c r="A39" s="1186">
        <v>8</v>
      </c>
      <c r="B39" s="1179" t="s">
        <v>291</v>
      </c>
      <c r="C39" s="906" t="s">
        <v>743</v>
      </c>
      <c r="D39" s="1188">
        <v>0</v>
      </c>
      <c r="E39" s="1188">
        <v>0</v>
      </c>
      <c r="F39" s="1188">
        <v>0</v>
      </c>
      <c r="G39" s="1188">
        <v>37</v>
      </c>
      <c r="H39" s="1188">
        <v>37</v>
      </c>
      <c r="I39" s="1188">
        <v>0</v>
      </c>
      <c r="J39" s="1189">
        <f t="shared" si="0"/>
        <v>0</v>
      </c>
    </row>
    <row r="40" spans="1:10" s="1117" customFormat="1" ht="13.9" customHeight="1" x14ac:dyDescent="0.25">
      <c r="A40" s="1535">
        <v>9</v>
      </c>
      <c r="B40" s="1529" t="s">
        <v>292</v>
      </c>
      <c r="C40" s="906" t="s">
        <v>744</v>
      </c>
      <c r="D40" s="1188">
        <v>0</v>
      </c>
      <c r="E40" s="1188">
        <v>0</v>
      </c>
      <c r="F40" s="1188">
        <v>0</v>
      </c>
      <c r="G40" s="1188">
        <v>9</v>
      </c>
      <c r="H40" s="1188">
        <v>9</v>
      </c>
      <c r="I40" s="1188">
        <v>0</v>
      </c>
      <c r="J40" s="1189">
        <f t="shared" si="0"/>
        <v>0</v>
      </c>
    </row>
    <row r="41" spans="1:10" s="1117" customFormat="1" ht="13.9" customHeight="1" x14ac:dyDescent="0.25">
      <c r="A41" s="1535"/>
      <c r="B41" s="1529"/>
      <c r="C41" s="906" t="s">
        <v>685</v>
      </c>
      <c r="D41" s="1188">
        <v>0</v>
      </c>
      <c r="E41" s="1188">
        <v>0</v>
      </c>
      <c r="F41" s="1188">
        <v>0</v>
      </c>
      <c r="G41" s="1188">
        <v>0</v>
      </c>
      <c r="H41" s="1188">
        <v>0</v>
      </c>
      <c r="I41" s="1188">
        <v>0</v>
      </c>
      <c r="J41" s="1189">
        <f t="shared" si="0"/>
        <v>0</v>
      </c>
    </row>
    <row r="42" spans="1:10" s="1117" customFormat="1" ht="13.9" customHeight="1" x14ac:dyDescent="0.25">
      <c r="A42" s="1535"/>
      <c r="B42" s="1529"/>
      <c r="C42" s="906" t="s">
        <v>797</v>
      </c>
      <c r="D42" s="1188">
        <v>0</v>
      </c>
      <c r="E42" s="1188">
        <v>0</v>
      </c>
      <c r="F42" s="1188">
        <v>0</v>
      </c>
      <c r="G42" s="1188">
        <v>0</v>
      </c>
      <c r="H42" s="1188">
        <v>0</v>
      </c>
      <c r="I42" s="1188">
        <v>0</v>
      </c>
      <c r="J42" s="1189">
        <f t="shared" si="0"/>
        <v>0</v>
      </c>
    </row>
    <row r="43" spans="1:10" s="1117" customFormat="1" ht="13.9" customHeight="1" x14ac:dyDescent="0.25">
      <c r="A43" s="1535"/>
      <c r="B43" s="1529"/>
      <c r="C43" s="906" t="s">
        <v>983</v>
      </c>
      <c r="D43" s="1188">
        <v>0</v>
      </c>
      <c r="E43" s="1188">
        <v>0</v>
      </c>
      <c r="F43" s="1188">
        <v>0</v>
      </c>
      <c r="G43" s="1188">
        <v>0</v>
      </c>
      <c r="H43" s="1188">
        <v>0</v>
      </c>
      <c r="I43" s="1188">
        <v>0</v>
      </c>
      <c r="J43" s="1189">
        <f t="shared" si="0"/>
        <v>0</v>
      </c>
    </row>
    <row r="44" spans="1:10" s="1117" customFormat="1" ht="13.9" customHeight="1" x14ac:dyDescent="0.25">
      <c r="A44" s="1535"/>
      <c r="B44" s="1529"/>
      <c r="C44" s="1187" t="s">
        <v>939</v>
      </c>
      <c r="D44" s="1188">
        <v>0</v>
      </c>
      <c r="E44" s="1188">
        <v>0</v>
      </c>
      <c r="F44" s="1188">
        <v>0</v>
      </c>
      <c r="G44" s="1188">
        <v>0</v>
      </c>
      <c r="H44" s="1188">
        <v>0</v>
      </c>
      <c r="I44" s="1188">
        <v>0</v>
      </c>
      <c r="J44" s="1189">
        <f t="shared" si="0"/>
        <v>0</v>
      </c>
    </row>
    <row r="45" spans="1:10" s="1117" customFormat="1" ht="13.9" customHeight="1" x14ac:dyDescent="0.25">
      <c r="A45" s="1535"/>
      <c r="B45" s="1529"/>
      <c r="C45" s="906" t="s">
        <v>589</v>
      </c>
      <c r="D45" s="1188">
        <v>0</v>
      </c>
      <c r="E45" s="1188">
        <v>0</v>
      </c>
      <c r="F45" s="1188">
        <v>0</v>
      </c>
      <c r="G45" s="1188">
        <v>193</v>
      </c>
      <c r="H45" s="1188">
        <v>148</v>
      </c>
      <c r="I45" s="1188">
        <v>1</v>
      </c>
      <c r="J45" s="1189">
        <f t="shared" si="0"/>
        <v>1</v>
      </c>
    </row>
    <row r="46" spans="1:10" s="1117" customFormat="1" ht="15" customHeight="1" x14ac:dyDescent="0.2">
      <c r="A46" s="1186">
        <v>10</v>
      </c>
      <c r="B46" s="1179" t="s">
        <v>293</v>
      </c>
      <c r="C46" s="1180" t="s">
        <v>745</v>
      </c>
      <c r="D46" s="1188">
        <v>0</v>
      </c>
      <c r="E46" s="1188">
        <v>0</v>
      </c>
      <c r="F46" s="1188">
        <v>0</v>
      </c>
      <c r="G46" s="1188">
        <v>0</v>
      </c>
      <c r="H46" s="1188">
        <v>0</v>
      </c>
      <c r="I46" s="1188">
        <v>0</v>
      </c>
      <c r="J46" s="1189">
        <f t="shared" si="0"/>
        <v>0</v>
      </c>
    </row>
    <row r="47" spans="1:10" s="1117" customFormat="1" ht="13.9" customHeight="1" x14ac:dyDescent="0.25">
      <c r="A47" s="1535">
        <v>11</v>
      </c>
      <c r="B47" s="1529" t="s">
        <v>294</v>
      </c>
      <c r="C47" s="906" t="s">
        <v>746</v>
      </c>
      <c r="D47" s="1188">
        <v>0</v>
      </c>
      <c r="E47" s="1188">
        <v>0</v>
      </c>
      <c r="F47" s="1188">
        <v>0</v>
      </c>
      <c r="G47" s="1188">
        <v>0</v>
      </c>
      <c r="H47" s="1188">
        <v>0</v>
      </c>
      <c r="I47" s="1188">
        <v>0</v>
      </c>
      <c r="J47" s="1189">
        <f t="shared" si="0"/>
        <v>0</v>
      </c>
    </row>
    <row r="48" spans="1:10" s="1117" customFormat="1" ht="13.9" customHeight="1" x14ac:dyDescent="0.25">
      <c r="A48" s="1535"/>
      <c r="B48" s="1529"/>
      <c r="C48" s="906" t="s">
        <v>589</v>
      </c>
      <c r="D48" s="1188">
        <v>0</v>
      </c>
      <c r="E48" s="1188">
        <v>0</v>
      </c>
      <c r="F48" s="1188">
        <v>0</v>
      </c>
      <c r="G48" s="1188">
        <v>108</v>
      </c>
      <c r="H48" s="1188">
        <v>26</v>
      </c>
      <c r="I48" s="1188">
        <v>0</v>
      </c>
      <c r="J48" s="1189">
        <f t="shared" si="0"/>
        <v>0</v>
      </c>
    </row>
    <row r="49" spans="1:10" s="1117" customFormat="1" ht="13.9" customHeight="1" x14ac:dyDescent="0.25">
      <c r="A49" s="1537">
        <v>12</v>
      </c>
      <c r="B49" s="1529" t="s">
        <v>295</v>
      </c>
      <c r="C49" s="906" t="s">
        <v>589</v>
      </c>
      <c r="D49" s="1188">
        <v>0</v>
      </c>
      <c r="E49" s="1188">
        <v>0</v>
      </c>
      <c r="F49" s="1188">
        <v>0</v>
      </c>
      <c r="G49" s="1188">
        <v>126</v>
      </c>
      <c r="H49" s="1188">
        <v>112</v>
      </c>
      <c r="I49" s="1188">
        <v>0</v>
      </c>
      <c r="J49" s="1189">
        <f t="shared" si="0"/>
        <v>0</v>
      </c>
    </row>
    <row r="50" spans="1:10" s="1117" customFormat="1" ht="13.9" customHeight="1" x14ac:dyDescent="0.25">
      <c r="A50" s="1537"/>
      <c r="B50" s="1529"/>
      <c r="C50" s="906" t="s">
        <v>591</v>
      </c>
      <c r="D50" s="1188">
        <v>0</v>
      </c>
      <c r="E50" s="1188">
        <v>0</v>
      </c>
      <c r="F50" s="1188">
        <v>0</v>
      </c>
      <c r="G50" s="1188">
        <v>0</v>
      </c>
      <c r="H50" s="1188">
        <v>0</v>
      </c>
      <c r="I50" s="1188">
        <v>0</v>
      </c>
      <c r="J50" s="1189">
        <f t="shared" si="0"/>
        <v>0</v>
      </c>
    </row>
    <row r="51" spans="1:10" s="1117" customFormat="1" ht="13.9" customHeight="1" x14ac:dyDescent="0.25">
      <c r="A51" s="1537"/>
      <c r="B51" s="1529"/>
      <c r="C51" s="906" t="s">
        <v>592</v>
      </c>
      <c r="D51" s="1188">
        <v>0</v>
      </c>
      <c r="E51" s="1188">
        <v>0</v>
      </c>
      <c r="F51" s="1188">
        <v>0</v>
      </c>
      <c r="G51" s="1188">
        <v>0</v>
      </c>
      <c r="H51" s="1188">
        <v>0</v>
      </c>
      <c r="I51" s="1188">
        <v>0</v>
      </c>
      <c r="J51" s="1189">
        <f t="shared" si="0"/>
        <v>0</v>
      </c>
    </row>
    <row r="52" spans="1:10" s="1117" customFormat="1" ht="13.9" customHeight="1" x14ac:dyDescent="0.25">
      <c r="A52" s="1537"/>
      <c r="B52" s="1529"/>
      <c r="C52" s="906" t="s">
        <v>797</v>
      </c>
      <c r="D52" s="1188">
        <v>0</v>
      </c>
      <c r="E52" s="1188">
        <v>0</v>
      </c>
      <c r="F52" s="1188">
        <v>0</v>
      </c>
      <c r="G52" s="1188">
        <v>0</v>
      </c>
      <c r="H52" s="1188">
        <v>0</v>
      </c>
      <c r="I52" s="1188">
        <v>0</v>
      </c>
      <c r="J52" s="1189">
        <f t="shared" si="0"/>
        <v>0</v>
      </c>
    </row>
    <row r="53" spans="1:10" s="1117" customFormat="1" ht="13.9" customHeight="1" x14ac:dyDescent="0.25">
      <c r="A53" s="1535">
        <v>13</v>
      </c>
      <c r="B53" s="1529" t="s">
        <v>296</v>
      </c>
      <c r="C53" s="906" t="s">
        <v>748</v>
      </c>
      <c r="D53" s="1188">
        <v>0</v>
      </c>
      <c r="E53" s="1188">
        <v>0</v>
      </c>
      <c r="F53" s="1188">
        <v>0</v>
      </c>
      <c r="G53" s="1188">
        <v>2</v>
      </c>
      <c r="H53" s="1188">
        <v>2</v>
      </c>
      <c r="I53" s="1188">
        <v>0</v>
      </c>
      <c r="J53" s="1189">
        <f t="shared" si="0"/>
        <v>0</v>
      </c>
    </row>
    <row r="54" spans="1:10" s="1117" customFormat="1" ht="13.9" customHeight="1" x14ac:dyDescent="0.25">
      <c r="A54" s="1535"/>
      <c r="B54" s="1529"/>
      <c r="C54" s="906" t="s">
        <v>412</v>
      </c>
      <c r="D54" s="1188">
        <v>0</v>
      </c>
      <c r="E54" s="1188">
        <v>0</v>
      </c>
      <c r="F54" s="1188">
        <v>0</v>
      </c>
      <c r="G54" s="1188">
        <v>0</v>
      </c>
      <c r="H54" s="1188">
        <v>0</v>
      </c>
      <c r="I54" s="1188">
        <v>0</v>
      </c>
      <c r="J54" s="1189">
        <f t="shared" si="0"/>
        <v>0</v>
      </c>
    </row>
    <row r="55" spans="1:10" s="1117" customFormat="1" ht="13.9" customHeight="1" x14ac:dyDescent="0.25">
      <c r="A55" s="1535"/>
      <c r="B55" s="1529"/>
      <c r="C55" s="906" t="s">
        <v>589</v>
      </c>
      <c r="D55" s="1188">
        <v>0</v>
      </c>
      <c r="E55" s="1188">
        <v>0</v>
      </c>
      <c r="F55" s="1188">
        <v>0</v>
      </c>
      <c r="G55" s="1188">
        <v>40</v>
      </c>
      <c r="H55" s="1188">
        <v>35</v>
      </c>
      <c r="I55" s="1188">
        <v>0</v>
      </c>
      <c r="J55" s="1189">
        <f t="shared" si="0"/>
        <v>0</v>
      </c>
    </row>
    <row r="56" spans="1:10" s="1117" customFormat="1" ht="13.9" customHeight="1" x14ac:dyDescent="0.25">
      <c r="A56" s="1535">
        <v>14</v>
      </c>
      <c r="B56" s="1529" t="s">
        <v>297</v>
      </c>
      <c r="C56" s="906" t="s">
        <v>749</v>
      </c>
      <c r="D56" s="1188">
        <v>0</v>
      </c>
      <c r="E56" s="1188">
        <v>0</v>
      </c>
      <c r="F56" s="1188">
        <v>0</v>
      </c>
      <c r="G56" s="1188">
        <v>75</v>
      </c>
      <c r="H56" s="1188">
        <v>70</v>
      </c>
      <c r="I56" s="1188">
        <v>0</v>
      </c>
      <c r="J56" s="1189">
        <f t="shared" si="0"/>
        <v>0</v>
      </c>
    </row>
    <row r="57" spans="1:10" s="1117" customFormat="1" ht="13.9" customHeight="1" x14ac:dyDescent="0.25">
      <c r="A57" s="1535"/>
      <c r="B57" s="1529"/>
      <c r="C57" s="906" t="s">
        <v>403</v>
      </c>
      <c r="D57" s="1188">
        <v>0</v>
      </c>
      <c r="E57" s="1188">
        <v>0</v>
      </c>
      <c r="F57" s="1188">
        <v>0</v>
      </c>
      <c r="G57" s="1188">
        <v>0</v>
      </c>
      <c r="H57" s="1188">
        <v>0</v>
      </c>
      <c r="I57" s="1188">
        <v>0</v>
      </c>
      <c r="J57" s="1189">
        <f t="shared" si="0"/>
        <v>0</v>
      </c>
    </row>
    <row r="58" spans="1:10" s="1117" customFormat="1" ht="13.9" customHeight="1" x14ac:dyDescent="0.25">
      <c r="A58" s="1535">
        <v>15</v>
      </c>
      <c r="B58" s="1529" t="s">
        <v>363</v>
      </c>
      <c r="C58" s="906" t="s">
        <v>750</v>
      </c>
      <c r="D58" s="1188">
        <v>0</v>
      </c>
      <c r="E58" s="1188">
        <v>0</v>
      </c>
      <c r="F58" s="1188">
        <v>0</v>
      </c>
      <c r="G58" s="1188">
        <v>0</v>
      </c>
      <c r="H58" s="1188">
        <v>0</v>
      </c>
      <c r="I58" s="1188">
        <v>0</v>
      </c>
      <c r="J58" s="1189">
        <f t="shared" si="0"/>
        <v>0</v>
      </c>
    </row>
    <row r="59" spans="1:10" s="1117" customFormat="1" ht="13.9" customHeight="1" x14ac:dyDescent="0.25">
      <c r="A59" s="1535"/>
      <c r="B59" s="1529"/>
      <c r="C59" s="906" t="s">
        <v>687</v>
      </c>
      <c r="D59" s="1188">
        <v>0</v>
      </c>
      <c r="E59" s="1188">
        <v>0</v>
      </c>
      <c r="F59" s="1188">
        <v>0</v>
      </c>
      <c r="G59" s="1188">
        <v>0</v>
      </c>
      <c r="H59" s="1188">
        <v>0</v>
      </c>
      <c r="I59" s="1188">
        <v>0</v>
      </c>
      <c r="J59" s="1189">
        <f t="shared" si="0"/>
        <v>0</v>
      </c>
    </row>
    <row r="60" spans="1:10" s="1117" customFormat="1" ht="13.9" customHeight="1" x14ac:dyDescent="0.25">
      <c r="A60" s="1535"/>
      <c r="B60" s="1529"/>
      <c r="C60" s="906" t="s">
        <v>593</v>
      </c>
      <c r="D60" s="1188">
        <v>0</v>
      </c>
      <c r="E60" s="1188">
        <v>0</v>
      </c>
      <c r="F60" s="1188">
        <v>0</v>
      </c>
      <c r="G60" s="1188">
        <v>0</v>
      </c>
      <c r="H60" s="1188">
        <v>0</v>
      </c>
      <c r="I60" s="1188">
        <v>0</v>
      </c>
      <c r="J60" s="1189">
        <f t="shared" si="0"/>
        <v>0</v>
      </c>
    </row>
    <row r="61" spans="1:10" s="1117" customFormat="1" ht="13.9" customHeight="1" x14ac:dyDescent="0.25">
      <c r="A61" s="1537">
        <v>16</v>
      </c>
      <c r="B61" s="1528" t="s">
        <v>299</v>
      </c>
      <c r="C61" s="1182" t="s">
        <v>410</v>
      </c>
      <c r="D61" s="1188">
        <v>0</v>
      </c>
      <c r="E61" s="1188">
        <v>0</v>
      </c>
      <c r="F61" s="1188">
        <v>0</v>
      </c>
      <c r="G61" s="1188">
        <v>0</v>
      </c>
      <c r="H61" s="1188">
        <v>0</v>
      </c>
      <c r="I61" s="1188">
        <v>0</v>
      </c>
      <c r="J61" s="1189">
        <f t="shared" si="0"/>
        <v>0</v>
      </c>
    </row>
    <row r="62" spans="1:10" s="1117" customFormat="1" ht="13.9" customHeight="1" x14ac:dyDescent="0.25">
      <c r="A62" s="1537"/>
      <c r="B62" s="1528"/>
      <c r="C62" s="1182" t="s">
        <v>411</v>
      </c>
      <c r="D62" s="1188">
        <v>0</v>
      </c>
      <c r="E62" s="1188">
        <v>0</v>
      </c>
      <c r="F62" s="1188">
        <v>0</v>
      </c>
      <c r="G62" s="1188">
        <v>0</v>
      </c>
      <c r="H62" s="1188">
        <v>0</v>
      </c>
      <c r="I62" s="1188">
        <v>0</v>
      </c>
      <c r="J62" s="1189">
        <f t="shared" si="0"/>
        <v>0</v>
      </c>
    </row>
    <row r="63" spans="1:10" s="1117" customFormat="1" ht="13.9" customHeight="1" x14ac:dyDescent="0.25">
      <c r="A63" s="1537"/>
      <c r="B63" s="1528"/>
      <c r="C63" s="1182" t="s">
        <v>916</v>
      </c>
      <c r="D63" s="1188">
        <v>0</v>
      </c>
      <c r="E63" s="1188">
        <v>0</v>
      </c>
      <c r="F63" s="1188">
        <v>0</v>
      </c>
      <c r="G63" s="1188">
        <v>0</v>
      </c>
      <c r="H63" s="1188">
        <v>0</v>
      </c>
      <c r="I63" s="1188">
        <v>0</v>
      </c>
      <c r="J63" s="1189">
        <f t="shared" si="0"/>
        <v>0</v>
      </c>
    </row>
    <row r="64" spans="1:10" s="1117" customFormat="1" ht="13.9" customHeight="1" x14ac:dyDescent="0.25">
      <c r="A64" s="1537"/>
      <c r="B64" s="1528"/>
      <c r="C64" s="1182" t="s">
        <v>797</v>
      </c>
      <c r="D64" s="1188">
        <v>0</v>
      </c>
      <c r="E64" s="1188">
        <v>0</v>
      </c>
      <c r="F64" s="1188">
        <v>0</v>
      </c>
      <c r="G64" s="1188">
        <v>0</v>
      </c>
      <c r="H64" s="1188">
        <v>0</v>
      </c>
      <c r="I64" s="1188">
        <v>0</v>
      </c>
      <c r="J64" s="1189">
        <f t="shared" si="0"/>
        <v>0</v>
      </c>
    </row>
    <row r="65" spans="1:10" s="1117" customFormat="1" ht="13.9" customHeight="1" x14ac:dyDescent="0.25">
      <c r="A65" s="1537"/>
      <c r="B65" s="1528"/>
      <c r="C65" s="1182" t="s">
        <v>688</v>
      </c>
      <c r="D65" s="1188">
        <v>0</v>
      </c>
      <c r="E65" s="1188">
        <v>0</v>
      </c>
      <c r="F65" s="1188">
        <v>0</v>
      </c>
      <c r="G65" s="1188">
        <v>0</v>
      </c>
      <c r="H65" s="1188">
        <v>0</v>
      </c>
      <c r="I65" s="1188">
        <v>0</v>
      </c>
      <c r="J65" s="1189">
        <f t="shared" si="0"/>
        <v>0</v>
      </c>
    </row>
    <row r="66" spans="1:10" s="1117" customFormat="1" ht="13.9" customHeight="1" x14ac:dyDescent="0.25">
      <c r="A66" s="1537"/>
      <c r="B66" s="1528"/>
      <c r="C66" s="1182" t="s">
        <v>915</v>
      </c>
      <c r="D66" s="1188">
        <v>0</v>
      </c>
      <c r="E66" s="1188">
        <v>0</v>
      </c>
      <c r="F66" s="1188">
        <v>0</v>
      </c>
      <c r="G66" s="1188">
        <v>0</v>
      </c>
      <c r="H66" s="1188">
        <v>0</v>
      </c>
      <c r="I66" s="1188">
        <v>0</v>
      </c>
      <c r="J66" s="1189">
        <f t="shared" si="0"/>
        <v>0</v>
      </c>
    </row>
    <row r="67" spans="1:10" s="1117" customFormat="1" ht="13.9" customHeight="1" x14ac:dyDescent="0.25">
      <c r="A67" s="1537"/>
      <c r="B67" s="1528"/>
      <c r="C67" s="1182" t="s">
        <v>589</v>
      </c>
      <c r="D67" s="1188">
        <v>0</v>
      </c>
      <c r="E67" s="1188">
        <v>0</v>
      </c>
      <c r="F67" s="1188">
        <v>0</v>
      </c>
      <c r="G67" s="1188">
        <v>159</v>
      </c>
      <c r="H67" s="1188">
        <v>98</v>
      </c>
      <c r="I67" s="1188">
        <v>0</v>
      </c>
      <c r="J67" s="1189">
        <f t="shared" si="0"/>
        <v>0</v>
      </c>
    </row>
    <row r="68" spans="1:10" s="1117" customFormat="1" ht="13.9" customHeight="1" x14ac:dyDescent="0.25">
      <c r="A68" s="1535">
        <v>17</v>
      </c>
      <c r="B68" s="1529" t="s">
        <v>300</v>
      </c>
      <c r="C68" s="1182" t="s">
        <v>414</v>
      </c>
      <c r="D68" s="1188">
        <v>0</v>
      </c>
      <c r="E68" s="1188">
        <v>0</v>
      </c>
      <c r="F68" s="1188">
        <v>0</v>
      </c>
      <c r="G68" s="1188">
        <v>0</v>
      </c>
      <c r="H68" s="1188">
        <v>0</v>
      </c>
      <c r="I68" s="1188">
        <v>0</v>
      </c>
      <c r="J68" s="1189">
        <f t="shared" si="0"/>
        <v>0</v>
      </c>
    </row>
    <row r="69" spans="1:10" s="1117" customFormat="1" ht="13.9" customHeight="1" x14ac:dyDescent="0.25">
      <c r="A69" s="1535"/>
      <c r="B69" s="1529"/>
      <c r="C69" s="906" t="s">
        <v>589</v>
      </c>
      <c r="D69" s="1188">
        <v>0</v>
      </c>
      <c r="E69" s="1188">
        <v>0</v>
      </c>
      <c r="F69" s="1188">
        <v>0</v>
      </c>
      <c r="G69" s="1188">
        <v>77</v>
      </c>
      <c r="H69" s="1188">
        <v>70</v>
      </c>
      <c r="I69" s="1188">
        <v>0</v>
      </c>
      <c r="J69" s="1189">
        <f t="shared" si="0"/>
        <v>0</v>
      </c>
    </row>
    <row r="70" spans="1:10" s="1117" customFormat="1" ht="13.9" customHeight="1" x14ac:dyDescent="0.25">
      <c r="A70" s="1535">
        <v>18</v>
      </c>
      <c r="B70" s="1529" t="s">
        <v>594</v>
      </c>
      <c r="C70" s="906" t="s">
        <v>751</v>
      </c>
      <c r="D70" s="1188">
        <v>0</v>
      </c>
      <c r="E70" s="1188">
        <v>0</v>
      </c>
      <c r="F70" s="1188">
        <v>0</v>
      </c>
      <c r="G70" s="1188">
        <v>4</v>
      </c>
      <c r="H70" s="1188">
        <v>4</v>
      </c>
      <c r="I70" s="1188">
        <v>0</v>
      </c>
      <c r="J70" s="1189">
        <f t="shared" si="0"/>
        <v>0</v>
      </c>
    </row>
    <row r="71" spans="1:10" s="1117" customFormat="1" ht="13.9" customHeight="1" x14ac:dyDescent="0.25">
      <c r="A71" s="1535"/>
      <c r="B71" s="1529"/>
      <c r="C71" s="906" t="s">
        <v>595</v>
      </c>
      <c r="D71" s="1188">
        <v>0</v>
      </c>
      <c r="E71" s="1188">
        <v>0</v>
      </c>
      <c r="F71" s="1188">
        <v>0</v>
      </c>
      <c r="G71" s="1188">
        <v>0</v>
      </c>
      <c r="H71" s="1188">
        <v>0</v>
      </c>
      <c r="I71" s="1188">
        <v>0</v>
      </c>
      <c r="J71" s="1189">
        <f t="shared" si="0"/>
        <v>0</v>
      </c>
    </row>
    <row r="72" spans="1:10" s="1117" customFormat="1" ht="13.9" customHeight="1" x14ac:dyDescent="0.25">
      <c r="A72" s="1535"/>
      <c r="B72" s="1529"/>
      <c r="C72" s="906" t="s">
        <v>589</v>
      </c>
      <c r="D72" s="1188">
        <v>0</v>
      </c>
      <c r="E72" s="1188">
        <v>0</v>
      </c>
      <c r="F72" s="1188">
        <v>0</v>
      </c>
      <c r="G72" s="1188">
        <v>159</v>
      </c>
      <c r="H72" s="1188">
        <v>147</v>
      </c>
      <c r="I72" s="1188">
        <v>0</v>
      </c>
      <c r="J72" s="1189">
        <f t="shared" si="0"/>
        <v>0</v>
      </c>
    </row>
    <row r="73" spans="1:10" s="1117" customFormat="1" ht="13.9" customHeight="1" x14ac:dyDescent="0.25">
      <c r="A73" s="1535">
        <v>19</v>
      </c>
      <c r="B73" s="1529" t="s">
        <v>302</v>
      </c>
      <c r="C73" s="906" t="s">
        <v>690</v>
      </c>
      <c r="D73" s="1188">
        <v>0</v>
      </c>
      <c r="E73" s="1188">
        <v>0</v>
      </c>
      <c r="F73" s="1188">
        <v>0</v>
      </c>
      <c r="G73" s="1188">
        <v>0</v>
      </c>
      <c r="H73" s="1188">
        <v>0</v>
      </c>
      <c r="I73" s="1188">
        <v>0</v>
      </c>
      <c r="J73" s="1189">
        <f t="shared" si="0"/>
        <v>0</v>
      </c>
    </row>
    <row r="74" spans="1:10" s="1117" customFormat="1" ht="13.9" customHeight="1" x14ac:dyDescent="0.25">
      <c r="A74" s="1535"/>
      <c r="B74" s="1529"/>
      <c r="C74" s="906" t="s">
        <v>691</v>
      </c>
      <c r="D74" s="1188">
        <v>0</v>
      </c>
      <c r="E74" s="1188">
        <v>0</v>
      </c>
      <c r="F74" s="1188">
        <v>0</v>
      </c>
      <c r="G74" s="1188">
        <v>0</v>
      </c>
      <c r="H74" s="1188">
        <v>0</v>
      </c>
      <c r="I74" s="1188">
        <v>0</v>
      </c>
      <c r="J74" s="1189">
        <f t="shared" si="0"/>
        <v>0</v>
      </c>
    </row>
    <row r="75" spans="1:10" s="1117" customFormat="1" ht="13.9" customHeight="1" x14ac:dyDescent="0.25">
      <c r="A75" s="1535"/>
      <c r="B75" s="1529"/>
      <c r="C75" s="906" t="s">
        <v>707</v>
      </c>
      <c r="D75" s="1188">
        <v>0</v>
      </c>
      <c r="E75" s="1188">
        <v>0</v>
      </c>
      <c r="F75" s="1188">
        <v>0</v>
      </c>
      <c r="G75" s="1188">
        <v>0</v>
      </c>
      <c r="H75" s="1188">
        <v>0</v>
      </c>
      <c r="I75" s="1188">
        <v>0</v>
      </c>
      <c r="J75" s="1189">
        <f t="shared" si="0"/>
        <v>0</v>
      </c>
    </row>
    <row r="76" spans="1:10" s="1117" customFormat="1" ht="13.9" customHeight="1" x14ac:dyDescent="0.25">
      <c r="A76" s="1535"/>
      <c r="B76" s="1529"/>
      <c r="C76" s="906" t="s">
        <v>402</v>
      </c>
      <c r="D76" s="1188">
        <v>0</v>
      </c>
      <c r="E76" s="1188">
        <v>0</v>
      </c>
      <c r="F76" s="1188">
        <v>0</v>
      </c>
      <c r="G76" s="1188">
        <v>0</v>
      </c>
      <c r="H76" s="1188">
        <v>0</v>
      </c>
      <c r="I76" s="1188">
        <v>0</v>
      </c>
      <c r="J76" s="1189">
        <f t="shared" si="0"/>
        <v>0</v>
      </c>
    </row>
    <row r="77" spans="1:10" s="1117" customFormat="1" ht="13.9" customHeight="1" x14ac:dyDescent="0.25">
      <c r="A77" s="1535"/>
      <c r="B77" s="1529"/>
      <c r="C77" s="906" t="s">
        <v>689</v>
      </c>
      <c r="D77" s="1188">
        <v>0</v>
      </c>
      <c r="E77" s="1188">
        <v>0</v>
      </c>
      <c r="F77" s="1188">
        <v>0</v>
      </c>
      <c r="G77" s="1188">
        <v>0</v>
      </c>
      <c r="H77" s="1188">
        <v>0</v>
      </c>
      <c r="I77" s="1188">
        <v>0</v>
      </c>
      <c r="J77" s="1189">
        <f t="shared" si="0"/>
        <v>0</v>
      </c>
    </row>
    <row r="78" spans="1:10" s="1117" customFormat="1" ht="13.9" customHeight="1" x14ac:dyDescent="0.25">
      <c r="A78" s="1535"/>
      <c r="B78" s="1529"/>
      <c r="C78" s="906" t="s">
        <v>984</v>
      </c>
      <c r="D78" s="1188">
        <v>0</v>
      </c>
      <c r="E78" s="1188">
        <v>0</v>
      </c>
      <c r="F78" s="1188">
        <v>0</v>
      </c>
      <c r="G78" s="1188">
        <v>0</v>
      </c>
      <c r="H78" s="1188">
        <v>0</v>
      </c>
      <c r="I78" s="1188">
        <v>0</v>
      </c>
      <c r="J78" s="1189">
        <f t="shared" si="0"/>
        <v>0</v>
      </c>
    </row>
    <row r="79" spans="1:10" s="1117" customFormat="1" ht="13.9" customHeight="1" x14ac:dyDescent="0.25">
      <c r="A79" s="1535">
        <v>20</v>
      </c>
      <c r="B79" s="1528" t="s">
        <v>303</v>
      </c>
      <c r="C79" s="906" t="s">
        <v>798</v>
      </c>
      <c r="D79" s="1188">
        <v>0</v>
      </c>
      <c r="E79" s="1188">
        <v>0</v>
      </c>
      <c r="F79" s="1188">
        <v>0</v>
      </c>
      <c r="G79" s="1188">
        <v>22</v>
      </c>
      <c r="H79" s="1188">
        <v>22</v>
      </c>
      <c r="I79" s="1188">
        <v>0</v>
      </c>
      <c r="J79" s="1189">
        <f t="shared" si="0"/>
        <v>0</v>
      </c>
    </row>
    <row r="80" spans="1:10" s="1117" customFormat="1" ht="13.9" customHeight="1" x14ac:dyDescent="0.25">
      <c r="A80" s="1535"/>
      <c r="B80" s="1528"/>
      <c r="C80" s="906" t="s">
        <v>752</v>
      </c>
      <c r="D80" s="1188">
        <v>0</v>
      </c>
      <c r="E80" s="1188">
        <v>0</v>
      </c>
      <c r="F80" s="1188">
        <v>0</v>
      </c>
      <c r="G80" s="1188">
        <v>24</v>
      </c>
      <c r="H80" s="1188">
        <v>24</v>
      </c>
      <c r="I80" s="1188">
        <v>0</v>
      </c>
      <c r="J80" s="1189">
        <f t="shared" ref="J80:J143" si="1">F80+I80</f>
        <v>0</v>
      </c>
    </row>
    <row r="81" spans="1:10" s="1117" customFormat="1" ht="13.9" customHeight="1" x14ac:dyDescent="0.25">
      <c r="A81" s="1535"/>
      <c r="B81" s="1528"/>
      <c r="C81" s="906" t="s">
        <v>799</v>
      </c>
      <c r="D81" s="1188">
        <v>0</v>
      </c>
      <c r="E81" s="1188">
        <v>0</v>
      </c>
      <c r="F81" s="1188">
        <v>0</v>
      </c>
      <c r="G81" s="1188">
        <v>2</v>
      </c>
      <c r="H81" s="1188">
        <v>2</v>
      </c>
      <c r="I81" s="1188">
        <v>0</v>
      </c>
      <c r="J81" s="1189">
        <f t="shared" si="1"/>
        <v>0</v>
      </c>
    </row>
    <row r="82" spans="1:10" s="1117" customFormat="1" ht="13.9" customHeight="1" x14ac:dyDescent="0.25">
      <c r="A82" s="1535"/>
      <c r="B82" s="1528"/>
      <c r="C82" s="906" t="s">
        <v>753</v>
      </c>
      <c r="D82" s="1188">
        <v>0</v>
      </c>
      <c r="E82" s="1188">
        <v>0</v>
      </c>
      <c r="F82" s="1188">
        <v>0</v>
      </c>
      <c r="G82" s="1188">
        <v>79</v>
      </c>
      <c r="H82" s="1188">
        <v>77</v>
      </c>
      <c r="I82" s="1188">
        <v>0</v>
      </c>
      <c r="J82" s="1189">
        <f t="shared" si="1"/>
        <v>0</v>
      </c>
    </row>
    <row r="83" spans="1:10" s="1117" customFormat="1" ht="13.9" customHeight="1" x14ac:dyDescent="0.25">
      <c r="A83" s="1535"/>
      <c r="B83" s="1528"/>
      <c r="C83" s="906" t="s">
        <v>754</v>
      </c>
      <c r="D83" s="1188">
        <v>0</v>
      </c>
      <c r="E83" s="1188">
        <v>0</v>
      </c>
      <c r="F83" s="1188">
        <v>0</v>
      </c>
      <c r="G83" s="1188">
        <v>0</v>
      </c>
      <c r="H83" s="1188">
        <v>0</v>
      </c>
      <c r="I83" s="1188">
        <v>0</v>
      </c>
      <c r="J83" s="1189">
        <f t="shared" si="1"/>
        <v>0</v>
      </c>
    </row>
    <row r="84" spans="1:10" s="1117" customFormat="1" ht="13.9" customHeight="1" x14ac:dyDescent="0.25">
      <c r="A84" s="1535"/>
      <c r="B84" s="1528"/>
      <c r="C84" s="906" t="s">
        <v>589</v>
      </c>
      <c r="D84" s="1188">
        <v>0</v>
      </c>
      <c r="E84" s="1188">
        <v>0</v>
      </c>
      <c r="F84" s="1188">
        <v>0</v>
      </c>
      <c r="G84" s="1188">
        <v>200</v>
      </c>
      <c r="H84" s="1188">
        <v>95</v>
      </c>
      <c r="I84" s="1188">
        <v>0</v>
      </c>
      <c r="J84" s="1189">
        <f t="shared" si="1"/>
        <v>0</v>
      </c>
    </row>
    <row r="85" spans="1:10" s="1117" customFormat="1" ht="13.9" customHeight="1" x14ac:dyDescent="0.25">
      <c r="A85" s="1535">
        <v>21</v>
      </c>
      <c r="B85" s="1529" t="s">
        <v>304</v>
      </c>
      <c r="C85" s="906" t="s">
        <v>692</v>
      </c>
      <c r="D85" s="1188">
        <v>0</v>
      </c>
      <c r="E85" s="1188">
        <v>0</v>
      </c>
      <c r="F85" s="1188">
        <v>0</v>
      </c>
      <c r="G85" s="1188">
        <v>0</v>
      </c>
      <c r="H85" s="1188">
        <v>0</v>
      </c>
      <c r="I85" s="1188">
        <v>0</v>
      </c>
      <c r="J85" s="1189">
        <f t="shared" si="1"/>
        <v>0</v>
      </c>
    </row>
    <row r="86" spans="1:10" s="1117" customFormat="1" ht="13.9" customHeight="1" x14ac:dyDescent="0.25">
      <c r="A86" s="1535"/>
      <c r="B86" s="1529"/>
      <c r="C86" s="906" t="s">
        <v>755</v>
      </c>
      <c r="D86" s="1188">
        <v>0</v>
      </c>
      <c r="E86" s="1188">
        <v>0</v>
      </c>
      <c r="F86" s="1188">
        <v>0</v>
      </c>
      <c r="G86" s="1188">
        <v>0</v>
      </c>
      <c r="H86" s="1188">
        <v>0</v>
      </c>
      <c r="I86" s="1188">
        <v>0</v>
      </c>
      <c r="J86" s="1189">
        <f t="shared" si="1"/>
        <v>0</v>
      </c>
    </row>
    <row r="87" spans="1:10" s="1117" customFormat="1" ht="13.9" customHeight="1" x14ac:dyDescent="0.25">
      <c r="A87" s="1535"/>
      <c r="B87" s="1529"/>
      <c r="C87" s="906" t="s">
        <v>589</v>
      </c>
      <c r="D87" s="1188">
        <v>0</v>
      </c>
      <c r="E87" s="1188">
        <v>0</v>
      </c>
      <c r="F87" s="1188">
        <v>0</v>
      </c>
      <c r="G87" s="1188">
        <v>57</v>
      </c>
      <c r="H87" s="1188">
        <v>40</v>
      </c>
      <c r="I87" s="1188">
        <v>0</v>
      </c>
      <c r="J87" s="1189">
        <f t="shared" si="1"/>
        <v>0</v>
      </c>
    </row>
    <row r="88" spans="1:10" s="1117" customFormat="1" ht="30" x14ac:dyDescent="0.25">
      <c r="A88" s="1535">
        <v>22</v>
      </c>
      <c r="B88" s="1529" t="s">
        <v>305</v>
      </c>
      <c r="C88" s="1183" t="s">
        <v>756</v>
      </c>
      <c r="D88" s="1188">
        <v>0</v>
      </c>
      <c r="E88" s="1188">
        <v>0</v>
      </c>
      <c r="F88" s="1188">
        <v>0</v>
      </c>
      <c r="G88" s="1191">
        <v>0</v>
      </c>
      <c r="H88" s="1191">
        <v>0</v>
      </c>
      <c r="I88" s="1191">
        <v>0</v>
      </c>
      <c r="J88" s="1189">
        <f t="shared" si="1"/>
        <v>0</v>
      </c>
    </row>
    <row r="89" spans="1:10" s="1117" customFormat="1" ht="15" customHeight="1" x14ac:dyDescent="0.25">
      <c r="A89" s="1535"/>
      <c r="B89" s="1529"/>
      <c r="C89" s="1187" t="s">
        <v>687</v>
      </c>
      <c r="D89" s="1188">
        <v>0</v>
      </c>
      <c r="E89" s="1188">
        <v>0</v>
      </c>
      <c r="F89" s="1188">
        <v>0</v>
      </c>
      <c r="G89" s="1191">
        <v>0</v>
      </c>
      <c r="H89" s="1191">
        <v>0</v>
      </c>
      <c r="I89" s="1191">
        <v>0</v>
      </c>
      <c r="J89" s="1189">
        <f t="shared" si="1"/>
        <v>0</v>
      </c>
    </row>
    <row r="90" spans="1:10" s="1117" customFormat="1" ht="15" x14ac:dyDescent="0.25">
      <c r="A90" s="1535"/>
      <c r="B90" s="1529"/>
      <c r="C90" s="1183" t="s">
        <v>1458</v>
      </c>
      <c r="D90" s="1188">
        <v>0</v>
      </c>
      <c r="E90" s="1188">
        <v>0</v>
      </c>
      <c r="F90" s="1188">
        <v>0</v>
      </c>
      <c r="G90" s="1191">
        <v>0</v>
      </c>
      <c r="H90" s="1191">
        <v>0</v>
      </c>
      <c r="I90" s="1191">
        <v>0</v>
      </c>
      <c r="J90" s="1189">
        <f t="shared" si="1"/>
        <v>0</v>
      </c>
    </row>
    <row r="91" spans="1:10" s="1117" customFormat="1" ht="13.9" customHeight="1" x14ac:dyDescent="0.25">
      <c r="A91" s="1535">
        <v>23</v>
      </c>
      <c r="B91" s="1529" t="s">
        <v>306</v>
      </c>
      <c r="C91" s="906" t="s">
        <v>693</v>
      </c>
      <c r="D91" s="1188">
        <v>0</v>
      </c>
      <c r="E91" s="1188">
        <v>0</v>
      </c>
      <c r="F91" s="1188">
        <v>0</v>
      </c>
      <c r="G91" s="1191">
        <v>0</v>
      </c>
      <c r="H91" s="1191">
        <v>0</v>
      </c>
      <c r="I91" s="1191">
        <v>0</v>
      </c>
      <c r="J91" s="1189">
        <f t="shared" si="1"/>
        <v>0</v>
      </c>
    </row>
    <row r="92" spans="1:10" s="1117" customFormat="1" ht="13.9" customHeight="1" x14ac:dyDescent="0.25">
      <c r="A92" s="1535"/>
      <c r="B92" s="1529"/>
      <c r="C92" s="906" t="s">
        <v>758</v>
      </c>
      <c r="D92" s="1188">
        <v>0</v>
      </c>
      <c r="E92" s="1188">
        <v>0</v>
      </c>
      <c r="F92" s="1188">
        <v>0</v>
      </c>
      <c r="G92" s="1191">
        <v>0</v>
      </c>
      <c r="H92" s="1191">
        <v>0</v>
      </c>
      <c r="I92" s="1191">
        <v>0</v>
      </c>
      <c r="J92" s="1189">
        <f t="shared" si="1"/>
        <v>0</v>
      </c>
    </row>
    <row r="93" spans="1:10" s="1117" customFormat="1" ht="13.9" customHeight="1" x14ac:dyDescent="0.25">
      <c r="A93" s="1535"/>
      <c r="B93" s="1529"/>
      <c r="C93" s="906" t="s">
        <v>797</v>
      </c>
      <c r="D93" s="1188">
        <v>0</v>
      </c>
      <c r="E93" s="1188">
        <v>0</v>
      </c>
      <c r="F93" s="1188">
        <v>0</v>
      </c>
      <c r="G93" s="1191">
        <v>0</v>
      </c>
      <c r="H93" s="1191">
        <v>0</v>
      </c>
      <c r="I93" s="1191">
        <v>0</v>
      </c>
      <c r="J93" s="1189">
        <f t="shared" si="1"/>
        <v>0</v>
      </c>
    </row>
    <row r="94" spans="1:10" s="1117" customFormat="1" ht="13.9" customHeight="1" x14ac:dyDescent="0.25">
      <c r="A94" s="1535">
        <v>24</v>
      </c>
      <c r="B94" s="1529" t="s">
        <v>307</v>
      </c>
      <c r="C94" s="906" t="s">
        <v>696</v>
      </c>
      <c r="D94" s="1188">
        <v>0</v>
      </c>
      <c r="E94" s="1188">
        <v>0</v>
      </c>
      <c r="F94" s="1188">
        <v>0</v>
      </c>
      <c r="G94" s="1191">
        <v>0</v>
      </c>
      <c r="H94" s="1191">
        <v>0</v>
      </c>
      <c r="I94" s="1191">
        <v>0</v>
      </c>
      <c r="J94" s="1189">
        <f t="shared" si="1"/>
        <v>0</v>
      </c>
    </row>
    <row r="95" spans="1:10" s="1117" customFormat="1" ht="13.9" customHeight="1" x14ac:dyDescent="0.25">
      <c r="A95" s="1535"/>
      <c r="B95" s="1529"/>
      <c r="C95" s="906" t="s">
        <v>694</v>
      </c>
      <c r="D95" s="1188">
        <v>0</v>
      </c>
      <c r="E95" s="1188">
        <v>0</v>
      </c>
      <c r="F95" s="1188">
        <v>0</v>
      </c>
      <c r="G95" s="1191">
        <v>0</v>
      </c>
      <c r="H95" s="1191">
        <v>0</v>
      </c>
      <c r="I95" s="1191">
        <v>0</v>
      </c>
      <c r="J95" s="1189">
        <f t="shared" si="1"/>
        <v>0</v>
      </c>
    </row>
    <row r="96" spans="1:10" s="1117" customFormat="1" ht="13.9" customHeight="1" x14ac:dyDescent="0.25">
      <c r="A96" s="1535"/>
      <c r="B96" s="1529"/>
      <c r="C96" s="906" t="s">
        <v>759</v>
      </c>
      <c r="D96" s="1188">
        <v>0</v>
      </c>
      <c r="E96" s="1188">
        <v>0</v>
      </c>
      <c r="F96" s="1188">
        <v>0</v>
      </c>
      <c r="G96" s="1191">
        <v>105</v>
      </c>
      <c r="H96" s="1191">
        <v>100</v>
      </c>
      <c r="I96" s="1191">
        <v>0</v>
      </c>
      <c r="J96" s="1189">
        <f t="shared" si="1"/>
        <v>0</v>
      </c>
    </row>
    <row r="97" spans="1:10" s="1117" customFormat="1" ht="13.9" customHeight="1" x14ac:dyDescent="0.25">
      <c r="A97" s="1535"/>
      <c r="B97" s="1529"/>
      <c r="C97" s="906" t="s">
        <v>408</v>
      </c>
      <c r="D97" s="1188">
        <v>0</v>
      </c>
      <c r="E97" s="1188">
        <v>0</v>
      </c>
      <c r="F97" s="1188">
        <v>0</v>
      </c>
      <c r="G97" s="1191">
        <v>0</v>
      </c>
      <c r="H97" s="1191">
        <v>0</v>
      </c>
      <c r="I97" s="1191">
        <v>0</v>
      </c>
      <c r="J97" s="1189">
        <f t="shared" si="1"/>
        <v>0</v>
      </c>
    </row>
    <row r="98" spans="1:10" s="1117" customFormat="1" ht="13.9" customHeight="1" x14ac:dyDescent="0.25">
      <c r="A98" s="1535"/>
      <c r="B98" s="1529"/>
      <c r="C98" s="906" t="s">
        <v>329</v>
      </c>
      <c r="D98" s="1188">
        <v>0</v>
      </c>
      <c r="E98" s="1188">
        <v>0</v>
      </c>
      <c r="F98" s="1188">
        <v>0</v>
      </c>
      <c r="G98" s="1191">
        <v>0</v>
      </c>
      <c r="H98" s="1191">
        <v>0</v>
      </c>
      <c r="I98" s="1191">
        <v>0</v>
      </c>
      <c r="J98" s="1189">
        <f t="shared" si="1"/>
        <v>0</v>
      </c>
    </row>
    <row r="99" spans="1:10" s="1117" customFormat="1" ht="13.9" customHeight="1" x14ac:dyDescent="0.25">
      <c r="A99" s="1535"/>
      <c r="B99" s="1529"/>
      <c r="C99" s="906" t="s">
        <v>695</v>
      </c>
      <c r="D99" s="1188">
        <v>0</v>
      </c>
      <c r="E99" s="1188">
        <v>0</v>
      </c>
      <c r="F99" s="1188">
        <v>0</v>
      </c>
      <c r="G99" s="1191">
        <v>0</v>
      </c>
      <c r="H99" s="1191">
        <v>0</v>
      </c>
      <c r="I99" s="1191">
        <v>0</v>
      </c>
      <c r="J99" s="1189">
        <f t="shared" si="1"/>
        <v>0</v>
      </c>
    </row>
    <row r="100" spans="1:10" s="1117" customFormat="1" ht="13.9" customHeight="1" x14ac:dyDescent="0.25">
      <c r="A100" s="1535"/>
      <c r="B100" s="1529"/>
      <c r="C100" s="906" t="s">
        <v>589</v>
      </c>
      <c r="D100" s="1188">
        <v>0</v>
      </c>
      <c r="E100" s="1188">
        <v>0</v>
      </c>
      <c r="F100" s="1188">
        <v>0</v>
      </c>
      <c r="G100" s="1188">
        <v>84</v>
      </c>
      <c r="H100" s="1188">
        <v>62</v>
      </c>
      <c r="I100" s="1188">
        <v>65</v>
      </c>
      <c r="J100" s="1189">
        <f t="shared" si="1"/>
        <v>65</v>
      </c>
    </row>
    <row r="101" spans="1:10" s="1117" customFormat="1" ht="13.9" customHeight="1" x14ac:dyDescent="0.25">
      <c r="A101" s="1535">
        <v>25</v>
      </c>
      <c r="B101" s="1529" t="s">
        <v>308</v>
      </c>
      <c r="C101" s="906" t="s">
        <v>404</v>
      </c>
      <c r="D101" s="1188">
        <v>0</v>
      </c>
      <c r="E101" s="1188">
        <v>0</v>
      </c>
      <c r="F101" s="1188">
        <v>0</v>
      </c>
      <c r="G101" s="1188">
        <v>0</v>
      </c>
      <c r="H101" s="1188">
        <v>0</v>
      </c>
      <c r="I101" s="1188">
        <v>0</v>
      </c>
      <c r="J101" s="1189">
        <f t="shared" si="1"/>
        <v>0</v>
      </c>
    </row>
    <row r="102" spans="1:10" s="1117" customFormat="1" ht="13.9" customHeight="1" x14ac:dyDescent="0.25">
      <c r="A102" s="1535"/>
      <c r="B102" s="1529"/>
      <c r="C102" s="906" t="s">
        <v>589</v>
      </c>
      <c r="D102" s="1188">
        <v>0</v>
      </c>
      <c r="E102" s="1188">
        <v>0</v>
      </c>
      <c r="F102" s="1188">
        <v>0</v>
      </c>
      <c r="G102" s="1188">
        <v>78</v>
      </c>
      <c r="H102" s="1188">
        <v>72</v>
      </c>
      <c r="I102" s="1188">
        <v>0</v>
      </c>
      <c r="J102" s="1189">
        <f t="shared" si="1"/>
        <v>0</v>
      </c>
    </row>
    <row r="103" spans="1:10" s="1117" customFormat="1" ht="13.9" customHeight="1" x14ac:dyDescent="0.25">
      <c r="A103" s="1535">
        <v>26</v>
      </c>
      <c r="B103" s="1529" t="s">
        <v>309</v>
      </c>
      <c r="C103" s="906" t="s">
        <v>801</v>
      </c>
      <c r="D103" s="1188">
        <v>0</v>
      </c>
      <c r="E103" s="1188">
        <v>0</v>
      </c>
      <c r="F103" s="1188">
        <v>0</v>
      </c>
      <c r="G103" s="1188">
        <v>0</v>
      </c>
      <c r="H103" s="1188">
        <v>0</v>
      </c>
      <c r="I103" s="1188">
        <v>0</v>
      </c>
      <c r="J103" s="1189">
        <f t="shared" si="1"/>
        <v>0</v>
      </c>
    </row>
    <row r="104" spans="1:10" s="1117" customFormat="1" ht="13.9" customHeight="1" x14ac:dyDescent="0.25">
      <c r="A104" s="1535"/>
      <c r="B104" s="1529"/>
      <c r="C104" s="906" t="s">
        <v>596</v>
      </c>
      <c r="D104" s="1188">
        <v>0</v>
      </c>
      <c r="E104" s="1188">
        <v>0</v>
      </c>
      <c r="F104" s="1188">
        <v>0</v>
      </c>
      <c r="G104" s="1188">
        <v>0</v>
      </c>
      <c r="H104" s="1188">
        <v>0</v>
      </c>
      <c r="I104" s="1188">
        <v>0</v>
      </c>
      <c r="J104" s="1189">
        <f t="shared" si="1"/>
        <v>0</v>
      </c>
    </row>
    <row r="105" spans="1:10" s="1117" customFormat="1" ht="13.9" customHeight="1" x14ac:dyDescent="0.25">
      <c r="A105" s="1535"/>
      <c r="B105" s="1529"/>
      <c r="C105" s="906" t="s">
        <v>407</v>
      </c>
      <c r="D105" s="1188">
        <v>0</v>
      </c>
      <c r="E105" s="1188">
        <v>0</v>
      </c>
      <c r="F105" s="1188">
        <v>0</v>
      </c>
      <c r="G105" s="1188">
        <v>0</v>
      </c>
      <c r="H105" s="1188">
        <v>0</v>
      </c>
      <c r="I105" s="1188">
        <v>0</v>
      </c>
      <c r="J105" s="1189">
        <f t="shared" si="1"/>
        <v>0</v>
      </c>
    </row>
    <row r="106" spans="1:10" s="1117" customFormat="1" ht="13.9" customHeight="1" x14ac:dyDescent="0.25">
      <c r="A106" s="1535"/>
      <c r="B106" s="1529"/>
      <c r="C106" s="906" t="s">
        <v>597</v>
      </c>
      <c r="D106" s="1188">
        <v>0</v>
      </c>
      <c r="E106" s="1188">
        <v>0</v>
      </c>
      <c r="F106" s="1188">
        <v>0</v>
      </c>
      <c r="G106" s="1188">
        <v>0</v>
      </c>
      <c r="H106" s="1188">
        <v>0</v>
      </c>
      <c r="I106" s="1188">
        <v>0</v>
      </c>
      <c r="J106" s="1189">
        <f t="shared" si="1"/>
        <v>0</v>
      </c>
    </row>
    <row r="107" spans="1:10" s="1117" customFormat="1" ht="13.9" customHeight="1" x14ac:dyDescent="0.25">
      <c r="A107" s="1535"/>
      <c r="B107" s="1529"/>
      <c r="C107" s="906" t="s">
        <v>797</v>
      </c>
      <c r="D107" s="1188">
        <v>0</v>
      </c>
      <c r="E107" s="1188">
        <v>0</v>
      </c>
      <c r="F107" s="1188">
        <v>0</v>
      </c>
      <c r="G107" s="1188">
        <v>0</v>
      </c>
      <c r="H107" s="1188">
        <v>0</v>
      </c>
      <c r="I107" s="1188">
        <v>0</v>
      </c>
      <c r="J107" s="1189">
        <f t="shared" si="1"/>
        <v>0</v>
      </c>
    </row>
    <row r="108" spans="1:10" s="1117" customFormat="1" ht="13.9" customHeight="1" x14ac:dyDescent="0.25">
      <c r="A108" s="1535"/>
      <c r="B108" s="1529"/>
      <c r="C108" s="906" t="s">
        <v>697</v>
      </c>
      <c r="D108" s="1188">
        <v>0</v>
      </c>
      <c r="E108" s="1188">
        <v>0</v>
      </c>
      <c r="F108" s="1188">
        <v>0</v>
      </c>
      <c r="G108" s="1188">
        <v>0</v>
      </c>
      <c r="H108" s="1188">
        <v>0</v>
      </c>
      <c r="I108" s="1188">
        <v>0</v>
      </c>
      <c r="J108" s="1189">
        <f t="shared" si="1"/>
        <v>0</v>
      </c>
    </row>
    <row r="109" spans="1:10" s="1117" customFormat="1" ht="13.9" customHeight="1" x14ac:dyDescent="0.25">
      <c r="A109" s="1535"/>
      <c r="B109" s="1529"/>
      <c r="C109" s="906" t="s">
        <v>760</v>
      </c>
      <c r="D109" s="1188">
        <v>0</v>
      </c>
      <c r="E109" s="1188">
        <v>0</v>
      </c>
      <c r="F109" s="1188">
        <v>0</v>
      </c>
      <c r="G109" s="1188">
        <v>0</v>
      </c>
      <c r="H109" s="1188">
        <v>0</v>
      </c>
      <c r="I109" s="1188">
        <v>0</v>
      </c>
      <c r="J109" s="1189">
        <f t="shared" si="1"/>
        <v>0</v>
      </c>
    </row>
    <row r="110" spans="1:10" s="1117" customFormat="1" ht="13.9" customHeight="1" x14ac:dyDescent="0.25">
      <c r="A110" s="1535"/>
      <c r="B110" s="1529"/>
      <c r="C110" s="906" t="s">
        <v>918</v>
      </c>
      <c r="D110" s="1188">
        <v>0</v>
      </c>
      <c r="E110" s="1188">
        <v>0</v>
      </c>
      <c r="F110" s="1188">
        <v>0</v>
      </c>
      <c r="G110" s="1188">
        <v>0</v>
      </c>
      <c r="H110" s="1188">
        <v>0</v>
      </c>
      <c r="I110" s="1188">
        <v>0</v>
      </c>
      <c r="J110" s="1189">
        <f t="shared" si="1"/>
        <v>0</v>
      </c>
    </row>
    <row r="111" spans="1:10" s="1117" customFormat="1" ht="13.9" customHeight="1" x14ac:dyDescent="0.25">
      <c r="A111" s="1535"/>
      <c r="B111" s="1529"/>
      <c r="C111" s="1187" t="s">
        <v>767</v>
      </c>
      <c r="D111" s="1188">
        <v>0</v>
      </c>
      <c r="E111" s="1188">
        <v>0</v>
      </c>
      <c r="F111" s="1188">
        <v>0</v>
      </c>
      <c r="G111" s="1188">
        <v>0</v>
      </c>
      <c r="H111" s="1188">
        <v>0</v>
      </c>
      <c r="I111" s="1188">
        <v>0</v>
      </c>
      <c r="J111" s="1189">
        <f t="shared" si="1"/>
        <v>0</v>
      </c>
    </row>
    <row r="112" spans="1:10" s="1117" customFormat="1" ht="13.9" customHeight="1" x14ac:dyDescent="0.25">
      <c r="A112" s="1535"/>
      <c r="B112" s="1529"/>
      <c r="C112" s="906" t="s">
        <v>589</v>
      </c>
      <c r="D112" s="1188">
        <v>0</v>
      </c>
      <c r="E112" s="1188">
        <v>0</v>
      </c>
      <c r="F112" s="1188">
        <v>0</v>
      </c>
      <c r="G112" s="1188">
        <v>113</v>
      </c>
      <c r="H112" s="1188">
        <v>105</v>
      </c>
      <c r="I112" s="1188">
        <v>0</v>
      </c>
      <c r="J112" s="1189">
        <f t="shared" si="1"/>
        <v>0</v>
      </c>
    </row>
    <row r="113" spans="1:10" s="1117" customFormat="1" ht="15.75" x14ac:dyDescent="0.25">
      <c r="A113" s="1186">
        <v>27</v>
      </c>
      <c r="B113" s="1179" t="s">
        <v>310</v>
      </c>
      <c r="C113" s="906" t="s">
        <v>589</v>
      </c>
      <c r="D113" s="1188">
        <v>0</v>
      </c>
      <c r="E113" s="1188">
        <v>0</v>
      </c>
      <c r="F113" s="1188">
        <v>0</v>
      </c>
      <c r="G113" s="1188">
        <v>245</v>
      </c>
      <c r="H113" s="1188">
        <v>239</v>
      </c>
      <c r="I113" s="1188">
        <v>0</v>
      </c>
      <c r="J113" s="1189">
        <f t="shared" si="1"/>
        <v>0</v>
      </c>
    </row>
    <row r="114" spans="1:10" s="1117" customFormat="1" ht="13.9" customHeight="1" x14ac:dyDescent="0.25">
      <c r="A114" s="1535">
        <v>28</v>
      </c>
      <c r="B114" s="1529" t="s">
        <v>311</v>
      </c>
      <c r="C114" s="906" t="s">
        <v>698</v>
      </c>
      <c r="D114" s="1188">
        <v>0</v>
      </c>
      <c r="E114" s="1188">
        <v>0</v>
      </c>
      <c r="F114" s="1188">
        <v>0</v>
      </c>
      <c r="G114" s="1188">
        <v>0</v>
      </c>
      <c r="H114" s="1188">
        <v>0</v>
      </c>
      <c r="I114" s="1188">
        <v>0</v>
      </c>
      <c r="J114" s="1189">
        <f t="shared" si="1"/>
        <v>0</v>
      </c>
    </row>
    <row r="115" spans="1:10" s="1117" customFormat="1" ht="13.9" customHeight="1" x14ac:dyDescent="0.25">
      <c r="A115" s="1535"/>
      <c r="B115" s="1529"/>
      <c r="C115" s="906" t="s">
        <v>598</v>
      </c>
      <c r="D115" s="1188">
        <v>0</v>
      </c>
      <c r="E115" s="1188">
        <v>0</v>
      </c>
      <c r="F115" s="1188">
        <v>0</v>
      </c>
      <c r="G115" s="1188">
        <v>0</v>
      </c>
      <c r="H115" s="1188">
        <v>0</v>
      </c>
      <c r="I115" s="1188">
        <v>0</v>
      </c>
      <c r="J115" s="1189">
        <f t="shared" si="1"/>
        <v>0</v>
      </c>
    </row>
    <row r="116" spans="1:10" s="1117" customFormat="1" ht="13.9" customHeight="1" x14ac:dyDescent="0.25">
      <c r="A116" s="1535"/>
      <c r="B116" s="1529"/>
      <c r="C116" s="906" t="s">
        <v>761</v>
      </c>
      <c r="D116" s="1188">
        <v>0</v>
      </c>
      <c r="E116" s="1188">
        <v>0</v>
      </c>
      <c r="F116" s="1188">
        <v>0</v>
      </c>
      <c r="G116" s="1188">
        <v>0</v>
      </c>
      <c r="H116" s="1188">
        <v>0</v>
      </c>
      <c r="I116" s="1188">
        <v>0</v>
      </c>
      <c r="J116" s="1189">
        <f t="shared" si="1"/>
        <v>0</v>
      </c>
    </row>
    <row r="117" spans="1:10" s="1117" customFormat="1" ht="13.9" customHeight="1" x14ac:dyDescent="0.25">
      <c r="A117" s="1535"/>
      <c r="B117" s="1529"/>
      <c r="C117" s="906" t="s">
        <v>800</v>
      </c>
      <c r="D117" s="1188">
        <v>0</v>
      </c>
      <c r="E117" s="1188">
        <v>0</v>
      </c>
      <c r="F117" s="1188">
        <v>0</v>
      </c>
      <c r="G117" s="1188">
        <v>0</v>
      </c>
      <c r="H117" s="1188">
        <v>0</v>
      </c>
      <c r="I117" s="1188">
        <v>0</v>
      </c>
      <c r="J117" s="1189">
        <f t="shared" si="1"/>
        <v>0</v>
      </c>
    </row>
    <row r="118" spans="1:10" s="1117" customFormat="1" ht="13.9" customHeight="1" x14ac:dyDescent="0.25">
      <c r="A118" s="1535">
        <v>29</v>
      </c>
      <c r="B118" s="1529" t="s">
        <v>312</v>
      </c>
      <c r="C118" s="906" t="s">
        <v>762</v>
      </c>
      <c r="D118" s="1188">
        <v>0</v>
      </c>
      <c r="E118" s="1188">
        <v>0</v>
      </c>
      <c r="F118" s="1188">
        <v>0</v>
      </c>
      <c r="G118" s="1081">
        <v>0</v>
      </c>
      <c r="H118" s="1081">
        <v>0</v>
      </c>
      <c r="I118" s="1188">
        <v>0</v>
      </c>
      <c r="J118" s="1189">
        <f t="shared" si="1"/>
        <v>0</v>
      </c>
    </row>
    <row r="119" spans="1:10" s="1117" customFormat="1" ht="13.9" customHeight="1" x14ac:dyDescent="0.25">
      <c r="A119" s="1535"/>
      <c r="B119" s="1529"/>
      <c r="C119" s="906" t="s">
        <v>763</v>
      </c>
      <c r="D119" s="1188">
        <v>0</v>
      </c>
      <c r="E119" s="1188">
        <v>0</v>
      </c>
      <c r="F119" s="1188">
        <v>0</v>
      </c>
      <c r="G119" s="1188">
        <v>0</v>
      </c>
      <c r="H119" s="1188">
        <v>0</v>
      </c>
      <c r="I119" s="1188">
        <v>0</v>
      </c>
      <c r="J119" s="1189">
        <f t="shared" si="1"/>
        <v>0</v>
      </c>
    </row>
    <row r="120" spans="1:10" s="1117" customFormat="1" ht="13.9" customHeight="1" x14ac:dyDescent="0.25">
      <c r="A120" s="1535"/>
      <c r="B120" s="1529"/>
      <c r="C120" s="906" t="s">
        <v>699</v>
      </c>
      <c r="D120" s="1188">
        <v>0</v>
      </c>
      <c r="E120" s="1188">
        <v>0</v>
      </c>
      <c r="F120" s="1188">
        <v>0</v>
      </c>
      <c r="G120" s="1188">
        <v>0</v>
      </c>
      <c r="H120" s="1188">
        <v>0</v>
      </c>
      <c r="I120" s="1188">
        <v>0</v>
      </c>
      <c r="J120" s="1189">
        <f t="shared" si="1"/>
        <v>0</v>
      </c>
    </row>
    <row r="121" spans="1:10" s="1117" customFormat="1" ht="13.9" customHeight="1" x14ac:dyDescent="0.25">
      <c r="A121" s="1535"/>
      <c r="B121" s="1529"/>
      <c r="C121" s="906" t="s">
        <v>589</v>
      </c>
      <c r="D121" s="1188">
        <v>0</v>
      </c>
      <c r="E121" s="1188">
        <v>0</v>
      </c>
      <c r="F121" s="1188">
        <v>0</v>
      </c>
      <c r="G121" s="1188">
        <v>83</v>
      </c>
      <c r="H121" s="1188">
        <v>64</v>
      </c>
      <c r="I121" s="1188">
        <v>0</v>
      </c>
      <c r="J121" s="1189">
        <f t="shared" si="1"/>
        <v>0</v>
      </c>
    </row>
    <row r="122" spans="1:10" s="1117" customFormat="1" ht="13.9" customHeight="1" x14ac:dyDescent="0.25">
      <c r="A122" s="1535">
        <v>30</v>
      </c>
      <c r="B122" s="1529" t="s">
        <v>313</v>
      </c>
      <c r="C122" s="906" t="s">
        <v>764</v>
      </c>
      <c r="D122" s="1188">
        <v>0</v>
      </c>
      <c r="E122" s="1188">
        <v>0</v>
      </c>
      <c r="F122" s="1188">
        <v>0</v>
      </c>
      <c r="G122" s="1188">
        <v>0</v>
      </c>
      <c r="H122" s="1188">
        <v>0</v>
      </c>
      <c r="I122" s="1188">
        <v>0</v>
      </c>
      <c r="J122" s="1189">
        <f t="shared" si="1"/>
        <v>0</v>
      </c>
    </row>
    <row r="123" spans="1:10" s="1117" customFormat="1" ht="13.9" customHeight="1" x14ac:dyDescent="0.25">
      <c r="A123" s="1535"/>
      <c r="B123" s="1529"/>
      <c r="C123" s="906" t="s">
        <v>701</v>
      </c>
      <c r="D123" s="1188">
        <v>0</v>
      </c>
      <c r="E123" s="1188">
        <v>0</v>
      </c>
      <c r="F123" s="1188">
        <v>0</v>
      </c>
      <c r="G123" s="1188">
        <v>0</v>
      </c>
      <c r="H123" s="1188">
        <v>0</v>
      </c>
      <c r="I123" s="1188">
        <v>0</v>
      </c>
      <c r="J123" s="1189">
        <f t="shared" si="1"/>
        <v>0</v>
      </c>
    </row>
    <row r="124" spans="1:10" s="1117" customFormat="1" ht="13.9" customHeight="1" x14ac:dyDescent="0.25">
      <c r="A124" s="1535"/>
      <c r="B124" s="1529"/>
      <c r="C124" s="906" t="s">
        <v>700</v>
      </c>
      <c r="D124" s="1188">
        <v>0</v>
      </c>
      <c r="E124" s="1188">
        <v>0</v>
      </c>
      <c r="F124" s="1188">
        <v>0</v>
      </c>
      <c r="G124" s="1188"/>
      <c r="H124" s="1188"/>
      <c r="I124" s="1188"/>
      <c r="J124" s="1189">
        <f t="shared" si="1"/>
        <v>0</v>
      </c>
    </row>
    <row r="125" spans="1:10" s="1117" customFormat="1" ht="13.9" customHeight="1" x14ac:dyDescent="0.25">
      <c r="A125" s="1535"/>
      <c r="B125" s="1529"/>
      <c r="C125" s="906" t="s">
        <v>652</v>
      </c>
      <c r="D125" s="1188">
        <v>0</v>
      </c>
      <c r="E125" s="1188">
        <v>0</v>
      </c>
      <c r="F125" s="1188">
        <v>0</v>
      </c>
      <c r="G125" s="1188">
        <v>0</v>
      </c>
      <c r="H125" s="1188">
        <v>0</v>
      </c>
      <c r="I125" s="1188">
        <v>0</v>
      </c>
      <c r="J125" s="1189">
        <f t="shared" si="1"/>
        <v>0</v>
      </c>
    </row>
    <row r="126" spans="1:10" s="1117" customFormat="1" ht="13.9" customHeight="1" x14ac:dyDescent="0.25">
      <c r="A126" s="1535"/>
      <c r="B126" s="1529"/>
      <c r="C126" s="906" t="s">
        <v>589</v>
      </c>
      <c r="D126" s="1188">
        <v>0</v>
      </c>
      <c r="E126" s="1188">
        <v>0</v>
      </c>
      <c r="F126" s="1188">
        <v>0</v>
      </c>
      <c r="G126" s="1188">
        <v>315</v>
      </c>
      <c r="H126" s="1188">
        <v>218</v>
      </c>
      <c r="I126" s="1188">
        <v>10</v>
      </c>
      <c r="J126" s="1189">
        <f t="shared" si="1"/>
        <v>10</v>
      </c>
    </row>
    <row r="127" spans="1:10" s="1117" customFormat="1" ht="13.9" customHeight="1" x14ac:dyDescent="0.25">
      <c r="A127" s="1535">
        <v>31</v>
      </c>
      <c r="B127" s="1529" t="s">
        <v>314</v>
      </c>
      <c r="C127" s="906" t="s">
        <v>700</v>
      </c>
      <c r="D127" s="1188">
        <v>0</v>
      </c>
      <c r="E127" s="1188">
        <v>0</v>
      </c>
      <c r="F127" s="1188">
        <v>0</v>
      </c>
      <c r="G127" s="1189"/>
      <c r="H127" s="1189"/>
      <c r="I127" s="1189"/>
      <c r="J127" s="1189">
        <f t="shared" si="1"/>
        <v>0</v>
      </c>
    </row>
    <row r="128" spans="1:10" s="1117" customFormat="1" ht="13.9" customHeight="1" x14ac:dyDescent="0.25">
      <c r="A128" s="1535"/>
      <c r="B128" s="1529"/>
      <c r="C128" s="906" t="s">
        <v>409</v>
      </c>
      <c r="D128" s="1188">
        <v>0</v>
      </c>
      <c r="E128" s="1188">
        <v>0</v>
      </c>
      <c r="F128" s="1188">
        <v>0</v>
      </c>
      <c r="G128" s="1189">
        <v>0</v>
      </c>
      <c r="H128" s="1189">
        <v>0</v>
      </c>
      <c r="I128" s="1189">
        <v>0</v>
      </c>
      <c r="J128" s="1189">
        <f t="shared" si="1"/>
        <v>0</v>
      </c>
    </row>
    <row r="129" spans="1:10" s="1117" customFormat="1" ht="13.9" customHeight="1" x14ac:dyDescent="0.25">
      <c r="A129" s="1535"/>
      <c r="B129" s="1529"/>
      <c r="C129" s="906" t="s">
        <v>589</v>
      </c>
      <c r="D129" s="1188">
        <v>0</v>
      </c>
      <c r="E129" s="1188">
        <v>0</v>
      </c>
      <c r="F129" s="1188">
        <v>0</v>
      </c>
      <c r="G129" s="1189">
        <v>104</v>
      </c>
      <c r="H129" s="1189">
        <v>97</v>
      </c>
      <c r="I129" s="1189">
        <v>0</v>
      </c>
      <c r="J129" s="1189">
        <f t="shared" si="1"/>
        <v>0</v>
      </c>
    </row>
    <row r="130" spans="1:10" s="1117" customFormat="1" ht="13.9" customHeight="1" x14ac:dyDescent="0.25">
      <c r="A130" s="1535">
        <v>32</v>
      </c>
      <c r="B130" s="1529" t="s">
        <v>315</v>
      </c>
      <c r="C130" s="906" t="s">
        <v>765</v>
      </c>
      <c r="D130" s="1188">
        <v>0</v>
      </c>
      <c r="E130" s="1188">
        <v>0</v>
      </c>
      <c r="F130" s="1188">
        <v>0</v>
      </c>
      <c r="G130" s="1189">
        <v>0</v>
      </c>
      <c r="H130" s="1189">
        <v>0</v>
      </c>
      <c r="I130" s="1189">
        <v>0</v>
      </c>
      <c r="J130" s="1189">
        <f t="shared" si="1"/>
        <v>0</v>
      </c>
    </row>
    <row r="131" spans="1:10" s="1117" customFormat="1" ht="13.9" customHeight="1" x14ac:dyDescent="0.25">
      <c r="A131" s="1535"/>
      <c r="B131" s="1529"/>
      <c r="C131" s="906" t="s">
        <v>702</v>
      </c>
      <c r="D131" s="1188">
        <v>0</v>
      </c>
      <c r="E131" s="1188">
        <v>0</v>
      </c>
      <c r="F131" s="1188">
        <v>0</v>
      </c>
      <c r="G131" s="1189">
        <v>0</v>
      </c>
      <c r="H131" s="1189">
        <v>0</v>
      </c>
      <c r="I131" s="1189">
        <v>0</v>
      </c>
      <c r="J131" s="1189">
        <f t="shared" si="1"/>
        <v>0</v>
      </c>
    </row>
    <row r="132" spans="1:10" s="1117" customFormat="1" ht="13.9" customHeight="1" x14ac:dyDescent="0.25">
      <c r="A132" s="1535"/>
      <c r="B132" s="1529"/>
      <c r="C132" s="1187" t="s">
        <v>1537</v>
      </c>
      <c r="D132" s="1188">
        <v>0</v>
      </c>
      <c r="E132" s="1188">
        <v>0</v>
      </c>
      <c r="F132" s="1188">
        <v>0</v>
      </c>
      <c r="G132" s="1189">
        <v>0</v>
      </c>
      <c r="H132" s="1189">
        <v>0</v>
      </c>
      <c r="I132" s="1189">
        <v>0</v>
      </c>
      <c r="J132" s="1189">
        <f t="shared" si="1"/>
        <v>0</v>
      </c>
    </row>
    <row r="133" spans="1:10" s="1117" customFormat="1" ht="13.9" customHeight="1" x14ac:dyDescent="0.25">
      <c r="A133" s="1535"/>
      <c r="B133" s="1529"/>
      <c r="C133" s="1187" t="s">
        <v>747</v>
      </c>
      <c r="D133" s="1188">
        <v>0</v>
      </c>
      <c r="E133" s="1188">
        <v>0</v>
      </c>
      <c r="F133" s="1188">
        <v>0</v>
      </c>
      <c r="G133" s="1189">
        <v>0</v>
      </c>
      <c r="H133" s="1189">
        <v>0</v>
      </c>
      <c r="I133" s="1189">
        <v>0</v>
      </c>
      <c r="J133" s="1189">
        <f t="shared" si="1"/>
        <v>0</v>
      </c>
    </row>
    <row r="134" spans="1:10" s="1117" customFormat="1" ht="13.9" customHeight="1" x14ac:dyDescent="0.25">
      <c r="A134" s="1535"/>
      <c r="B134" s="1529"/>
      <c r="C134" s="906" t="s">
        <v>589</v>
      </c>
      <c r="D134" s="1188">
        <v>0</v>
      </c>
      <c r="E134" s="1188">
        <v>0</v>
      </c>
      <c r="F134" s="1188">
        <v>0</v>
      </c>
      <c r="G134" s="1188">
        <v>294</v>
      </c>
      <c r="H134" s="1188">
        <v>213</v>
      </c>
      <c r="I134" s="1189">
        <v>0</v>
      </c>
      <c r="J134" s="1189">
        <f t="shared" si="1"/>
        <v>0</v>
      </c>
    </row>
    <row r="135" spans="1:10" s="1117" customFormat="1" ht="13.9" customHeight="1" x14ac:dyDescent="0.25">
      <c r="A135" s="1535">
        <v>33</v>
      </c>
      <c r="B135" s="1529" t="s">
        <v>316</v>
      </c>
      <c r="C135" s="906" t="s">
        <v>599</v>
      </c>
      <c r="D135" s="1188">
        <v>0</v>
      </c>
      <c r="E135" s="1188">
        <v>0</v>
      </c>
      <c r="F135" s="1188">
        <v>0</v>
      </c>
      <c r="G135" s="1188">
        <v>79</v>
      </c>
      <c r="H135" s="1188">
        <v>75</v>
      </c>
      <c r="I135" s="1188">
        <v>12</v>
      </c>
      <c r="J135" s="1189">
        <f t="shared" si="1"/>
        <v>12</v>
      </c>
    </row>
    <row r="136" spans="1:10" s="1117" customFormat="1" ht="13.9" customHeight="1" x14ac:dyDescent="0.25">
      <c r="A136" s="1535"/>
      <c r="B136" s="1529"/>
      <c r="C136" s="906" t="s">
        <v>329</v>
      </c>
      <c r="D136" s="1188">
        <v>0</v>
      </c>
      <c r="E136" s="1188">
        <v>0</v>
      </c>
      <c r="F136" s="1188">
        <v>0</v>
      </c>
      <c r="G136" s="1188">
        <v>0</v>
      </c>
      <c r="H136" s="1188">
        <v>0</v>
      </c>
      <c r="I136" s="1188">
        <v>0</v>
      </c>
      <c r="J136" s="1189">
        <f t="shared" si="1"/>
        <v>0</v>
      </c>
    </row>
    <row r="137" spans="1:10" s="1117" customFormat="1" ht="13.9" customHeight="1" x14ac:dyDescent="0.25">
      <c r="A137" s="1535"/>
      <c r="B137" s="1529"/>
      <c r="C137" s="906" t="s">
        <v>406</v>
      </c>
      <c r="D137" s="1188">
        <v>0</v>
      </c>
      <c r="E137" s="1188">
        <v>0</v>
      </c>
      <c r="F137" s="1188">
        <v>0</v>
      </c>
      <c r="G137" s="1188">
        <v>0</v>
      </c>
      <c r="H137" s="1188">
        <v>0</v>
      </c>
      <c r="I137" s="1188">
        <v>0</v>
      </c>
      <c r="J137" s="1189">
        <f t="shared" si="1"/>
        <v>0</v>
      </c>
    </row>
    <row r="138" spans="1:10" s="1117" customFormat="1" ht="13.9" customHeight="1" x14ac:dyDescent="0.25">
      <c r="A138" s="1535"/>
      <c r="B138" s="1529"/>
      <c r="C138" s="906" t="s">
        <v>797</v>
      </c>
      <c r="D138" s="1188">
        <v>0</v>
      </c>
      <c r="E138" s="1188">
        <v>0</v>
      </c>
      <c r="F138" s="1188">
        <v>0</v>
      </c>
      <c r="G138" s="1188">
        <v>0</v>
      </c>
      <c r="H138" s="1188">
        <v>0</v>
      </c>
      <c r="I138" s="1188">
        <v>0</v>
      </c>
      <c r="J138" s="1189">
        <f t="shared" si="1"/>
        <v>0</v>
      </c>
    </row>
    <row r="139" spans="1:10" s="1117" customFormat="1" ht="13.9" customHeight="1" x14ac:dyDescent="0.25">
      <c r="A139" s="1535"/>
      <c r="B139" s="1529"/>
      <c r="C139" s="1187" t="s">
        <v>767</v>
      </c>
      <c r="D139" s="1188">
        <v>0</v>
      </c>
      <c r="E139" s="1188">
        <v>0</v>
      </c>
      <c r="F139" s="1188">
        <v>0</v>
      </c>
      <c r="G139" s="1188">
        <v>0</v>
      </c>
      <c r="H139" s="1188">
        <v>0</v>
      </c>
      <c r="I139" s="1188">
        <v>0</v>
      </c>
      <c r="J139" s="1189">
        <f t="shared" si="1"/>
        <v>0</v>
      </c>
    </row>
    <row r="140" spans="1:10" s="1117" customFormat="1" ht="13.9" customHeight="1" x14ac:dyDescent="0.25">
      <c r="A140" s="1535">
        <v>34</v>
      </c>
      <c r="B140" s="1529" t="s">
        <v>317</v>
      </c>
      <c r="C140" s="906" t="s">
        <v>600</v>
      </c>
      <c r="D140" s="1188">
        <v>0</v>
      </c>
      <c r="E140" s="1188">
        <v>0</v>
      </c>
      <c r="F140" s="1188">
        <v>0</v>
      </c>
      <c r="G140" s="1188">
        <v>0</v>
      </c>
      <c r="H140" s="1188">
        <v>0</v>
      </c>
      <c r="I140" s="1188">
        <v>0</v>
      </c>
      <c r="J140" s="1189">
        <f t="shared" si="1"/>
        <v>0</v>
      </c>
    </row>
    <row r="141" spans="1:10" s="1117" customFormat="1" ht="13.9" customHeight="1" x14ac:dyDescent="0.25">
      <c r="A141" s="1535"/>
      <c r="B141" s="1529"/>
      <c r="C141" s="906" t="s">
        <v>1538</v>
      </c>
      <c r="D141" s="1188">
        <v>0</v>
      </c>
      <c r="E141" s="1188">
        <v>0</v>
      </c>
      <c r="F141" s="1188">
        <v>0</v>
      </c>
      <c r="G141" s="1188">
        <v>0</v>
      </c>
      <c r="H141" s="1188">
        <v>0</v>
      </c>
      <c r="I141" s="1188">
        <v>0</v>
      </c>
      <c r="J141" s="1189">
        <f t="shared" si="1"/>
        <v>0</v>
      </c>
    </row>
    <row r="142" spans="1:10" s="1117" customFormat="1" ht="13.9" customHeight="1" x14ac:dyDescent="0.25">
      <c r="A142" s="1535"/>
      <c r="B142" s="1529"/>
      <c r="C142" s="906" t="s">
        <v>413</v>
      </c>
      <c r="D142" s="1188">
        <v>0</v>
      </c>
      <c r="E142" s="1188">
        <v>0</v>
      </c>
      <c r="F142" s="1188">
        <v>0</v>
      </c>
      <c r="G142" s="1188">
        <v>0</v>
      </c>
      <c r="H142" s="1188">
        <v>0</v>
      </c>
      <c r="I142" s="1188">
        <v>0</v>
      </c>
      <c r="J142" s="1189">
        <f t="shared" si="1"/>
        <v>0</v>
      </c>
    </row>
    <row r="143" spans="1:10" s="1117" customFormat="1" ht="13.9" customHeight="1" x14ac:dyDescent="0.25">
      <c r="A143" s="1535"/>
      <c r="B143" s="1529"/>
      <c r="C143" s="1187" t="s">
        <v>696</v>
      </c>
      <c r="D143" s="1188">
        <v>0</v>
      </c>
      <c r="E143" s="1188">
        <v>0</v>
      </c>
      <c r="F143" s="1188">
        <v>0</v>
      </c>
      <c r="G143" s="1188">
        <v>0</v>
      </c>
      <c r="H143" s="1188">
        <v>0</v>
      </c>
      <c r="I143" s="1188">
        <v>0</v>
      </c>
      <c r="J143" s="1189">
        <f t="shared" si="1"/>
        <v>0</v>
      </c>
    </row>
    <row r="144" spans="1:10" s="1117" customFormat="1" ht="13.9" customHeight="1" x14ac:dyDescent="0.25">
      <c r="A144" s="1535"/>
      <c r="B144" s="1529"/>
      <c r="C144" s="1187" t="s">
        <v>801</v>
      </c>
      <c r="D144" s="1188">
        <v>0</v>
      </c>
      <c r="E144" s="1188">
        <v>0</v>
      </c>
      <c r="F144" s="1188">
        <v>0</v>
      </c>
      <c r="G144" s="1188">
        <v>0</v>
      </c>
      <c r="H144" s="1188">
        <v>0</v>
      </c>
      <c r="I144" s="1188">
        <v>0</v>
      </c>
      <c r="J144" s="1189">
        <f t="shared" ref="J144:J170" si="2">F144+I144</f>
        <v>0</v>
      </c>
    </row>
    <row r="145" spans="1:10" s="1117" customFormat="1" ht="13.9" customHeight="1" x14ac:dyDescent="0.25">
      <c r="A145" s="1535"/>
      <c r="B145" s="1529"/>
      <c r="C145" s="906" t="s">
        <v>767</v>
      </c>
      <c r="D145" s="1188">
        <v>0</v>
      </c>
      <c r="E145" s="1188">
        <v>0</v>
      </c>
      <c r="F145" s="1188">
        <v>0</v>
      </c>
      <c r="G145" s="1188">
        <v>0</v>
      </c>
      <c r="H145" s="1188">
        <v>0</v>
      </c>
      <c r="I145" s="1188">
        <v>0</v>
      </c>
      <c r="J145" s="1189">
        <f t="shared" si="2"/>
        <v>0</v>
      </c>
    </row>
    <row r="146" spans="1:10" s="1117" customFormat="1" ht="13.9" customHeight="1" x14ac:dyDescent="0.25">
      <c r="A146" s="1535"/>
      <c r="B146" s="1529"/>
      <c r="C146" s="906" t="s">
        <v>589</v>
      </c>
      <c r="D146" s="1188">
        <v>0</v>
      </c>
      <c r="E146" s="1188">
        <v>0</v>
      </c>
      <c r="F146" s="1188">
        <v>0</v>
      </c>
      <c r="G146" s="1188">
        <v>307</v>
      </c>
      <c r="H146" s="1188">
        <v>297</v>
      </c>
      <c r="I146" s="1188">
        <v>3</v>
      </c>
      <c r="J146" s="1189">
        <f t="shared" si="2"/>
        <v>3</v>
      </c>
    </row>
    <row r="147" spans="1:10" s="1117" customFormat="1" ht="13.9" customHeight="1" x14ac:dyDescent="0.25">
      <c r="A147" s="1535">
        <v>35</v>
      </c>
      <c r="B147" s="1529" t="s">
        <v>318</v>
      </c>
      <c r="C147" s="906" t="s">
        <v>797</v>
      </c>
      <c r="D147" s="1188">
        <v>0</v>
      </c>
      <c r="E147" s="1188">
        <v>0</v>
      </c>
      <c r="F147" s="1188">
        <v>0</v>
      </c>
      <c r="G147" s="1188">
        <v>0</v>
      </c>
      <c r="H147" s="1188">
        <v>0</v>
      </c>
      <c r="I147" s="1188">
        <v>0</v>
      </c>
      <c r="J147" s="1189">
        <f t="shared" si="2"/>
        <v>0</v>
      </c>
    </row>
    <row r="148" spans="1:10" s="1117" customFormat="1" ht="13.9" customHeight="1" x14ac:dyDescent="0.25">
      <c r="A148" s="1535"/>
      <c r="B148" s="1529"/>
      <c r="C148" s="906" t="s">
        <v>328</v>
      </c>
      <c r="D148" s="1188">
        <v>0</v>
      </c>
      <c r="E148" s="1188">
        <v>0</v>
      </c>
      <c r="F148" s="1188">
        <v>0</v>
      </c>
      <c r="G148" s="1188">
        <v>0</v>
      </c>
      <c r="H148" s="1188">
        <v>0</v>
      </c>
      <c r="I148" s="1188">
        <v>0</v>
      </c>
      <c r="J148" s="1189">
        <f t="shared" si="2"/>
        <v>0</v>
      </c>
    </row>
    <row r="149" spans="1:10" s="1117" customFormat="1" ht="13.9" customHeight="1" x14ac:dyDescent="0.25">
      <c r="A149" s="1535"/>
      <c r="B149" s="1529"/>
      <c r="C149" s="1187" t="s">
        <v>767</v>
      </c>
      <c r="D149" s="1188">
        <v>0</v>
      </c>
      <c r="E149" s="1188">
        <v>0</v>
      </c>
      <c r="F149" s="1188">
        <v>0</v>
      </c>
      <c r="G149" s="1188">
        <v>0</v>
      </c>
      <c r="H149" s="1188">
        <v>0</v>
      </c>
      <c r="I149" s="1188">
        <v>0</v>
      </c>
      <c r="J149" s="1189">
        <f t="shared" si="2"/>
        <v>0</v>
      </c>
    </row>
    <row r="150" spans="1:10" s="1117" customFormat="1" ht="13.9" customHeight="1" x14ac:dyDescent="0.25">
      <c r="A150" s="1535">
        <v>36</v>
      </c>
      <c r="B150" s="1529" t="s">
        <v>319</v>
      </c>
      <c r="C150" s="906" t="s">
        <v>768</v>
      </c>
      <c r="D150" s="1188">
        <v>0</v>
      </c>
      <c r="E150" s="1188">
        <v>0</v>
      </c>
      <c r="F150" s="1188">
        <v>0</v>
      </c>
      <c r="G150" s="1188">
        <v>0</v>
      </c>
      <c r="H150" s="1188">
        <v>0</v>
      </c>
      <c r="I150" s="1188">
        <v>0</v>
      </c>
      <c r="J150" s="1189">
        <f t="shared" si="2"/>
        <v>0</v>
      </c>
    </row>
    <row r="151" spans="1:10" s="1117" customFormat="1" ht="13.9" customHeight="1" x14ac:dyDescent="0.25">
      <c r="A151" s="1535"/>
      <c r="B151" s="1529"/>
      <c r="C151" s="906" t="s">
        <v>589</v>
      </c>
      <c r="D151" s="1188">
        <v>0</v>
      </c>
      <c r="E151" s="1188">
        <v>0</v>
      </c>
      <c r="F151" s="1188">
        <v>0</v>
      </c>
      <c r="G151" s="1188">
        <v>218</v>
      </c>
      <c r="H151" s="1188">
        <v>201</v>
      </c>
      <c r="I151" s="1188">
        <v>0</v>
      </c>
      <c r="J151" s="1189">
        <f t="shared" si="2"/>
        <v>0</v>
      </c>
    </row>
    <row r="152" spans="1:10" s="1117" customFormat="1" ht="13.9" customHeight="1" x14ac:dyDescent="0.25">
      <c r="A152" s="1535">
        <v>37</v>
      </c>
      <c r="B152" s="1529" t="s">
        <v>320</v>
      </c>
      <c r="C152" s="906" t="s">
        <v>769</v>
      </c>
      <c r="D152" s="1188">
        <v>0</v>
      </c>
      <c r="E152" s="1188">
        <v>0</v>
      </c>
      <c r="F152" s="1188">
        <v>0</v>
      </c>
      <c r="G152" s="1188">
        <v>18</v>
      </c>
      <c r="H152" s="1188">
        <v>18</v>
      </c>
      <c r="I152" s="1188">
        <v>0</v>
      </c>
      <c r="J152" s="1189">
        <f t="shared" si="2"/>
        <v>0</v>
      </c>
    </row>
    <row r="153" spans="1:10" s="1117" customFormat="1" ht="13.9" customHeight="1" x14ac:dyDescent="0.2">
      <c r="A153" s="1535"/>
      <c r="B153" s="1529"/>
      <c r="C153" s="1180" t="s">
        <v>589</v>
      </c>
      <c r="D153" s="1188">
        <v>0</v>
      </c>
      <c r="E153" s="1188">
        <v>0</v>
      </c>
      <c r="F153" s="1188">
        <v>0</v>
      </c>
      <c r="G153" s="1188">
        <v>99</v>
      </c>
      <c r="H153" s="1188">
        <v>68</v>
      </c>
      <c r="I153" s="1188">
        <v>0</v>
      </c>
      <c r="J153" s="1189">
        <f t="shared" si="2"/>
        <v>0</v>
      </c>
    </row>
    <row r="154" spans="1:10" s="1117" customFormat="1" ht="13.9" customHeight="1" x14ac:dyDescent="0.25">
      <c r="A154" s="1535">
        <v>38</v>
      </c>
      <c r="B154" s="1529" t="s">
        <v>321</v>
      </c>
      <c r="C154" s="906" t="s">
        <v>770</v>
      </c>
      <c r="D154" s="1188">
        <v>0</v>
      </c>
      <c r="E154" s="1188">
        <v>0</v>
      </c>
      <c r="F154" s="1188">
        <v>0</v>
      </c>
      <c r="G154" s="1188">
        <v>67</v>
      </c>
      <c r="H154" s="1188">
        <v>67</v>
      </c>
      <c r="I154" s="1188">
        <v>0</v>
      </c>
      <c r="J154" s="1189">
        <f t="shared" si="2"/>
        <v>0</v>
      </c>
    </row>
    <row r="155" spans="1:10" s="1117" customFormat="1" ht="13.9" customHeight="1" x14ac:dyDescent="0.25">
      <c r="A155" s="1535"/>
      <c r="B155" s="1529"/>
      <c r="C155" s="906" t="s">
        <v>665</v>
      </c>
      <c r="D155" s="1188">
        <v>0</v>
      </c>
      <c r="E155" s="1188">
        <v>0</v>
      </c>
      <c r="F155" s="1188">
        <v>0</v>
      </c>
      <c r="G155" s="1188">
        <v>0</v>
      </c>
      <c r="H155" s="1188">
        <v>0</v>
      </c>
      <c r="I155" s="1188">
        <v>0</v>
      </c>
      <c r="J155" s="1189">
        <f t="shared" si="2"/>
        <v>0</v>
      </c>
    </row>
    <row r="156" spans="1:10" s="1117" customFormat="1" ht="13.9" customHeight="1" x14ac:dyDescent="0.25">
      <c r="A156" s="1535"/>
      <c r="B156" s="1529"/>
      <c r="C156" s="906" t="s">
        <v>703</v>
      </c>
      <c r="D156" s="1188">
        <v>0</v>
      </c>
      <c r="E156" s="1188">
        <v>0</v>
      </c>
      <c r="F156" s="1188">
        <v>0</v>
      </c>
      <c r="G156" s="1188">
        <v>0</v>
      </c>
      <c r="H156" s="1188">
        <v>0</v>
      </c>
      <c r="I156" s="1188">
        <v>0</v>
      </c>
      <c r="J156" s="1189">
        <f t="shared" si="2"/>
        <v>0</v>
      </c>
    </row>
    <row r="157" spans="1:10" s="1117" customFormat="1" ht="13.9" customHeight="1" x14ac:dyDescent="0.25">
      <c r="A157" s="1535"/>
      <c r="B157" s="1529"/>
      <c r="C157" s="906" t="s">
        <v>1155</v>
      </c>
      <c r="D157" s="1188">
        <v>0</v>
      </c>
      <c r="E157" s="1188">
        <v>0</v>
      </c>
      <c r="F157" s="1188">
        <v>0</v>
      </c>
      <c r="G157" s="1188">
        <v>0</v>
      </c>
      <c r="H157" s="1188">
        <v>0</v>
      </c>
      <c r="I157" s="1188">
        <v>0</v>
      </c>
      <c r="J157" s="1189">
        <f t="shared" si="2"/>
        <v>0</v>
      </c>
    </row>
    <row r="158" spans="1:10" s="1117" customFormat="1" ht="13.9" customHeight="1" x14ac:dyDescent="0.25">
      <c r="A158" s="1535"/>
      <c r="B158" s="1529"/>
      <c r="C158" s="906" t="s">
        <v>589</v>
      </c>
      <c r="D158" s="1188">
        <v>0</v>
      </c>
      <c r="E158" s="1188">
        <v>0</v>
      </c>
      <c r="F158" s="1188">
        <v>0</v>
      </c>
      <c r="G158" s="1188">
        <v>108</v>
      </c>
      <c r="H158" s="1188">
        <v>82</v>
      </c>
      <c r="I158" s="1188">
        <v>0</v>
      </c>
      <c r="J158" s="1189">
        <f t="shared" si="2"/>
        <v>0</v>
      </c>
    </row>
    <row r="159" spans="1:10" s="1117" customFormat="1" ht="13.9" customHeight="1" x14ac:dyDescent="0.25">
      <c r="A159" s="1535">
        <v>39</v>
      </c>
      <c r="B159" s="1529" t="s">
        <v>322</v>
      </c>
      <c r="C159" s="906" t="s">
        <v>400</v>
      </c>
      <c r="D159" s="1188">
        <v>0</v>
      </c>
      <c r="E159" s="1188">
        <v>0</v>
      </c>
      <c r="F159" s="1188">
        <v>0</v>
      </c>
      <c r="G159" s="1188">
        <v>0</v>
      </c>
      <c r="H159" s="1188">
        <v>0</v>
      </c>
      <c r="I159" s="1188">
        <v>0</v>
      </c>
      <c r="J159" s="1189">
        <f t="shared" si="2"/>
        <v>0</v>
      </c>
    </row>
    <row r="160" spans="1:10" s="1117" customFormat="1" ht="13.9" customHeight="1" x14ac:dyDescent="0.25">
      <c r="A160" s="1535"/>
      <c r="B160" s="1529"/>
      <c r="C160" s="906" t="s">
        <v>704</v>
      </c>
      <c r="D160" s="1188">
        <v>0</v>
      </c>
      <c r="E160" s="1188">
        <v>0</v>
      </c>
      <c r="F160" s="1188">
        <v>0</v>
      </c>
      <c r="G160" s="1188">
        <v>0</v>
      </c>
      <c r="H160" s="1188">
        <v>0</v>
      </c>
      <c r="I160" s="1188">
        <v>0</v>
      </c>
      <c r="J160" s="1189">
        <f t="shared" si="2"/>
        <v>0</v>
      </c>
    </row>
    <row r="161" spans="1:10" s="1117" customFormat="1" ht="13.9" customHeight="1" x14ac:dyDescent="0.25">
      <c r="A161" s="1535"/>
      <c r="B161" s="1529"/>
      <c r="C161" s="906" t="s">
        <v>589</v>
      </c>
      <c r="D161" s="1188">
        <v>0</v>
      </c>
      <c r="E161" s="1188">
        <v>0</v>
      </c>
      <c r="F161" s="1188">
        <v>0</v>
      </c>
      <c r="G161" s="1188">
        <v>700</v>
      </c>
      <c r="H161" s="1188">
        <v>564</v>
      </c>
      <c r="I161" s="1188">
        <v>5</v>
      </c>
      <c r="J161" s="1189">
        <f t="shared" si="2"/>
        <v>5</v>
      </c>
    </row>
    <row r="162" spans="1:10" s="1117" customFormat="1" ht="15" x14ac:dyDescent="0.25">
      <c r="A162" s="1535">
        <v>40</v>
      </c>
      <c r="B162" s="1529" t="s">
        <v>323</v>
      </c>
      <c r="C162" s="1187" t="s">
        <v>767</v>
      </c>
      <c r="D162" s="1188">
        <v>0</v>
      </c>
      <c r="E162" s="1188">
        <v>0</v>
      </c>
      <c r="F162" s="1188">
        <v>0</v>
      </c>
      <c r="G162" s="1188">
        <v>0</v>
      </c>
      <c r="H162" s="1188">
        <v>0</v>
      </c>
      <c r="I162" s="1188">
        <v>0</v>
      </c>
      <c r="J162" s="1189">
        <f t="shared" si="2"/>
        <v>0</v>
      </c>
    </row>
    <row r="163" spans="1:10" s="1117" customFormat="1" ht="13.9" customHeight="1" x14ac:dyDescent="0.25">
      <c r="A163" s="1535"/>
      <c r="B163" s="1535"/>
      <c r="C163" s="906" t="s">
        <v>797</v>
      </c>
      <c r="D163" s="1188">
        <v>0</v>
      </c>
      <c r="E163" s="1188">
        <v>0</v>
      </c>
      <c r="F163" s="1188">
        <v>0</v>
      </c>
      <c r="G163" s="1188">
        <v>0</v>
      </c>
      <c r="H163" s="1188">
        <v>0</v>
      </c>
      <c r="I163" s="1188">
        <v>0</v>
      </c>
      <c r="J163" s="1189">
        <f t="shared" si="2"/>
        <v>0</v>
      </c>
    </row>
    <row r="164" spans="1:10" s="1117" customFormat="1" ht="13.9" customHeight="1" x14ac:dyDescent="0.25">
      <c r="A164" s="1535">
        <v>41</v>
      </c>
      <c r="B164" s="1529" t="s">
        <v>324</v>
      </c>
      <c r="C164" s="906" t="s">
        <v>771</v>
      </c>
      <c r="D164" s="1188">
        <v>0</v>
      </c>
      <c r="E164" s="1188">
        <v>0</v>
      </c>
      <c r="F164" s="1188">
        <v>0</v>
      </c>
      <c r="G164" s="1188">
        <v>0</v>
      </c>
      <c r="H164" s="1188">
        <v>0</v>
      </c>
      <c r="I164" s="1188">
        <v>0</v>
      </c>
      <c r="J164" s="1189">
        <f t="shared" si="2"/>
        <v>0</v>
      </c>
    </row>
    <row r="165" spans="1:10" s="1117" customFormat="1" ht="13.9" customHeight="1" x14ac:dyDescent="0.25">
      <c r="A165" s="1535"/>
      <c r="B165" s="1529"/>
      <c r="C165" s="906" t="s">
        <v>598</v>
      </c>
      <c r="D165" s="1188">
        <v>0</v>
      </c>
      <c r="E165" s="1188">
        <v>0</v>
      </c>
      <c r="F165" s="1188">
        <v>0</v>
      </c>
      <c r="G165" s="1188">
        <v>0</v>
      </c>
      <c r="H165" s="1188">
        <v>0</v>
      </c>
      <c r="I165" s="1188">
        <v>0</v>
      </c>
      <c r="J165" s="1189">
        <f t="shared" si="2"/>
        <v>0</v>
      </c>
    </row>
    <row r="166" spans="1:10" s="1117" customFormat="1" ht="13.9" customHeight="1" x14ac:dyDescent="0.25">
      <c r="A166" s="1535"/>
      <c r="B166" s="1529"/>
      <c r="C166" s="906" t="s">
        <v>589</v>
      </c>
      <c r="D166" s="1188">
        <v>0</v>
      </c>
      <c r="E166" s="1188">
        <v>0</v>
      </c>
      <c r="F166" s="1188">
        <v>0</v>
      </c>
      <c r="G166" s="1188">
        <v>110</v>
      </c>
      <c r="H166" s="1188">
        <v>63</v>
      </c>
      <c r="I166" s="1188">
        <v>0</v>
      </c>
      <c r="J166" s="1189">
        <f t="shared" si="2"/>
        <v>0</v>
      </c>
    </row>
    <row r="167" spans="1:10" s="1117" customFormat="1" ht="13.9" customHeight="1" x14ac:dyDescent="0.25">
      <c r="A167" s="1535">
        <v>42</v>
      </c>
      <c r="B167" s="1529" t="s">
        <v>325</v>
      </c>
      <c r="C167" s="906" t="s">
        <v>682</v>
      </c>
      <c r="D167" s="1188">
        <v>0</v>
      </c>
      <c r="E167" s="1188">
        <v>0</v>
      </c>
      <c r="F167" s="1188">
        <v>0</v>
      </c>
      <c r="G167" s="1188">
        <v>0</v>
      </c>
      <c r="H167" s="1188">
        <v>0</v>
      </c>
      <c r="I167" s="1188">
        <v>0</v>
      </c>
      <c r="J167" s="1189">
        <f t="shared" si="2"/>
        <v>0</v>
      </c>
    </row>
    <row r="168" spans="1:10" s="1117" customFormat="1" ht="15" x14ac:dyDescent="0.25">
      <c r="A168" s="1535"/>
      <c r="B168" s="1529"/>
      <c r="C168" s="906" t="s">
        <v>589</v>
      </c>
      <c r="D168" s="1188">
        <v>0</v>
      </c>
      <c r="E168" s="1188">
        <v>0</v>
      </c>
      <c r="F168" s="1188">
        <v>0</v>
      </c>
      <c r="G168" s="1188">
        <v>569</v>
      </c>
      <c r="H168" s="1188">
        <v>369</v>
      </c>
      <c r="I168" s="1188">
        <v>8</v>
      </c>
      <c r="J168" s="1189">
        <f t="shared" si="2"/>
        <v>8</v>
      </c>
    </row>
    <row r="169" spans="1:10" s="1117" customFormat="1" ht="15.75" x14ac:dyDescent="0.25">
      <c r="A169" s="1186">
        <v>43</v>
      </c>
      <c r="B169" s="1179" t="s">
        <v>326</v>
      </c>
      <c r="C169" s="906" t="s">
        <v>589</v>
      </c>
      <c r="D169" s="1188">
        <v>0</v>
      </c>
      <c r="E169" s="1188">
        <v>0</v>
      </c>
      <c r="F169" s="1188">
        <v>0</v>
      </c>
      <c r="G169" s="1188">
        <v>130</v>
      </c>
      <c r="H169" s="1188">
        <v>120</v>
      </c>
      <c r="I169" s="1188">
        <v>0</v>
      </c>
      <c r="J169" s="1189">
        <f t="shared" si="2"/>
        <v>0</v>
      </c>
    </row>
    <row r="170" spans="1:10" ht="13.15" customHeight="1" x14ac:dyDescent="0.25">
      <c r="A170" s="1536" t="s">
        <v>21</v>
      </c>
      <c r="B170" s="1536"/>
      <c r="C170" s="1536"/>
      <c r="D170" s="707">
        <f t="shared" ref="D170:I170" si="3">SUM(D15:D169)</f>
        <v>0</v>
      </c>
      <c r="E170" s="707">
        <f t="shared" si="3"/>
        <v>0</v>
      </c>
      <c r="F170" s="707">
        <f t="shared" si="3"/>
        <v>0</v>
      </c>
      <c r="G170" s="707">
        <f t="shared" si="3"/>
        <v>6580</v>
      </c>
      <c r="H170" s="707">
        <f t="shared" si="3"/>
        <v>5233</v>
      </c>
      <c r="I170" s="707">
        <f t="shared" si="3"/>
        <v>107</v>
      </c>
      <c r="J170" s="708">
        <f t="shared" si="2"/>
        <v>107</v>
      </c>
    </row>
    <row r="171" spans="1:10" s="679" customFormat="1" ht="13.15" customHeight="1" x14ac:dyDescent="0.25">
      <c r="A171" s="894" t="s">
        <v>1658</v>
      </c>
      <c r="B171" s="893"/>
      <c r="C171" s="893"/>
      <c r="D171" s="879"/>
      <c r="E171" s="879"/>
      <c r="F171" s="879"/>
      <c r="G171" s="879"/>
      <c r="H171" s="879"/>
      <c r="I171" s="879"/>
      <c r="J171" s="723"/>
    </row>
    <row r="172" spans="1:10" s="679" customFormat="1" ht="13.15" customHeight="1" x14ac:dyDescent="0.25">
      <c r="A172" s="894" t="s">
        <v>1660</v>
      </c>
      <c r="B172" s="893"/>
      <c r="C172" s="893"/>
      <c r="D172" s="879"/>
      <c r="E172" s="879"/>
      <c r="F172" s="879"/>
      <c r="G172" s="879"/>
      <c r="H172" s="879"/>
      <c r="I172" s="879"/>
      <c r="J172" s="723"/>
    </row>
    <row r="173" spans="1:10" s="679" customFormat="1" ht="13.15" customHeight="1" x14ac:dyDescent="0.25">
      <c r="A173" s="893"/>
      <c r="B173" s="893"/>
      <c r="C173" s="893"/>
      <c r="D173" s="879"/>
      <c r="E173" s="879"/>
      <c r="F173" s="879"/>
      <c r="G173" s="879"/>
      <c r="H173" s="879"/>
      <c r="I173" s="879"/>
      <c r="J173" s="723"/>
    </row>
    <row r="174" spans="1:10" ht="15" customHeight="1" x14ac:dyDescent="0.35">
      <c r="A174" s="1311" t="s">
        <v>1507</v>
      </c>
      <c r="B174" s="1294"/>
      <c r="C174" s="1294"/>
      <c r="D174" s="1294"/>
      <c r="E174" s="1294"/>
      <c r="F174" s="1294"/>
      <c r="G174" s="1294"/>
      <c r="H174" s="1294"/>
      <c r="I174" s="1294"/>
      <c r="J174" s="1294"/>
    </row>
    <row r="175" spans="1:10" ht="19.149999999999999" customHeight="1" x14ac:dyDescent="0.2">
      <c r="A175" s="436"/>
      <c r="B175" s="436" t="s">
        <v>643</v>
      </c>
      <c r="C175" s="56" t="s">
        <v>602</v>
      </c>
      <c r="E175" s="62"/>
      <c r="G175" s="137" t="s">
        <v>604</v>
      </c>
      <c r="J175" s="138" t="s">
        <v>601</v>
      </c>
    </row>
    <row r="176" spans="1:10" ht="13.15" customHeight="1" x14ac:dyDescent="0.2">
      <c r="A176" s="430" t="s">
        <v>562</v>
      </c>
      <c r="C176" s="168" t="s">
        <v>1829</v>
      </c>
      <c r="D176" s="138"/>
      <c r="E176" s="425"/>
      <c r="F176" s="425"/>
      <c r="G176" s="425"/>
      <c r="H176" s="425"/>
    </row>
    <row r="177" spans="1:8" ht="13.15" customHeight="1" x14ac:dyDescent="0.2">
      <c r="A177" s="428" t="s">
        <v>555</v>
      </c>
      <c r="B177" s="425"/>
      <c r="C177" s="1293" t="s">
        <v>556</v>
      </c>
      <c r="D177" s="1293"/>
      <c r="E177" s="1293"/>
      <c r="F177" s="1293"/>
      <c r="G177" s="1293"/>
      <c r="H177" s="1293"/>
    </row>
    <row r="178" spans="1:8" ht="13.15" customHeight="1" x14ac:dyDescent="0.2">
      <c r="A178" s="428"/>
      <c r="B178" s="425"/>
      <c r="C178" s="428"/>
      <c r="D178" s="425"/>
      <c r="E178" s="425"/>
      <c r="F178" s="425"/>
      <c r="G178" s="425"/>
      <c r="H178" s="425"/>
    </row>
    <row r="179" spans="1:8" ht="13.15" customHeight="1" x14ac:dyDescent="0.2"/>
    <row r="180" spans="1:8" ht="13.15" customHeight="1" x14ac:dyDescent="0.2"/>
    <row r="181" spans="1:8" ht="13.15" customHeight="1" x14ac:dyDescent="0.2"/>
    <row r="182" spans="1:8" ht="13.15" customHeight="1" x14ac:dyDescent="0.2"/>
    <row r="188" spans="1:8" ht="27" customHeight="1" x14ac:dyDescent="0.2"/>
    <row r="189" spans="1:8" ht="13.15" customHeight="1" x14ac:dyDescent="0.2"/>
    <row r="190" spans="1:8" ht="27.6" customHeight="1" x14ac:dyDescent="0.2"/>
    <row r="194" ht="26.45" customHeight="1" x14ac:dyDescent="0.2"/>
    <row r="195" ht="25.9" customHeight="1" x14ac:dyDescent="0.2"/>
    <row r="196" ht="27" customHeight="1" x14ac:dyDescent="0.2"/>
    <row r="197" ht="13.15" customHeight="1" x14ac:dyDescent="0.2"/>
    <row r="198" ht="13.15" customHeight="1" x14ac:dyDescent="0.2"/>
    <row r="199" ht="14.45" customHeight="1" x14ac:dyDescent="0.2"/>
    <row r="205" ht="27" customHeight="1" x14ac:dyDescent="0.2"/>
    <row r="209" ht="29.45" customHeight="1" x14ac:dyDescent="0.2"/>
    <row r="210" ht="50.45" customHeight="1" x14ac:dyDescent="0.2"/>
    <row r="211" ht="20.45" customHeight="1" x14ac:dyDescent="0.2"/>
    <row r="212" ht="13.15" customHeight="1" x14ac:dyDescent="0.2"/>
    <row r="213" ht="13.15" customHeight="1" x14ac:dyDescent="0.2"/>
    <row r="214" ht="13.15" customHeight="1" x14ac:dyDescent="0.2"/>
    <row r="215" ht="13.1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13.15" customHeight="1" x14ac:dyDescent="0.2"/>
    <row r="227" ht="13.15" customHeight="1" x14ac:dyDescent="0.2"/>
    <row r="228" ht="27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1" ht="13.15" customHeight="1" x14ac:dyDescent="0.2"/>
    <row r="272" ht="13.15" customHeight="1" x14ac:dyDescent="0.2"/>
    <row r="273" ht="13.15" customHeight="1" x14ac:dyDescent="0.2"/>
    <row r="279" ht="27" customHeight="1" x14ac:dyDescent="0.2"/>
    <row r="280" ht="13.15" customHeight="1" x14ac:dyDescent="0.2"/>
    <row r="281" ht="27.6" customHeight="1" x14ac:dyDescent="0.2"/>
    <row r="285" ht="26.45" customHeight="1" x14ac:dyDescent="0.2"/>
    <row r="286" ht="25.9" customHeight="1" x14ac:dyDescent="0.2"/>
    <row r="287" ht="27" customHeight="1" x14ac:dyDescent="0.2"/>
    <row r="288" ht="26.45" customHeight="1" x14ac:dyDescent="0.2"/>
    <row r="297" ht="25.9" customHeight="1" x14ac:dyDescent="0.2"/>
    <row r="301" ht="27.6" customHeight="1" x14ac:dyDescent="0.2"/>
    <row r="302" ht="51.6" customHeight="1" x14ac:dyDescent="0.2"/>
    <row r="371" ht="13.15" customHeight="1" x14ac:dyDescent="0.2"/>
    <row r="373" ht="26.45" customHeight="1" x14ac:dyDescent="0.2"/>
    <row r="377" ht="25.9" customHeight="1" x14ac:dyDescent="0.2"/>
    <row r="378" ht="26.45" customHeight="1" x14ac:dyDescent="0.2"/>
    <row r="387" ht="26.45" customHeight="1" x14ac:dyDescent="0.2"/>
    <row r="391" ht="27" customHeight="1" x14ac:dyDescent="0.2"/>
    <row r="392" ht="53.45" customHeight="1" x14ac:dyDescent="0.2"/>
    <row r="393" ht="19.149999999999999" customHeight="1" x14ac:dyDescent="0.2"/>
    <row r="461" ht="13.15" customHeight="1" x14ac:dyDescent="0.2"/>
    <row r="463" ht="26.45" customHeight="1" x14ac:dyDescent="0.2"/>
    <row r="467" ht="26.45" customHeight="1" x14ac:dyDescent="0.2"/>
    <row r="468" ht="25.9" customHeight="1" x14ac:dyDescent="0.2"/>
    <row r="477" ht="25.9" customHeight="1" x14ac:dyDescent="0.2"/>
    <row r="481" ht="31.9" customHeight="1" x14ac:dyDescent="0.2"/>
    <row r="482" ht="52.9" customHeight="1" x14ac:dyDescent="0.2"/>
    <row r="483" ht="18.600000000000001" customHeight="1" x14ac:dyDescent="0.2"/>
    <row r="551" ht="13.15" customHeight="1" x14ac:dyDescent="0.2"/>
    <row r="553" ht="26.45" customHeight="1" x14ac:dyDescent="0.2"/>
    <row r="557" ht="26.45" customHeight="1" x14ac:dyDescent="0.2"/>
    <row r="558" ht="26.45" customHeight="1" x14ac:dyDescent="0.2"/>
    <row r="567" ht="25.9" customHeight="1" x14ac:dyDescent="0.2"/>
    <row r="571" ht="35.450000000000003" customHeight="1" x14ac:dyDescent="0.2"/>
    <row r="572" ht="56.45" customHeight="1" x14ac:dyDescent="0.2"/>
    <row r="573" ht="16.899999999999999" customHeight="1" x14ac:dyDescent="0.2"/>
    <row r="641" ht="13.15" customHeight="1" x14ac:dyDescent="0.2"/>
    <row r="643" ht="26.45" customHeight="1" x14ac:dyDescent="0.2"/>
    <row r="647" ht="25.9" customHeight="1" x14ac:dyDescent="0.2"/>
    <row r="648" ht="25.9" customHeight="1" x14ac:dyDescent="0.2"/>
    <row r="657" ht="25.9" customHeight="1" x14ac:dyDescent="0.2"/>
    <row r="661" ht="27" customHeight="1" x14ac:dyDescent="0.2"/>
    <row r="662" ht="55.9" customHeight="1" x14ac:dyDescent="0.2"/>
    <row r="663" ht="18" customHeight="1" x14ac:dyDescent="0.2"/>
    <row r="731" ht="13.15" customHeight="1" x14ac:dyDescent="0.2"/>
    <row r="733" ht="25.9" customHeight="1" x14ac:dyDescent="0.2"/>
    <row r="737" ht="26.45" customHeight="1" x14ac:dyDescent="0.2"/>
    <row r="738" ht="25.9" customHeight="1" x14ac:dyDescent="0.2"/>
  </sheetData>
  <autoFilter ref="C15:C177"/>
  <mergeCells count="98">
    <mergeCell ref="A7:J7"/>
    <mergeCell ref="A24:A25"/>
    <mergeCell ref="B24:B25"/>
    <mergeCell ref="D11:F11"/>
    <mergeCell ref="G11:I11"/>
    <mergeCell ref="J11:J13"/>
    <mergeCell ref="D12:E12"/>
    <mergeCell ref="F12:F13"/>
    <mergeCell ref="G12:H12"/>
    <mergeCell ref="I12:I13"/>
    <mergeCell ref="A20:A23"/>
    <mergeCell ref="B20:B23"/>
    <mergeCell ref="A9:C9"/>
    <mergeCell ref="A11:A13"/>
    <mergeCell ref="B11:C13"/>
    <mergeCell ref="B14:C14"/>
    <mergeCell ref="I1:J1"/>
    <mergeCell ref="A2:J2"/>
    <mergeCell ref="A3:J3"/>
    <mergeCell ref="A4:J4"/>
    <mergeCell ref="A6:J6"/>
    <mergeCell ref="A15:A17"/>
    <mergeCell ref="B15:B17"/>
    <mergeCell ref="A18:A19"/>
    <mergeCell ref="B18:B19"/>
    <mergeCell ref="A26:A31"/>
    <mergeCell ref="B26:B31"/>
    <mergeCell ref="A32:A33"/>
    <mergeCell ref="B32:B33"/>
    <mergeCell ref="A34:A38"/>
    <mergeCell ref="B34:B38"/>
    <mergeCell ref="A40:A45"/>
    <mergeCell ref="B40:B45"/>
    <mergeCell ref="A47:A48"/>
    <mergeCell ref="B47:B48"/>
    <mergeCell ref="A49:A52"/>
    <mergeCell ref="B49:B52"/>
    <mergeCell ref="A53:A55"/>
    <mergeCell ref="B53:B55"/>
    <mergeCell ref="A56:A57"/>
    <mergeCell ref="B56:B57"/>
    <mergeCell ref="A58:A60"/>
    <mergeCell ref="B58:B60"/>
    <mergeCell ref="A61:A67"/>
    <mergeCell ref="B61:B67"/>
    <mergeCell ref="A68:A69"/>
    <mergeCell ref="B68:B69"/>
    <mergeCell ref="A70:A72"/>
    <mergeCell ref="B70:B72"/>
    <mergeCell ref="A73:A78"/>
    <mergeCell ref="B73:B78"/>
    <mergeCell ref="A79:A84"/>
    <mergeCell ref="B79:B84"/>
    <mergeCell ref="A85:A87"/>
    <mergeCell ref="B85:B87"/>
    <mergeCell ref="A88:A90"/>
    <mergeCell ref="B88:B90"/>
    <mergeCell ref="A91:A93"/>
    <mergeCell ref="B91:B93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29"/>
    <mergeCell ref="B127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59:A161"/>
    <mergeCell ref="B159:B161"/>
    <mergeCell ref="A162:A163"/>
    <mergeCell ref="B162:B163"/>
    <mergeCell ref="A164:A166"/>
    <mergeCell ref="B164:B166"/>
    <mergeCell ref="A174:J174"/>
    <mergeCell ref="C177:H177"/>
    <mergeCell ref="A167:A168"/>
    <mergeCell ref="B167:B168"/>
    <mergeCell ref="A170:C170"/>
  </mergeCells>
  <pageMargins left="0.98425196850393704" right="0.59055118110236227" top="0.78740157480314965" bottom="0.78740157480314965" header="0.31496062992125984" footer="0.31496062992125984"/>
  <pageSetup paperSize="9" scale="56" fitToWidth="2" fitToHeight="2" orientation="portrait" r:id="rId1"/>
  <rowBreaks count="1" manualBreakCount="1">
    <brk id="90" max="9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L735"/>
  <sheetViews>
    <sheetView view="pageBreakPreview" zoomScaleSheetLayoutView="100" workbookViewId="0">
      <pane ySplit="11" topLeftCell="A120" activePane="bottomLeft" state="frozen"/>
      <selection pane="bottomLeft" activeCell="G122" sqref="G122"/>
    </sheetView>
  </sheetViews>
  <sheetFormatPr defaultColWidth="8.85546875" defaultRowHeight="12.75" x14ac:dyDescent="0.2"/>
  <cols>
    <col min="1" max="1" width="4.5703125" style="429" customWidth="1"/>
    <col min="2" max="2" width="20.85546875" style="429" customWidth="1"/>
    <col min="3" max="3" width="37.85546875" style="429" customWidth="1"/>
    <col min="4" max="4" width="7.85546875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11.7109375" style="429" customWidth="1"/>
    <col min="11" max="16384" width="8.85546875" style="429"/>
  </cols>
  <sheetData>
    <row r="1" spans="1:12" ht="14.45" customHeight="1" x14ac:dyDescent="0.2">
      <c r="I1" s="1281" t="s">
        <v>194</v>
      </c>
      <c r="J1" s="1281"/>
    </row>
    <row r="2" spans="1:12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2" x14ac:dyDescent="0.2">
      <c r="A3" s="1302" t="s">
        <v>1215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2" s="1117" customFormat="1" x14ac:dyDescent="0.2">
      <c r="A4" s="1444" t="s">
        <v>1532</v>
      </c>
      <c r="B4" s="1444"/>
      <c r="C4" s="1444"/>
      <c r="D4" s="1444"/>
      <c r="E4" s="1444"/>
      <c r="F4" s="1444"/>
      <c r="G4" s="1444"/>
      <c r="H4" s="1444"/>
      <c r="I4" s="1444"/>
      <c r="J4" s="1444"/>
    </row>
    <row r="5" spans="1:12" x14ac:dyDescent="0.2">
      <c r="A5" s="1299" t="s">
        <v>370</v>
      </c>
      <c r="B5" s="1299"/>
      <c r="C5" s="1299"/>
      <c r="D5" s="1299"/>
      <c r="E5" s="1299"/>
      <c r="F5" s="1299"/>
      <c r="G5" s="1299"/>
      <c r="H5" s="1299"/>
      <c r="I5" s="1299"/>
      <c r="J5" s="1299"/>
    </row>
    <row r="6" spans="1:12" ht="27" customHeight="1" x14ac:dyDescent="0.2">
      <c r="A6" s="1300" t="s">
        <v>804</v>
      </c>
      <c r="B6" s="1300"/>
      <c r="C6" s="1299"/>
      <c r="D6" s="1299"/>
      <c r="E6" s="1299"/>
      <c r="F6" s="1299"/>
      <c r="G6" s="1299"/>
      <c r="H6" s="1299"/>
      <c r="I6" s="1299"/>
      <c r="J6" s="1299"/>
    </row>
    <row r="7" spans="1:12" x14ac:dyDescent="0.2">
      <c r="A7" s="1526" t="s">
        <v>906</v>
      </c>
      <c r="B7" s="1526"/>
      <c r="C7" s="1526"/>
      <c r="D7" s="22"/>
      <c r="E7" s="22"/>
      <c r="F7" s="22"/>
      <c r="G7" s="22"/>
    </row>
    <row r="9" spans="1:12" ht="24.75" customHeight="1" x14ac:dyDescent="0.2">
      <c r="A9" s="1284" t="s">
        <v>357</v>
      </c>
      <c r="B9" s="1419" t="s">
        <v>181</v>
      </c>
      <c r="C9" s="1547"/>
      <c r="D9" s="1284" t="s">
        <v>188</v>
      </c>
      <c r="E9" s="1284"/>
      <c r="F9" s="1284"/>
      <c r="G9" s="1284" t="s">
        <v>189</v>
      </c>
      <c r="H9" s="1284"/>
      <c r="I9" s="1284"/>
      <c r="J9" s="1284" t="s">
        <v>190</v>
      </c>
    </row>
    <row r="10" spans="1:12" x14ac:dyDescent="0.2">
      <c r="A10" s="1284"/>
      <c r="B10" s="1548"/>
      <c r="C10" s="1549"/>
      <c r="D10" s="1284" t="s">
        <v>191</v>
      </c>
      <c r="E10" s="1284"/>
      <c r="F10" s="1284" t="s">
        <v>1017</v>
      </c>
      <c r="G10" s="1284" t="s">
        <v>191</v>
      </c>
      <c r="H10" s="1284"/>
      <c r="I10" s="1284" t="s">
        <v>1017</v>
      </c>
      <c r="J10" s="1284"/>
    </row>
    <row r="11" spans="1:12" ht="25.5" x14ac:dyDescent="0.2">
      <c r="A11" s="1284"/>
      <c r="B11" s="1550"/>
      <c r="C11" s="1551"/>
      <c r="D11" s="426" t="s">
        <v>192</v>
      </c>
      <c r="E11" s="426" t="s">
        <v>193</v>
      </c>
      <c r="F11" s="1284"/>
      <c r="G11" s="426" t="s">
        <v>192</v>
      </c>
      <c r="H11" s="426" t="s">
        <v>193</v>
      </c>
      <c r="I11" s="1284"/>
      <c r="J11" s="1284"/>
    </row>
    <row r="12" spans="1:12" ht="15" x14ac:dyDescent="0.2">
      <c r="A12" s="34">
        <v>1</v>
      </c>
      <c r="B12" s="1545">
        <v>2</v>
      </c>
      <c r="C12" s="1547"/>
      <c r="D12" s="34">
        <v>3</v>
      </c>
      <c r="E12" s="34">
        <v>4</v>
      </c>
      <c r="F12" s="34">
        <v>5</v>
      </c>
      <c r="G12" s="34">
        <v>6</v>
      </c>
      <c r="H12" s="34">
        <v>7</v>
      </c>
      <c r="I12" s="34">
        <v>8</v>
      </c>
      <c r="J12" s="34">
        <v>9</v>
      </c>
    </row>
    <row r="13" spans="1:12" ht="13.9" customHeight="1" x14ac:dyDescent="0.25">
      <c r="A13" s="1538">
        <v>1</v>
      </c>
      <c r="B13" s="1539" t="s">
        <v>284</v>
      </c>
      <c r="C13" s="873" t="s">
        <v>587</v>
      </c>
      <c r="D13" s="707">
        <v>0</v>
      </c>
      <c r="E13" s="707">
        <v>0</v>
      </c>
      <c r="F13" s="707">
        <v>0</v>
      </c>
      <c r="G13" s="707">
        <v>0</v>
      </c>
      <c r="H13" s="707">
        <v>0</v>
      </c>
      <c r="I13" s="707">
        <v>0</v>
      </c>
      <c r="J13" s="708">
        <f>F13+I13</f>
        <v>0</v>
      </c>
      <c r="K13" s="569"/>
      <c r="L13" s="569"/>
    </row>
    <row r="14" spans="1:12" ht="13.9" customHeight="1" x14ac:dyDescent="0.25">
      <c r="A14" s="1538"/>
      <c r="B14" s="1539"/>
      <c r="C14" s="873" t="s">
        <v>919</v>
      </c>
      <c r="D14" s="707">
        <v>0</v>
      </c>
      <c r="E14" s="707">
        <v>0</v>
      </c>
      <c r="F14" s="707">
        <v>0</v>
      </c>
      <c r="G14" s="707">
        <v>0</v>
      </c>
      <c r="H14" s="707">
        <v>0</v>
      </c>
      <c r="I14" s="707">
        <v>0</v>
      </c>
      <c r="J14" s="708">
        <f t="shared" ref="J14:J77" si="0">F14+I14</f>
        <v>0</v>
      </c>
      <c r="K14" s="569"/>
      <c r="L14" s="569"/>
    </row>
    <row r="15" spans="1:12" s="1117" customFormat="1" ht="13.9" customHeight="1" x14ac:dyDescent="0.25">
      <c r="A15" s="1538"/>
      <c r="B15" s="1539"/>
      <c r="C15" s="906" t="s">
        <v>589</v>
      </c>
      <c r="D15" s="1188">
        <v>0</v>
      </c>
      <c r="E15" s="1188">
        <v>0</v>
      </c>
      <c r="F15" s="1188">
        <v>0</v>
      </c>
      <c r="G15" s="1188">
        <v>0</v>
      </c>
      <c r="H15" s="1188">
        <v>0</v>
      </c>
      <c r="I15" s="1188">
        <v>0</v>
      </c>
      <c r="J15" s="1189">
        <f t="shared" si="0"/>
        <v>0</v>
      </c>
    </row>
    <row r="16" spans="1:12" s="1117" customFormat="1" ht="13.9" customHeight="1" x14ac:dyDescent="0.25">
      <c r="A16" s="1535">
        <v>2</v>
      </c>
      <c r="B16" s="1529" t="s">
        <v>285</v>
      </c>
      <c r="C16" s="906" t="s">
        <v>740</v>
      </c>
      <c r="D16" s="1188">
        <v>0</v>
      </c>
      <c r="E16" s="1188">
        <v>0</v>
      </c>
      <c r="F16" s="1188">
        <v>0</v>
      </c>
      <c r="G16" s="1188">
        <v>0</v>
      </c>
      <c r="H16" s="1188">
        <v>0</v>
      </c>
      <c r="I16" s="1188">
        <v>0</v>
      </c>
      <c r="J16" s="1189">
        <f t="shared" si="0"/>
        <v>0</v>
      </c>
    </row>
    <row r="17" spans="1:10" s="1117" customFormat="1" ht="13.9" customHeight="1" x14ac:dyDescent="0.25">
      <c r="A17" s="1535"/>
      <c r="B17" s="1529"/>
      <c r="C17" s="906" t="s">
        <v>589</v>
      </c>
      <c r="D17" s="1188">
        <v>0</v>
      </c>
      <c r="E17" s="1188">
        <v>0</v>
      </c>
      <c r="F17" s="1188">
        <v>0</v>
      </c>
      <c r="G17" s="1188">
        <v>0</v>
      </c>
      <c r="H17" s="1188">
        <v>0</v>
      </c>
      <c r="I17" s="1188">
        <v>0</v>
      </c>
      <c r="J17" s="1189">
        <f t="shared" si="0"/>
        <v>0</v>
      </c>
    </row>
    <row r="18" spans="1:10" s="1117" customFormat="1" ht="13.9" customHeight="1" x14ac:dyDescent="0.25">
      <c r="A18" s="1535">
        <v>3</v>
      </c>
      <c r="B18" s="1529" t="s">
        <v>286</v>
      </c>
      <c r="C18" s="906" t="s">
        <v>680</v>
      </c>
      <c r="D18" s="1188">
        <v>0</v>
      </c>
      <c r="E18" s="1188">
        <v>0</v>
      </c>
      <c r="F18" s="1188">
        <v>0</v>
      </c>
      <c r="G18" s="1188">
        <v>0</v>
      </c>
      <c r="H18" s="1188">
        <v>0</v>
      </c>
      <c r="I18" s="1188">
        <v>0</v>
      </c>
      <c r="J18" s="1189">
        <f t="shared" si="0"/>
        <v>0</v>
      </c>
    </row>
    <row r="19" spans="1:10" s="1117" customFormat="1" ht="13.9" customHeight="1" x14ac:dyDescent="0.25">
      <c r="A19" s="1535"/>
      <c r="B19" s="1529"/>
      <c r="C19" s="906" t="s">
        <v>401</v>
      </c>
      <c r="D19" s="1188">
        <v>0</v>
      </c>
      <c r="E19" s="1188">
        <v>0</v>
      </c>
      <c r="F19" s="1188">
        <v>0</v>
      </c>
      <c r="G19" s="1188">
        <v>0</v>
      </c>
      <c r="H19" s="1188">
        <v>0</v>
      </c>
      <c r="I19" s="1188">
        <v>0</v>
      </c>
      <c r="J19" s="1189">
        <f t="shared" si="0"/>
        <v>0</v>
      </c>
    </row>
    <row r="20" spans="1:10" s="1117" customFormat="1" ht="13.9" customHeight="1" x14ac:dyDescent="0.25">
      <c r="A20" s="1535"/>
      <c r="B20" s="1529"/>
      <c r="C20" s="906" t="s">
        <v>747</v>
      </c>
      <c r="D20" s="1188">
        <v>0</v>
      </c>
      <c r="E20" s="1188">
        <v>0</v>
      </c>
      <c r="F20" s="1188">
        <v>0</v>
      </c>
      <c r="G20" s="1188">
        <v>0</v>
      </c>
      <c r="H20" s="1188">
        <v>0</v>
      </c>
      <c r="I20" s="1188">
        <v>0</v>
      </c>
      <c r="J20" s="1189">
        <f t="shared" si="0"/>
        <v>0</v>
      </c>
    </row>
    <row r="21" spans="1:10" s="1117" customFormat="1" ht="13.9" customHeight="1" x14ac:dyDescent="0.25">
      <c r="A21" s="1535"/>
      <c r="B21" s="1529"/>
      <c r="C21" s="906" t="s">
        <v>589</v>
      </c>
      <c r="D21" s="1188">
        <v>0</v>
      </c>
      <c r="E21" s="1188">
        <v>0</v>
      </c>
      <c r="F21" s="1188">
        <v>0</v>
      </c>
      <c r="G21" s="1188">
        <v>0</v>
      </c>
      <c r="H21" s="1188">
        <v>0</v>
      </c>
      <c r="I21" s="1188">
        <v>0</v>
      </c>
      <c r="J21" s="1189">
        <f t="shared" si="0"/>
        <v>0</v>
      </c>
    </row>
    <row r="22" spans="1:10" s="1117" customFormat="1" ht="15" customHeight="1" x14ac:dyDescent="0.2">
      <c r="A22" s="1535">
        <v>4</v>
      </c>
      <c r="B22" s="1529" t="s">
        <v>287</v>
      </c>
      <c r="C22" s="1176" t="s">
        <v>681</v>
      </c>
      <c r="D22" s="1188">
        <v>0</v>
      </c>
      <c r="E22" s="1188">
        <v>0</v>
      </c>
      <c r="F22" s="1188">
        <v>0</v>
      </c>
      <c r="G22" s="1188">
        <v>0</v>
      </c>
      <c r="H22" s="1188">
        <v>0</v>
      </c>
      <c r="I22" s="1188">
        <v>0</v>
      </c>
      <c r="J22" s="1189">
        <f t="shared" si="0"/>
        <v>0</v>
      </c>
    </row>
    <row r="23" spans="1:10" s="1117" customFormat="1" ht="15" x14ac:dyDescent="0.2">
      <c r="A23" s="1535"/>
      <c r="B23" s="1535"/>
      <c r="C23" s="1176" t="s">
        <v>938</v>
      </c>
      <c r="D23" s="1188">
        <v>0</v>
      </c>
      <c r="E23" s="1188">
        <v>0</v>
      </c>
      <c r="F23" s="1188">
        <v>0</v>
      </c>
      <c r="G23" s="1188">
        <v>0</v>
      </c>
      <c r="H23" s="1188">
        <v>0</v>
      </c>
      <c r="I23" s="1188">
        <v>0</v>
      </c>
      <c r="J23" s="1189">
        <f t="shared" si="0"/>
        <v>0</v>
      </c>
    </row>
    <row r="24" spans="1:10" s="1117" customFormat="1" ht="12.75" customHeight="1" x14ac:dyDescent="0.2">
      <c r="A24" s="1535">
        <v>5</v>
      </c>
      <c r="B24" s="1529" t="s">
        <v>288</v>
      </c>
      <c r="C24" s="907" t="s">
        <v>795</v>
      </c>
      <c r="D24" s="1188">
        <v>0</v>
      </c>
      <c r="E24" s="1188">
        <v>0</v>
      </c>
      <c r="F24" s="1188">
        <v>0</v>
      </c>
      <c r="G24" s="1188">
        <v>36</v>
      </c>
      <c r="H24" s="1188">
        <v>36</v>
      </c>
      <c r="I24" s="1188">
        <v>2</v>
      </c>
      <c r="J24" s="1189">
        <f t="shared" si="0"/>
        <v>2</v>
      </c>
    </row>
    <row r="25" spans="1:10" s="1117" customFormat="1" ht="15" x14ac:dyDescent="0.25">
      <c r="A25" s="1535"/>
      <c r="B25" s="1535"/>
      <c r="C25" s="906" t="s">
        <v>739</v>
      </c>
      <c r="D25" s="1188">
        <v>0</v>
      </c>
      <c r="E25" s="1188">
        <v>0</v>
      </c>
      <c r="F25" s="1188">
        <v>0</v>
      </c>
      <c r="G25" s="1188">
        <v>0</v>
      </c>
      <c r="H25" s="1188">
        <v>0</v>
      </c>
      <c r="I25" s="1188">
        <v>0</v>
      </c>
      <c r="J25" s="1189">
        <f t="shared" si="0"/>
        <v>0</v>
      </c>
    </row>
    <row r="26" spans="1:10" s="1117" customFormat="1" ht="15" x14ac:dyDescent="0.25">
      <c r="A26" s="1535"/>
      <c r="B26" s="1535"/>
      <c r="C26" s="906" t="s">
        <v>1021</v>
      </c>
      <c r="D26" s="1188">
        <v>0</v>
      </c>
      <c r="E26" s="1188">
        <v>0</v>
      </c>
      <c r="F26" s="1188">
        <v>0</v>
      </c>
      <c r="G26" s="1188">
        <v>0</v>
      </c>
      <c r="H26" s="1188">
        <v>0</v>
      </c>
      <c r="I26" s="1188">
        <v>0</v>
      </c>
      <c r="J26" s="1189">
        <f t="shared" si="0"/>
        <v>0</v>
      </c>
    </row>
    <row r="27" spans="1:10" s="1117" customFormat="1" ht="15" x14ac:dyDescent="0.25">
      <c r="A27" s="1535"/>
      <c r="B27" s="1535"/>
      <c r="C27" s="906" t="s">
        <v>682</v>
      </c>
      <c r="D27" s="1188">
        <v>0</v>
      </c>
      <c r="E27" s="1188">
        <v>0</v>
      </c>
      <c r="F27" s="1188">
        <v>0</v>
      </c>
      <c r="G27" s="1188">
        <v>0</v>
      </c>
      <c r="H27" s="1188">
        <v>0</v>
      </c>
      <c r="I27" s="1188">
        <v>0</v>
      </c>
      <c r="J27" s="1189">
        <f t="shared" si="0"/>
        <v>0</v>
      </c>
    </row>
    <row r="28" spans="1:10" s="1117" customFormat="1" ht="15" x14ac:dyDescent="0.25">
      <c r="A28" s="1535"/>
      <c r="B28" s="1535"/>
      <c r="C28" s="906" t="s">
        <v>922</v>
      </c>
      <c r="D28" s="1188">
        <v>0</v>
      </c>
      <c r="E28" s="1188">
        <v>0</v>
      </c>
      <c r="F28" s="1188">
        <v>0</v>
      </c>
      <c r="G28" s="1188">
        <v>0</v>
      </c>
      <c r="H28" s="1188">
        <v>0</v>
      </c>
      <c r="I28" s="1188">
        <v>0</v>
      </c>
      <c r="J28" s="1189">
        <f t="shared" si="0"/>
        <v>0</v>
      </c>
    </row>
    <row r="29" spans="1:10" s="1117" customFormat="1" ht="14.45" customHeight="1" x14ac:dyDescent="0.25">
      <c r="A29" s="1535"/>
      <c r="B29" s="1535"/>
      <c r="C29" s="906" t="s">
        <v>589</v>
      </c>
      <c r="D29" s="1188">
        <v>0</v>
      </c>
      <c r="E29" s="1188">
        <v>0</v>
      </c>
      <c r="F29" s="1188">
        <v>0</v>
      </c>
      <c r="G29" s="1188">
        <v>44</v>
      </c>
      <c r="H29" s="1188">
        <v>15</v>
      </c>
      <c r="I29" s="1188">
        <v>37</v>
      </c>
      <c r="J29" s="1189">
        <f t="shared" si="0"/>
        <v>37</v>
      </c>
    </row>
    <row r="30" spans="1:10" s="1117" customFormat="1" ht="13.9" customHeight="1" x14ac:dyDescent="0.25">
      <c r="A30" s="1537">
        <v>6</v>
      </c>
      <c r="B30" s="1529" t="s">
        <v>289</v>
      </c>
      <c r="C30" s="906" t="s">
        <v>683</v>
      </c>
      <c r="D30" s="1188">
        <v>0</v>
      </c>
      <c r="E30" s="1188">
        <v>0</v>
      </c>
      <c r="F30" s="1188">
        <v>0</v>
      </c>
      <c r="G30" s="1188">
        <v>0</v>
      </c>
      <c r="H30" s="1188">
        <v>0</v>
      </c>
      <c r="I30" s="1188">
        <v>0</v>
      </c>
      <c r="J30" s="1189">
        <f t="shared" si="0"/>
        <v>0</v>
      </c>
    </row>
    <row r="31" spans="1:10" s="1117" customFormat="1" ht="13.9" customHeight="1" x14ac:dyDescent="0.25">
      <c r="A31" s="1537"/>
      <c r="B31" s="1529"/>
      <c r="C31" s="906" t="s">
        <v>589</v>
      </c>
      <c r="D31" s="1188">
        <v>0</v>
      </c>
      <c r="E31" s="1188">
        <v>0</v>
      </c>
      <c r="F31" s="1188">
        <v>0</v>
      </c>
      <c r="G31" s="1188">
        <v>62</v>
      </c>
      <c r="H31" s="1188">
        <v>37</v>
      </c>
      <c r="I31" s="1188">
        <v>23</v>
      </c>
      <c r="J31" s="1189">
        <f t="shared" si="0"/>
        <v>23</v>
      </c>
    </row>
    <row r="32" spans="1:10" s="1117" customFormat="1" ht="13.9" customHeight="1" x14ac:dyDescent="0.25">
      <c r="A32" s="1535">
        <v>7</v>
      </c>
      <c r="B32" s="1529" t="s">
        <v>290</v>
      </c>
      <c r="C32" s="906" t="s">
        <v>742</v>
      </c>
      <c r="D32" s="1188">
        <v>0</v>
      </c>
      <c r="E32" s="1188">
        <v>0</v>
      </c>
      <c r="F32" s="1188">
        <v>0</v>
      </c>
      <c r="G32" s="1188">
        <v>0</v>
      </c>
      <c r="H32" s="1188">
        <v>0</v>
      </c>
      <c r="I32" s="1188">
        <v>0</v>
      </c>
      <c r="J32" s="1189">
        <f t="shared" si="0"/>
        <v>0</v>
      </c>
    </row>
    <row r="33" spans="1:10" s="1117" customFormat="1" ht="13.9" customHeight="1" x14ac:dyDescent="0.25">
      <c r="A33" s="1535"/>
      <c r="B33" s="1529"/>
      <c r="C33" s="906" t="s">
        <v>796</v>
      </c>
      <c r="D33" s="1188">
        <v>0</v>
      </c>
      <c r="E33" s="1188">
        <v>0</v>
      </c>
      <c r="F33" s="1188">
        <v>0</v>
      </c>
      <c r="G33" s="1188">
        <v>6</v>
      </c>
      <c r="H33" s="1188">
        <v>6</v>
      </c>
      <c r="I33" s="1188">
        <v>0</v>
      </c>
      <c r="J33" s="1189">
        <f t="shared" si="0"/>
        <v>0</v>
      </c>
    </row>
    <row r="34" spans="1:10" s="1117" customFormat="1" ht="13.9" customHeight="1" x14ac:dyDescent="0.25">
      <c r="A34" s="1535"/>
      <c r="B34" s="1529"/>
      <c r="C34" s="906" t="s">
        <v>590</v>
      </c>
      <c r="D34" s="1188">
        <v>0</v>
      </c>
      <c r="E34" s="1188">
        <v>0</v>
      </c>
      <c r="F34" s="1188">
        <v>0</v>
      </c>
      <c r="G34" s="1188">
        <v>0</v>
      </c>
      <c r="H34" s="1188">
        <v>0</v>
      </c>
      <c r="I34" s="1188">
        <v>0</v>
      </c>
      <c r="J34" s="1189">
        <f t="shared" si="0"/>
        <v>0</v>
      </c>
    </row>
    <row r="35" spans="1:10" s="1117" customFormat="1" ht="13.9" customHeight="1" x14ac:dyDescent="0.25">
      <c r="A35" s="1535"/>
      <c r="B35" s="1529"/>
      <c r="C35" s="906" t="s">
        <v>684</v>
      </c>
      <c r="D35" s="1188">
        <v>0</v>
      </c>
      <c r="E35" s="1188">
        <v>0</v>
      </c>
      <c r="F35" s="1188">
        <v>0</v>
      </c>
      <c r="G35" s="1188">
        <v>0</v>
      </c>
      <c r="H35" s="1188">
        <v>0</v>
      </c>
      <c r="I35" s="1188">
        <v>0</v>
      </c>
      <c r="J35" s="1189">
        <f t="shared" si="0"/>
        <v>0</v>
      </c>
    </row>
    <row r="36" spans="1:10" s="1117" customFormat="1" ht="13.9" customHeight="1" x14ac:dyDescent="0.25">
      <c r="A36" s="1535"/>
      <c r="B36" s="1529"/>
      <c r="C36" s="906" t="s">
        <v>589</v>
      </c>
      <c r="D36" s="1188">
        <v>0</v>
      </c>
      <c r="E36" s="1188">
        <v>0</v>
      </c>
      <c r="F36" s="1188">
        <v>0</v>
      </c>
      <c r="G36" s="1188">
        <v>14</v>
      </c>
      <c r="H36" s="1188">
        <v>9</v>
      </c>
      <c r="I36" s="1188">
        <v>16</v>
      </c>
      <c r="J36" s="1189">
        <f t="shared" si="0"/>
        <v>16</v>
      </c>
    </row>
    <row r="37" spans="1:10" s="1117" customFormat="1" ht="15.75" x14ac:dyDescent="0.25">
      <c r="A37" s="1178">
        <v>8</v>
      </c>
      <c r="B37" s="1179" t="s">
        <v>291</v>
      </c>
      <c r="C37" s="906" t="s">
        <v>743</v>
      </c>
      <c r="D37" s="1188">
        <v>0</v>
      </c>
      <c r="E37" s="1188">
        <v>0</v>
      </c>
      <c r="F37" s="1188">
        <v>0</v>
      </c>
      <c r="G37" s="1188">
        <v>37</v>
      </c>
      <c r="H37" s="1188">
        <v>37</v>
      </c>
      <c r="I37" s="1188">
        <v>0</v>
      </c>
      <c r="J37" s="1189">
        <f t="shared" si="0"/>
        <v>0</v>
      </c>
    </row>
    <row r="38" spans="1:10" s="1117" customFormat="1" ht="13.9" customHeight="1" x14ac:dyDescent="0.25">
      <c r="A38" s="1535">
        <v>9</v>
      </c>
      <c r="B38" s="1529" t="s">
        <v>292</v>
      </c>
      <c r="C38" s="906" t="s">
        <v>744</v>
      </c>
      <c r="D38" s="1188">
        <v>0</v>
      </c>
      <c r="E38" s="1188">
        <v>0</v>
      </c>
      <c r="F38" s="1188">
        <v>0</v>
      </c>
      <c r="G38" s="1188">
        <v>9</v>
      </c>
      <c r="H38" s="1188">
        <v>9</v>
      </c>
      <c r="I38" s="1188">
        <v>1</v>
      </c>
      <c r="J38" s="1189">
        <f t="shared" si="0"/>
        <v>1</v>
      </c>
    </row>
    <row r="39" spans="1:10" s="1117" customFormat="1" ht="13.9" customHeight="1" x14ac:dyDescent="0.25">
      <c r="A39" s="1535"/>
      <c r="B39" s="1529"/>
      <c r="C39" s="906" t="s">
        <v>685</v>
      </c>
      <c r="D39" s="1188">
        <v>0</v>
      </c>
      <c r="E39" s="1188">
        <v>0</v>
      </c>
      <c r="F39" s="1188">
        <v>0</v>
      </c>
      <c r="G39" s="1188">
        <v>2</v>
      </c>
      <c r="H39" s="1188">
        <v>2</v>
      </c>
      <c r="I39" s="1188">
        <v>6</v>
      </c>
      <c r="J39" s="1189">
        <f t="shared" si="0"/>
        <v>6</v>
      </c>
    </row>
    <row r="40" spans="1:10" s="1117" customFormat="1" ht="13.9" customHeight="1" x14ac:dyDescent="0.25">
      <c r="A40" s="1535"/>
      <c r="B40" s="1529"/>
      <c r="C40" s="906" t="s">
        <v>797</v>
      </c>
      <c r="D40" s="1188">
        <v>0</v>
      </c>
      <c r="E40" s="1188">
        <v>0</v>
      </c>
      <c r="F40" s="1188">
        <v>0</v>
      </c>
      <c r="G40" s="1188">
        <v>0</v>
      </c>
      <c r="H40" s="1188">
        <v>0</v>
      </c>
      <c r="I40" s="1188">
        <v>0</v>
      </c>
      <c r="J40" s="1189">
        <f t="shared" si="0"/>
        <v>0</v>
      </c>
    </row>
    <row r="41" spans="1:10" s="1117" customFormat="1" ht="13.9" customHeight="1" x14ac:dyDescent="0.25">
      <c r="A41" s="1535"/>
      <c r="B41" s="1529"/>
      <c r="C41" s="906" t="s">
        <v>983</v>
      </c>
      <c r="D41" s="1188">
        <v>0</v>
      </c>
      <c r="E41" s="1188">
        <v>0</v>
      </c>
      <c r="F41" s="1188">
        <v>0</v>
      </c>
      <c r="G41" s="1188">
        <v>0</v>
      </c>
      <c r="H41" s="1188">
        <v>0</v>
      </c>
      <c r="I41" s="1188">
        <v>0</v>
      </c>
      <c r="J41" s="1189">
        <f t="shared" si="0"/>
        <v>0</v>
      </c>
    </row>
    <row r="42" spans="1:10" s="1117" customFormat="1" ht="13.9" customHeight="1" x14ac:dyDescent="0.25">
      <c r="A42" s="1535"/>
      <c r="B42" s="1529"/>
      <c r="C42" s="1187" t="s">
        <v>939</v>
      </c>
      <c r="D42" s="1188">
        <v>0</v>
      </c>
      <c r="E42" s="1188">
        <v>0</v>
      </c>
      <c r="F42" s="1188">
        <v>0</v>
      </c>
      <c r="G42" s="1188">
        <v>0</v>
      </c>
      <c r="H42" s="1188">
        <v>0</v>
      </c>
      <c r="I42" s="1188">
        <v>0</v>
      </c>
      <c r="J42" s="1189">
        <f t="shared" si="0"/>
        <v>0</v>
      </c>
    </row>
    <row r="43" spans="1:10" s="1117" customFormat="1" ht="13.9" customHeight="1" x14ac:dyDescent="0.25">
      <c r="A43" s="1535"/>
      <c r="B43" s="1529"/>
      <c r="C43" s="906" t="s">
        <v>589</v>
      </c>
      <c r="D43" s="1188">
        <v>0</v>
      </c>
      <c r="E43" s="1188">
        <v>0</v>
      </c>
      <c r="F43" s="1188">
        <v>0</v>
      </c>
      <c r="G43" s="1188">
        <v>0</v>
      </c>
      <c r="H43" s="1188">
        <v>0</v>
      </c>
      <c r="I43" s="1188">
        <v>0</v>
      </c>
      <c r="J43" s="1189">
        <f t="shared" si="0"/>
        <v>0</v>
      </c>
    </row>
    <row r="44" spans="1:10" s="1117" customFormat="1" ht="15.75" x14ac:dyDescent="0.2">
      <c r="A44" s="1186">
        <v>10</v>
      </c>
      <c r="B44" s="1179" t="s">
        <v>293</v>
      </c>
      <c r="C44" s="1180" t="s">
        <v>745</v>
      </c>
      <c r="D44" s="1188">
        <v>0</v>
      </c>
      <c r="E44" s="1188">
        <v>0</v>
      </c>
      <c r="F44" s="1188">
        <v>0</v>
      </c>
      <c r="G44" s="1188">
        <v>0</v>
      </c>
      <c r="H44" s="1188">
        <v>0</v>
      </c>
      <c r="I44" s="1188">
        <v>0</v>
      </c>
      <c r="J44" s="1189">
        <f t="shared" si="0"/>
        <v>0</v>
      </c>
    </row>
    <row r="45" spans="1:10" s="1117" customFormat="1" ht="13.9" customHeight="1" x14ac:dyDescent="0.25">
      <c r="A45" s="1535">
        <v>11</v>
      </c>
      <c r="B45" s="1529" t="s">
        <v>294</v>
      </c>
      <c r="C45" s="906" t="s">
        <v>746</v>
      </c>
      <c r="D45" s="1188">
        <v>0</v>
      </c>
      <c r="E45" s="1188">
        <v>0</v>
      </c>
      <c r="F45" s="1188">
        <v>0</v>
      </c>
      <c r="G45" s="1188">
        <v>0</v>
      </c>
      <c r="H45" s="1188">
        <v>0</v>
      </c>
      <c r="I45" s="1188">
        <v>0</v>
      </c>
      <c r="J45" s="1189">
        <f t="shared" si="0"/>
        <v>0</v>
      </c>
    </row>
    <row r="46" spans="1:10" s="1117" customFormat="1" ht="13.9" customHeight="1" x14ac:dyDescent="0.25">
      <c r="A46" s="1535"/>
      <c r="B46" s="1529"/>
      <c r="C46" s="906" t="s">
        <v>589</v>
      </c>
      <c r="D46" s="1188">
        <v>0</v>
      </c>
      <c r="E46" s="1188">
        <v>0</v>
      </c>
      <c r="F46" s="1188">
        <v>0</v>
      </c>
      <c r="G46" s="1188">
        <v>35</v>
      </c>
      <c r="H46" s="1188">
        <v>23</v>
      </c>
      <c r="I46" s="1188">
        <v>22</v>
      </c>
      <c r="J46" s="1189">
        <f t="shared" si="0"/>
        <v>22</v>
      </c>
    </row>
    <row r="47" spans="1:10" s="1117" customFormat="1" ht="13.9" customHeight="1" x14ac:dyDescent="0.25">
      <c r="A47" s="1537">
        <v>12</v>
      </c>
      <c r="B47" s="1529" t="s">
        <v>295</v>
      </c>
      <c r="C47" s="906" t="s">
        <v>589</v>
      </c>
      <c r="D47" s="1188">
        <v>0</v>
      </c>
      <c r="E47" s="1188">
        <v>0</v>
      </c>
      <c r="F47" s="1188">
        <v>0</v>
      </c>
      <c r="G47" s="1188">
        <v>27</v>
      </c>
      <c r="H47" s="1188">
        <v>11</v>
      </c>
      <c r="I47" s="1188">
        <v>6</v>
      </c>
      <c r="J47" s="1189">
        <f t="shared" si="0"/>
        <v>6</v>
      </c>
    </row>
    <row r="48" spans="1:10" s="1117" customFormat="1" ht="13.9" customHeight="1" x14ac:dyDescent="0.25">
      <c r="A48" s="1537"/>
      <c r="B48" s="1529"/>
      <c r="C48" s="906" t="s">
        <v>591</v>
      </c>
      <c r="D48" s="1188">
        <v>0</v>
      </c>
      <c r="E48" s="1188">
        <v>0</v>
      </c>
      <c r="F48" s="1188">
        <v>0</v>
      </c>
      <c r="G48" s="1188">
        <v>0</v>
      </c>
      <c r="H48" s="1188">
        <v>0</v>
      </c>
      <c r="I48" s="1188">
        <v>0</v>
      </c>
      <c r="J48" s="1189">
        <f t="shared" si="0"/>
        <v>0</v>
      </c>
    </row>
    <row r="49" spans="1:10" s="1117" customFormat="1" ht="13.9" customHeight="1" x14ac:dyDescent="0.25">
      <c r="A49" s="1537"/>
      <c r="B49" s="1529"/>
      <c r="C49" s="906" t="s">
        <v>592</v>
      </c>
      <c r="D49" s="1188">
        <v>0</v>
      </c>
      <c r="E49" s="1188">
        <v>0</v>
      </c>
      <c r="F49" s="1188">
        <v>0</v>
      </c>
      <c r="G49" s="1188">
        <v>0</v>
      </c>
      <c r="H49" s="1188">
        <v>0</v>
      </c>
      <c r="I49" s="1188">
        <v>0</v>
      </c>
      <c r="J49" s="1189">
        <f t="shared" si="0"/>
        <v>0</v>
      </c>
    </row>
    <row r="50" spans="1:10" s="1117" customFormat="1" ht="13.9" customHeight="1" x14ac:dyDescent="0.25">
      <c r="A50" s="1537"/>
      <c r="B50" s="1529"/>
      <c r="C50" s="906" t="s">
        <v>797</v>
      </c>
      <c r="D50" s="1188">
        <v>0</v>
      </c>
      <c r="E50" s="1188">
        <v>0</v>
      </c>
      <c r="F50" s="1188">
        <v>0</v>
      </c>
      <c r="G50" s="1188">
        <v>0</v>
      </c>
      <c r="H50" s="1188">
        <v>0</v>
      </c>
      <c r="I50" s="1188">
        <v>0</v>
      </c>
      <c r="J50" s="1189">
        <f t="shared" si="0"/>
        <v>0</v>
      </c>
    </row>
    <row r="51" spans="1:10" s="1117" customFormat="1" ht="13.9" customHeight="1" x14ac:dyDescent="0.25">
      <c r="A51" s="1535">
        <v>13</v>
      </c>
      <c r="B51" s="1529" t="s">
        <v>296</v>
      </c>
      <c r="C51" s="906" t="s">
        <v>748</v>
      </c>
      <c r="D51" s="1188">
        <v>0</v>
      </c>
      <c r="E51" s="1188">
        <v>0</v>
      </c>
      <c r="F51" s="1188">
        <v>0</v>
      </c>
      <c r="G51" s="1188">
        <v>2</v>
      </c>
      <c r="H51" s="1188">
        <v>2</v>
      </c>
      <c r="I51" s="1188">
        <v>0</v>
      </c>
      <c r="J51" s="1189">
        <f t="shared" si="0"/>
        <v>0</v>
      </c>
    </row>
    <row r="52" spans="1:10" s="1117" customFormat="1" ht="13.9" customHeight="1" x14ac:dyDescent="0.25">
      <c r="A52" s="1535"/>
      <c r="B52" s="1529"/>
      <c r="C52" s="906" t="s">
        <v>412</v>
      </c>
      <c r="D52" s="1188">
        <v>0</v>
      </c>
      <c r="E52" s="1188">
        <v>0</v>
      </c>
      <c r="F52" s="1188">
        <v>0</v>
      </c>
      <c r="G52" s="1188">
        <v>0</v>
      </c>
      <c r="H52" s="1188">
        <v>0</v>
      </c>
      <c r="I52" s="1188">
        <v>0</v>
      </c>
      <c r="J52" s="1189">
        <f t="shared" si="0"/>
        <v>0</v>
      </c>
    </row>
    <row r="53" spans="1:10" s="1117" customFormat="1" ht="13.9" customHeight="1" x14ac:dyDescent="0.25">
      <c r="A53" s="1535"/>
      <c r="B53" s="1529"/>
      <c r="C53" s="906" t="s">
        <v>589</v>
      </c>
      <c r="D53" s="1188">
        <v>0</v>
      </c>
      <c r="E53" s="1188">
        <v>0</v>
      </c>
      <c r="F53" s="1188">
        <v>0</v>
      </c>
      <c r="G53" s="1188">
        <v>6</v>
      </c>
      <c r="H53" s="1188">
        <v>2</v>
      </c>
      <c r="I53" s="1188">
        <v>2</v>
      </c>
      <c r="J53" s="1189">
        <f t="shared" si="0"/>
        <v>2</v>
      </c>
    </row>
    <row r="54" spans="1:10" s="1117" customFormat="1" ht="13.9" customHeight="1" x14ac:dyDescent="0.25">
      <c r="A54" s="1535">
        <v>14</v>
      </c>
      <c r="B54" s="1529" t="s">
        <v>297</v>
      </c>
      <c r="C54" s="906" t="s">
        <v>749</v>
      </c>
      <c r="D54" s="1188">
        <v>0</v>
      </c>
      <c r="E54" s="1188">
        <v>0</v>
      </c>
      <c r="F54" s="1188">
        <v>0</v>
      </c>
      <c r="G54" s="1188">
        <v>75</v>
      </c>
      <c r="H54" s="1188">
        <v>70</v>
      </c>
      <c r="I54" s="1188">
        <v>16</v>
      </c>
      <c r="J54" s="1189">
        <f t="shared" si="0"/>
        <v>16</v>
      </c>
    </row>
    <row r="55" spans="1:10" s="1117" customFormat="1" ht="13.9" customHeight="1" x14ac:dyDescent="0.25">
      <c r="A55" s="1535"/>
      <c r="B55" s="1529"/>
      <c r="C55" s="906" t="s">
        <v>403</v>
      </c>
      <c r="D55" s="1188">
        <v>0</v>
      </c>
      <c r="E55" s="1188">
        <v>0</v>
      </c>
      <c r="F55" s="1188">
        <v>0</v>
      </c>
      <c r="G55" s="1188">
        <v>0</v>
      </c>
      <c r="H55" s="1188">
        <v>0</v>
      </c>
      <c r="I55" s="1188">
        <v>0</v>
      </c>
      <c r="J55" s="1189">
        <f t="shared" si="0"/>
        <v>0</v>
      </c>
    </row>
    <row r="56" spans="1:10" s="1117" customFormat="1" ht="13.9" customHeight="1" x14ac:dyDescent="0.25">
      <c r="A56" s="1535">
        <v>15</v>
      </c>
      <c r="B56" s="1529" t="s">
        <v>363</v>
      </c>
      <c r="C56" s="906" t="s">
        <v>750</v>
      </c>
      <c r="D56" s="1188">
        <v>0</v>
      </c>
      <c r="E56" s="1188">
        <v>0</v>
      </c>
      <c r="F56" s="1188">
        <v>0</v>
      </c>
      <c r="G56" s="1188">
        <v>0</v>
      </c>
      <c r="H56" s="1188">
        <v>0</v>
      </c>
      <c r="I56" s="1188">
        <v>0</v>
      </c>
      <c r="J56" s="1189">
        <f t="shared" si="0"/>
        <v>0</v>
      </c>
    </row>
    <row r="57" spans="1:10" s="1117" customFormat="1" ht="13.9" customHeight="1" x14ac:dyDescent="0.25">
      <c r="A57" s="1535"/>
      <c r="B57" s="1529"/>
      <c r="C57" s="906" t="s">
        <v>687</v>
      </c>
      <c r="D57" s="1188">
        <v>0</v>
      </c>
      <c r="E57" s="1188">
        <v>0</v>
      </c>
      <c r="F57" s="1188">
        <v>0</v>
      </c>
      <c r="G57" s="1188">
        <v>0</v>
      </c>
      <c r="H57" s="1188">
        <v>0</v>
      </c>
      <c r="I57" s="1188">
        <v>0</v>
      </c>
      <c r="J57" s="1189">
        <f t="shared" si="0"/>
        <v>0</v>
      </c>
    </row>
    <row r="58" spans="1:10" s="1117" customFormat="1" ht="13.9" customHeight="1" x14ac:dyDescent="0.25">
      <c r="A58" s="1535"/>
      <c r="B58" s="1529"/>
      <c r="C58" s="906" t="s">
        <v>593</v>
      </c>
      <c r="D58" s="1188">
        <v>0</v>
      </c>
      <c r="E58" s="1188">
        <v>0</v>
      </c>
      <c r="F58" s="1188">
        <v>0</v>
      </c>
      <c r="G58" s="1188">
        <v>0</v>
      </c>
      <c r="H58" s="1188">
        <v>0</v>
      </c>
      <c r="I58" s="1188">
        <v>0</v>
      </c>
      <c r="J58" s="1189">
        <f t="shared" si="0"/>
        <v>0</v>
      </c>
    </row>
    <row r="59" spans="1:10" s="1117" customFormat="1" ht="13.9" customHeight="1" x14ac:dyDescent="0.25">
      <c r="A59" s="1537">
        <v>16</v>
      </c>
      <c r="B59" s="1528" t="s">
        <v>299</v>
      </c>
      <c r="C59" s="1182" t="s">
        <v>410</v>
      </c>
      <c r="D59" s="1188">
        <v>0</v>
      </c>
      <c r="E59" s="1188">
        <v>0</v>
      </c>
      <c r="F59" s="1188">
        <v>0</v>
      </c>
      <c r="G59" s="1188">
        <v>0</v>
      </c>
      <c r="H59" s="1188">
        <v>0</v>
      </c>
      <c r="I59" s="1188">
        <v>0</v>
      </c>
      <c r="J59" s="1189">
        <f t="shared" si="0"/>
        <v>0</v>
      </c>
    </row>
    <row r="60" spans="1:10" s="1117" customFormat="1" ht="13.9" customHeight="1" x14ac:dyDescent="0.25">
      <c r="A60" s="1537"/>
      <c r="B60" s="1528"/>
      <c r="C60" s="1182" t="s">
        <v>411</v>
      </c>
      <c r="D60" s="1188">
        <v>0</v>
      </c>
      <c r="E60" s="1188">
        <v>0</v>
      </c>
      <c r="F60" s="1188">
        <v>0</v>
      </c>
      <c r="G60" s="1188">
        <v>0</v>
      </c>
      <c r="H60" s="1188">
        <v>0</v>
      </c>
      <c r="I60" s="1188">
        <v>0</v>
      </c>
      <c r="J60" s="1189">
        <f t="shared" si="0"/>
        <v>0</v>
      </c>
    </row>
    <row r="61" spans="1:10" s="1117" customFormat="1" ht="13.9" customHeight="1" x14ac:dyDescent="0.25">
      <c r="A61" s="1537"/>
      <c r="B61" s="1528"/>
      <c r="C61" s="1182" t="s">
        <v>916</v>
      </c>
      <c r="D61" s="1188">
        <v>0</v>
      </c>
      <c r="E61" s="1188">
        <v>0</v>
      </c>
      <c r="F61" s="1188">
        <v>0</v>
      </c>
      <c r="G61" s="1188">
        <v>0</v>
      </c>
      <c r="H61" s="1188">
        <v>0</v>
      </c>
      <c r="I61" s="1188">
        <v>0</v>
      </c>
      <c r="J61" s="1189">
        <f t="shared" si="0"/>
        <v>0</v>
      </c>
    </row>
    <row r="62" spans="1:10" s="1117" customFormat="1" ht="13.9" customHeight="1" x14ac:dyDescent="0.25">
      <c r="A62" s="1537"/>
      <c r="B62" s="1528"/>
      <c r="C62" s="1182" t="s">
        <v>797</v>
      </c>
      <c r="D62" s="1188">
        <v>0</v>
      </c>
      <c r="E62" s="1188">
        <v>0</v>
      </c>
      <c r="F62" s="1188">
        <v>0</v>
      </c>
      <c r="G62" s="1188">
        <v>0</v>
      </c>
      <c r="H62" s="1188">
        <v>0</v>
      </c>
      <c r="I62" s="1188">
        <v>0</v>
      </c>
      <c r="J62" s="1189">
        <f t="shared" si="0"/>
        <v>0</v>
      </c>
    </row>
    <row r="63" spans="1:10" s="1117" customFormat="1" ht="13.9" customHeight="1" x14ac:dyDescent="0.25">
      <c r="A63" s="1537"/>
      <c r="B63" s="1528"/>
      <c r="C63" s="1182" t="s">
        <v>688</v>
      </c>
      <c r="D63" s="1188">
        <v>0</v>
      </c>
      <c r="E63" s="1188">
        <v>0</v>
      </c>
      <c r="F63" s="1188">
        <v>0</v>
      </c>
      <c r="G63" s="1188">
        <v>0</v>
      </c>
      <c r="H63" s="1188">
        <v>0</v>
      </c>
      <c r="I63" s="1188">
        <v>0</v>
      </c>
      <c r="J63" s="1189">
        <f t="shared" si="0"/>
        <v>0</v>
      </c>
    </row>
    <row r="64" spans="1:10" s="1117" customFormat="1" ht="13.9" customHeight="1" x14ac:dyDescent="0.25">
      <c r="A64" s="1537"/>
      <c r="B64" s="1528"/>
      <c r="C64" s="1182" t="s">
        <v>915</v>
      </c>
      <c r="D64" s="1188">
        <v>0</v>
      </c>
      <c r="E64" s="1188">
        <v>0</v>
      </c>
      <c r="F64" s="1188">
        <v>0</v>
      </c>
      <c r="G64" s="1188">
        <v>0</v>
      </c>
      <c r="H64" s="1188">
        <v>0</v>
      </c>
      <c r="I64" s="1188">
        <v>0</v>
      </c>
      <c r="J64" s="1189">
        <f t="shared" si="0"/>
        <v>0</v>
      </c>
    </row>
    <row r="65" spans="1:10" s="1117" customFormat="1" ht="13.9" customHeight="1" x14ac:dyDescent="0.25">
      <c r="A65" s="1537"/>
      <c r="B65" s="1528"/>
      <c r="C65" s="1182" t="s">
        <v>589</v>
      </c>
      <c r="D65" s="1188">
        <v>0</v>
      </c>
      <c r="E65" s="1188">
        <v>0</v>
      </c>
      <c r="F65" s="1188">
        <v>0</v>
      </c>
      <c r="G65" s="1188">
        <v>0</v>
      </c>
      <c r="H65" s="1188">
        <v>0</v>
      </c>
      <c r="I65" s="1188">
        <v>0</v>
      </c>
      <c r="J65" s="1189">
        <f t="shared" si="0"/>
        <v>0</v>
      </c>
    </row>
    <row r="66" spans="1:10" s="1117" customFormat="1" ht="13.9" customHeight="1" x14ac:dyDescent="0.25">
      <c r="A66" s="1535">
        <v>17</v>
      </c>
      <c r="B66" s="1529" t="s">
        <v>300</v>
      </c>
      <c r="C66" s="1182" t="s">
        <v>414</v>
      </c>
      <c r="D66" s="1188">
        <v>0</v>
      </c>
      <c r="E66" s="1188">
        <v>0</v>
      </c>
      <c r="F66" s="1188">
        <v>0</v>
      </c>
      <c r="G66" s="1188">
        <v>0</v>
      </c>
      <c r="H66" s="1188">
        <v>0</v>
      </c>
      <c r="I66" s="1188">
        <v>0</v>
      </c>
      <c r="J66" s="1189">
        <f t="shared" si="0"/>
        <v>0</v>
      </c>
    </row>
    <row r="67" spans="1:10" s="1117" customFormat="1" ht="13.9" customHeight="1" x14ac:dyDescent="0.25">
      <c r="A67" s="1535"/>
      <c r="B67" s="1529"/>
      <c r="C67" s="906" t="s">
        <v>589</v>
      </c>
      <c r="D67" s="1188">
        <v>0</v>
      </c>
      <c r="E67" s="1188">
        <v>0</v>
      </c>
      <c r="F67" s="1188">
        <v>0</v>
      </c>
      <c r="G67" s="1188">
        <v>0</v>
      </c>
      <c r="H67" s="1188">
        <v>0</v>
      </c>
      <c r="I67" s="1188">
        <v>0</v>
      </c>
      <c r="J67" s="1189">
        <f t="shared" si="0"/>
        <v>0</v>
      </c>
    </row>
    <row r="68" spans="1:10" s="1117" customFormat="1" ht="13.9" customHeight="1" x14ac:dyDescent="0.25">
      <c r="A68" s="1535">
        <v>18</v>
      </c>
      <c r="B68" s="1529" t="s">
        <v>594</v>
      </c>
      <c r="C68" s="906" t="s">
        <v>751</v>
      </c>
      <c r="D68" s="1188">
        <v>0</v>
      </c>
      <c r="E68" s="1188">
        <v>0</v>
      </c>
      <c r="F68" s="1188">
        <v>0</v>
      </c>
      <c r="G68" s="1188">
        <v>4</v>
      </c>
      <c r="H68" s="1188">
        <v>4</v>
      </c>
      <c r="I68" s="1188">
        <v>28</v>
      </c>
      <c r="J68" s="1189">
        <f t="shared" si="0"/>
        <v>28</v>
      </c>
    </row>
    <row r="69" spans="1:10" s="1117" customFormat="1" ht="13.9" customHeight="1" x14ac:dyDescent="0.25">
      <c r="A69" s="1535"/>
      <c r="B69" s="1529"/>
      <c r="C69" s="906" t="s">
        <v>595</v>
      </c>
      <c r="D69" s="1188">
        <v>0</v>
      </c>
      <c r="E69" s="1188">
        <v>0</v>
      </c>
      <c r="F69" s="1188">
        <v>0</v>
      </c>
      <c r="G69" s="1188">
        <v>0</v>
      </c>
      <c r="H69" s="1188">
        <v>0</v>
      </c>
      <c r="I69" s="1188">
        <v>0</v>
      </c>
      <c r="J69" s="1189">
        <f t="shared" si="0"/>
        <v>0</v>
      </c>
    </row>
    <row r="70" spans="1:10" s="1117" customFormat="1" ht="13.9" customHeight="1" x14ac:dyDescent="0.25">
      <c r="A70" s="1535"/>
      <c r="B70" s="1529"/>
      <c r="C70" s="906" t="s">
        <v>589</v>
      </c>
      <c r="D70" s="1188">
        <v>0</v>
      </c>
      <c r="E70" s="1188">
        <v>0</v>
      </c>
      <c r="F70" s="1188">
        <v>0</v>
      </c>
      <c r="G70" s="1188">
        <v>0</v>
      </c>
      <c r="H70" s="1188">
        <v>0</v>
      </c>
      <c r="I70" s="1188">
        <v>0</v>
      </c>
      <c r="J70" s="1189">
        <f t="shared" si="0"/>
        <v>0</v>
      </c>
    </row>
    <row r="71" spans="1:10" s="1117" customFormat="1" ht="13.9" customHeight="1" x14ac:dyDescent="0.25">
      <c r="A71" s="1535">
        <v>19</v>
      </c>
      <c r="B71" s="1529" t="s">
        <v>302</v>
      </c>
      <c r="C71" s="906" t="s">
        <v>690</v>
      </c>
      <c r="D71" s="1188">
        <v>0</v>
      </c>
      <c r="E71" s="1188">
        <v>0</v>
      </c>
      <c r="F71" s="1188">
        <v>0</v>
      </c>
      <c r="G71" s="1188">
        <v>0</v>
      </c>
      <c r="H71" s="1188">
        <v>0</v>
      </c>
      <c r="I71" s="1188">
        <v>0</v>
      </c>
      <c r="J71" s="1189">
        <f t="shared" si="0"/>
        <v>0</v>
      </c>
    </row>
    <row r="72" spans="1:10" s="1117" customFormat="1" ht="13.9" customHeight="1" x14ac:dyDescent="0.25">
      <c r="A72" s="1535"/>
      <c r="B72" s="1529"/>
      <c r="C72" s="906" t="s">
        <v>691</v>
      </c>
      <c r="D72" s="1188">
        <v>0</v>
      </c>
      <c r="E72" s="1188">
        <v>0</v>
      </c>
      <c r="F72" s="1188">
        <v>0</v>
      </c>
      <c r="G72" s="1188">
        <v>0</v>
      </c>
      <c r="H72" s="1188">
        <v>0</v>
      </c>
      <c r="I72" s="1188">
        <v>0</v>
      </c>
      <c r="J72" s="1189">
        <f t="shared" si="0"/>
        <v>0</v>
      </c>
    </row>
    <row r="73" spans="1:10" s="1117" customFormat="1" ht="13.9" customHeight="1" x14ac:dyDescent="0.25">
      <c r="A73" s="1535"/>
      <c r="B73" s="1529"/>
      <c r="C73" s="906" t="s">
        <v>707</v>
      </c>
      <c r="D73" s="1188">
        <v>0</v>
      </c>
      <c r="E73" s="1188">
        <v>0</v>
      </c>
      <c r="F73" s="1188">
        <v>0</v>
      </c>
      <c r="G73" s="1188">
        <v>0</v>
      </c>
      <c r="H73" s="1188">
        <v>0</v>
      </c>
      <c r="I73" s="1188">
        <v>0</v>
      </c>
      <c r="J73" s="1189">
        <f t="shared" si="0"/>
        <v>0</v>
      </c>
    </row>
    <row r="74" spans="1:10" s="1117" customFormat="1" ht="13.9" customHeight="1" x14ac:dyDescent="0.25">
      <c r="A74" s="1535"/>
      <c r="B74" s="1529"/>
      <c r="C74" s="906" t="s">
        <v>402</v>
      </c>
      <c r="D74" s="1188">
        <v>0</v>
      </c>
      <c r="E74" s="1188">
        <v>0</v>
      </c>
      <c r="F74" s="1188">
        <v>0</v>
      </c>
      <c r="G74" s="1188">
        <v>0</v>
      </c>
      <c r="H74" s="1188">
        <v>0</v>
      </c>
      <c r="I74" s="1188">
        <v>0</v>
      </c>
      <c r="J74" s="1189">
        <f t="shared" si="0"/>
        <v>0</v>
      </c>
    </row>
    <row r="75" spans="1:10" s="1117" customFormat="1" ht="13.9" customHeight="1" x14ac:dyDescent="0.25">
      <c r="A75" s="1535"/>
      <c r="B75" s="1529"/>
      <c r="C75" s="906" t="s">
        <v>689</v>
      </c>
      <c r="D75" s="1188">
        <v>0</v>
      </c>
      <c r="E75" s="1188">
        <v>0</v>
      </c>
      <c r="F75" s="1188">
        <v>0</v>
      </c>
      <c r="G75" s="1188">
        <v>0</v>
      </c>
      <c r="H75" s="1188">
        <v>0</v>
      </c>
      <c r="I75" s="1188">
        <v>0</v>
      </c>
      <c r="J75" s="1189">
        <f t="shared" si="0"/>
        <v>0</v>
      </c>
    </row>
    <row r="76" spans="1:10" s="1117" customFormat="1" ht="13.9" customHeight="1" x14ac:dyDescent="0.25">
      <c r="A76" s="1535"/>
      <c r="B76" s="1529"/>
      <c r="C76" s="906" t="s">
        <v>984</v>
      </c>
      <c r="D76" s="1188">
        <v>0</v>
      </c>
      <c r="E76" s="1188">
        <v>0</v>
      </c>
      <c r="F76" s="1188">
        <v>0</v>
      </c>
      <c r="G76" s="1188">
        <v>0</v>
      </c>
      <c r="H76" s="1188">
        <v>0</v>
      </c>
      <c r="I76" s="1188">
        <v>0</v>
      </c>
      <c r="J76" s="1189">
        <f t="shared" si="0"/>
        <v>0</v>
      </c>
    </row>
    <row r="77" spans="1:10" s="1117" customFormat="1" ht="13.9" customHeight="1" x14ac:dyDescent="0.25">
      <c r="A77" s="1535">
        <v>20</v>
      </c>
      <c r="B77" s="1528" t="s">
        <v>303</v>
      </c>
      <c r="C77" s="906" t="s">
        <v>798</v>
      </c>
      <c r="D77" s="1188">
        <v>0</v>
      </c>
      <c r="E77" s="1188">
        <v>0</v>
      </c>
      <c r="F77" s="1188">
        <v>0</v>
      </c>
      <c r="G77" s="1188">
        <v>22</v>
      </c>
      <c r="H77" s="1188">
        <v>22</v>
      </c>
      <c r="I77" s="1188">
        <v>0</v>
      </c>
      <c r="J77" s="1189">
        <f t="shared" si="0"/>
        <v>0</v>
      </c>
    </row>
    <row r="78" spans="1:10" s="1117" customFormat="1" ht="13.9" customHeight="1" x14ac:dyDescent="0.25">
      <c r="A78" s="1535"/>
      <c r="B78" s="1528"/>
      <c r="C78" s="906" t="s">
        <v>752</v>
      </c>
      <c r="D78" s="1188">
        <v>0</v>
      </c>
      <c r="E78" s="1188">
        <v>0</v>
      </c>
      <c r="F78" s="1188">
        <v>0</v>
      </c>
      <c r="G78" s="1188">
        <v>24</v>
      </c>
      <c r="H78" s="1188">
        <v>24</v>
      </c>
      <c r="I78" s="1188">
        <v>0</v>
      </c>
      <c r="J78" s="1189">
        <f t="shared" ref="J78:J141" si="1">F78+I78</f>
        <v>0</v>
      </c>
    </row>
    <row r="79" spans="1:10" s="1117" customFormat="1" ht="13.9" customHeight="1" x14ac:dyDescent="0.25">
      <c r="A79" s="1535"/>
      <c r="B79" s="1528"/>
      <c r="C79" s="906" t="s">
        <v>799</v>
      </c>
      <c r="D79" s="1188">
        <v>0</v>
      </c>
      <c r="E79" s="1188">
        <v>0</v>
      </c>
      <c r="F79" s="1188">
        <v>0</v>
      </c>
      <c r="G79" s="1188">
        <v>2</v>
      </c>
      <c r="H79" s="1188">
        <v>2</v>
      </c>
      <c r="I79" s="1188">
        <v>0</v>
      </c>
      <c r="J79" s="1189">
        <f t="shared" si="1"/>
        <v>0</v>
      </c>
    </row>
    <row r="80" spans="1:10" s="1117" customFormat="1" ht="13.9" customHeight="1" x14ac:dyDescent="0.25">
      <c r="A80" s="1535"/>
      <c r="B80" s="1528"/>
      <c r="C80" s="906" t="s">
        <v>753</v>
      </c>
      <c r="D80" s="1188">
        <v>0</v>
      </c>
      <c r="E80" s="1188">
        <v>0</v>
      </c>
      <c r="F80" s="1188">
        <v>0</v>
      </c>
      <c r="G80" s="1188">
        <v>33</v>
      </c>
      <c r="H80" s="1188">
        <v>30</v>
      </c>
      <c r="I80" s="1188">
        <v>0</v>
      </c>
      <c r="J80" s="1189">
        <f t="shared" si="1"/>
        <v>0</v>
      </c>
    </row>
    <row r="81" spans="1:10" s="1117" customFormat="1" ht="13.9" customHeight="1" x14ac:dyDescent="0.25">
      <c r="A81" s="1535"/>
      <c r="B81" s="1528"/>
      <c r="C81" s="906" t="s">
        <v>754</v>
      </c>
      <c r="D81" s="1188">
        <v>0</v>
      </c>
      <c r="E81" s="1188">
        <v>0</v>
      </c>
      <c r="F81" s="1188">
        <v>0</v>
      </c>
      <c r="G81" s="1188">
        <v>0</v>
      </c>
      <c r="H81" s="1188">
        <v>0</v>
      </c>
      <c r="I81" s="1188">
        <v>0</v>
      </c>
      <c r="J81" s="1189">
        <f t="shared" si="1"/>
        <v>0</v>
      </c>
    </row>
    <row r="82" spans="1:10" s="1117" customFormat="1" ht="13.9" customHeight="1" x14ac:dyDescent="0.25">
      <c r="A82" s="1535"/>
      <c r="B82" s="1528"/>
      <c r="C82" s="906" t="s">
        <v>589</v>
      </c>
      <c r="D82" s="1188">
        <v>0</v>
      </c>
      <c r="E82" s="1188">
        <v>0</v>
      </c>
      <c r="F82" s="1188">
        <v>0</v>
      </c>
      <c r="G82" s="1188">
        <v>0</v>
      </c>
      <c r="H82" s="1188">
        <v>0</v>
      </c>
      <c r="I82" s="1188">
        <v>0</v>
      </c>
      <c r="J82" s="1189">
        <f t="shared" si="1"/>
        <v>0</v>
      </c>
    </row>
    <row r="83" spans="1:10" s="1117" customFormat="1" ht="13.9" customHeight="1" x14ac:dyDescent="0.25">
      <c r="A83" s="1535">
        <v>21</v>
      </c>
      <c r="B83" s="1529" t="s">
        <v>304</v>
      </c>
      <c r="C83" s="906" t="s">
        <v>692</v>
      </c>
      <c r="D83" s="1188">
        <v>0</v>
      </c>
      <c r="E83" s="1188">
        <v>0</v>
      </c>
      <c r="F83" s="1188">
        <v>0</v>
      </c>
      <c r="G83" s="1188">
        <v>0</v>
      </c>
      <c r="H83" s="1188">
        <v>0</v>
      </c>
      <c r="I83" s="1188">
        <v>0</v>
      </c>
      <c r="J83" s="1189">
        <f t="shared" si="1"/>
        <v>0</v>
      </c>
    </row>
    <row r="84" spans="1:10" s="1117" customFormat="1" ht="13.9" customHeight="1" x14ac:dyDescent="0.25">
      <c r="A84" s="1535"/>
      <c r="B84" s="1529"/>
      <c r="C84" s="906" t="s">
        <v>755</v>
      </c>
      <c r="D84" s="1188">
        <v>0</v>
      </c>
      <c r="E84" s="1188">
        <v>0</v>
      </c>
      <c r="F84" s="1188">
        <v>0</v>
      </c>
      <c r="G84" s="1188">
        <v>0</v>
      </c>
      <c r="H84" s="1188">
        <v>0</v>
      </c>
      <c r="I84" s="1188">
        <v>0</v>
      </c>
      <c r="J84" s="1189">
        <f t="shared" si="1"/>
        <v>0</v>
      </c>
    </row>
    <row r="85" spans="1:10" s="1117" customFormat="1" ht="13.9" customHeight="1" x14ac:dyDescent="0.25">
      <c r="A85" s="1535"/>
      <c r="B85" s="1529"/>
      <c r="C85" s="906" t="s">
        <v>589</v>
      </c>
      <c r="D85" s="1188">
        <v>0</v>
      </c>
      <c r="E85" s="1188">
        <v>0</v>
      </c>
      <c r="F85" s="1188">
        <v>0</v>
      </c>
      <c r="G85" s="1188">
        <v>7</v>
      </c>
      <c r="H85" s="1188">
        <v>3</v>
      </c>
      <c r="I85" s="1188">
        <v>0</v>
      </c>
      <c r="J85" s="1189">
        <f t="shared" si="1"/>
        <v>0</v>
      </c>
    </row>
    <row r="86" spans="1:10" s="1117" customFormat="1" ht="15" customHeight="1" x14ac:dyDescent="0.25">
      <c r="A86" s="1535">
        <v>22</v>
      </c>
      <c r="B86" s="1529" t="s">
        <v>305</v>
      </c>
      <c r="C86" s="1183" t="s">
        <v>756</v>
      </c>
      <c r="D86" s="1188">
        <v>0</v>
      </c>
      <c r="E86" s="1188">
        <v>0</v>
      </c>
      <c r="F86" s="1188">
        <v>0</v>
      </c>
      <c r="G86" s="1188">
        <v>0</v>
      </c>
      <c r="H86" s="1188">
        <v>0</v>
      </c>
      <c r="I86" s="1188">
        <v>0</v>
      </c>
      <c r="J86" s="1189">
        <f t="shared" si="1"/>
        <v>0</v>
      </c>
    </row>
    <row r="87" spans="1:10" s="1117" customFormat="1" ht="15" customHeight="1" x14ac:dyDescent="0.25">
      <c r="A87" s="1535"/>
      <c r="B87" s="1529"/>
      <c r="C87" s="1187" t="s">
        <v>687</v>
      </c>
      <c r="D87" s="1188">
        <v>0</v>
      </c>
      <c r="E87" s="1188">
        <v>0</v>
      </c>
      <c r="F87" s="1188">
        <v>0</v>
      </c>
      <c r="G87" s="1188">
        <v>0</v>
      </c>
      <c r="H87" s="1188">
        <v>0</v>
      </c>
      <c r="I87" s="1188">
        <v>0</v>
      </c>
      <c r="J87" s="1189">
        <f t="shared" si="1"/>
        <v>0</v>
      </c>
    </row>
    <row r="88" spans="1:10" s="1117" customFormat="1" ht="15" x14ac:dyDescent="0.25">
      <c r="A88" s="1535"/>
      <c r="B88" s="1529"/>
      <c r="C88" s="1183" t="s">
        <v>1458</v>
      </c>
      <c r="D88" s="1188">
        <v>0</v>
      </c>
      <c r="E88" s="1188">
        <v>0</v>
      </c>
      <c r="F88" s="1188">
        <v>0</v>
      </c>
      <c r="G88" s="1188">
        <v>0</v>
      </c>
      <c r="H88" s="1188">
        <v>0</v>
      </c>
      <c r="I88" s="1188">
        <v>0</v>
      </c>
      <c r="J88" s="1189">
        <f t="shared" si="1"/>
        <v>0</v>
      </c>
    </row>
    <row r="89" spans="1:10" s="1117" customFormat="1" ht="13.9" customHeight="1" x14ac:dyDescent="0.25">
      <c r="A89" s="1535">
        <v>23</v>
      </c>
      <c r="B89" s="1529" t="s">
        <v>306</v>
      </c>
      <c r="C89" s="906" t="s">
        <v>693</v>
      </c>
      <c r="D89" s="1188">
        <v>0</v>
      </c>
      <c r="E89" s="1188">
        <v>0</v>
      </c>
      <c r="F89" s="1188">
        <v>0</v>
      </c>
      <c r="G89" s="1188">
        <v>0</v>
      </c>
      <c r="H89" s="1188">
        <v>0</v>
      </c>
      <c r="I89" s="1188">
        <v>0</v>
      </c>
      <c r="J89" s="1189">
        <f t="shared" si="1"/>
        <v>0</v>
      </c>
    </row>
    <row r="90" spans="1:10" s="1117" customFormat="1" ht="13.9" customHeight="1" x14ac:dyDescent="0.25">
      <c r="A90" s="1535"/>
      <c r="B90" s="1529"/>
      <c r="C90" s="906" t="s">
        <v>758</v>
      </c>
      <c r="D90" s="1188">
        <v>0</v>
      </c>
      <c r="E90" s="1188">
        <v>0</v>
      </c>
      <c r="F90" s="1188">
        <v>0</v>
      </c>
      <c r="G90" s="1188">
        <v>0</v>
      </c>
      <c r="H90" s="1188">
        <v>0</v>
      </c>
      <c r="I90" s="1188">
        <v>0</v>
      </c>
      <c r="J90" s="1189">
        <f t="shared" si="1"/>
        <v>0</v>
      </c>
    </row>
    <row r="91" spans="1:10" s="1117" customFormat="1" ht="13.9" customHeight="1" x14ac:dyDescent="0.25">
      <c r="A91" s="1535"/>
      <c r="B91" s="1529"/>
      <c r="C91" s="906" t="s">
        <v>797</v>
      </c>
      <c r="D91" s="1188">
        <v>0</v>
      </c>
      <c r="E91" s="1188">
        <v>0</v>
      </c>
      <c r="F91" s="1188">
        <v>0</v>
      </c>
      <c r="G91" s="1188">
        <v>0</v>
      </c>
      <c r="H91" s="1188">
        <v>0</v>
      </c>
      <c r="I91" s="1188">
        <v>0</v>
      </c>
      <c r="J91" s="1189">
        <f t="shared" si="1"/>
        <v>0</v>
      </c>
    </row>
    <row r="92" spans="1:10" s="1117" customFormat="1" ht="13.9" customHeight="1" x14ac:dyDescent="0.25">
      <c r="A92" s="1535">
        <v>24</v>
      </c>
      <c r="B92" s="1529" t="s">
        <v>307</v>
      </c>
      <c r="C92" s="906" t="s">
        <v>696</v>
      </c>
      <c r="D92" s="1188">
        <v>0</v>
      </c>
      <c r="E92" s="1188">
        <v>0</v>
      </c>
      <c r="F92" s="1188">
        <v>0</v>
      </c>
      <c r="G92" s="1188">
        <v>0</v>
      </c>
      <c r="H92" s="1188">
        <v>0</v>
      </c>
      <c r="I92" s="1188">
        <v>0</v>
      </c>
      <c r="J92" s="1189">
        <f t="shared" si="1"/>
        <v>0</v>
      </c>
    </row>
    <row r="93" spans="1:10" s="1117" customFormat="1" ht="13.9" customHeight="1" x14ac:dyDescent="0.25">
      <c r="A93" s="1535"/>
      <c r="B93" s="1529"/>
      <c r="C93" s="906" t="s">
        <v>694</v>
      </c>
      <c r="D93" s="1188">
        <v>0</v>
      </c>
      <c r="E93" s="1188">
        <v>0</v>
      </c>
      <c r="F93" s="1188">
        <v>0</v>
      </c>
      <c r="G93" s="1188">
        <v>0</v>
      </c>
      <c r="H93" s="1188">
        <v>0</v>
      </c>
      <c r="I93" s="1188">
        <v>0</v>
      </c>
      <c r="J93" s="1189">
        <f t="shared" si="1"/>
        <v>0</v>
      </c>
    </row>
    <row r="94" spans="1:10" s="1117" customFormat="1" ht="13.9" customHeight="1" x14ac:dyDescent="0.25">
      <c r="A94" s="1535"/>
      <c r="B94" s="1529"/>
      <c r="C94" s="906" t="s">
        <v>759</v>
      </c>
      <c r="D94" s="1188">
        <v>0</v>
      </c>
      <c r="E94" s="1188">
        <v>0</v>
      </c>
      <c r="F94" s="1188">
        <v>0</v>
      </c>
      <c r="G94" s="1188">
        <v>105</v>
      </c>
      <c r="H94" s="1188">
        <v>100</v>
      </c>
      <c r="I94" s="1188">
        <v>28</v>
      </c>
      <c r="J94" s="1189">
        <f t="shared" si="1"/>
        <v>28</v>
      </c>
    </row>
    <row r="95" spans="1:10" s="1117" customFormat="1" ht="13.9" customHeight="1" x14ac:dyDescent="0.25">
      <c r="A95" s="1535"/>
      <c r="B95" s="1529"/>
      <c r="C95" s="906" t="s">
        <v>408</v>
      </c>
      <c r="D95" s="1188">
        <v>0</v>
      </c>
      <c r="E95" s="1188">
        <v>0</v>
      </c>
      <c r="F95" s="1188">
        <v>0</v>
      </c>
      <c r="G95" s="1188">
        <v>0</v>
      </c>
      <c r="H95" s="1188">
        <v>0</v>
      </c>
      <c r="I95" s="1188">
        <v>0</v>
      </c>
      <c r="J95" s="1189">
        <f t="shared" si="1"/>
        <v>0</v>
      </c>
    </row>
    <row r="96" spans="1:10" s="1117" customFormat="1" ht="13.9" customHeight="1" x14ac:dyDescent="0.25">
      <c r="A96" s="1535"/>
      <c r="B96" s="1529"/>
      <c r="C96" s="906" t="s">
        <v>329</v>
      </c>
      <c r="D96" s="1188">
        <v>0</v>
      </c>
      <c r="E96" s="1188">
        <v>0</v>
      </c>
      <c r="F96" s="1188">
        <v>0</v>
      </c>
      <c r="G96" s="1188">
        <v>0</v>
      </c>
      <c r="H96" s="1188">
        <v>0</v>
      </c>
      <c r="I96" s="1188">
        <v>0</v>
      </c>
      <c r="J96" s="1189">
        <f t="shared" si="1"/>
        <v>0</v>
      </c>
    </row>
    <row r="97" spans="1:10" s="1117" customFormat="1" ht="13.9" customHeight="1" x14ac:dyDescent="0.25">
      <c r="A97" s="1535"/>
      <c r="B97" s="1529"/>
      <c r="C97" s="906" t="s">
        <v>695</v>
      </c>
      <c r="D97" s="1188">
        <v>0</v>
      </c>
      <c r="E97" s="1188">
        <v>0</v>
      </c>
      <c r="F97" s="1188">
        <v>0</v>
      </c>
      <c r="G97" s="1188">
        <v>0</v>
      </c>
      <c r="H97" s="1188">
        <v>0</v>
      </c>
      <c r="I97" s="1188">
        <v>0</v>
      </c>
      <c r="J97" s="1189">
        <f t="shared" si="1"/>
        <v>0</v>
      </c>
    </row>
    <row r="98" spans="1:10" s="1117" customFormat="1" ht="13.9" customHeight="1" x14ac:dyDescent="0.25">
      <c r="A98" s="1535"/>
      <c r="B98" s="1529"/>
      <c r="C98" s="906" t="s">
        <v>589</v>
      </c>
      <c r="D98" s="1188">
        <v>0</v>
      </c>
      <c r="E98" s="1188">
        <v>0</v>
      </c>
      <c r="F98" s="1188">
        <v>0</v>
      </c>
      <c r="G98" s="1188">
        <v>0</v>
      </c>
      <c r="H98" s="1188">
        <v>0</v>
      </c>
      <c r="I98" s="1188">
        <v>0</v>
      </c>
      <c r="J98" s="1189">
        <f t="shared" si="1"/>
        <v>0</v>
      </c>
    </row>
    <row r="99" spans="1:10" s="1117" customFormat="1" ht="13.9" customHeight="1" x14ac:dyDescent="0.25">
      <c r="A99" s="1535">
        <v>25</v>
      </c>
      <c r="B99" s="1529" t="s">
        <v>308</v>
      </c>
      <c r="C99" s="906" t="s">
        <v>404</v>
      </c>
      <c r="D99" s="1188">
        <v>0</v>
      </c>
      <c r="E99" s="1188">
        <v>0</v>
      </c>
      <c r="F99" s="1188">
        <v>0</v>
      </c>
      <c r="G99" s="1188">
        <v>0</v>
      </c>
      <c r="H99" s="1188">
        <v>0</v>
      </c>
      <c r="I99" s="1188">
        <v>0</v>
      </c>
      <c r="J99" s="1189">
        <f t="shared" si="1"/>
        <v>0</v>
      </c>
    </row>
    <row r="100" spans="1:10" s="1117" customFormat="1" ht="13.9" customHeight="1" x14ac:dyDescent="0.25">
      <c r="A100" s="1535"/>
      <c r="B100" s="1529"/>
      <c r="C100" s="906" t="s">
        <v>589</v>
      </c>
      <c r="D100" s="1188">
        <v>0</v>
      </c>
      <c r="E100" s="1188">
        <v>0</v>
      </c>
      <c r="F100" s="1188">
        <v>0</v>
      </c>
      <c r="G100" s="1188">
        <v>8</v>
      </c>
      <c r="H100" s="1188">
        <v>7</v>
      </c>
      <c r="I100" s="1188">
        <v>2</v>
      </c>
      <c r="J100" s="1189">
        <f t="shared" si="1"/>
        <v>2</v>
      </c>
    </row>
    <row r="101" spans="1:10" s="1117" customFormat="1" ht="13.9" customHeight="1" x14ac:dyDescent="0.25">
      <c r="A101" s="1535">
        <v>26</v>
      </c>
      <c r="B101" s="1529" t="s">
        <v>309</v>
      </c>
      <c r="C101" s="906" t="s">
        <v>801</v>
      </c>
      <c r="D101" s="1188">
        <v>0</v>
      </c>
      <c r="E101" s="1188">
        <v>0</v>
      </c>
      <c r="F101" s="1188">
        <v>0</v>
      </c>
      <c r="G101" s="1188">
        <v>0</v>
      </c>
      <c r="H101" s="1188">
        <v>0</v>
      </c>
      <c r="I101" s="1188">
        <v>0</v>
      </c>
      <c r="J101" s="1189">
        <f t="shared" si="1"/>
        <v>0</v>
      </c>
    </row>
    <row r="102" spans="1:10" s="1117" customFormat="1" ht="13.9" customHeight="1" x14ac:dyDescent="0.25">
      <c r="A102" s="1535"/>
      <c r="B102" s="1529"/>
      <c r="C102" s="906" t="s">
        <v>596</v>
      </c>
      <c r="D102" s="1188">
        <v>0</v>
      </c>
      <c r="E102" s="1188">
        <v>0</v>
      </c>
      <c r="F102" s="1188">
        <v>0</v>
      </c>
      <c r="G102" s="1188">
        <v>0</v>
      </c>
      <c r="H102" s="1188">
        <v>0</v>
      </c>
      <c r="I102" s="1188">
        <v>0</v>
      </c>
      <c r="J102" s="1189">
        <f t="shared" si="1"/>
        <v>0</v>
      </c>
    </row>
    <row r="103" spans="1:10" s="1117" customFormat="1" ht="13.9" customHeight="1" x14ac:dyDescent="0.25">
      <c r="A103" s="1535"/>
      <c r="B103" s="1529"/>
      <c r="C103" s="906" t="s">
        <v>407</v>
      </c>
      <c r="D103" s="1188">
        <v>0</v>
      </c>
      <c r="E103" s="1188">
        <v>0</v>
      </c>
      <c r="F103" s="1188">
        <v>0</v>
      </c>
      <c r="G103" s="1188">
        <v>0</v>
      </c>
      <c r="H103" s="1188">
        <v>0</v>
      </c>
      <c r="I103" s="1188">
        <v>0</v>
      </c>
      <c r="J103" s="1189">
        <f t="shared" si="1"/>
        <v>0</v>
      </c>
    </row>
    <row r="104" spans="1:10" s="1117" customFormat="1" ht="13.9" customHeight="1" x14ac:dyDescent="0.25">
      <c r="A104" s="1535"/>
      <c r="B104" s="1529"/>
      <c r="C104" s="906" t="s">
        <v>597</v>
      </c>
      <c r="D104" s="1188">
        <v>0</v>
      </c>
      <c r="E104" s="1188">
        <v>0</v>
      </c>
      <c r="F104" s="1188">
        <v>0</v>
      </c>
      <c r="G104" s="1188">
        <v>0</v>
      </c>
      <c r="H104" s="1188">
        <v>0</v>
      </c>
      <c r="I104" s="1188">
        <v>0</v>
      </c>
      <c r="J104" s="1189">
        <f t="shared" si="1"/>
        <v>0</v>
      </c>
    </row>
    <row r="105" spans="1:10" s="1117" customFormat="1" ht="13.9" customHeight="1" x14ac:dyDescent="0.25">
      <c r="A105" s="1535"/>
      <c r="B105" s="1529"/>
      <c r="C105" s="906" t="s">
        <v>797</v>
      </c>
      <c r="D105" s="1188">
        <v>0</v>
      </c>
      <c r="E105" s="1188">
        <v>0</v>
      </c>
      <c r="F105" s="1188">
        <v>0</v>
      </c>
      <c r="G105" s="1188">
        <v>0</v>
      </c>
      <c r="H105" s="1188">
        <v>0</v>
      </c>
      <c r="I105" s="1188">
        <v>0</v>
      </c>
      <c r="J105" s="1189">
        <f t="shared" si="1"/>
        <v>0</v>
      </c>
    </row>
    <row r="106" spans="1:10" s="1117" customFormat="1" ht="13.9" customHeight="1" x14ac:dyDescent="0.25">
      <c r="A106" s="1535"/>
      <c r="B106" s="1529"/>
      <c r="C106" s="906" t="s">
        <v>697</v>
      </c>
      <c r="D106" s="1188">
        <v>0</v>
      </c>
      <c r="E106" s="1188">
        <v>0</v>
      </c>
      <c r="F106" s="1188">
        <v>0</v>
      </c>
      <c r="G106" s="1188">
        <v>0</v>
      </c>
      <c r="H106" s="1188">
        <v>0</v>
      </c>
      <c r="I106" s="1188">
        <v>0</v>
      </c>
      <c r="J106" s="1189">
        <f t="shared" si="1"/>
        <v>0</v>
      </c>
    </row>
    <row r="107" spans="1:10" s="1117" customFormat="1" ht="13.9" customHeight="1" x14ac:dyDescent="0.25">
      <c r="A107" s="1535"/>
      <c r="B107" s="1529"/>
      <c r="C107" s="906" t="s">
        <v>760</v>
      </c>
      <c r="D107" s="1188">
        <v>0</v>
      </c>
      <c r="E107" s="1188">
        <v>0</v>
      </c>
      <c r="F107" s="1188">
        <v>0</v>
      </c>
      <c r="G107" s="1188">
        <v>0</v>
      </c>
      <c r="H107" s="1188">
        <v>0</v>
      </c>
      <c r="I107" s="1188">
        <v>0</v>
      </c>
      <c r="J107" s="1189">
        <f t="shared" si="1"/>
        <v>0</v>
      </c>
    </row>
    <row r="108" spans="1:10" s="1117" customFormat="1" ht="13.9" customHeight="1" x14ac:dyDescent="0.25">
      <c r="A108" s="1535"/>
      <c r="B108" s="1529"/>
      <c r="C108" s="906" t="s">
        <v>918</v>
      </c>
      <c r="D108" s="1188">
        <v>0</v>
      </c>
      <c r="E108" s="1188">
        <v>0</v>
      </c>
      <c r="F108" s="1188">
        <v>0</v>
      </c>
      <c r="G108" s="1188">
        <v>0</v>
      </c>
      <c r="H108" s="1188">
        <v>0</v>
      </c>
      <c r="I108" s="1188">
        <v>0</v>
      </c>
      <c r="J108" s="1189">
        <f t="shared" si="1"/>
        <v>0</v>
      </c>
    </row>
    <row r="109" spans="1:10" s="1117" customFormat="1" ht="13.9" customHeight="1" x14ac:dyDescent="0.25">
      <c r="A109" s="1535"/>
      <c r="B109" s="1529"/>
      <c r="C109" s="1187" t="s">
        <v>767</v>
      </c>
      <c r="D109" s="1188">
        <v>0</v>
      </c>
      <c r="E109" s="1188">
        <v>0</v>
      </c>
      <c r="F109" s="1188">
        <v>0</v>
      </c>
      <c r="G109" s="1188">
        <v>0</v>
      </c>
      <c r="H109" s="1188">
        <v>0</v>
      </c>
      <c r="I109" s="1188">
        <v>0</v>
      </c>
      <c r="J109" s="1189">
        <f t="shared" si="1"/>
        <v>0</v>
      </c>
    </row>
    <row r="110" spans="1:10" s="1117" customFormat="1" ht="13.9" customHeight="1" x14ac:dyDescent="0.25">
      <c r="A110" s="1535"/>
      <c r="B110" s="1529"/>
      <c r="C110" s="906" t="s">
        <v>589</v>
      </c>
      <c r="D110" s="1188">
        <v>0</v>
      </c>
      <c r="E110" s="1188">
        <v>0</v>
      </c>
      <c r="F110" s="1188">
        <v>0</v>
      </c>
      <c r="G110" s="1188">
        <v>0</v>
      </c>
      <c r="H110" s="1188">
        <v>0</v>
      </c>
      <c r="I110" s="1188">
        <v>0</v>
      </c>
      <c r="J110" s="1189">
        <f t="shared" si="1"/>
        <v>0</v>
      </c>
    </row>
    <row r="111" spans="1:10" s="1117" customFormat="1" ht="15.75" x14ac:dyDescent="0.25">
      <c r="A111" s="1186">
        <v>27</v>
      </c>
      <c r="B111" s="1179" t="s">
        <v>310</v>
      </c>
      <c r="C111" s="906" t="s">
        <v>589</v>
      </c>
      <c r="D111" s="1188">
        <v>0</v>
      </c>
      <c r="E111" s="1188">
        <v>0</v>
      </c>
      <c r="F111" s="1188">
        <v>0</v>
      </c>
      <c r="G111" s="1188">
        <v>0</v>
      </c>
      <c r="H111" s="1188">
        <v>0</v>
      </c>
      <c r="I111" s="1188">
        <v>0</v>
      </c>
      <c r="J111" s="1189">
        <f t="shared" si="1"/>
        <v>0</v>
      </c>
    </row>
    <row r="112" spans="1:10" s="1117" customFormat="1" ht="13.9" customHeight="1" x14ac:dyDescent="0.25">
      <c r="A112" s="1535">
        <v>28</v>
      </c>
      <c r="B112" s="1529" t="s">
        <v>311</v>
      </c>
      <c r="C112" s="906" t="s">
        <v>698</v>
      </c>
      <c r="D112" s="1188">
        <v>0</v>
      </c>
      <c r="E112" s="1188">
        <v>0</v>
      </c>
      <c r="F112" s="1188">
        <v>0</v>
      </c>
      <c r="G112" s="1188">
        <v>0</v>
      </c>
      <c r="H112" s="1188">
        <v>0</v>
      </c>
      <c r="I112" s="1188">
        <v>0</v>
      </c>
      <c r="J112" s="1189">
        <f t="shared" si="1"/>
        <v>0</v>
      </c>
    </row>
    <row r="113" spans="1:10" s="1117" customFormat="1" ht="13.9" customHeight="1" x14ac:dyDescent="0.25">
      <c r="A113" s="1535"/>
      <c r="B113" s="1529"/>
      <c r="C113" s="906" t="s">
        <v>598</v>
      </c>
      <c r="D113" s="1188">
        <v>0</v>
      </c>
      <c r="E113" s="1188">
        <v>0</v>
      </c>
      <c r="F113" s="1188">
        <v>0</v>
      </c>
      <c r="G113" s="1188">
        <v>0</v>
      </c>
      <c r="H113" s="1188">
        <v>0</v>
      </c>
      <c r="I113" s="1188">
        <v>0</v>
      </c>
      <c r="J113" s="1189">
        <f t="shared" si="1"/>
        <v>0</v>
      </c>
    </row>
    <row r="114" spans="1:10" s="1117" customFormat="1" ht="13.9" customHeight="1" x14ac:dyDescent="0.25">
      <c r="A114" s="1535"/>
      <c r="B114" s="1529"/>
      <c r="C114" s="906" t="s">
        <v>761</v>
      </c>
      <c r="D114" s="1188">
        <v>0</v>
      </c>
      <c r="E114" s="1188">
        <v>0</v>
      </c>
      <c r="F114" s="1188">
        <v>0</v>
      </c>
      <c r="G114" s="1188">
        <v>0</v>
      </c>
      <c r="H114" s="1188">
        <v>0</v>
      </c>
      <c r="I114" s="1188">
        <v>0</v>
      </c>
      <c r="J114" s="1189">
        <f t="shared" si="1"/>
        <v>0</v>
      </c>
    </row>
    <row r="115" spans="1:10" s="1117" customFormat="1" ht="13.9" customHeight="1" x14ac:dyDescent="0.25">
      <c r="A115" s="1535"/>
      <c r="B115" s="1529"/>
      <c r="C115" s="906" t="s">
        <v>800</v>
      </c>
      <c r="D115" s="1188">
        <v>0</v>
      </c>
      <c r="E115" s="1188">
        <v>0</v>
      </c>
      <c r="F115" s="1188">
        <v>0</v>
      </c>
      <c r="G115" s="1188">
        <v>0</v>
      </c>
      <c r="H115" s="1188">
        <v>0</v>
      </c>
      <c r="I115" s="1188">
        <v>0</v>
      </c>
      <c r="J115" s="1189">
        <f t="shared" si="1"/>
        <v>0</v>
      </c>
    </row>
    <row r="116" spans="1:10" s="1117" customFormat="1" ht="13.9" customHeight="1" x14ac:dyDescent="0.25">
      <c r="A116" s="1535">
        <v>29</v>
      </c>
      <c r="B116" s="1529" t="s">
        <v>312</v>
      </c>
      <c r="C116" s="906" t="s">
        <v>762</v>
      </c>
      <c r="D116" s="1188">
        <v>0</v>
      </c>
      <c r="E116" s="1188">
        <v>0</v>
      </c>
      <c r="F116" s="1188">
        <v>0</v>
      </c>
      <c r="G116" s="1188">
        <v>0</v>
      </c>
      <c r="H116" s="1188">
        <v>0</v>
      </c>
      <c r="I116" s="1188">
        <v>0</v>
      </c>
      <c r="J116" s="1189">
        <f t="shared" si="1"/>
        <v>0</v>
      </c>
    </row>
    <row r="117" spans="1:10" s="1117" customFormat="1" ht="13.9" customHeight="1" x14ac:dyDescent="0.25">
      <c r="A117" s="1535"/>
      <c r="B117" s="1529"/>
      <c r="C117" s="906" t="s">
        <v>763</v>
      </c>
      <c r="D117" s="1188">
        <v>0</v>
      </c>
      <c r="E117" s="1188">
        <v>0</v>
      </c>
      <c r="F117" s="1188">
        <v>0</v>
      </c>
      <c r="G117" s="1188">
        <v>0</v>
      </c>
      <c r="H117" s="1188">
        <v>0</v>
      </c>
      <c r="I117" s="1188">
        <v>0</v>
      </c>
      <c r="J117" s="1189">
        <f t="shared" si="1"/>
        <v>0</v>
      </c>
    </row>
    <row r="118" spans="1:10" s="1117" customFormat="1" ht="13.9" customHeight="1" x14ac:dyDescent="0.25">
      <c r="A118" s="1535"/>
      <c r="B118" s="1529"/>
      <c r="C118" s="906" t="s">
        <v>699</v>
      </c>
      <c r="D118" s="1188">
        <v>0</v>
      </c>
      <c r="E118" s="1188">
        <v>0</v>
      </c>
      <c r="F118" s="1188">
        <v>0</v>
      </c>
      <c r="G118" s="1188">
        <v>0</v>
      </c>
      <c r="H118" s="1188">
        <v>0</v>
      </c>
      <c r="I118" s="1188">
        <v>0</v>
      </c>
      <c r="J118" s="1189">
        <f t="shared" si="1"/>
        <v>0</v>
      </c>
    </row>
    <row r="119" spans="1:10" s="1117" customFormat="1" ht="13.9" customHeight="1" x14ac:dyDescent="0.25">
      <c r="A119" s="1535"/>
      <c r="B119" s="1529"/>
      <c r="C119" s="906" t="s">
        <v>589</v>
      </c>
      <c r="D119" s="1188">
        <v>0</v>
      </c>
      <c r="E119" s="1188">
        <v>0</v>
      </c>
      <c r="F119" s="1188">
        <v>0</v>
      </c>
      <c r="G119" s="1188">
        <v>0</v>
      </c>
      <c r="H119" s="1188">
        <v>0</v>
      </c>
      <c r="I119" s="1188">
        <v>0</v>
      </c>
      <c r="J119" s="1189">
        <f t="shared" si="1"/>
        <v>0</v>
      </c>
    </row>
    <row r="120" spans="1:10" s="1117" customFormat="1" ht="13.9" customHeight="1" x14ac:dyDescent="0.25">
      <c r="A120" s="1535">
        <v>30</v>
      </c>
      <c r="B120" s="1529" t="s">
        <v>313</v>
      </c>
      <c r="C120" s="906" t="s">
        <v>764</v>
      </c>
      <c r="D120" s="1188">
        <v>0</v>
      </c>
      <c r="E120" s="1188">
        <v>0</v>
      </c>
      <c r="F120" s="1188">
        <v>0</v>
      </c>
      <c r="G120" s="1188">
        <v>0</v>
      </c>
      <c r="H120" s="1188">
        <v>0</v>
      </c>
      <c r="I120" s="1188">
        <v>0</v>
      </c>
      <c r="J120" s="1189">
        <f t="shared" si="1"/>
        <v>0</v>
      </c>
    </row>
    <row r="121" spans="1:10" s="1117" customFormat="1" ht="13.9" customHeight="1" x14ac:dyDescent="0.25">
      <c r="A121" s="1535"/>
      <c r="B121" s="1529"/>
      <c r="C121" s="906" t="s">
        <v>701</v>
      </c>
      <c r="D121" s="1188">
        <v>0</v>
      </c>
      <c r="E121" s="1188">
        <v>0</v>
      </c>
      <c r="F121" s="1188">
        <v>0</v>
      </c>
      <c r="G121" s="1188">
        <v>0</v>
      </c>
      <c r="H121" s="1188">
        <v>0</v>
      </c>
      <c r="I121" s="1188">
        <v>0</v>
      </c>
      <c r="J121" s="1189">
        <f t="shared" si="1"/>
        <v>0</v>
      </c>
    </row>
    <row r="122" spans="1:10" s="1117" customFormat="1" ht="13.9" customHeight="1" x14ac:dyDescent="0.25">
      <c r="A122" s="1535"/>
      <c r="B122" s="1529"/>
      <c r="C122" s="906" t="s">
        <v>700</v>
      </c>
      <c r="D122" s="1188">
        <v>0</v>
      </c>
      <c r="E122" s="1188">
        <v>0</v>
      </c>
      <c r="F122" s="1188">
        <v>0</v>
      </c>
      <c r="G122" s="1188"/>
      <c r="H122" s="1188"/>
      <c r="I122" s="1188"/>
      <c r="J122" s="1189">
        <f t="shared" si="1"/>
        <v>0</v>
      </c>
    </row>
    <row r="123" spans="1:10" s="1117" customFormat="1" ht="13.9" customHeight="1" x14ac:dyDescent="0.25">
      <c r="A123" s="1535"/>
      <c r="B123" s="1529"/>
      <c r="C123" s="906" t="s">
        <v>652</v>
      </c>
      <c r="D123" s="1188">
        <v>0</v>
      </c>
      <c r="E123" s="1188">
        <v>0</v>
      </c>
      <c r="F123" s="1188">
        <v>0</v>
      </c>
      <c r="G123" s="1188">
        <v>0</v>
      </c>
      <c r="H123" s="1188">
        <v>0</v>
      </c>
      <c r="I123" s="1188">
        <v>0</v>
      </c>
      <c r="J123" s="1189">
        <f t="shared" si="1"/>
        <v>0</v>
      </c>
    </row>
    <row r="124" spans="1:10" s="1117" customFormat="1" ht="13.9" customHeight="1" x14ac:dyDescent="0.25">
      <c r="A124" s="1535"/>
      <c r="B124" s="1529"/>
      <c r="C124" s="906" t="s">
        <v>589</v>
      </c>
      <c r="D124" s="1188">
        <v>0</v>
      </c>
      <c r="E124" s="1188">
        <v>0</v>
      </c>
      <c r="F124" s="1188">
        <v>0</v>
      </c>
      <c r="G124" s="1188">
        <v>7</v>
      </c>
      <c r="H124" s="1188">
        <v>4</v>
      </c>
      <c r="I124" s="1188">
        <v>3</v>
      </c>
      <c r="J124" s="1189">
        <f t="shared" si="1"/>
        <v>3</v>
      </c>
    </row>
    <row r="125" spans="1:10" s="1117" customFormat="1" ht="13.9" customHeight="1" x14ac:dyDescent="0.25">
      <c r="A125" s="1535">
        <v>31</v>
      </c>
      <c r="B125" s="1529" t="s">
        <v>314</v>
      </c>
      <c r="C125" s="906" t="s">
        <v>700</v>
      </c>
      <c r="D125" s="1188">
        <v>0</v>
      </c>
      <c r="E125" s="1188">
        <v>0</v>
      </c>
      <c r="F125" s="1188">
        <v>0</v>
      </c>
      <c r="G125" s="1188"/>
      <c r="H125" s="1188"/>
      <c r="I125" s="1188"/>
      <c r="J125" s="1189">
        <f t="shared" si="1"/>
        <v>0</v>
      </c>
    </row>
    <row r="126" spans="1:10" s="1117" customFormat="1" ht="13.5" customHeight="1" x14ac:dyDescent="0.25">
      <c r="A126" s="1535"/>
      <c r="B126" s="1529"/>
      <c r="C126" s="906" t="s">
        <v>409</v>
      </c>
      <c r="D126" s="1188">
        <v>0</v>
      </c>
      <c r="E126" s="1188">
        <v>0</v>
      </c>
      <c r="F126" s="1188">
        <v>0</v>
      </c>
      <c r="G126" s="1188">
        <v>0</v>
      </c>
      <c r="H126" s="1188">
        <v>0</v>
      </c>
      <c r="I126" s="1188">
        <v>0</v>
      </c>
      <c r="J126" s="1189">
        <f t="shared" si="1"/>
        <v>0</v>
      </c>
    </row>
    <row r="127" spans="1:10" s="1117" customFormat="1" ht="13.9" customHeight="1" x14ac:dyDescent="0.25">
      <c r="A127" s="1535"/>
      <c r="B127" s="1529"/>
      <c r="C127" s="906" t="s">
        <v>589</v>
      </c>
      <c r="D127" s="1188">
        <v>0</v>
      </c>
      <c r="E127" s="1188">
        <v>0</v>
      </c>
      <c r="F127" s="1188">
        <v>0</v>
      </c>
      <c r="G127" s="1188">
        <v>38</v>
      </c>
      <c r="H127" s="1188">
        <v>31</v>
      </c>
      <c r="I127" s="1188">
        <v>8</v>
      </c>
      <c r="J127" s="1189">
        <f t="shared" si="1"/>
        <v>8</v>
      </c>
    </row>
    <row r="128" spans="1:10" s="1117" customFormat="1" ht="13.9" customHeight="1" x14ac:dyDescent="0.25">
      <c r="A128" s="1535">
        <v>32</v>
      </c>
      <c r="B128" s="1529" t="s">
        <v>315</v>
      </c>
      <c r="C128" s="906" t="s">
        <v>765</v>
      </c>
      <c r="D128" s="1188">
        <v>0</v>
      </c>
      <c r="E128" s="1188">
        <v>0</v>
      </c>
      <c r="F128" s="1188">
        <v>0</v>
      </c>
      <c r="G128" s="1188">
        <v>0</v>
      </c>
      <c r="H128" s="1188">
        <v>0</v>
      </c>
      <c r="I128" s="1188">
        <v>0</v>
      </c>
      <c r="J128" s="1189">
        <f t="shared" si="1"/>
        <v>0</v>
      </c>
    </row>
    <row r="129" spans="1:10" s="1117" customFormat="1" ht="13.9" customHeight="1" x14ac:dyDescent="0.25">
      <c r="A129" s="1535"/>
      <c r="B129" s="1529"/>
      <c r="C129" s="906" t="s">
        <v>702</v>
      </c>
      <c r="D129" s="1188">
        <v>0</v>
      </c>
      <c r="E129" s="1188">
        <v>0</v>
      </c>
      <c r="F129" s="1188">
        <v>0</v>
      </c>
      <c r="G129" s="1188">
        <v>0</v>
      </c>
      <c r="H129" s="1188">
        <v>0</v>
      </c>
      <c r="I129" s="1188">
        <v>0</v>
      </c>
      <c r="J129" s="1189">
        <f t="shared" si="1"/>
        <v>0</v>
      </c>
    </row>
    <row r="130" spans="1:10" s="1117" customFormat="1" ht="13.9" customHeight="1" x14ac:dyDescent="0.25">
      <c r="A130" s="1535"/>
      <c r="B130" s="1529"/>
      <c r="C130" s="1187" t="s">
        <v>1537</v>
      </c>
      <c r="D130" s="1188">
        <v>0</v>
      </c>
      <c r="E130" s="1188">
        <v>0</v>
      </c>
      <c r="F130" s="1188">
        <v>0</v>
      </c>
      <c r="G130" s="1188">
        <v>0</v>
      </c>
      <c r="H130" s="1188">
        <v>0</v>
      </c>
      <c r="I130" s="1188">
        <v>0</v>
      </c>
      <c r="J130" s="1189">
        <f t="shared" si="1"/>
        <v>0</v>
      </c>
    </row>
    <row r="131" spans="1:10" s="1117" customFormat="1" ht="13.9" customHeight="1" x14ac:dyDescent="0.25">
      <c r="A131" s="1535"/>
      <c r="B131" s="1529"/>
      <c r="C131" s="1187" t="s">
        <v>747</v>
      </c>
      <c r="D131" s="1188">
        <v>0</v>
      </c>
      <c r="E131" s="1188">
        <v>0</v>
      </c>
      <c r="F131" s="1188">
        <v>0</v>
      </c>
      <c r="G131" s="1188">
        <v>0</v>
      </c>
      <c r="H131" s="1188">
        <v>0</v>
      </c>
      <c r="I131" s="1188">
        <v>0</v>
      </c>
      <c r="J131" s="1189">
        <f t="shared" si="1"/>
        <v>0</v>
      </c>
    </row>
    <row r="132" spans="1:10" s="1117" customFormat="1" ht="13.9" customHeight="1" x14ac:dyDescent="0.25">
      <c r="A132" s="1535"/>
      <c r="B132" s="1529"/>
      <c r="C132" s="906" t="s">
        <v>589</v>
      </c>
      <c r="D132" s="1188">
        <v>0</v>
      </c>
      <c r="E132" s="1188">
        <v>0</v>
      </c>
      <c r="F132" s="1188">
        <v>0</v>
      </c>
      <c r="G132" s="1188">
        <v>54</v>
      </c>
      <c r="H132" s="1188">
        <v>47</v>
      </c>
      <c r="I132" s="1188">
        <v>13</v>
      </c>
      <c r="J132" s="1189">
        <f t="shared" si="1"/>
        <v>13</v>
      </c>
    </row>
    <row r="133" spans="1:10" s="1117" customFormat="1" ht="13.9" customHeight="1" x14ac:dyDescent="0.25">
      <c r="A133" s="1535">
        <v>33</v>
      </c>
      <c r="B133" s="1529" t="s">
        <v>316</v>
      </c>
      <c r="C133" s="906" t="s">
        <v>599</v>
      </c>
      <c r="D133" s="1188">
        <v>0</v>
      </c>
      <c r="E133" s="1188">
        <v>0</v>
      </c>
      <c r="F133" s="1188">
        <v>0</v>
      </c>
      <c r="G133" s="1188">
        <v>79</v>
      </c>
      <c r="H133" s="1188">
        <v>75</v>
      </c>
      <c r="I133" s="1188">
        <v>0</v>
      </c>
      <c r="J133" s="1189">
        <f t="shared" si="1"/>
        <v>0</v>
      </c>
    </row>
    <row r="134" spans="1:10" s="1117" customFormat="1" ht="13.9" customHeight="1" x14ac:dyDescent="0.25">
      <c r="A134" s="1535"/>
      <c r="B134" s="1529"/>
      <c r="C134" s="906" t="s">
        <v>329</v>
      </c>
      <c r="D134" s="1188">
        <v>0</v>
      </c>
      <c r="E134" s="1188">
        <v>0</v>
      </c>
      <c r="F134" s="1188">
        <v>0</v>
      </c>
      <c r="G134" s="1188">
        <v>0</v>
      </c>
      <c r="H134" s="1188">
        <v>0</v>
      </c>
      <c r="I134" s="1188">
        <v>0</v>
      </c>
      <c r="J134" s="1189">
        <f t="shared" si="1"/>
        <v>0</v>
      </c>
    </row>
    <row r="135" spans="1:10" s="1117" customFormat="1" ht="13.9" customHeight="1" x14ac:dyDescent="0.25">
      <c r="A135" s="1535"/>
      <c r="B135" s="1529"/>
      <c r="C135" s="906" t="s">
        <v>406</v>
      </c>
      <c r="D135" s="1188">
        <v>0</v>
      </c>
      <c r="E135" s="1188">
        <v>0</v>
      </c>
      <c r="F135" s="1188">
        <v>0</v>
      </c>
      <c r="G135" s="1188">
        <v>0</v>
      </c>
      <c r="H135" s="1188">
        <v>0</v>
      </c>
      <c r="I135" s="1188">
        <v>0</v>
      </c>
      <c r="J135" s="1189">
        <f t="shared" si="1"/>
        <v>0</v>
      </c>
    </row>
    <row r="136" spans="1:10" s="1117" customFormat="1" ht="13.9" customHeight="1" x14ac:dyDescent="0.25">
      <c r="A136" s="1535"/>
      <c r="B136" s="1529"/>
      <c r="C136" s="906" t="s">
        <v>797</v>
      </c>
      <c r="D136" s="1188">
        <v>0</v>
      </c>
      <c r="E136" s="1188">
        <v>0</v>
      </c>
      <c r="F136" s="1188">
        <v>0</v>
      </c>
      <c r="G136" s="1188">
        <v>0</v>
      </c>
      <c r="H136" s="1188">
        <v>0</v>
      </c>
      <c r="I136" s="1188">
        <v>0</v>
      </c>
      <c r="J136" s="1189">
        <f t="shared" si="1"/>
        <v>0</v>
      </c>
    </row>
    <row r="137" spans="1:10" s="1117" customFormat="1" ht="13.9" customHeight="1" x14ac:dyDescent="0.25">
      <c r="A137" s="1535"/>
      <c r="B137" s="1529"/>
      <c r="C137" s="1187" t="s">
        <v>767</v>
      </c>
      <c r="D137" s="1188">
        <v>0</v>
      </c>
      <c r="E137" s="1188">
        <v>0</v>
      </c>
      <c r="F137" s="1188">
        <v>0</v>
      </c>
      <c r="G137" s="1188">
        <v>0</v>
      </c>
      <c r="H137" s="1188">
        <v>0</v>
      </c>
      <c r="I137" s="1188">
        <v>0</v>
      </c>
      <c r="J137" s="1189">
        <f t="shared" si="1"/>
        <v>0</v>
      </c>
    </row>
    <row r="138" spans="1:10" s="1117" customFormat="1" ht="13.9" customHeight="1" x14ac:dyDescent="0.25">
      <c r="A138" s="1535">
        <v>34</v>
      </c>
      <c r="B138" s="1529" t="s">
        <v>317</v>
      </c>
      <c r="C138" s="906" t="s">
        <v>600</v>
      </c>
      <c r="D138" s="1188">
        <v>0</v>
      </c>
      <c r="E138" s="1188">
        <v>0</v>
      </c>
      <c r="F138" s="1188">
        <v>0</v>
      </c>
      <c r="G138" s="1188">
        <v>0</v>
      </c>
      <c r="H138" s="1188">
        <v>0</v>
      </c>
      <c r="I138" s="1188">
        <v>0</v>
      </c>
      <c r="J138" s="1189">
        <f t="shared" si="1"/>
        <v>0</v>
      </c>
    </row>
    <row r="139" spans="1:10" s="1117" customFormat="1" ht="13.9" customHeight="1" x14ac:dyDescent="0.25">
      <c r="A139" s="1535"/>
      <c r="B139" s="1529"/>
      <c r="C139" s="906" t="s">
        <v>1538</v>
      </c>
      <c r="D139" s="1188">
        <v>0</v>
      </c>
      <c r="E139" s="1188">
        <v>0</v>
      </c>
      <c r="F139" s="1188">
        <v>0</v>
      </c>
      <c r="G139" s="1188">
        <v>0</v>
      </c>
      <c r="H139" s="1188">
        <v>0</v>
      </c>
      <c r="I139" s="1188">
        <v>0</v>
      </c>
      <c r="J139" s="1189">
        <f t="shared" si="1"/>
        <v>0</v>
      </c>
    </row>
    <row r="140" spans="1:10" s="1117" customFormat="1" ht="13.9" customHeight="1" x14ac:dyDescent="0.25">
      <c r="A140" s="1535"/>
      <c r="B140" s="1529"/>
      <c r="C140" s="906" t="s">
        <v>413</v>
      </c>
      <c r="D140" s="1188">
        <v>0</v>
      </c>
      <c r="E140" s="1188">
        <v>0</v>
      </c>
      <c r="F140" s="1188">
        <v>0</v>
      </c>
      <c r="G140" s="1188">
        <v>0</v>
      </c>
      <c r="H140" s="1188">
        <v>0</v>
      </c>
      <c r="I140" s="1188">
        <v>0</v>
      </c>
      <c r="J140" s="1189">
        <f t="shared" si="1"/>
        <v>0</v>
      </c>
    </row>
    <row r="141" spans="1:10" s="1117" customFormat="1" ht="13.9" customHeight="1" x14ac:dyDescent="0.25">
      <c r="A141" s="1535"/>
      <c r="B141" s="1529"/>
      <c r="C141" s="1187" t="s">
        <v>696</v>
      </c>
      <c r="D141" s="1188">
        <v>0</v>
      </c>
      <c r="E141" s="1188">
        <v>0</v>
      </c>
      <c r="F141" s="1188">
        <v>0</v>
      </c>
      <c r="G141" s="1188">
        <v>0</v>
      </c>
      <c r="H141" s="1188">
        <v>0</v>
      </c>
      <c r="I141" s="1188">
        <v>0</v>
      </c>
      <c r="J141" s="1189">
        <f t="shared" si="1"/>
        <v>0</v>
      </c>
    </row>
    <row r="142" spans="1:10" s="1117" customFormat="1" ht="13.9" customHeight="1" x14ac:dyDescent="0.25">
      <c r="A142" s="1535"/>
      <c r="B142" s="1529"/>
      <c r="C142" s="1187" t="s">
        <v>801</v>
      </c>
      <c r="D142" s="1188">
        <v>0</v>
      </c>
      <c r="E142" s="1188">
        <v>0</v>
      </c>
      <c r="F142" s="1188">
        <v>0</v>
      </c>
      <c r="G142" s="1188">
        <v>0</v>
      </c>
      <c r="H142" s="1188">
        <v>0</v>
      </c>
      <c r="I142" s="1188">
        <v>0</v>
      </c>
      <c r="J142" s="1189">
        <f t="shared" ref="J142:J168" si="2">F142+I142</f>
        <v>0</v>
      </c>
    </row>
    <row r="143" spans="1:10" s="1117" customFormat="1" ht="13.9" customHeight="1" x14ac:dyDescent="0.25">
      <c r="A143" s="1535"/>
      <c r="B143" s="1529"/>
      <c r="C143" s="906" t="s">
        <v>767</v>
      </c>
      <c r="D143" s="1188">
        <v>0</v>
      </c>
      <c r="E143" s="1188">
        <v>0</v>
      </c>
      <c r="F143" s="1188">
        <v>0</v>
      </c>
      <c r="G143" s="1188">
        <v>0</v>
      </c>
      <c r="H143" s="1188">
        <v>0</v>
      </c>
      <c r="I143" s="1188">
        <v>0</v>
      </c>
      <c r="J143" s="1189">
        <f t="shared" si="2"/>
        <v>0</v>
      </c>
    </row>
    <row r="144" spans="1:10" s="1117" customFormat="1" ht="13.9" customHeight="1" x14ac:dyDescent="0.25">
      <c r="A144" s="1535"/>
      <c r="B144" s="1529"/>
      <c r="C144" s="906" t="s">
        <v>589</v>
      </c>
      <c r="D144" s="1188">
        <v>0</v>
      </c>
      <c r="E144" s="1188">
        <v>0</v>
      </c>
      <c r="F144" s="1188">
        <v>0</v>
      </c>
      <c r="G144" s="1188">
        <v>0</v>
      </c>
      <c r="H144" s="1188">
        <v>0</v>
      </c>
      <c r="I144" s="1188">
        <v>0</v>
      </c>
      <c r="J144" s="1189">
        <f t="shared" si="2"/>
        <v>0</v>
      </c>
    </row>
    <row r="145" spans="1:10" s="1117" customFormat="1" ht="13.9" customHeight="1" x14ac:dyDescent="0.25">
      <c r="A145" s="1535">
        <v>35</v>
      </c>
      <c r="B145" s="1529" t="s">
        <v>318</v>
      </c>
      <c r="C145" s="906" t="s">
        <v>797</v>
      </c>
      <c r="D145" s="1188">
        <v>0</v>
      </c>
      <c r="E145" s="1188">
        <v>0</v>
      </c>
      <c r="F145" s="1188">
        <v>0</v>
      </c>
      <c r="G145" s="1188">
        <v>0</v>
      </c>
      <c r="H145" s="1188">
        <v>0</v>
      </c>
      <c r="I145" s="1188">
        <v>0</v>
      </c>
      <c r="J145" s="1189">
        <f t="shared" si="2"/>
        <v>0</v>
      </c>
    </row>
    <row r="146" spans="1:10" s="1117" customFormat="1" ht="13.9" customHeight="1" x14ac:dyDescent="0.25">
      <c r="A146" s="1535"/>
      <c r="B146" s="1529"/>
      <c r="C146" s="906" t="s">
        <v>328</v>
      </c>
      <c r="D146" s="1188">
        <v>0</v>
      </c>
      <c r="E146" s="1188">
        <v>0</v>
      </c>
      <c r="F146" s="1188">
        <v>0</v>
      </c>
      <c r="G146" s="1188">
        <v>0</v>
      </c>
      <c r="H146" s="1188">
        <v>0</v>
      </c>
      <c r="I146" s="1188">
        <v>0</v>
      </c>
      <c r="J146" s="1189">
        <f t="shared" si="2"/>
        <v>0</v>
      </c>
    </row>
    <row r="147" spans="1:10" s="1117" customFormat="1" ht="13.9" customHeight="1" x14ac:dyDescent="0.25">
      <c r="A147" s="1535"/>
      <c r="B147" s="1529"/>
      <c r="C147" s="1187" t="s">
        <v>767</v>
      </c>
      <c r="D147" s="1188">
        <v>0</v>
      </c>
      <c r="E147" s="1188">
        <v>0</v>
      </c>
      <c r="F147" s="1188">
        <v>0</v>
      </c>
      <c r="G147" s="1188">
        <v>0</v>
      </c>
      <c r="H147" s="1188">
        <v>0</v>
      </c>
      <c r="I147" s="1188">
        <v>0</v>
      </c>
      <c r="J147" s="1189">
        <f t="shared" si="2"/>
        <v>0</v>
      </c>
    </row>
    <row r="148" spans="1:10" s="1117" customFormat="1" ht="13.9" customHeight="1" x14ac:dyDescent="0.25">
      <c r="A148" s="1535">
        <v>36</v>
      </c>
      <c r="B148" s="1529" t="s">
        <v>319</v>
      </c>
      <c r="C148" s="906" t="s">
        <v>768</v>
      </c>
      <c r="D148" s="1188">
        <v>0</v>
      </c>
      <c r="E148" s="1188">
        <v>0</v>
      </c>
      <c r="F148" s="1188">
        <v>0</v>
      </c>
      <c r="G148" s="1188">
        <v>0</v>
      </c>
      <c r="H148" s="1188">
        <v>0</v>
      </c>
      <c r="I148" s="1188">
        <v>0</v>
      </c>
      <c r="J148" s="1189">
        <f t="shared" si="2"/>
        <v>0</v>
      </c>
    </row>
    <row r="149" spans="1:10" s="1117" customFormat="1" ht="13.9" customHeight="1" x14ac:dyDescent="0.25">
      <c r="A149" s="1535"/>
      <c r="B149" s="1529"/>
      <c r="C149" s="906" t="s">
        <v>589</v>
      </c>
      <c r="D149" s="1188">
        <v>0</v>
      </c>
      <c r="E149" s="1188">
        <v>0</v>
      </c>
      <c r="F149" s="1188">
        <v>0</v>
      </c>
      <c r="G149" s="1188">
        <v>0</v>
      </c>
      <c r="H149" s="1188">
        <v>0</v>
      </c>
      <c r="I149" s="1188">
        <v>0</v>
      </c>
      <c r="J149" s="1189">
        <f t="shared" si="2"/>
        <v>0</v>
      </c>
    </row>
    <row r="150" spans="1:10" s="1117" customFormat="1" ht="13.9" customHeight="1" x14ac:dyDescent="0.25">
      <c r="A150" s="1535">
        <v>37</v>
      </c>
      <c r="B150" s="1529" t="s">
        <v>320</v>
      </c>
      <c r="C150" s="906" t="s">
        <v>769</v>
      </c>
      <c r="D150" s="1188">
        <v>0</v>
      </c>
      <c r="E150" s="1188">
        <v>0</v>
      </c>
      <c r="F150" s="1188">
        <v>0</v>
      </c>
      <c r="G150" s="1188">
        <v>18</v>
      </c>
      <c r="H150" s="1188">
        <v>18</v>
      </c>
      <c r="I150" s="1188">
        <v>49</v>
      </c>
      <c r="J150" s="1189">
        <f t="shared" si="2"/>
        <v>49</v>
      </c>
    </row>
    <row r="151" spans="1:10" s="1117" customFormat="1" ht="13.9" customHeight="1" x14ac:dyDescent="0.2">
      <c r="A151" s="1535"/>
      <c r="B151" s="1529"/>
      <c r="C151" s="1180" t="s">
        <v>589</v>
      </c>
      <c r="D151" s="1188">
        <v>0</v>
      </c>
      <c r="E151" s="1188">
        <v>0</v>
      </c>
      <c r="F151" s="1188">
        <v>0</v>
      </c>
      <c r="G151" s="1188">
        <v>46</v>
      </c>
      <c r="H151" s="1188">
        <v>41</v>
      </c>
      <c r="I151" s="1188">
        <v>11</v>
      </c>
      <c r="J151" s="1189">
        <f t="shared" si="2"/>
        <v>11</v>
      </c>
    </row>
    <row r="152" spans="1:10" s="1117" customFormat="1" ht="13.9" customHeight="1" x14ac:dyDescent="0.25">
      <c r="A152" s="1535">
        <v>38</v>
      </c>
      <c r="B152" s="1529" t="s">
        <v>321</v>
      </c>
      <c r="C152" s="906" t="s">
        <v>770</v>
      </c>
      <c r="D152" s="1188">
        <v>0</v>
      </c>
      <c r="E152" s="1188">
        <v>0</v>
      </c>
      <c r="F152" s="1188">
        <v>0</v>
      </c>
      <c r="G152" s="1188">
        <v>67</v>
      </c>
      <c r="H152" s="1188">
        <v>67</v>
      </c>
      <c r="I152" s="1188">
        <v>42</v>
      </c>
      <c r="J152" s="1189">
        <f t="shared" si="2"/>
        <v>42</v>
      </c>
    </row>
    <row r="153" spans="1:10" s="1117" customFormat="1" ht="13.9" customHeight="1" x14ac:dyDescent="0.25">
      <c r="A153" s="1535"/>
      <c r="B153" s="1529"/>
      <c r="C153" s="906" t="s">
        <v>665</v>
      </c>
      <c r="D153" s="1188">
        <v>0</v>
      </c>
      <c r="E153" s="1188">
        <v>0</v>
      </c>
      <c r="F153" s="1188">
        <v>0</v>
      </c>
      <c r="G153" s="1188">
        <v>0</v>
      </c>
      <c r="H153" s="1188">
        <v>0</v>
      </c>
      <c r="I153" s="1188">
        <v>0</v>
      </c>
      <c r="J153" s="1189">
        <f t="shared" si="2"/>
        <v>0</v>
      </c>
    </row>
    <row r="154" spans="1:10" s="1117" customFormat="1" ht="13.9" customHeight="1" x14ac:dyDescent="0.25">
      <c r="A154" s="1535"/>
      <c r="B154" s="1529"/>
      <c r="C154" s="906" t="s">
        <v>703</v>
      </c>
      <c r="D154" s="1188">
        <v>0</v>
      </c>
      <c r="E154" s="1188">
        <v>0</v>
      </c>
      <c r="F154" s="1188">
        <v>0</v>
      </c>
      <c r="G154" s="1188">
        <v>0</v>
      </c>
      <c r="H154" s="1188">
        <v>0</v>
      </c>
      <c r="I154" s="1188">
        <v>0</v>
      </c>
      <c r="J154" s="1189">
        <f t="shared" si="2"/>
        <v>0</v>
      </c>
    </row>
    <row r="155" spans="1:10" s="1117" customFormat="1" ht="13.9" customHeight="1" x14ac:dyDescent="0.25">
      <c r="A155" s="1535"/>
      <c r="B155" s="1529"/>
      <c r="C155" s="906" t="s">
        <v>1155</v>
      </c>
      <c r="D155" s="1188">
        <v>0</v>
      </c>
      <c r="E155" s="1188">
        <v>0</v>
      </c>
      <c r="F155" s="1188">
        <v>0</v>
      </c>
      <c r="G155" s="1188">
        <v>0</v>
      </c>
      <c r="H155" s="1188">
        <v>0</v>
      </c>
      <c r="I155" s="1188">
        <v>0</v>
      </c>
      <c r="J155" s="1189">
        <f t="shared" si="2"/>
        <v>0</v>
      </c>
    </row>
    <row r="156" spans="1:10" s="1117" customFormat="1" ht="13.9" customHeight="1" x14ac:dyDescent="0.25">
      <c r="A156" s="1535"/>
      <c r="B156" s="1529"/>
      <c r="C156" s="906" t="s">
        <v>589</v>
      </c>
      <c r="D156" s="1188">
        <v>0</v>
      </c>
      <c r="E156" s="1188">
        <v>0</v>
      </c>
      <c r="F156" s="1188">
        <v>0</v>
      </c>
      <c r="G156" s="1188">
        <v>0</v>
      </c>
      <c r="H156" s="1188">
        <v>0</v>
      </c>
      <c r="I156" s="1188">
        <v>0</v>
      </c>
      <c r="J156" s="1189">
        <f t="shared" si="2"/>
        <v>0</v>
      </c>
    </row>
    <row r="157" spans="1:10" s="1117" customFormat="1" ht="13.9" customHeight="1" x14ac:dyDescent="0.25">
      <c r="A157" s="1535">
        <v>39</v>
      </c>
      <c r="B157" s="1529" t="s">
        <v>322</v>
      </c>
      <c r="C157" s="906" t="s">
        <v>400</v>
      </c>
      <c r="D157" s="1188">
        <v>0</v>
      </c>
      <c r="E157" s="1188">
        <v>0</v>
      </c>
      <c r="F157" s="1188">
        <v>0</v>
      </c>
      <c r="G157" s="1188">
        <v>0</v>
      </c>
      <c r="H157" s="1188">
        <v>0</v>
      </c>
      <c r="I157" s="1188">
        <v>0</v>
      </c>
      <c r="J157" s="1189">
        <f t="shared" si="2"/>
        <v>0</v>
      </c>
    </row>
    <row r="158" spans="1:10" s="1117" customFormat="1" ht="13.9" customHeight="1" x14ac:dyDescent="0.25">
      <c r="A158" s="1535"/>
      <c r="B158" s="1529"/>
      <c r="C158" s="906" t="s">
        <v>704</v>
      </c>
      <c r="D158" s="1188">
        <v>0</v>
      </c>
      <c r="E158" s="1188">
        <v>0</v>
      </c>
      <c r="F158" s="1188">
        <v>0</v>
      </c>
      <c r="G158" s="1188">
        <v>0</v>
      </c>
      <c r="H158" s="1188">
        <v>0</v>
      </c>
      <c r="I158" s="1188">
        <v>0</v>
      </c>
      <c r="J158" s="1189">
        <f t="shared" si="2"/>
        <v>0</v>
      </c>
    </row>
    <row r="159" spans="1:10" s="1117" customFormat="1" ht="13.9" customHeight="1" x14ac:dyDescent="0.25">
      <c r="A159" s="1535"/>
      <c r="B159" s="1529"/>
      <c r="C159" s="906" t="s">
        <v>589</v>
      </c>
      <c r="D159" s="1188">
        <v>0</v>
      </c>
      <c r="E159" s="1188">
        <v>0</v>
      </c>
      <c r="F159" s="1188">
        <v>0</v>
      </c>
      <c r="G159" s="1188">
        <v>0</v>
      </c>
      <c r="H159" s="1188">
        <v>0</v>
      </c>
      <c r="I159" s="1188">
        <v>0</v>
      </c>
      <c r="J159" s="1189">
        <f t="shared" si="2"/>
        <v>0</v>
      </c>
    </row>
    <row r="160" spans="1:10" s="1117" customFormat="1" ht="15" x14ac:dyDescent="0.25">
      <c r="A160" s="1535">
        <v>40</v>
      </c>
      <c r="B160" s="1529" t="s">
        <v>323</v>
      </c>
      <c r="C160" s="1187" t="s">
        <v>767</v>
      </c>
      <c r="D160" s="1188">
        <v>0</v>
      </c>
      <c r="E160" s="1188">
        <v>0</v>
      </c>
      <c r="F160" s="1188">
        <v>0</v>
      </c>
      <c r="G160" s="1188">
        <v>0</v>
      </c>
      <c r="H160" s="1188">
        <v>0</v>
      </c>
      <c r="I160" s="1188">
        <v>0</v>
      </c>
      <c r="J160" s="1189">
        <f t="shared" si="2"/>
        <v>0</v>
      </c>
    </row>
    <row r="161" spans="1:10" s="1117" customFormat="1" ht="13.9" customHeight="1" x14ac:dyDescent="0.25">
      <c r="A161" s="1535"/>
      <c r="B161" s="1535"/>
      <c r="C161" s="906" t="s">
        <v>797</v>
      </c>
      <c r="D161" s="1188">
        <v>0</v>
      </c>
      <c r="E161" s="1188">
        <v>0</v>
      </c>
      <c r="F161" s="1188">
        <v>0</v>
      </c>
      <c r="G161" s="1188">
        <v>0</v>
      </c>
      <c r="H161" s="1188">
        <v>0</v>
      </c>
      <c r="I161" s="1188">
        <v>0</v>
      </c>
      <c r="J161" s="1189">
        <f t="shared" si="2"/>
        <v>0</v>
      </c>
    </row>
    <row r="162" spans="1:10" s="1117" customFormat="1" ht="13.9" customHeight="1" x14ac:dyDescent="0.25">
      <c r="A162" s="1535">
        <v>41</v>
      </c>
      <c r="B162" s="1529" t="s">
        <v>324</v>
      </c>
      <c r="C162" s="906" t="s">
        <v>771</v>
      </c>
      <c r="D162" s="1188">
        <v>0</v>
      </c>
      <c r="E162" s="1188">
        <v>0</v>
      </c>
      <c r="F162" s="1188">
        <v>0</v>
      </c>
      <c r="G162" s="1188">
        <v>0</v>
      </c>
      <c r="H162" s="1188">
        <v>0</v>
      </c>
      <c r="I162" s="1188">
        <v>0</v>
      </c>
      <c r="J162" s="1189">
        <f t="shared" si="2"/>
        <v>0</v>
      </c>
    </row>
    <row r="163" spans="1:10" s="1117" customFormat="1" ht="13.9" customHeight="1" x14ac:dyDescent="0.25">
      <c r="A163" s="1535"/>
      <c r="B163" s="1529"/>
      <c r="C163" s="906" t="s">
        <v>598</v>
      </c>
      <c r="D163" s="1188">
        <v>0</v>
      </c>
      <c r="E163" s="1188">
        <v>0</v>
      </c>
      <c r="F163" s="1188">
        <v>0</v>
      </c>
      <c r="G163" s="1188">
        <v>0</v>
      </c>
      <c r="H163" s="1188">
        <v>0</v>
      </c>
      <c r="I163" s="1188">
        <v>0</v>
      </c>
      <c r="J163" s="1189">
        <f t="shared" si="2"/>
        <v>0</v>
      </c>
    </row>
    <row r="164" spans="1:10" s="1117" customFormat="1" ht="13.9" customHeight="1" x14ac:dyDescent="0.25">
      <c r="A164" s="1535"/>
      <c r="B164" s="1529"/>
      <c r="C164" s="906" t="s">
        <v>589</v>
      </c>
      <c r="D164" s="1188">
        <v>0</v>
      </c>
      <c r="E164" s="1188">
        <v>0</v>
      </c>
      <c r="F164" s="1188">
        <v>0</v>
      </c>
      <c r="G164" s="1188">
        <v>0</v>
      </c>
      <c r="H164" s="1188">
        <v>0</v>
      </c>
      <c r="I164" s="1188">
        <v>0</v>
      </c>
      <c r="J164" s="1189">
        <f t="shared" si="2"/>
        <v>0</v>
      </c>
    </row>
    <row r="165" spans="1:10" s="1117" customFormat="1" ht="13.9" customHeight="1" x14ac:dyDescent="0.25">
      <c r="A165" s="1535">
        <v>42</v>
      </c>
      <c r="B165" s="1529" t="s">
        <v>325</v>
      </c>
      <c r="C165" s="906" t="s">
        <v>682</v>
      </c>
      <c r="D165" s="1188">
        <v>0</v>
      </c>
      <c r="E165" s="1188">
        <v>0</v>
      </c>
      <c r="F165" s="1188">
        <v>0</v>
      </c>
      <c r="G165" s="1188">
        <v>0</v>
      </c>
      <c r="H165" s="1188">
        <v>0</v>
      </c>
      <c r="I165" s="1188">
        <v>0</v>
      </c>
      <c r="J165" s="1189">
        <f t="shared" si="2"/>
        <v>0</v>
      </c>
    </row>
    <row r="166" spans="1:10" s="1117" customFormat="1" ht="15" x14ac:dyDescent="0.25">
      <c r="A166" s="1535"/>
      <c r="B166" s="1529"/>
      <c r="C166" s="906" t="s">
        <v>589</v>
      </c>
      <c r="D166" s="1188">
        <v>0</v>
      </c>
      <c r="E166" s="1188">
        <v>0</v>
      </c>
      <c r="F166" s="1188">
        <v>0</v>
      </c>
      <c r="G166" s="1188">
        <v>0</v>
      </c>
      <c r="H166" s="1188">
        <v>0</v>
      </c>
      <c r="I166" s="1188">
        <v>0</v>
      </c>
      <c r="J166" s="1189">
        <f t="shared" si="2"/>
        <v>0</v>
      </c>
    </row>
    <row r="167" spans="1:10" s="1117" customFormat="1" ht="15.75" x14ac:dyDescent="0.25">
      <c r="A167" s="1186">
        <v>43</v>
      </c>
      <c r="B167" s="1179" t="s">
        <v>326</v>
      </c>
      <c r="C167" s="906" t="s">
        <v>589</v>
      </c>
      <c r="D167" s="1188">
        <v>0</v>
      </c>
      <c r="E167" s="1188">
        <v>0</v>
      </c>
      <c r="F167" s="1188">
        <v>0</v>
      </c>
      <c r="G167" s="1188">
        <v>0</v>
      </c>
      <c r="H167" s="1188">
        <v>0</v>
      </c>
      <c r="I167" s="1188">
        <v>0</v>
      </c>
      <c r="J167" s="1189">
        <f t="shared" si="2"/>
        <v>0</v>
      </c>
    </row>
    <row r="168" spans="1:10" ht="13.15" customHeight="1" x14ac:dyDescent="0.25">
      <c r="A168" s="1536" t="s">
        <v>21</v>
      </c>
      <c r="B168" s="1536"/>
      <c r="C168" s="1536"/>
      <c r="D168" s="707">
        <v>0</v>
      </c>
      <c r="E168" s="707">
        <v>0</v>
      </c>
      <c r="F168" s="707">
        <v>0</v>
      </c>
      <c r="G168" s="707">
        <f>SUM(G13:G167)</f>
        <v>869</v>
      </c>
      <c r="H168" s="707">
        <f>SUM(H13:H167)</f>
        <v>734</v>
      </c>
      <c r="I168" s="707">
        <f>SUM(I13:I167)</f>
        <v>315</v>
      </c>
      <c r="J168" s="708">
        <f t="shared" si="2"/>
        <v>315</v>
      </c>
    </row>
    <row r="169" spans="1:10" s="679" customFormat="1" ht="13.15" customHeight="1" x14ac:dyDescent="0.25">
      <c r="A169" s="894" t="s">
        <v>1658</v>
      </c>
      <c r="B169" s="893"/>
      <c r="C169" s="893"/>
      <c r="D169" s="879"/>
      <c r="E169" s="879"/>
      <c r="F169" s="879"/>
      <c r="G169" s="879"/>
      <c r="H169" s="879"/>
      <c r="I169" s="879"/>
      <c r="J169" s="879"/>
    </row>
    <row r="170" spans="1:10" s="679" customFormat="1" ht="13.15" customHeight="1" x14ac:dyDescent="0.25">
      <c r="A170" s="894" t="s">
        <v>1660</v>
      </c>
      <c r="B170" s="893"/>
      <c r="C170" s="893"/>
      <c r="D170" s="879"/>
      <c r="E170" s="879"/>
      <c r="F170" s="879"/>
      <c r="G170" s="879"/>
      <c r="H170" s="879"/>
      <c r="I170" s="879"/>
      <c r="J170" s="879"/>
    </row>
    <row r="171" spans="1:10" ht="18" customHeight="1" x14ac:dyDescent="0.35">
      <c r="A171" s="1311" t="s">
        <v>1515</v>
      </c>
      <c r="B171" s="1294"/>
      <c r="C171" s="1294"/>
      <c r="D171" s="1294"/>
      <c r="E171" s="1294"/>
      <c r="F171" s="1294"/>
      <c r="G171" s="1294"/>
      <c r="H171" s="1294"/>
      <c r="I171" s="1294"/>
      <c r="J171" s="1294"/>
    </row>
    <row r="172" spans="1:10" ht="19.149999999999999" customHeight="1" x14ac:dyDescent="0.2">
      <c r="A172" s="436"/>
      <c r="B172" s="436" t="s">
        <v>643</v>
      </c>
      <c r="C172" s="56" t="s">
        <v>602</v>
      </c>
      <c r="E172" s="62"/>
      <c r="G172" s="137" t="s">
        <v>604</v>
      </c>
      <c r="I172" s="138" t="s">
        <v>601</v>
      </c>
      <c r="J172" s="62"/>
    </row>
    <row r="173" spans="1:10" ht="13.15" customHeight="1" x14ac:dyDescent="0.2">
      <c r="A173" s="430" t="s">
        <v>562</v>
      </c>
      <c r="C173" s="168" t="s">
        <v>1829</v>
      </c>
      <c r="D173" s="138"/>
      <c r="E173" s="425"/>
      <c r="F173" s="425"/>
      <c r="G173" s="425"/>
      <c r="H173" s="425"/>
    </row>
    <row r="174" spans="1:10" ht="13.15" customHeight="1" x14ac:dyDescent="0.2">
      <c r="A174" s="428" t="s">
        <v>555</v>
      </c>
      <c r="B174" s="425"/>
      <c r="C174" s="1293" t="s">
        <v>556</v>
      </c>
      <c r="D174" s="1293"/>
      <c r="E174" s="1293"/>
      <c r="F174" s="1293"/>
      <c r="G174" s="1293"/>
      <c r="H174" s="1293"/>
    </row>
    <row r="175" spans="1:10" ht="13.15" customHeight="1" x14ac:dyDescent="0.2"/>
    <row r="176" spans="1:10" ht="13.15" customHeight="1" x14ac:dyDescent="0.2"/>
    <row r="177" ht="13.15" customHeight="1" x14ac:dyDescent="0.2"/>
    <row r="178" ht="13.15" customHeight="1" x14ac:dyDescent="0.2"/>
    <row r="179" ht="13.15" customHeight="1" x14ac:dyDescent="0.2"/>
    <row r="180" ht="13.15" customHeight="1" x14ac:dyDescent="0.2"/>
    <row r="181" ht="13.15" customHeight="1" x14ac:dyDescent="0.2"/>
    <row r="187" ht="27" customHeight="1" x14ac:dyDescent="0.2"/>
    <row r="188" ht="13.15" customHeight="1" x14ac:dyDescent="0.2"/>
    <row r="189" ht="27.6" customHeight="1" x14ac:dyDescent="0.2"/>
    <row r="191" ht="26.45" customHeight="1" x14ac:dyDescent="0.2"/>
    <row r="192" ht="25.9" customHeight="1" x14ac:dyDescent="0.2"/>
    <row r="193" ht="27" customHeight="1" x14ac:dyDescent="0.2"/>
    <row r="194" ht="13.15" customHeight="1" x14ac:dyDescent="0.2"/>
    <row r="195" ht="13.15" customHeight="1" x14ac:dyDescent="0.2"/>
    <row r="196" ht="14.45" customHeight="1" x14ac:dyDescent="0.2"/>
    <row r="202" ht="27" customHeight="1" x14ac:dyDescent="0.2"/>
    <row r="206" ht="29.45" customHeight="1" x14ac:dyDescent="0.2"/>
    <row r="207" ht="50.45" customHeight="1" x14ac:dyDescent="0.2"/>
    <row r="208" ht="20.45" customHeight="1" x14ac:dyDescent="0.2"/>
    <row r="209" ht="13.15" customHeight="1" x14ac:dyDescent="0.2"/>
    <row r="210" ht="13.15" customHeight="1" x14ac:dyDescent="0.2"/>
    <row r="211" ht="13.15" customHeight="1" x14ac:dyDescent="0.2"/>
    <row r="212" ht="13.15" customHeight="1" x14ac:dyDescent="0.2"/>
    <row r="213" ht="13.15" customHeight="1" x14ac:dyDescent="0.2"/>
    <row r="214" ht="13.15" customHeight="1" x14ac:dyDescent="0.2"/>
    <row r="215" ht="13.1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27" customHeight="1" x14ac:dyDescent="0.2"/>
    <row r="226" ht="13.15" customHeight="1" x14ac:dyDescent="0.2"/>
    <row r="227" ht="13.15" customHeight="1" x14ac:dyDescent="0.2"/>
    <row r="228" ht="13.15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6" ht="27" customHeight="1" x14ac:dyDescent="0.2"/>
    <row r="277" ht="13.15" customHeight="1" x14ac:dyDescent="0.2"/>
    <row r="278" ht="27.6" customHeight="1" x14ac:dyDescent="0.2"/>
    <row r="282" ht="26.45" customHeight="1" x14ac:dyDescent="0.2"/>
    <row r="283" ht="25.9" customHeight="1" x14ac:dyDescent="0.2"/>
    <row r="284" ht="27" customHeight="1" x14ac:dyDescent="0.2"/>
    <row r="285" ht="26.45" customHeight="1" x14ac:dyDescent="0.2"/>
    <row r="294" ht="25.9" customHeight="1" x14ac:dyDescent="0.2"/>
    <row r="298" ht="27.6" customHeight="1" x14ac:dyDescent="0.2"/>
    <row r="299" ht="51.6" customHeight="1" x14ac:dyDescent="0.2"/>
    <row r="368" ht="13.15" customHeight="1" x14ac:dyDescent="0.2"/>
    <row r="370" ht="26.45" customHeight="1" x14ac:dyDescent="0.2"/>
    <row r="374" ht="25.9" customHeight="1" x14ac:dyDescent="0.2"/>
    <row r="375" ht="26.45" customHeight="1" x14ac:dyDescent="0.2"/>
    <row r="384" ht="26.45" customHeight="1" x14ac:dyDescent="0.2"/>
    <row r="388" ht="27" customHeight="1" x14ac:dyDescent="0.2"/>
    <row r="389" ht="53.45" customHeight="1" x14ac:dyDescent="0.2"/>
    <row r="390" ht="19.149999999999999" customHeight="1" x14ac:dyDescent="0.2"/>
    <row r="458" ht="13.15" customHeight="1" x14ac:dyDescent="0.2"/>
    <row r="460" ht="26.45" customHeight="1" x14ac:dyDescent="0.2"/>
    <row r="464" ht="26.45" customHeight="1" x14ac:dyDescent="0.2"/>
    <row r="465" ht="25.9" customHeight="1" x14ac:dyDescent="0.2"/>
    <row r="474" ht="25.9" customHeight="1" x14ac:dyDescent="0.2"/>
    <row r="478" ht="31.9" customHeight="1" x14ac:dyDescent="0.2"/>
    <row r="479" ht="52.9" customHeight="1" x14ac:dyDescent="0.2"/>
    <row r="480" ht="18.600000000000001" customHeight="1" x14ac:dyDescent="0.2"/>
    <row r="548" ht="13.15" customHeight="1" x14ac:dyDescent="0.2"/>
    <row r="550" ht="26.45" customHeight="1" x14ac:dyDescent="0.2"/>
    <row r="554" ht="26.45" customHeight="1" x14ac:dyDescent="0.2"/>
    <row r="555" ht="26.45" customHeight="1" x14ac:dyDescent="0.2"/>
    <row r="564" ht="25.9" customHeight="1" x14ac:dyDescent="0.2"/>
    <row r="568" ht="35.450000000000003" customHeight="1" x14ac:dyDescent="0.2"/>
    <row r="569" ht="56.45" customHeight="1" x14ac:dyDescent="0.2"/>
    <row r="570" ht="16.899999999999999" customHeight="1" x14ac:dyDescent="0.2"/>
    <row r="638" ht="13.15" customHeight="1" x14ac:dyDescent="0.2"/>
    <row r="640" ht="26.45" customHeight="1" x14ac:dyDescent="0.2"/>
    <row r="644" ht="25.9" customHeight="1" x14ac:dyDescent="0.2"/>
    <row r="645" ht="25.9" customHeight="1" x14ac:dyDescent="0.2"/>
    <row r="654" ht="25.9" customHeight="1" x14ac:dyDescent="0.2"/>
    <row r="658" ht="27" customHeight="1" x14ac:dyDescent="0.2"/>
    <row r="659" ht="55.9" customHeight="1" x14ac:dyDescent="0.2"/>
    <row r="660" ht="18" customHeight="1" x14ac:dyDescent="0.2"/>
    <row r="728" ht="13.15" customHeight="1" x14ac:dyDescent="0.2"/>
    <row r="730" ht="25.9" customHeight="1" x14ac:dyDescent="0.2"/>
    <row r="734" ht="26.45" customHeight="1" x14ac:dyDescent="0.2"/>
    <row r="735" ht="25.9" customHeight="1" x14ac:dyDescent="0.2"/>
  </sheetData>
  <autoFilter ref="C13:C174"/>
  <mergeCells count="98">
    <mergeCell ref="A6:J6"/>
    <mergeCell ref="A22:A23"/>
    <mergeCell ref="B22:B23"/>
    <mergeCell ref="D9:F9"/>
    <mergeCell ref="G9:I9"/>
    <mergeCell ref="J9:J11"/>
    <mergeCell ref="D10:E10"/>
    <mergeCell ref="F10:F11"/>
    <mergeCell ref="G10:H10"/>
    <mergeCell ref="I10:I11"/>
    <mergeCell ref="A18:A21"/>
    <mergeCell ref="B18:B21"/>
    <mergeCell ref="A7:C7"/>
    <mergeCell ref="A9:A11"/>
    <mergeCell ref="B9:C11"/>
    <mergeCell ref="B12:C12"/>
    <mergeCell ref="I1:J1"/>
    <mergeCell ref="A2:J2"/>
    <mergeCell ref="A3:J3"/>
    <mergeCell ref="A4:J4"/>
    <mergeCell ref="A5:J5"/>
    <mergeCell ref="A13:A15"/>
    <mergeCell ref="B13:B15"/>
    <mergeCell ref="A16:A17"/>
    <mergeCell ref="B16:B17"/>
    <mergeCell ref="A24:A29"/>
    <mergeCell ref="B24:B29"/>
    <mergeCell ref="A30:A31"/>
    <mergeCell ref="B30:B31"/>
    <mergeCell ref="A32:A36"/>
    <mergeCell ref="B32:B36"/>
    <mergeCell ref="A38:A43"/>
    <mergeCell ref="B38:B43"/>
    <mergeCell ref="A45:A46"/>
    <mergeCell ref="B45:B46"/>
    <mergeCell ref="A47:A50"/>
    <mergeCell ref="B47:B50"/>
    <mergeCell ref="A51:A53"/>
    <mergeCell ref="B51:B53"/>
    <mergeCell ref="A54:A55"/>
    <mergeCell ref="B54:B55"/>
    <mergeCell ref="A56:A58"/>
    <mergeCell ref="B56:B58"/>
    <mergeCell ref="A59:A65"/>
    <mergeCell ref="B59:B65"/>
    <mergeCell ref="A66:A67"/>
    <mergeCell ref="B66:B67"/>
    <mergeCell ref="A68:A70"/>
    <mergeCell ref="B68:B70"/>
    <mergeCell ref="A71:A76"/>
    <mergeCell ref="B71:B76"/>
    <mergeCell ref="A77:A82"/>
    <mergeCell ref="B77:B82"/>
    <mergeCell ref="A83:A85"/>
    <mergeCell ref="B83:B85"/>
    <mergeCell ref="A86:A88"/>
    <mergeCell ref="B86:B88"/>
    <mergeCell ref="A89:A91"/>
    <mergeCell ref="B89:B91"/>
    <mergeCell ref="A92:A98"/>
    <mergeCell ref="B92:B98"/>
    <mergeCell ref="A99:A100"/>
    <mergeCell ref="B99:B100"/>
    <mergeCell ref="A101:A110"/>
    <mergeCell ref="B101:B110"/>
    <mergeCell ref="A112:A115"/>
    <mergeCell ref="B112:B115"/>
    <mergeCell ref="A116:A119"/>
    <mergeCell ref="B116:B119"/>
    <mergeCell ref="A120:A124"/>
    <mergeCell ref="B120:B124"/>
    <mergeCell ref="A125:A127"/>
    <mergeCell ref="B125:B127"/>
    <mergeCell ref="A128:A132"/>
    <mergeCell ref="B128:B132"/>
    <mergeCell ref="A133:A137"/>
    <mergeCell ref="B133:B137"/>
    <mergeCell ref="A138:A144"/>
    <mergeCell ref="B138:B144"/>
    <mergeCell ref="A145:A147"/>
    <mergeCell ref="B145:B147"/>
    <mergeCell ref="A148:A149"/>
    <mergeCell ref="B148:B149"/>
    <mergeCell ref="A150:A151"/>
    <mergeCell ref="B150:B151"/>
    <mergeCell ref="A152:A156"/>
    <mergeCell ref="B152:B156"/>
    <mergeCell ref="A157:A159"/>
    <mergeCell ref="B157:B159"/>
    <mergeCell ref="A160:A161"/>
    <mergeCell ref="B160:B161"/>
    <mergeCell ref="A162:A164"/>
    <mergeCell ref="B162:B164"/>
    <mergeCell ref="A171:J171"/>
    <mergeCell ref="C174:H174"/>
    <mergeCell ref="A165:A166"/>
    <mergeCell ref="B165:B166"/>
    <mergeCell ref="A168:C168"/>
  </mergeCells>
  <pageMargins left="0.98425196850393704" right="0.59055118110236227" top="0.39370078740157483" bottom="0.59055118110236227" header="0.31496062992125984" footer="0.31496062992125984"/>
  <pageSetup paperSize="9" scale="64" fitToHeight="0" orientation="portrait" r:id="rId1"/>
  <rowBreaks count="1" manualBreakCount="1">
    <brk id="86" max="9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K734"/>
  <sheetViews>
    <sheetView view="pageBreakPreview" zoomScaleNormal="100" zoomScaleSheetLayoutView="100" workbookViewId="0">
      <pane ySplit="13" topLeftCell="A162" activePane="bottomLeft" state="frozen"/>
      <selection pane="bottomLeft" activeCell="N161" sqref="N161"/>
    </sheetView>
  </sheetViews>
  <sheetFormatPr defaultColWidth="8.85546875" defaultRowHeight="12.75" x14ac:dyDescent="0.2"/>
  <cols>
    <col min="1" max="1" width="4.5703125" style="429" customWidth="1"/>
    <col min="2" max="2" width="19.7109375" style="429" customWidth="1"/>
    <col min="3" max="3" width="39" style="429" customWidth="1"/>
    <col min="4" max="4" width="10.42578125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13.140625" style="429" customWidth="1"/>
    <col min="11" max="16384" width="8.85546875" style="429"/>
  </cols>
  <sheetData>
    <row r="1" spans="1:11" ht="14.45" customHeight="1" x14ac:dyDescent="0.2">
      <c r="I1" s="1281" t="s">
        <v>194</v>
      </c>
      <c r="J1" s="1281"/>
    </row>
    <row r="2" spans="1:11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1" x14ac:dyDescent="0.2">
      <c r="A3" s="1302" t="s">
        <v>1215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1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1" x14ac:dyDescent="0.2">
      <c r="A5" s="22"/>
      <c r="B5" s="22"/>
      <c r="C5" s="22"/>
      <c r="D5" s="22"/>
      <c r="E5" s="22"/>
      <c r="F5" s="22"/>
      <c r="G5" s="22"/>
    </row>
    <row r="6" spans="1:11" x14ac:dyDescent="0.2">
      <c r="A6" s="1299" t="s">
        <v>370</v>
      </c>
      <c r="B6" s="1299"/>
      <c r="C6" s="1299"/>
      <c r="D6" s="1299"/>
      <c r="E6" s="1299"/>
      <c r="F6" s="1299"/>
      <c r="G6" s="1299"/>
      <c r="H6" s="1299"/>
      <c r="I6" s="1299"/>
      <c r="J6" s="1299"/>
    </row>
    <row r="7" spans="1:11" ht="27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</row>
    <row r="8" spans="1:11" x14ac:dyDescent="0.2">
      <c r="A8" s="431"/>
      <c r="B8" s="431"/>
      <c r="C8" s="431"/>
      <c r="D8" s="431"/>
      <c r="E8" s="431"/>
      <c r="F8" s="431"/>
      <c r="G8" s="431"/>
      <c r="H8" s="431"/>
      <c r="I8" s="431"/>
    </row>
    <row r="9" spans="1:11" x14ac:dyDescent="0.2">
      <c r="A9" s="1526" t="s">
        <v>676</v>
      </c>
      <c r="B9" s="1526"/>
      <c r="C9" s="1526"/>
      <c r="D9" s="22"/>
      <c r="E9" s="22"/>
      <c r="F9" s="22"/>
      <c r="G9" s="22"/>
    </row>
    <row r="11" spans="1:11" ht="23.25" customHeight="1" x14ac:dyDescent="0.2">
      <c r="A11" s="1284" t="s">
        <v>357</v>
      </c>
      <c r="B11" s="1419" t="s">
        <v>181</v>
      </c>
      <c r="C11" s="1547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1" x14ac:dyDescent="0.2">
      <c r="A12" s="1284"/>
      <c r="B12" s="1548"/>
      <c r="C12" s="1549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1" ht="25.5" x14ac:dyDescent="0.2">
      <c r="A13" s="1284"/>
      <c r="B13" s="1550"/>
      <c r="C13" s="1551"/>
      <c r="D13" s="426" t="s">
        <v>192</v>
      </c>
      <c r="E13" s="426" t="s">
        <v>193</v>
      </c>
      <c r="F13" s="1284"/>
      <c r="G13" s="426" t="s">
        <v>192</v>
      </c>
      <c r="H13" s="426" t="s">
        <v>193</v>
      </c>
      <c r="I13" s="1284"/>
      <c r="J13" s="1284"/>
    </row>
    <row r="14" spans="1:11" ht="15" x14ac:dyDescent="0.2">
      <c r="A14" s="34">
        <v>1</v>
      </c>
      <c r="B14" s="1545">
        <v>2</v>
      </c>
      <c r="C14" s="1547"/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34">
        <v>8</v>
      </c>
      <c r="J14" s="34">
        <v>9</v>
      </c>
    </row>
    <row r="15" spans="1:11" ht="13.9" customHeight="1" x14ac:dyDescent="0.25">
      <c r="A15" s="1535">
        <v>1</v>
      </c>
      <c r="B15" s="1529" t="s">
        <v>284</v>
      </c>
      <c r="C15" s="906" t="s">
        <v>587</v>
      </c>
      <c r="D15" s="1188">
        <v>0</v>
      </c>
      <c r="E15" s="1188">
        <v>0</v>
      </c>
      <c r="F15" s="1188">
        <v>0</v>
      </c>
      <c r="G15" s="1081">
        <v>0</v>
      </c>
      <c r="H15" s="1081">
        <v>0</v>
      </c>
      <c r="I15" s="1081">
        <v>0</v>
      </c>
      <c r="J15" s="708">
        <f>F15+I15</f>
        <v>0</v>
      </c>
      <c r="K15" s="569"/>
    </row>
    <row r="16" spans="1:11" ht="13.9" customHeight="1" x14ac:dyDescent="0.25">
      <c r="A16" s="1535"/>
      <c r="B16" s="1529"/>
      <c r="C16" s="906" t="s">
        <v>919</v>
      </c>
      <c r="D16" s="1188">
        <v>0</v>
      </c>
      <c r="E16" s="1188">
        <v>0</v>
      </c>
      <c r="F16" s="1188">
        <v>0</v>
      </c>
      <c r="G16" s="1081">
        <v>0</v>
      </c>
      <c r="H16" s="1081">
        <v>0</v>
      </c>
      <c r="I16" s="1081">
        <v>0</v>
      </c>
      <c r="J16" s="708">
        <f t="shared" ref="J16:J79" si="0">F16+I16</f>
        <v>0</v>
      </c>
      <c r="K16" s="569"/>
    </row>
    <row r="17" spans="1:11" ht="13.9" customHeight="1" x14ac:dyDescent="0.25">
      <c r="A17" s="1535"/>
      <c r="B17" s="1529"/>
      <c r="C17" s="906" t="s">
        <v>589</v>
      </c>
      <c r="D17" s="1188">
        <f>'4.4 гр птиц утки'!D16</f>
        <v>205</v>
      </c>
      <c r="E17" s="1188">
        <f>'4.4 гр птиц утки'!E16</f>
        <v>192</v>
      </c>
      <c r="F17" s="1188">
        <v>43</v>
      </c>
      <c r="G17" s="1081">
        <v>132</v>
      </c>
      <c r="H17" s="1081">
        <v>93</v>
      </c>
      <c r="I17" s="1081">
        <v>125</v>
      </c>
      <c r="J17" s="708">
        <f t="shared" si="0"/>
        <v>168</v>
      </c>
      <c r="K17" s="569"/>
    </row>
    <row r="18" spans="1:11" ht="13.9" customHeight="1" x14ac:dyDescent="0.25">
      <c r="A18" s="1535">
        <v>2</v>
      </c>
      <c r="B18" s="1529" t="s">
        <v>285</v>
      </c>
      <c r="C18" s="906" t="s">
        <v>740</v>
      </c>
      <c r="D18" s="1188">
        <v>0</v>
      </c>
      <c r="E18" s="1188">
        <v>0</v>
      </c>
      <c r="F18" s="1188">
        <v>0</v>
      </c>
      <c r="G18" s="1081">
        <v>0</v>
      </c>
      <c r="H18" s="1081">
        <v>0</v>
      </c>
      <c r="I18" s="1081">
        <v>0</v>
      </c>
      <c r="J18" s="708">
        <f t="shared" si="0"/>
        <v>0</v>
      </c>
      <c r="K18" s="569"/>
    </row>
    <row r="19" spans="1:11" ht="13.9" customHeight="1" x14ac:dyDescent="0.25">
      <c r="A19" s="1535"/>
      <c r="B19" s="1529"/>
      <c r="C19" s="906" t="s">
        <v>589</v>
      </c>
      <c r="D19" s="1188">
        <f>'4.4 гр птиц утки'!D18</f>
        <v>204</v>
      </c>
      <c r="E19" s="1188">
        <f>'4.4 гр птиц утки'!E18</f>
        <v>160</v>
      </c>
      <c r="F19" s="1188">
        <v>38</v>
      </c>
      <c r="G19" s="1081">
        <v>285</v>
      </c>
      <c r="H19" s="1081">
        <v>120</v>
      </c>
      <c r="I19" s="1081">
        <v>13</v>
      </c>
      <c r="J19" s="708">
        <f t="shared" si="0"/>
        <v>51</v>
      </c>
      <c r="K19" s="569"/>
    </row>
    <row r="20" spans="1:11" ht="13.9" customHeight="1" x14ac:dyDescent="0.25">
      <c r="A20" s="1535">
        <v>3</v>
      </c>
      <c r="B20" s="1529" t="s">
        <v>286</v>
      </c>
      <c r="C20" s="906" t="s">
        <v>680</v>
      </c>
      <c r="D20" s="1188">
        <v>0</v>
      </c>
      <c r="E20" s="1188">
        <v>0</v>
      </c>
      <c r="F20" s="1188">
        <v>0</v>
      </c>
      <c r="G20" s="1081">
        <v>0</v>
      </c>
      <c r="H20" s="1081">
        <v>0</v>
      </c>
      <c r="I20" s="1081">
        <v>0</v>
      </c>
      <c r="J20" s="708">
        <f t="shared" si="0"/>
        <v>0</v>
      </c>
      <c r="K20" s="569"/>
    </row>
    <row r="21" spans="1:11" ht="13.9" customHeight="1" x14ac:dyDescent="0.25">
      <c r="A21" s="1535"/>
      <c r="B21" s="1529"/>
      <c r="C21" s="906" t="s">
        <v>401</v>
      </c>
      <c r="D21" s="1188">
        <v>0</v>
      </c>
      <c r="E21" s="1188">
        <v>0</v>
      </c>
      <c r="F21" s="1188">
        <v>0</v>
      </c>
      <c r="G21" s="1081">
        <v>0</v>
      </c>
      <c r="H21" s="1081">
        <v>0</v>
      </c>
      <c r="I21" s="1081">
        <v>0</v>
      </c>
      <c r="J21" s="708">
        <f t="shared" si="0"/>
        <v>0</v>
      </c>
      <c r="K21" s="569"/>
    </row>
    <row r="22" spans="1:11" ht="13.9" customHeight="1" x14ac:dyDescent="0.25">
      <c r="A22" s="1535"/>
      <c r="B22" s="1529"/>
      <c r="C22" s="906" t="s">
        <v>747</v>
      </c>
      <c r="D22" s="1188">
        <v>0</v>
      </c>
      <c r="E22" s="1188">
        <v>0</v>
      </c>
      <c r="F22" s="1188">
        <v>0</v>
      </c>
      <c r="G22" s="1081">
        <v>0</v>
      </c>
      <c r="H22" s="1081">
        <v>0</v>
      </c>
      <c r="I22" s="1081">
        <v>0</v>
      </c>
      <c r="J22" s="708">
        <f t="shared" si="0"/>
        <v>0</v>
      </c>
      <c r="K22" s="569"/>
    </row>
    <row r="23" spans="1:11" ht="13.9" customHeight="1" x14ac:dyDescent="0.25">
      <c r="A23" s="1535"/>
      <c r="B23" s="1529"/>
      <c r="C23" s="906" t="s">
        <v>589</v>
      </c>
      <c r="D23" s="1188">
        <f>'4.4 гр птиц утки'!D22</f>
        <v>79</v>
      </c>
      <c r="E23" s="1188">
        <f>'4.4 гр птиц утки'!E22</f>
        <v>34</v>
      </c>
      <c r="F23" s="1188">
        <v>9</v>
      </c>
      <c r="G23" s="1081">
        <v>67</v>
      </c>
      <c r="H23" s="1081">
        <v>45</v>
      </c>
      <c r="I23" s="1081">
        <v>0</v>
      </c>
      <c r="J23" s="708">
        <f t="shared" si="0"/>
        <v>9</v>
      </c>
      <c r="K23" s="569"/>
    </row>
    <row r="24" spans="1:11" ht="15" customHeight="1" x14ac:dyDescent="0.2">
      <c r="A24" s="1535">
        <v>4</v>
      </c>
      <c r="B24" s="1529" t="s">
        <v>287</v>
      </c>
      <c r="C24" s="1176" t="s">
        <v>681</v>
      </c>
      <c r="D24" s="1188">
        <v>437</v>
      </c>
      <c r="E24" s="1188">
        <v>431</v>
      </c>
      <c r="F24" s="1188">
        <v>26</v>
      </c>
      <c r="G24" s="1081">
        <v>740</v>
      </c>
      <c r="H24" s="1081">
        <v>729</v>
      </c>
      <c r="I24" s="1081">
        <v>122</v>
      </c>
      <c r="J24" s="708">
        <f t="shared" si="0"/>
        <v>148</v>
      </c>
      <c r="K24" s="569"/>
    </row>
    <row r="25" spans="1:11" ht="15" x14ac:dyDescent="0.2">
      <c r="A25" s="1535"/>
      <c r="B25" s="1535"/>
      <c r="C25" s="1176" t="s">
        <v>938</v>
      </c>
      <c r="D25" s="1188">
        <v>0</v>
      </c>
      <c r="E25" s="1188">
        <v>0</v>
      </c>
      <c r="F25" s="1188">
        <v>0</v>
      </c>
      <c r="G25" s="1081">
        <v>0</v>
      </c>
      <c r="H25" s="1081">
        <v>0</v>
      </c>
      <c r="I25" s="1081">
        <v>0</v>
      </c>
      <c r="J25" s="708">
        <f t="shared" si="0"/>
        <v>0</v>
      </c>
      <c r="K25" s="569"/>
    </row>
    <row r="26" spans="1:11" ht="15.75" customHeight="1" x14ac:dyDescent="0.2">
      <c r="A26" s="1535">
        <v>5</v>
      </c>
      <c r="B26" s="1529" t="s">
        <v>288</v>
      </c>
      <c r="C26" s="907" t="s">
        <v>795</v>
      </c>
      <c r="D26" s="1188">
        <v>80</v>
      </c>
      <c r="E26" s="1188">
        <v>73</v>
      </c>
      <c r="F26" s="1188">
        <v>50</v>
      </c>
      <c r="G26" s="1081">
        <v>0</v>
      </c>
      <c r="H26" s="1081">
        <v>0</v>
      </c>
      <c r="I26" s="1081">
        <v>0</v>
      </c>
      <c r="J26" s="708">
        <f t="shared" si="0"/>
        <v>50</v>
      </c>
      <c r="K26" s="569"/>
    </row>
    <row r="27" spans="1:11" ht="15" x14ac:dyDescent="0.25">
      <c r="A27" s="1535"/>
      <c r="B27" s="1535"/>
      <c r="C27" s="906" t="s">
        <v>739</v>
      </c>
      <c r="D27" s="1188">
        <v>0</v>
      </c>
      <c r="E27" s="1188">
        <v>0</v>
      </c>
      <c r="F27" s="1188">
        <v>0</v>
      </c>
      <c r="G27" s="1081">
        <v>0</v>
      </c>
      <c r="H27" s="1081">
        <v>0</v>
      </c>
      <c r="I27" s="1081">
        <v>0</v>
      </c>
      <c r="J27" s="708">
        <f t="shared" si="0"/>
        <v>0</v>
      </c>
      <c r="K27" s="569"/>
    </row>
    <row r="28" spans="1:11" ht="15" x14ac:dyDescent="0.25">
      <c r="A28" s="1535"/>
      <c r="B28" s="1535"/>
      <c r="C28" s="906" t="s">
        <v>1021</v>
      </c>
      <c r="D28" s="1188">
        <v>0</v>
      </c>
      <c r="E28" s="1188">
        <v>0</v>
      </c>
      <c r="F28" s="1188">
        <v>0</v>
      </c>
      <c r="G28" s="1081">
        <v>0</v>
      </c>
      <c r="H28" s="1081">
        <v>0</v>
      </c>
      <c r="I28" s="1081">
        <v>0</v>
      </c>
      <c r="J28" s="708">
        <f t="shared" si="0"/>
        <v>0</v>
      </c>
      <c r="K28" s="569"/>
    </row>
    <row r="29" spans="1:11" ht="15" x14ac:dyDescent="0.25">
      <c r="A29" s="1535"/>
      <c r="B29" s="1535"/>
      <c r="C29" s="906" t="s">
        <v>682</v>
      </c>
      <c r="D29" s="1188">
        <v>0</v>
      </c>
      <c r="E29" s="1188">
        <v>0</v>
      </c>
      <c r="F29" s="1188">
        <v>0</v>
      </c>
      <c r="G29" s="1081">
        <v>0</v>
      </c>
      <c r="H29" s="1081">
        <v>0</v>
      </c>
      <c r="I29" s="1081">
        <v>0</v>
      </c>
      <c r="J29" s="708">
        <f t="shared" si="0"/>
        <v>0</v>
      </c>
      <c r="K29" s="569"/>
    </row>
    <row r="30" spans="1:11" ht="15" x14ac:dyDescent="0.25">
      <c r="A30" s="1535"/>
      <c r="B30" s="1535"/>
      <c r="C30" s="906" t="s">
        <v>922</v>
      </c>
      <c r="D30" s="1188">
        <v>0</v>
      </c>
      <c r="E30" s="1188">
        <v>0</v>
      </c>
      <c r="F30" s="1188">
        <v>0</v>
      </c>
      <c r="G30" s="1081">
        <v>0</v>
      </c>
      <c r="H30" s="1081">
        <v>0</v>
      </c>
      <c r="I30" s="1081">
        <v>0</v>
      </c>
      <c r="J30" s="708">
        <f t="shared" si="0"/>
        <v>0</v>
      </c>
      <c r="K30" s="569"/>
    </row>
    <row r="31" spans="1:11" ht="14.45" customHeight="1" x14ac:dyDescent="0.25">
      <c r="A31" s="1535"/>
      <c r="B31" s="1535"/>
      <c r="C31" s="906" t="s">
        <v>589</v>
      </c>
      <c r="D31" s="1188">
        <f>'4.4 гр птиц утки'!D30</f>
        <v>697</v>
      </c>
      <c r="E31" s="1188">
        <f>'4.4 гр птиц утки'!E30</f>
        <v>412</v>
      </c>
      <c r="F31" s="1188">
        <v>42</v>
      </c>
      <c r="G31" s="1081">
        <v>403</v>
      </c>
      <c r="H31" s="1081">
        <v>311</v>
      </c>
      <c r="I31" s="1081">
        <v>37</v>
      </c>
      <c r="J31" s="708">
        <f t="shared" si="0"/>
        <v>79</v>
      </c>
      <c r="K31" s="569"/>
    </row>
    <row r="32" spans="1:11" ht="13.9" customHeight="1" x14ac:dyDescent="0.25">
      <c r="A32" s="1537">
        <v>6</v>
      </c>
      <c r="B32" s="1529" t="s">
        <v>289</v>
      </c>
      <c r="C32" s="906" t="s">
        <v>683</v>
      </c>
      <c r="D32" s="1188">
        <v>8</v>
      </c>
      <c r="E32" s="1188">
        <v>8</v>
      </c>
      <c r="F32" s="1188">
        <v>9</v>
      </c>
      <c r="G32" s="1081">
        <v>0</v>
      </c>
      <c r="H32" s="1081">
        <v>0</v>
      </c>
      <c r="I32" s="1081">
        <v>0</v>
      </c>
      <c r="J32" s="708">
        <f t="shared" si="0"/>
        <v>9</v>
      </c>
      <c r="K32" s="569"/>
    </row>
    <row r="33" spans="1:11" ht="13.9" customHeight="1" x14ac:dyDescent="0.25">
      <c r="A33" s="1537"/>
      <c r="B33" s="1529"/>
      <c r="C33" s="906" t="s">
        <v>589</v>
      </c>
      <c r="D33" s="1188">
        <f>'4.4 гр птиц утки'!D32</f>
        <v>823</v>
      </c>
      <c r="E33" s="1188">
        <f>'4.4 гр птиц утки'!E32</f>
        <v>701</v>
      </c>
      <c r="F33" s="1188">
        <v>55</v>
      </c>
      <c r="G33" s="1081">
        <v>204</v>
      </c>
      <c r="H33" s="1081">
        <v>186</v>
      </c>
      <c r="I33" s="1081">
        <v>51</v>
      </c>
      <c r="J33" s="708">
        <f t="shared" si="0"/>
        <v>106</v>
      </c>
      <c r="K33" s="569"/>
    </row>
    <row r="34" spans="1:11" ht="13.9" customHeight="1" x14ac:dyDescent="0.25">
      <c r="A34" s="1535">
        <v>7</v>
      </c>
      <c r="B34" s="1529" t="s">
        <v>290</v>
      </c>
      <c r="C34" s="906" t="s">
        <v>742</v>
      </c>
      <c r="D34" s="1188">
        <v>0</v>
      </c>
      <c r="E34" s="1188">
        <v>0</v>
      </c>
      <c r="F34" s="1188">
        <v>0</v>
      </c>
      <c r="G34" s="1081">
        <v>0</v>
      </c>
      <c r="H34" s="1081">
        <v>0</v>
      </c>
      <c r="I34" s="1081">
        <v>0</v>
      </c>
      <c r="J34" s="708">
        <f t="shared" si="0"/>
        <v>0</v>
      </c>
      <c r="K34" s="569"/>
    </row>
    <row r="35" spans="1:11" ht="13.9" customHeight="1" x14ac:dyDescent="0.25">
      <c r="A35" s="1535"/>
      <c r="B35" s="1529"/>
      <c r="C35" s="906" t="s">
        <v>796</v>
      </c>
      <c r="D35" s="1188">
        <v>0</v>
      </c>
      <c r="E35" s="1188">
        <v>0</v>
      </c>
      <c r="F35" s="1188">
        <v>0</v>
      </c>
      <c r="G35" s="1081">
        <v>0</v>
      </c>
      <c r="H35" s="1081">
        <v>0</v>
      </c>
      <c r="I35" s="1081">
        <v>0</v>
      </c>
      <c r="J35" s="708">
        <f t="shared" si="0"/>
        <v>0</v>
      </c>
      <c r="K35" s="569"/>
    </row>
    <row r="36" spans="1:11" ht="13.9" customHeight="1" x14ac:dyDescent="0.25">
      <c r="A36" s="1535"/>
      <c r="B36" s="1529"/>
      <c r="C36" s="906" t="s">
        <v>590</v>
      </c>
      <c r="D36" s="1188">
        <v>0</v>
      </c>
      <c r="E36" s="1188">
        <v>0</v>
      </c>
      <c r="F36" s="1188">
        <v>0</v>
      </c>
      <c r="G36" s="1081">
        <v>0</v>
      </c>
      <c r="H36" s="1081">
        <v>0</v>
      </c>
      <c r="I36" s="1081">
        <v>0</v>
      </c>
      <c r="J36" s="708">
        <f t="shared" si="0"/>
        <v>0</v>
      </c>
      <c r="K36" s="569"/>
    </row>
    <row r="37" spans="1:11" ht="13.9" customHeight="1" x14ac:dyDescent="0.25">
      <c r="A37" s="1535"/>
      <c r="B37" s="1529"/>
      <c r="C37" s="906" t="s">
        <v>684</v>
      </c>
      <c r="D37" s="1188">
        <v>0</v>
      </c>
      <c r="E37" s="1188">
        <v>0</v>
      </c>
      <c r="F37" s="1188">
        <v>0</v>
      </c>
      <c r="G37" s="1081">
        <v>0</v>
      </c>
      <c r="H37" s="1081">
        <v>0</v>
      </c>
      <c r="I37" s="1081">
        <v>0</v>
      </c>
      <c r="J37" s="708">
        <f t="shared" si="0"/>
        <v>0</v>
      </c>
      <c r="K37" s="569"/>
    </row>
    <row r="38" spans="1:11" ht="13.9" customHeight="1" x14ac:dyDescent="0.25">
      <c r="A38" s="1535"/>
      <c r="B38" s="1529"/>
      <c r="C38" s="906" t="s">
        <v>589</v>
      </c>
      <c r="D38" s="1188">
        <f>'4.4 гр птиц утки'!D37</f>
        <v>214</v>
      </c>
      <c r="E38" s="1188">
        <f>'4.4 гр птиц утки'!E37</f>
        <v>195</v>
      </c>
      <c r="F38" s="1188">
        <v>2</v>
      </c>
      <c r="G38" s="1081">
        <v>263</v>
      </c>
      <c r="H38" s="1081">
        <v>201</v>
      </c>
      <c r="I38" s="1081">
        <v>22</v>
      </c>
      <c r="J38" s="708">
        <f t="shared" si="0"/>
        <v>24</v>
      </c>
      <c r="K38" s="569"/>
    </row>
    <row r="39" spans="1:11" ht="15.75" x14ac:dyDescent="0.25">
      <c r="A39" s="1186">
        <v>8</v>
      </c>
      <c r="B39" s="1179" t="s">
        <v>291</v>
      </c>
      <c r="C39" s="906" t="s">
        <v>743</v>
      </c>
      <c r="D39" s="1188">
        <v>14</v>
      </c>
      <c r="E39" s="1188">
        <v>14</v>
      </c>
      <c r="F39" s="1188">
        <v>0</v>
      </c>
      <c r="G39" s="1081">
        <v>0</v>
      </c>
      <c r="H39" s="1081">
        <v>0</v>
      </c>
      <c r="I39" s="1081">
        <v>0</v>
      </c>
      <c r="J39" s="708">
        <f t="shared" si="0"/>
        <v>0</v>
      </c>
      <c r="K39" s="569"/>
    </row>
    <row r="40" spans="1:11" ht="13.9" customHeight="1" x14ac:dyDescent="0.25">
      <c r="A40" s="1535">
        <v>9</v>
      </c>
      <c r="B40" s="1529" t="s">
        <v>292</v>
      </c>
      <c r="C40" s="906" t="s">
        <v>744</v>
      </c>
      <c r="D40" s="1188">
        <v>0</v>
      </c>
      <c r="E40" s="1188">
        <v>0</v>
      </c>
      <c r="F40" s="1188">
        <v>0</v>
      </c>
      <c r="G40" s="1081">
        <v>2</v>
      </c>
      <c r="H40" s="1081">
        <v>2</v>
      </c>
      <c r="I40" s="1081">
        <v>0</v>
      </c>
      <c r="J40" s="708">
        <f t="shared" si="0"/>
        <v>0</v>
      </c>
      <c r="K40" s="569"/>
    </row>
    <row r="41" spans="1:11" ht="13.9" customHeight="1" x14ac:dyDescent="0.25">
      <c r="A41" s="1535"/>
      <c r="B41" s="1529"/>
      <c r="C41" s="906" t="s">
        <v>685</v>
      </c>
      <c r="D41" s="1188">
        <v>0</v>
      </c>
      <c r="E41" s="1188">
        <v>0</v>
      </c>
      <c r="F41" s="1188">
        <v>0</v>
      </c>
      <c r="G41" s="1081">
        <v>0</v>
      </c>
      <c r="H41" s="1081">
        <v>0</v>
      </c>
      <c r="I41" s="1081">
        <v>0</v>
      </c>
      <c r="J41" s="708">
        <f t="shared" si="0"/>
        <v>0</v>
      </c>
      <c r="K41" s="569"/>
    </row>
    <row r="42" spans="1:11" ht="13.9" customHeight="1" x14ac:dyDescent="0.25">
      <c r="A42" s="1535"/>
      <c r="B42" s="1529"/>
      <c r="C42" s="906" t="s">
        <v>797</v>
      </c>
      <c r="D42" s="1188">
        <v>0</v>
      </c>
      <c r="E42" s="1188">
        <v>0</v>
      </c>
      <c r="F42" s="1188">
        <v>0</v>
      </c>
      <c r="G42" s="1081">
        <v>0</v>
      </c>
      <c r="H42" s="1081">
        <v>0</v>
      </c>
      <c r="I42" s="1081">
        <v>0</v>
      </c>
      <c r="J42" s="708">
        <f t="shared" si="0"/>
        <v>0</v>
      </c>
      <c r="K42" s="569"/>
    </row>
    <row r="43" spans="1:11" ht="13.9" customHeight="1" x14ac:dyDescent="0.25">
      <c r="A43" s="1535"/>
      <c r="B43" s="1529"/>
      <c r="C43" s="906" t="s">
        <v>983</v>
      </c>
      <c r="D43" s="1188">
        <v>0</v>
      </c>
      <c r="E43" s="1188">
        <v>0</v>
      </c>
      <c r="F43" s="1188">
        <v>0</v>
      </c>
      <c r="G43" s="1081">
        <v>0</v>
      </c>
      <c r="H43" s="1081">
        <v>0</v>
      </c>
      <c r="I43" s="1081">
        <v>0</v>
      </c>
      <c r="J43" s="708">
        <f t="shared" si="0"/>
        <v>0</v>
      </c>
      <c r="K43" s="569"/>
    </row>
    <row r="44" spans="1:11" ht="13.9" customHeight="1" x14ac:dyDescent="0.25">
      <c r="A44" s="1535"/>
      <c r="B44" s="1529"/>
      <c r="C44" s="1187" t="s">
        <v>939</v>
      </c>
      <c r="D44" s="1188">
        <v>0</v>
      </c>
      <c r="E44" s="1188">
        <v>0</v>
      </c>
      <c r="F44" s="1188">
        <v>0</v>
      </c>
      <c r="G44" s="1081">
        <v>0</v>
      </c>
      <c r="H44" s="1081">
        <v>0</v>
      </c>
      <c r="I44" s="1081">
        <v>0</v>
      </c>
      <c r="J44" s="708">
        <f t="shared" si="0"/>
        <v>0</v>
      </c>
      <c r="K44" s="569"/>
    </row>
    <row r="45" spans="1:11" ht="13.9" customHeight="1" x14ac:dyDescent="0.25">
      <c r="A45" s="1535"/>
      <c r="B45" s="1529"/>
      <c r="C45" s="906" t="s">
        <v>589</v>
      </c>
      <c r="D45" s="1188">
        <f>'4.4 гр птиц утки'!D44</f>
        <v>347</v>
      </c>
      <c r="E45" s="1188">
        <f>'4.4 гр птиц утки'!E44</f>
        <v>212</v>
      </c>
      <c r="F45" s="1188">
        <v>28</v>
      </c>
      <c r="G45" s="1081">
        <v>196</v>
      </c>
      <c r="H45" s="1081">
        <f>'4.4 гр птиц кулики'!H44</f>
        <v>143</v>
      </c>
      <c r="I45" s="1081">
        <v>6</v>
      </c>
      <c r="J45" s="708">
        <f t="shared" si="0"/>
        <v>34</v>
      </c>
      <c r="K45" s="569"/>
    </row>
    <row r="46" spans="1:11" ht="15.75" x14ac:dyDescent="0.2">
      <c r="A46" s="1186">
        <v>10</v>
      </c>
      <c r="B46" s="1179" t="s">
        <v>293</v>
      </c>
      <c r="C46" s="1180" t="s">
        <v>745</v>
      </c>
      <c r="D46" s="1188">
        <v>0</v>
      </c>
      <c r="E46" s="1188">
        <v>0</v>
      </c>
      <c r="F46" s="1188">
        <v>0</v>
      </c>
      <c r="G46" s="1081">
        <v>0</v>
      </c>
      <c r="H46" s="1081">
        <v>0</v>
      </c>
      <c r="I46" s="1081">
        <v>0</v>
      </c>
      <c r="J46" s="708">
        <f t="shared" si="0"/>
        <v>0</v>
      </c>
      <c r="K46" s="569"/>
    </row>
    <row r="47" spans="1:11" ht="13.9" customHeight="1" x14ac:dyDescent="0.25">
      <c r="A47" s="1535">
        <v>11</v>
      </c>
      <c r="B47" s="1529" t="s">
        <v>294</v>
      </c>
      <c r="C47" s="906" t="s">
        <v>746</v>
      </c>
      <c r="D47" s="1188">
        <v>0</v>
      </c>
      <c r="E47" s="1188">
        <v>0</v>
      </c>
      <c r="F47" s="1188">
        <v>0</v>
      </c>
      <c r="G47" s="1081">
        <v>0</v>
      </c>
      <c r="H47" s="1081">
        <v>0</v>
      </c>
      <c r="I47" s="1081">
        <v>0</v>
      </c>
      <c r="J47" s="708">
        <f t="shared" si="0"/>
        <v>0</v>
      </c>
      <c r="K47" s="569"/>
    </row>
    <row r="48" spans="1:11" ht="13.9" customHeight="1" x14ac:dyDescent="0.25">
      <c r="A48" s="1535"/>
      <c r="B48" s="1529"/>
      <c r="C48" s="906" t="s">
        <v>589</v>
      </c>
      <c r="D48" s="1188">
        <f>'4.4 гр птиц утки'!D47</f>
        <v>72</v>
      </c>
      <c r="E48" s="1188">
        <f>'4.4 гр птиц утки'!E47</f>
        <v>69</v>
      </c>
      <c r="F48" s="1188">
        <v>43</v>
      </c>
      <c r="G48" s="1081">
        <v>99</v>
      </c>
      <c r="H48" s="1081">
        <v>68</v>
      </c>
      <c r="I48" s="1081">
        <v>21</v>
      </c>
      <c r="J48" s="708">
        <f t="shared" si="0"/>
        <v>64</v>
      </c>
      <c r="K48" s="569"/>
    </row>
    <row r="49" spans="1:11" ht="13.9" customHeight="1" x14ac:dyDescent="0.25">
      <c r="A49" s="1537">
        <v>12</v>
      </c>
      <c r="B49" s="1529" t="s">
        <v>295</v>
      </c>
      <c r="C49" s="906" t="s">
        <v>589</v>
      </c>
      <c r="D49" s="1188">
        <f>'4.4 гр птиц утки'!D48</f>
        <v>223</v>
      </c>
      <c r="E49" s="1188">
        <f>'4.4 гр птиц утки'!E48</f>
        <v>178</v>
      </c>
      <c r="F49" s="1188">
        <v>15</v>
      </c>
      <c r="G49" s="1081">
        <v>126</v>
      </c>
      <c r="H49" s="1081">
        <v>102</v>
      </c>
      <c r="I49" s="1081">
        <v>25</v>
      </c>
      <c r="J49" s="708">
        <f t="shared" si="0"/>
        <v>40</v>
      </c>
      <c r="K49" s="569"/>
    </row>
    <row r="50" spans="1:11" ht="13.9" customHeight="1" x14ac:dyDescent="0.25">
      <c r="A50" s="1537"/>
      <c r="B50" s="1529"/>
      <c r="C50" s="906" t="s">
        <v>591</v>
      </c>
      <c r="D50" s="1188">
        <v>0</v>
      </c>
      <c r="E50" s="1188">
        <v>0</v>
      </c>
      <c r="F50" s="1188">
        <v>0</v>
      </c>
      <c r="G50" s="1081">
        <v>0</v>
      </c>
      <c r="H50" s="1081">
        <v>0</v>
      </c>
      <c r="I50" s="1081">
        <v>0</v>
      </c>
      <c r="J50" s="708">
        <f t="shared" si="0"/>
        <v>0</v>
      </c>
      <c r="K50" s="569"/>
    </row>
    <row r="51" spans="1:11" ht="13.9" customHeight="1" x14ac:dyDescent="0.25">
      <c r="A51" s="1537"/>
      <c r="B51" s="1529"/>
      <c r="C51" s="906" t="s">
        <v>592</v>
      </c>
      <c r="D51" s="1188">
        <v>0</v>
      </c>
      <c r="E51" s="1188">
        <v>0</v>
      </c>
      <c r="F51" s="1188">
        <v>0</v>
      </c>
      <c r="G51" s="1081">
        <v>0</v>
      </c>
      <c r="H51" s="1081">
        <v>0</v>
      </c>
      <c r="I51" s="1081">
        <v>0</v>
      </c>
      <c r="J51" s="708">
        <f t="shared" si="0"/>
        <v>0</v>
      </c>
      <c r="K51" s="569"/>
    </row>
    <row r="52" spans="1:11" ht="13.9" customHeight="1" x14ac:dyDescent="0.25">
      <c r="A52" s="1537"/>
      <c r="B52" s="1529"/>
      <c r="C52" s="906" t="s">
        <v>797</v>
      </c>
      <c r="D52" s="1188">
        <v>0</v>
      </c>
      <c r="E52" s="1188">
        <v>0</v>
      </c>
      <c r="F52" s="1188">
        <v>0</v>
      </c>
      <c r="G52" s="1081">
        <v>0</v>
      </c>
      <c r="H52" s="1081">
        <v>0</v>
      </c>
      <c r="I52" s="1081">
        <v>0</v>
      </c>
      <c r="J52" s="708">
        <f t="shared" si="0"/>
        <v>0</v>
      </c>
      <c r="K52" s="569"/>
    </row>
    <row r="53" spans="1:11" ht="13.9" customHeight="1" x14ac:dyDescent="0.25">
      <c r="A53" s="1535">
        <v>13</v>
      </c>
      <c r="B53" s="1529" t="s">
        <v>296</v>
      </c>
      <c r="C53" s="906" t="s">
        <v>748</v>
      </c>
      <c r="D53" s="1188">
        <v>0</v>
      </c>
      <c r="E53" s="1188">
        <v>0</v>
      </c>
      <c r="F53" s="1188">
        <v>0</v>
      </c>
      <c r="G53" s="1081">
        <v>0</v>
      </c>
      <c r="H53" s="1081">
        <v>0</v>
      </c>
      <c r="I53" s="1081">
        <v>0</v>
      </c>
      <c r="J53" s="708">
        <f t="shared" si="0"/>
        <v>0</v>
      </c>
      <c r="K53" s="569"/>
    </row>
    <row r="54" spans="1:11" ht="13.9" customHeight="1" x14ac:dyDescent="0.25">
      <c r="A54" s="1535"/>
      <c r="B54" s="1529"/>
      <c r="C54" s="906" t="s">
        <v>412</v>
      </c>
      <c r="D54" s="1188">
        <v>0</v>
      </c>
      <c r="E54" s="1188">
        <v>0</v>
      </c>
      <c r="F54" s="1188">
        <v>0</v>
      </c>
      <c r="G54" s="1081">
        <v>0</v>
      </c>
      <c r="H54" s="1081">
        <v>0</v>
      </c>
      <c r="I54" s="1081">
        <v>0</v>
      </c>
      <c r="J54" s="708">
        <f t="shared" si="0"/>
        <v>0</v>
      </c>
      <c r="K54" s="569"/>
    </row>
    <row r="55" spans="1:11" ht="13.9" customHeight="1" x14ac:dyDescent="0.25">
      <c r="A55" s="1535"/>
      <c r="B55" s="1529"/>
      <c r="C55" s="906" t="s">
        <v>589</v>
      </c>
      <c r="D55" s="1188">
        <f>'4.4 гр птиц утки'!D54</f>
        <v>21</v>
      </c>
      <c r="E55" s="1188">
        <f>'4.4 гр птиц утки'!E54</f>
        <v>15</v>
      </c>
      <c r="F55" s="1188">
        <v>8</v>
      </c>
      <c r="G55" s="1081">
        <v>40</v>
      </c>
      <c r="H55" s="1081">
        <v>33</v>
      </c>
      <c r="I55" s="1081">
        <v>2</v>
      </c>
      <c r="J55" s="708">
        <f t="shared" si="0"/>
        <v>10</v>
      </c>
      <c r="K55" s="569"/>
    </row>
    <row r="56" spans="1:11" ht="13.9" customHeight="1" x14ac:dyDescent="0.25">
      <c r="A56" s="1535">
        <v>14</v>
      </c>
      <c r="B56" s="1529" t="s">
        <v>297</v>
      </c>
      <c r="C56" s="906" t="s">
        <v>749</v>
      </c>
      <c r="D56" s="1188">
        <v>0</v>
      </c>
      <c r="E56" s="1188">
        <v>0</v>
      </c>
      <c r="F56" s="1188">
        <v>0</v>
      </c>
      <c r="G56" s="1081">
        <v>0</v>
      </c>
      <c r="H56" s="1081">
        <v>0</v>
      </c>
      <c r="I56" s="1081">
        <v>0</v>
      </c>
      <c r="J56" s="708">
        <f t="shared" si="0"/>
        <v>0</v>
      </c>
      <c r="K56" s="569"/>
    </row>
    <row r="57" spans="1:11" ht="13.9" customHeight="1" x14ac:dyDescent="0.25">
      <c r="A57" s="1535"/>
      <c r="B57" s="1529"/>
      <c r="C57" s="906" t="s">
        <v>403</v>
      </c>
      <c r="D57" s="1188">
        <v>0</v>
      </c>
      <c r="E57" s="1188">
        <v>0</v>
      </c>
      <c r="F57" s="1188">
        <v>0</v>
      </c>
      <c r="G57" s="1081">
        <v>0</v>
      </c>
      <c r="H57" s="1081">
        <v>0</v>
      </c>
      <c r="I57" s="1081">
        <v>0</v>
      </c>
      <c r="J57" s="708">
        <f t="shared" si="0"/>
        <v>0</v>
      </c>
      <c r="K57" s="569"/>
    </row>
    <row r="58" spans="1:11" ht="13.9" customHeight="1" x14ac:dyDescent="0.25">
      <c r="A58" s="1535">
        <v>15</v>
      </c>
      <c r="B58" s="1529" t="s">
        <v>363</v>
      </c>
      <c r="C58" s="906" t="s">
        <v>750</v>
      </c>
      <c r="D58" s="1188">
        <v>0</v>
      </c>
      <c r="E58" s="1188">
        <v>0</v>
      </c>
      <c r="F58" s="1188">
        <v>0</v>
      </c>
      <c r="G58" s="1081">
        <v>0</v>
      </c>
      <c r="H58" s="1081">
        <v>0</v>
      </c>
      <c r="I58" s="1081">
        <v>0</v>
      </c>
      <c r="J58" s="708">
        <f t="shared" si="0"/>
        <v>0</v>
      </c>
      <c r="K58" s="569"/>
    </row>
    <row r="59" spans="1:11" ht="13.9" customHeight="1" x14ac:dyDescent="0.25">
      <c r="A59" s="1535"/>
      <c r="B59" s="1529"/>
      <c r="C59" s="906" t="s">
        <v>687</v>
      </c>
      <c r="D59" s="1188">
        <v>0</v>
      </c>
      <c r="E59" s="1188">
        <v>0</v>
      </c>
      <c r="F59" s="1188">
        <v>0</v>
      </c>
      <c r="G59" s="1081">
        <v>0</v>
      </c>
      <c r="H59" s="1081">
        <v>0</v>
      </c>
      <c r="I59" s="1081">
        <v>0</v>
      </c>
      <c r="J59" s="708">
        <f t="shared" si="0"/>
        <v>0</v>
      </c>
      <c r="K59" s="569"/>
    </row>
    <row r="60" spans="1:11" ht="13.9" customHeight="1" x14ac:dyDescent="0.25">
      <c r="A60" s="1535"/>
      <c r="B60" s="1529"/>
      <c r="C60" s="906" t="s">
        <v>593</v>
      </c>
      <c r="D60" s="1188">
        <v>0</v>
      </c>
      <c r="E60" s="1188">
        <v>0</v>
      </c>
      <c r="F60" s="1188">
        <v>0</v>
      </c>
      <c r="G60" s="1081">
        <v>0</v>
      </c>
      <c r="H60" s="1081">
        <v>0</v>
      </c>
      <c r="I60" s="1081">
        <v>0</v>
      </c>
      <c r="J60" s="708">
        <f t="shared" si="0"/>
        <v>0</v>
      </c>
      <c r="K60" s="569"/>
    </row>
    <row r="61" spans="1:11" ht="13.9" customHeight="1" x14ac:dyDescent="0.25">
      <c r="A61" s="1537">
        <v>16</v>
      </c>
      <c r="B61" s="1528" t="s">
        <v>299</v>
      </c>
      <c r="C61" s="1182" t="s">
        <v>410</v>
      </c>
      <c r="D61" s="1188">
        <v>0</v>
      </c>
      <c r="E61" s="1188">
        <v>0</v>
      </c>
      <c r="F61" s="1188">
        <v>0</v>
      </c>
      <c r="G61" s="1081">
        <v>0</v>
      </c>
      <c r="H61" s="1081">
        <v>0</v>
      </c>
      <c r="I61" s="1081">
        <v>0</v>
      </c>
      <c r="J61" s="708">
        <f t="shared" si="0"/>
        <v>0</v>
      </c>
      <c r="K61" s="569"/>
    </row>
    <row r="62" spans="1:11" ht="13.9" customHeight="1" x14ac:dyDescent="0.25">
      <c r="A62" s="1537"/>
      <c r="B62" s="1528"/>
      <c r="C62" s="1182" t="s">
        <v>411</v>
      </c>
      <c r="D62" s="1188">
        <v>0</v>
      </c>
      <c r="E62" s="1188">
        <v>0</v>
      </c>
      <c r="F62" s="1188">
        <v>0</v>
      </c>
      <c r="G62" s="1081">
        <v>0</v>
      </c>
      <c r="H62" s="1081">
        <v>0</v>
      </c>
      <c r="I62" s="1081">
        <v>0</v>
      </c>
      <c r="J62" s="708">
        <f t="shared" si="0"/>
        <v>0</v>
      </c>
      <c r="K62" s="569"/>
    </row>
    <row r="63" spans="1:11" ht="13.9" customHeight="1" x14ac:dyDescent="0.25">
      <c r="A63" s="1537"/>
      <c r="B63" s="1528"/>
      <c r="C63" s="1182" t="s">
        <v>916</v>
      </c>
      <c r="D63" s="1188">
        <v>0</v>
      </c>
      <c r="E63" s="1188">
        <v>0</v>
      </c>
      <c r="F63" s="1188">
        <v>0</v>
      </c>
      <c r="G63" s="1081">
        <v>0</v>
      </c>
      <c r="H63" s="1081">
        <v>0</v>
      </c>
      <c r="I63" s="1081">
        <v>0</v>
      </c>
      <c r="J63" s="708">
        <f t="shared" si="0"/>
        <v>0</v>
      </c>
      <c r="K63" s="569"/>
    </row>
    <row r="64" spans="1:11" ht="13.9" customHeight="1" x14ac:dyDescent="0.25">
      <c r="A64" s="1537"/>
      <c r="B64" s="1528"/>
      <c r="C64" s="1182" t="s">
        <v>797</v>
      </c>
      <c r="D64" s="1188">
        <v>0</v>
      </c>
      <c r="E64" s="1188">
        <v>0</v>
      </c>
      <c r="F64" s="1188">
        <v>0</v>
      </c>
      <c r="G64" s="1081">
        <v>0</v>
      </c>
      <c r="H64" s="1081">
        <v>0</v>
      </c>
      <c r="I64" s="1081">
        <v>0</v>
      </c>
      <c r="J64" s="708">
        <f t="shared" si="0"/>
        <v>0</v>
      </c>
      <c r="K64" s="569"/>
    </row>
    <row r="65" spans="1:11" ht="13.9" customHeight="1" x14ac:dyDescent="0.25">
      <c r="A65" s="1537"/>
      <c r="B65" s="1528"/>
      <c r="C65" s="1182" t="s">
        <v>688</v>
      </c>
      <c r="D65" s="1188">
        <v>0</v>
      </c>
      <c r="E65" s="1188">
        <v>0</v>
      </c>
      <c r="F65" s="1188">
        <v>0</v>
      </c>
      <c r="G65" s="1081">
        <v>0</v>
      </c>
      <c r="H65" s="1081">
        <v>0</v>
      </c>
      <c r="I65" s="1081">
        <v>0</v>
      </c>
      <c r="J65" s="708">
        <f t="shared" si="0"/>
        <v>0</v>
      </c>
      <c r="K65" s="569"/>
    </row>
    <row r="66" spans="1:11" ht="13.9" customHeight="1" x14ac:dyDescent="0.25">
      <c r="A66" s="1537"/>
      <c r="B66" s="1528"/>
      <c r="C66" s="1182" t="s">
        <v>915</v>
      </c>
      <c r="D66" s="1188">
        <v>0</v>
      </c>
      <c r="E66" s="1188">
        <v>0</v>
      </c>
      <c r="F66" s="1188">
        <v>0</v>
      </c>
      <c r="G66" s="1081">
        <v>0</v>
      </c>
      <c r="H66" s="1081">
        <v>0</v>
      </c>
      <c r="I66" s="1081">
        <v>0</v>
      </c>
      <c r="J66" s="708">
        <f t="shared" si="0"/>
        <v>0</v>
      </c>
      <c r="K66" s="569"/>
    </row>
    <row r="67" spans="1:11" ht="13.9" customHeight="1" x14ac:dyDescent="0.25">
      <c r="A67" s="1537"/>
      <c r="B67" s="1528"/>
      <c r="C67" s="1182" t="s">
        <v>589</v>
      </c>
      <c r="D67" s="1188">
        <f>'4.4 гр птиц утки'!D66</f>
        <v>142</v>
      </c>
      <c r="E67" s="1188">
        <f>'4.4 гр птиц утки'!E66</f>
        <v>199</v>
      </c>
      <c r="F67" s="1188">
        <v>6</v>
      </c>
      <c r="G67" s="1081">
        <v>154</v>
      </c>
      <c r="H67" s="1081">
        <f>'4.4 гр птиц кулики'!H66</f>
        <v>66</v>
      </c>
      <c r="I67" s="1081">
        <v>21</v>
      </c>
      <c r="J67" s="708">
        <f t="shared" si="0"/>
        <v>27</v>
      </c>
      <c r="K67" s="569"/>
    </row>
    <row r="68" spans="1:11" ht="13.9" customHeight="1" x14ac:dyDescent="0.25">
      <c r="A68" s="1535">
        <v>17</v>
      </c>
      <c r="B68" s="1529" t="s">
        <v>300</v>
      </c>
      <c r="C68" s="1182" t="s">
        <v>414</v>
      </c>
      <c r="D68" s="1188">
        <v>0</v>
      </c>
      <c r="E68" s="1188">
        <v>0</v>
      </c>
      <c r="F68" s="1188">
        <v>0</v>
      </c>
      <c r="G68" s="1081">
        <v>0</v>
      </c>
      <c r="H68" s="1081">
        <v>0</v>
      </c>
      <c r="I68" s="1081">
        <v>0</v>
      </c>
      <c r="J68" s="708">
        <f t="shared" si="0"/>
        <v>0</v>
      </c>
      <c r="K68" s="569"/>
    </row>
    <row r="69" spans="1:11" ht="13.9" customHeight="1" x14ac:dyDescent="0.25">
      <c r="A69" s="1535"/>
      <c r="B69" s="1529"/>
      <c r="C69" s="906" t="s">
        <v>589</v>
      </c>
      <c r="D69" s="1188">
        <f>'4.4 гр птиц утки'!D68</f>
        <v>141</v>
      </c>
      <c r="E69" s="1188">
        <f>'4.4 гр птиц утки'!E68</f>
        <v>86</v>
      </c>
      <c r="F69" s="1188">
        <v>16</v>
      </c>
      <c r="G69" s="1081">
        <v>77</v>
      </c>
      <c r="H69" s="1081">
        <v>59</v>
      </c>
      <c r="I69" s="1081">
        <v>28</v>
      </c>
      <c r="J69" s="708">
        <f t="shared" si="0"/>
        <v>44</v>
      </c>
      <c r="K69" s="569"/>
    </row>
    <row r="70" spans="1:11" ht="13.9" customHeight="1" x14ac:dyDescent="0.25">
      <c r="A70" s="1535">
        <v>18</v>
      </c>
      <c r="B70" s="1529" t="s">
        <v>594</v>
      </c>
      <c r="C70" s="906" t="s">
        <v>751</v>
      </c>
      <c r="D70" s="1188">
        <v>0</v>
      </c>
      <c r="E70" s="1188">
        <v>0</v>
      </c>
      <c r="F70" s="1188">
        <v>0</v>
      </c>
      <c r="G70" s="1081">
        <v>4</v>
      </c>
      <c r="H70" s="1081">
        <v>4</v>
      </c>
      <c r="I70" s="1081">
        <v>0</v>
      </c>
      <c r="J70" s="708">
        <f t="shared" si="0"/>
        <v>0</v>
      </c>
      <c r="K70" s="569"/>
    </row>
    <row r="71" spans="1:11" ht="13.9" customHeight="1" x14ac:dyDescent="0.25">
      <c r="A71" s="1535"/>
      <c r="B71" s="1529"/>
      <c r="C71" s="906" t="s">
        <v>595</v>
      </c>
      <c r="D71" s="1188">
        <v>0</v>
      </c>
      <c r="E71" s="1188">
        <v>0</v>
      </c>
      <c r="F71" s="1188">
        <v>0</v>
      </c>
      <c r="G71" s="1081">
        <v>0</v>
      </c>
      <c r="H71" s="1081">
        <v>0</v>
      </c>
      <c r="I71" s="1081">
        <v>0</v>
      </c>
      <c r="J71" s="708">
        <f t="shared" si="0"/>
        <v>0</v>
      </c>
      <c r="K71" s="569"/>
    </row>
    <row r="72" spans="1:11" ht="13.9" customHeight="1" x14ac:dyDescent="0.25">
      <c r="A72" s="1535"/>
      <c r="B72" s="1529"/>
      <c r="C72" s="906" t="s">
        <v>589</v>
      </c>
      <c r="D72" s="1188">
        <f>'4.4 гр птиц утки'!D71</f>
        <v>198</v>
      </c>
      <c r="E72" s="1188">
        <f>'4.4 гр птиц утки'!E71</f>
        <v>102</v>
      </c>
      <c r="F72" s="1188">
        <v>45</v>
      </c>
      <c r="G72" s="1081">
        <v>174</v>
      </c>
      <c r="H72" s="1081">
        <f>'4.4 гр птиц кулики'!H71</f>
        <v>143</v>
      </c>
      <c r="I72" s="1081">
        <v>19</v>
      </c>
      <c r="J72" s="708">
        <f t="shared" si="0"/>
        <v>64</v>
      </c>
      <c r="K72" s="569"/>
    </row>
    <row r="73" spans="1:11" ht="13.9" customHeight="1" x14ac:dyDescent="0.25">
      <c r="A73" s="1535">
        <v>19</v>
      </c>
      <c r="B73" s="1529" t="s">
        <v>302</v>
      </c>
      <c r="C73" s="906" t="s">
        <v>690</v>
      </c>
      <c r="D73" s="1188">
        <v>0</v>
      </c>
      <c r="E73" s="1188">
        <v>0</v>
      </c>
      <c r="F73" s="1188">
        <v>0</v>
      </c>
      <c r="G73" s="1081">
        <v>0</v>
      </c>
      <c r="H73" s="1081">
        <v>0</v>
      </c>
      <c r="I73" s="1081">
        <v>0</v>
      </c>
      <c r="J73" s="708">
        <f t="shared" si="0"/>
        <v>0</v>
      </c>
      <c r="K73" s="569"/>
    </row>
    <row r="74" spans="1:11" ht="13.9" customHeight="1" x14ac:dyDescent="0.25">
      <c r="A74" s="1535"/>
      <c r="B74" s="1529"/>
      <c r="C74" s="906" t="s">
        <v>691</v>
      </c>
      <c r="D74" s="1188">
        <v>0</v>
      </c>
      <c r="E74" s="1188">
        <v>0</v>
      </c>
      <c r="F74" s="1188">
        <v>0</v>
      </c>
      <c r="G74" s="1081">
        <v>0</v>
      </c>
      <c r="H74" s="1081">
        <v>0</v>
      </c>
      <c r="I74" s="1081">
        <v>0</v>
      </c>
      <c r="J74" s="708">
        <f t="shared" si="0"/>
        <v>0</v>
      </c>
      <c r="K74" s="569"/>
    </row>
    <row r="75" spans="1:11" ht="13.9" customHeight="1" x14ac:dyDescent="0.25">
      <c r="A75" s="1535"/>
      <c r="B75" s="1529"/>
      <c r="C75" s="906" t="s">
        <v>707</v>
      </c>
      <c r="D75" s="1188">
        <v>0</v>
      </c>
      <c r="E75" s="1188">
        <v>0</v>
      </c>
      <c r="F75" s="1188">
        <v>0</v>
      </c>
      <c r="G75" s="1081">
        <v>0</v>
      </c>
      <c r="H75" s="1081">
        <v>0</v>
      </c>
      <c r="I75" s="1081">
        <v>0</v>
      </c>
      <c r="J75" s="708">
        <f t="shared" si="0"/>
        <v>0</v>
      </c>
      <c r="K75" s="569"/>
    </row>
    <row r="76" spans="1:11" ht="13.9" customHeight="1" x14ac:dyDescent="0.25">
      <c r="A76" s="1535"/>
      <c r="B76" s="1529"/>
      <c r="C76" s="906" t="s">
        <v>402</v>
      </c>
      <c r="D76" s="1188">
        <v>1</v>
      </c>
      <c r="E76" s="1188">
        <v>1</v>
      </c>
      <c r="F76" s="1188">
        <v>5</v>
      </c>
      <c r="G76" s="1081">
        <v>0</v>
      </c>
      <c r="H76" s="1081">
        <v>0</v>
      </c>
      <c r="I76" s="1081">
        <v>0</v>
      </c>
      <c r="J76" s="708">
        <f t="shared" si="0"/>
        <v>5</v>
      </c>
      <c r="K76" s="569"/>
    </row>
    <row r="77" spans="1:11" ht="13.9" customHeight="1" x14ac:dyDescent="0.25">
      <c r="A77" s="1535"/>
      <c r="B77" s="1529"/>
      <c r="C77" s="906" t="s">
        <v>689</v>
      </c>
      <c r="D77" s="1188">
        <v>0</v>
      </c>
      <c r="E77" s="1188">
        <v>0</v>
      </c>
      <c r="F77" s="1188">
        <v>0</v>
      </c>
      <c r="G77" s="1081">
        <v>0</v>
      </c>
      <c r="H77" s="1081">
        <v>0</v>
      </c>
      <c r="I77" s="1081">
        <v>0</v>
      </c>
      <c r="J77" s="708">
        <f t="shared" si="0"/>
        <v>0</v>
      </c>
      <c r="K77" s="569"/>
    </row>
    <row r="78" spans="1:11" ht="13.9" customHeight="1" x14ac:dyDescent="0.25">
      <c r="A78" s="1535"/>
      <c r="B78" s="1529"/>
      <c r="C78" s="906" t="s">
        <v>984</v>
      </c>
      <c r="D78" s="1188">
        <v>0</v>
      </c>
      <c r="E78" s="1188">
        <v>0</v>
      </c>
      <c r="F78" s="1188">
        <v>0</v>
      </c>
      <c r="G78" s="1081">
        <v>0</v>
      </c>
      <c r="H78" s="1081">
        <v>0</v>
      </c>
      <c r="I78" s="1081">
        <v>0</v>
      </c>
      <c r="J78" s="708">
        <f t="shared" si="0"/>
        <v>0</v>
      </c>
      <c r="K78" s="569"/>
    </row>
    <row r="79" spans="1:11" ht="13.9" customHeight="1" x14ac:dyDescent="0.25">
      <c r="A79" s="1535">
        <v>20</v>
      </c>
      <c r="B79" s="1528" t="s">
        <v>303</v>
      </c>
      <c r="C79" s="906" t="s">
        <v>798</v>
      </c>
      <c r="D79" s="1188">
        <v>0</v>
      </c>
      <c r="E79" s="1188">
        <v>0</v>
      </c>
      <c r="F79" s="1188">
        <v>0</v>
      </c>
      <c r="G79" s="1081">
        <v>11</v>
      </c>
      <c r="H79" s="1081">
        <v>10</v>
      </c>
      <c r="I79" s="1081">
        <v>12</v>
      </c>
      <c r="J79" s="708">
        <f t="shared" si="0"/>
        <v>12</v>
      </c>
      <c r="K79" s="569"/>
    </row>
    <row r="80" spans="1:11" ht="13.9" customHeight="1" x14ac:dyDescent="0.25">
      <c r="A80" s="1535"/>
      <c r="B80" s="1528"/>
      <c r="C80" s="906" t="s">
        <v>752</v>
      </c>
      <c r="D80" s="1188">
        <v>3</v>
      </c>
      <c r="E80" s="1188">
        <v>3</v>
      </c>
      <c r="F80" s="1188">
        <v>0</v>
      </c>
      <c r="G80" s="1081">
        <v>15</v>
      </c>
      <c r="H80" s="1081">
        <v>15</v>
      </c>
      <c r="I80" s="1081">
        <v>0</v>
      </c>
      <c r="J80" s="708">
        <f t="shared" ref="J80:J143" si="1">F80+I80</f>
        <v>0</v>
      </c>
      <c r="K80" s="569"/>
    </row>
    <row r="81" spans="1:11" ht="13.9" customHeight="1" x14ac:dyDescent="0.25">
      <c r="A81" s="1535"/>
      <c r="B81" s="1528"/>
      <c r="C81" s="906" t="s">
        <v>799</v>
      </c>
      <c r="D81" s="1188">
        <v>0</v>
      </c>
      <c r="E81" s="1188">
        <v>0</v>
      </c>
      <c r="F81" s="1188">
        <v>0</v>
      </c>
      <c r="G81" s="1081">
        <v>2</v>
      </c>
      <c r="H81" s="1081">
        <v>2</v>
      </c>
      <c r="I81" s="1081">
        <v>0</v>
      </c>
      <c r="J81" s="708">
        <f t="shared" si="1"/>
        <v>0</v>
      </c>
      <c r="K81" s="569"/>
    </row>
    <row r="82" spans="1:11" ht="13.9" customHeight="1" x14ac:dyDescent="0.25">
      <c r="A82" s="1535"/>
      <c r="B82" s="1528"/>
      <c r="C82" s="906" t="s">
        <v>753</v>
      </c>
      <c r="D82" s="1188">
        <v>5</v>
      </c>
      <c r="E82" s="1188">
        <v>5</v>
      </c>
      <c r="F82" s="1188">
        <v>0</v>
      </c>
      <c r="G82" s="1081">
        <v>33</v>
      </c>
      <c r="H82" s="1081">
        <v>30</v>
      </c>
      <c r="I82" s="1081">
        <v>0</v>
      </c>
      <c r="J82" s="708">
        <f t="shared" si="1"/>
        <v>0</v>
      </c>
      <c r="K82" s="569"/>
    </row>
    <row r="83" spans="1:11" ht="13.9" customHeight="1" x14ac:dyDescent="0.25">
      <c r="A83" s="1535"/>
      <c r="B83" s="1528"/>
      <c r="C83" s="906" t="s">
        <v>754</v>
      </c>
      <c r="D83" s="1188">
        <v>0</v>
      </c>
      <c r="E83" s="1188">
        <v>0</v>
      </c>
      <c r="F83" s="1188">
        <v>0</v>
      </c>
      <c r="G83" s="1081">
        <v>0</v>
      </c>
      <c r="H83" s="1081">
        <v>0</v>
      </c>
      <c r="I83" s="1081">
        <v>0</v>
      </c>
      <c r="J83" s="708">
        <f t="shared" si="1"/>
        <v>0</v>
      </c>
      <c r="K83" s="569"/>
    </row>
    <row r="84" spans="1:11" ht="13.9" customHeight="1" x14ac:dyDescent="0.25">
      <c r="A84" s="1535"/>
      <c r="B84" s="1528"/>
      <c r="C84" s="906" t="s">
        <v>589</v>
      </c>
      <c r="D84" s="1188">
        <f>'4.4 гр птиц утки'!D83</f>
        <v>200</v>
      </c>
      <c r="E84" s="1188">
        <f>'4.4 гр птиц утки'!E83</f>
        <v>148</v>
      </c>
      <c r="F84" s="1188">
        <v>81</v>
      </c>
      <c r="G84" s="1081">
        <v>200</v>
      </c>
      <c r="H84" s="1081">
        <v>162</v>
      </c>
      <c r="I84" s="1081">
        <v>110</v>
      </c>
      <c r="J84" s="708">
        <f t="shared" si="1"/>
        <v>191</v>
      </c>
      <c r="K84" s="569"/>
    </row>
    <row r="85" spans="1:11" ht="13.9" customHeight="1" x14ac:dyDescent="0.25">
      <c r="A85" s="1535">
        <v>21</v>
      </c>
      <c r="B85" s="1529" t="s">
        <v>304</v>
      </c>
      <c r="C85" s="906" t="s">
        <v>692</v>
      </c>
      <c r="D85" s="1188">
        <v>0</v>
      </c>
      <c r="E85" s="1188">
        <v>0</v>
      </c>
      <c r="F85" s="1188">
        <v>0</v>
      </c>
      <c r="G85" s="1081">
        <v>0</v>
      </c>
      <c r="H85" s="1081">
        <v>0</v>
      </c>
      <c r="I85" s="1081">
        <v>0</v>
      </c>
      <c r="J85" s="708">
        <f t="shared" si="1"/>
        <v>0</v>
      </c>
      <c r="K85" s="569"/>
    </row>
    <row r="86" spans="1:11" ht="13.9" customHeight="1" x14ac:dyDescent="0.25">
      <c r="A86" s="1535"/>
      <c r="B86" s="1529"/>
      <c r="C86" s="906" t="s">
        <v>755</v>
      </c>
      <c r="D86" s="1188">
        <v>0</v>
      </c>
      <c r="E86" s="1188">
        <v>0</v>
      </c>
      <c r="F86" s="1188">
        <v>0</v>
      </c>
      <c r="G86" s="1081">
        <v>0</v>
      </c>
      <c r="H86" s="1081">
        <v>0</v>
      </c>
      <c r="I86" s="1081">
        <v>0</v>
      </c>
      <c r="J86" s="708">
        <f t="shared" si="1"/>
        <v>0</v>
      </c>
      <c r="K86" s="569"/>
    </row>
    <row r="87" spans="1:11" ht="13.9" customHeight="1" x14ac:dyDescent="0.25">
      <c r="A87" s="1535"/>
      <c r="B87" s="1529"/>
      <c r="C87" s="906" t="s">
        <v>589</v>
      </c>
      <c r="D87" s="1188">
        <f>'4.4 гр птиц утки'!D86</f>
        <v>105</v>
      </c>
      <c r="E87" s="1188">
        <f>'4.4 гр птиц утки'!E86</f>
        <v>66</v>
      </c>
      <c r="F87" s="1188">
        <v>3</v>
      </c>
      <c r="G87" s="1081">
        <v>67</v>
      </c>
      <c r="H87" s="1081">
        <f>'4.4 гр птиц кулики'!H86</f>
        <v>12</v>
      </c>
      <c r="I87" s="1081">
        <v>4</v>
      </c>
      <c r="J87" s="708">
        <f t="shared" si="1"/>
        <v>7</v>
      </c>
      <c r="K87" s="569"/>
    </row>
    <row r="88" spans="1:11" ht="15" customHeight="1" x14ac:dyDescent="0.25">
      <c r="A88" s="1535">
        <v>22</v>
      </c>
      <c r="B88" s="1529" t="s">
        <v>305</v>
      </c>
      <c r="C88" s="1183" t="s">
        <v>756</v>
      </c>
      <c r="D88" s="1188">
        <v>0</v>
      </c>
      <c r="E88" s="1188">
        <v>0</v>
      </c>
      <c r="F88" s="1188">
        <v>0</v>
      </c>
      <c r="G88" s="1081">
        <v>0</v>
      </c>
      <c r="H88" s="1081">
        <v>0</v>
      </c>
      <c r="I88" s="1081">
        <v>0</v>
      </c>
      <c r="J88" s="708">
        <f t="shared" si="1"/>
        <v>0</v>
      </c>
      <c r="K88" s="569"/>
    </row>
    <row r="89" spans="1:11" ht="15" customHeight="1" x14ac:dyDescent="0.25">
      <c r="A89" s="1535"/>
      <c r="B89" s="1529"/>
      <c r="C89" s="1187" t="s">
        <v>687</v>
      </c>
      <c r="D89" s="1188">
        <v>0</v>
      </c>
      <c r="E89" s="1188">
        <v>0</v>
      </c>
      <c r="F89" s="1188">
        <v>0</v>
      </c>
      <c r="G89" s="1189">
        <v>0</v>
      </c>
      <c r="H89" s="1189">
        <v>0</v>
      </c>
      <c r="I89" s="1189">
        <v>0</v>
      </c>
      <c r="J89" s="708">
        <f t="shared" si="1"/>
        <v>0</v>
      </c>
      <c r="K89" s="569"/>
    </row>
    <row r="90" spans="1:11" ht="15" x14ac:dyDescent="0.25">
      <c r="A90" s="1535"/>
      <c r="B90" s="1529"/>
      <c r="C90" s="1183" t="s">
        <v>1458</v>
      </c>
      <c r="D90" s="1188">
        <v>0</v>
      </c>
      <c r="E90" s="1188">
        <v>0</v>
      </c>
      <c r="F90" s="1188">
        <v>0</v>
      </c>
      <c r="G90" s="1081">
        <v>0</v>
      </c>
      <c r="H90" s="1081">
        <v>0</v>
      </c>
      <c r="I90" s="1081">
        <v>0</v>
      </c>
      <c r="J90" s="708">
        <f t="shared" si="1"/>
        <v>0</v>
      </c>
      <c r="K90" s="569"/>
    </row>
    <row r="91" spans="1:11" ht="13.9" customHeight="1" x14ac:dyDescent="0.25">
      <c r="A91" s="1535">
        <v>23</v>
      </c>
      <c r="B91" s="1529" t="s">
        <v>306</v>
      </c>
      <c r="C91" s="906" t="s">
        <v>693</v>
      </c>
      <c r="D91" s="1188">
        <v>0</v>
      </c>
      <c r="E91" s="1188">
        <v>0</v>
      </c>
      <c r="F91" s="1188">
        <v>0</v>
      </c>
      <c r="G91" s="1081">
        <v>0</v>
      </c>
      <c r="H91" s="1081">
        <v>0</v>
      </c>
      <c r="I91" s="1081">
        <v>0</v>
      </c>
      <c r="J91" s="708">
        <f t="shared" si="1"/>
        <v>0</v>
      </c>
      <c r="K91" s="569"/>
    </row>
    <row r="92" spans="1:11" ht="13.9" customHeight="1" x14ac:dyDescent="0.25">
      <c r="A92" s="1535"/>
      <c r="B92" s="1529"/>
      <c r="C92" s="906" t="s">
        <v>758</v>
      </c>
      <c r="D92" s="1188">
        <v>0</v>
      </c>
      <c r="E92" s="1188">
        <v>0</v>
      </c>
      <c r="F92" s="1188">
        <v>0</v>
      </c>
      <c r="G92" s="1081">
        <v>0</v>
      </c>
      <c r="H92" s="1081">
        <v>0</v>
      </c>
      <c r="I92" s="1081">
        <v>0</v>
      </c>
      <c r="J92" s="708">
        <f t="shared" si="1"/>
        <v>0</v>
      </c>
      <c r="K92" s="569"/>
    </row>
    <row r="93" spans="1:11" ht="13.9" customHeight="1" x14ac:dyDescent="0.25">
      <c r="A93" s="1535"/>
      <c r="B93" s="1529"/>
      <c r="C93" s="906" t="s">
        <v>797</v>
      </c>
      <c r="D93" s="1188">
        <v>0</v>
      </c>
      <c r="E93" s="1188">
        <v>0</v>
      </c>
      <c r="F93" s="1188">
        <v>0</v>
      </c>
      <c r="G93" s="1081">
        <v>0</v>
      </c>
      <c r="H93" s="1081">
        <v>0</v>
      </c>
      <c r="I93" s="1081">
        <v>0</v>
      </c>
      <c r="J93" s="708">
        <f t="shared" si="1"/>
        <v>0</v>
      </c>
      <c r="K93" s="569"/>
    </row>
    <row r="94" spans="1:11" ht="13.9" customHeight="1" x14ac:dyDescent="0.25">
      <c r="A94" s="1535">
        <v>24</v>
      </c>
      <c r="B94" s="1529" t="s">
        <v>307</v>
      </c>
      <c r="C94" s="906" t="s">
        <v>696</v>
      </c>
      <c r="D94" s="1188">
        <v>0</v>
      </c>
      <c r="E94" s="1188">
        <v>0</v>
      </c>
      <c r="F94" s="1188">
        <v>0</v>
      </c>
      <c r="G94" s="1081">
        <v>0</v>
      </c>
      <c r="H94" s="1081">
        <v>0</v>
      </c>
      <c r="I94" s="1081">
        <v>0</v>
      </c>
      <c r="J94" s="708">
        <f t="shared" si="1"/>
        <v>0</v>
      </c>
      <c r="K94" s="569"/>
    </row>
    <row r="95" spans="1:11" ht="13.9" customHeight="1" x14ac:dyDescent="0.25">
      <c r="A95" s="1535"/>
      <c r="B95" s="1529"/>
      <c r="C95" s="906" t="s">
        <v>694</v>
      </c>
      <c r="D95" s="1188">
        <v>0</v>
      </c>
      <c r="E95" s="1188">
        <v>0</v>
      </c>
      <c r="F95" s="1188">
        <v>0</v>
      </c>
      <c r="G95" s="1081">
        <v>207</v>
      </c>
      <c r="H95" s="1081">
        <v>184</v>
      </c>
      <c r="I95" s="1081">
        <v>18</v>
      </c>
      <c r="J95" s="708">
        <f t="shared" si="1"/>
        <v>18</v>
      </c>
      <c r="K95" s="569"/>
    </row>
    <row r="96" spans="1:11" ht="13.9" customHeight="1" x14ac:dyDescent="0.25">
      <c r="A96" s="1535"/>
      <c r="B96" s="1529"/>
      <c r="C96" s="906" t="s">
        <v>759</v>
      </c>
      <c r="D96" s="1188">
        <v>3</v>
      </c>
      <c r="E96" s="1188">
        <v>3</v>
      </c>
      <c r="F96" s="1188">
        <v>0</v>
      </c>
      <c r="G96" s="1081">
        <v>16</v>
      </c>
      <c r="H96" s="1081">
        <v>15</v>
      </c>
      <c r="I96" s="1081">
        <v>0</v>
      </c>
      <c r="J96" s="708">
        <f t="shared" si="1"/>
        <v>0</v>
      </c>
      <c r="K96" s="569"/>
    </row>
    <row r="97" spans="1:11" ht="13.9" customHeight="1" x14ac:dyDescent="0.25">
      <c r="A97" s="1535"/>
      <c r="B97" s="1529"/>
      <c r="C97" s="906" t="s">
        <v>408</v>
      </c>
      <c r="D97" s="1188">
        <v>0</v>
      </c>
      <c r="E97" s="1188">
        <v>0</v>
      </c>
      <c r="F97" s="1188">
        <v>0</v>
      </c>
      <c r="G97" s="1081">
        <v>9</v>
      </c>
      <c r="H97" s="1081">
        <v>9</v>
      </c>
      <c r="I97" s="1081">
        <v>0</v>
      </c>
      <c r="J97" s="708">
        <f t="shared" si="1"/>
        <v>0</v>
      </c>
      <c r="K97" s="569"/>
    </row>
    <row r="98" spans="1:11" ht="13.9" customHeight="1" x14ac:dyDescent="0.25">
      <c r="A98" s="1535"/>
      <c r="B98" s="1529"/>
      <c r="C98" s="906" t="s">
        <v>329</v>
      </c>
      <c r="D98" s="1188">
        <v>0</v>
      </c>
      <c r="E98" s="1188">
        <v>0</v>
      </c>
      <c r="F98" s="1188">
        <v>0</v>
      </c>
      <c r="G98" s="1081">
        <v>0</v>
      </c>
      <c r="H98" s="1081">
        <v>0</v>
      </c>
      <c r="I98" s="1081">
        <v>0</v>
      </c>
      <c r="J98" s="708">
        <f t="shared" si="1"/>
        <v>0</v>
      </c>
      <c r="K98" s="569"/>
    </row>
    <row r="99" spans="1:11" ht="13.9" customHeight="1" x14ac:dyDescent="0.25">
      <c r="A99" s="1535"/>
      <c r="B99" s="1529"/>
      <c r="C99" s="906" t="s">
        <v>695</v>
      </c>
      <c r="D99" s="1188">
        <v>0</v>
      </c>
      <c r="E99" s="1188">
        <v>0</v>
      </c>
      <c r="F99" s="1188">
        <v>0</v>
      </c>
      <c r="G99" s="1081">
        <v>76</v>
      </c>
      <c r="H99" s="1081">
        <v>76</v>
      </c>
      <c r="I99" s="1081">
        <v>46</v>
      </c>
      <c r="J99" s="708">
        <f t="shared" si="1"/>
        <v>46</v>
      </c>
      <c r="K99" s="569"/>
    </row>
    <row r="100" spans="1:11" ht="13.9" customHeight="1" x14ac:dyDescent="0.25">
      <c r="A100" s="1535"/>
      <c r="B100" s="1529"/>
      <c r="C100" s="906" t="s">
        <v>589</v>
      </c>
      <c r="D100" s="1188">
        <f>'4.4 гр птиц утки'!D99</f>
        <v>79</v>
      </c>
      <c r="E100" s="1188">
        <f>'4.4 гр птиц утки'!E99</f>
        <v>58</v>
      </c>
      <c r="F100" s="1188">
        <v>8</v>
      </c>
      <c r="G100" s="1081">
        <v>84</v>
      </c>
      <c r="H100" s="1081">
        <f>'4.4 гр птиц кулики'!H99</f>
        <v>42</v>
      </c>
      <c r="I100" s="1081">
        <v>5</v>
      </c>
      <c r="J100" s="708">
        <f t="shared" si="1"/>
        <v>13</v>
      </c>
      <c r="K100" s="569"/>
    </row>
    <row r="101" spans="1:11" ht="13.9" customHeight="1" x14ac:dyDescent="0.25">
      <c r="A101" s="1535">
        <v>25</v>
      </c>
      <c r="B101" s="1529" t="s">
        <v>308</v>
      </c>
      <c r="C101" s="906" t="s">
        <v>404</v>
      </c>
      <c r="D101" s="1188">
        <v>0</v>
      </c>
      <c r="E101" s="1188">
        <v>0</v>
      </c>
      <c r="F101" s="1188">
        <v>0</v>
      </c>
      <c r="G101" s="1081">
        <v>0</v>
      </c>
      <c r="H101" s="1081">
        <v>0</v>
      </c>
      <c r="I101" s="1081">
        <v>0</v>
      </c>
      <c r="J101" s="708">
        <f t="shared" si="1"/>
        <v>0</v>
      </c>
      <c r="K101" s="569"/>
    </row>
    <row r="102" spans="1:11" ht="13.9" customHeight="1" x14ac:dyDescent="0.25">
      <c r="A102" s="1535"/>
      <c r="B102" s="1529"/>
      <c r="C102" s="906" t="s">
        <v>589</v>
      </c>
      <c r="D102" s="1188">
        <f>'4.4 гр птиц утки'!D101</f>
        <v>47</v>
      </c>
      <c r="E102" s="1188">
        <f>'4.4 гр птиц утки'!E101</f>
        <v>33</v>
      </c>
      <c r="F102" s="1188">
        <v>64</v>
      </c>
      <c r="G102" s="1081">
        <v>76</v>
      </c>
      <c r="H102" s="1081">
        <f>'4.4 гр птиц кулики'!H101</f>
        <v>68</v>
      </c>
      <c r="I102" s="1081">
        <v>25</v>
      </c>
      <c r="J102" s="708">
        <f t="shared" si="1"/>
        <v>89</v>
      </c>
      <c r="K102" s="569"/>
    </row>
    <row r="103" spans="1:11" ht="13.9" customHeight="1" x14ac:dyDescent="0.25">
      <c r="A103" s="1535">
        <v>26</v>
      </c>
      <c r="B103" s="1529" t="s">
        <v>309</v>
      </c>
      <c r="C103" s="906" t="s">
        <v>801</v>
      </c>
      <c r="D103" s="1188">
        <v>0</v>
      </c>
      <c r="E103" s="1188">
        <v>0</v>
      </c>
      <c r="F103" s="1188">
        <v>0</v>
      </c>
      <c r="G103" s="1081">
        <v>0</v>
      </c>
      <c r="H103" s="1081">
        <v>0</v>
      </c>
      <c r="I103" s="1081">
        <v>0</v>
      </c>
      <c r="J103" s="708">
        <f t="shared" si="1"/>
        <v>0</v>
      </c>
      <c r="K103" s="569"/>
    </row>
    <row r="104" spans="1:11" ht="13.9" customHeight="1" x14ac:dyDescent="0.25">
      <c r="A104" s="1535"/>
      <c r="B104" s="1529"/>
      <c r="C104" s="906" t="s">
        <v>596</v>
      </c>
      <c r="D104" s="1188">
        <v>0</v>
      </c>
      <c r="E104" s="1188">
        <v>0</v>
      </c>
      <c r="F104" s="1188">
        <v>0</v>
      </c>
      <c r="G104" s="1081">
        <v>0</v>
      </c>
      <c r="H104" s="1081">
        <v>0</v>
      </c>
      <c r="I104" s="1081">
        <v>0</v>
      </c>
      <c r="J104" s="708">
        <f t="shared" si="1"/>
        <v>0</v>
      </c>
      <c r="K104" s="569"/>
    </row>
    <row r="105" spans="1:11" ht="13.9" customHeight="1" x14ac:dyDescent="0.25">
      <c r="A105" s="1535"/>
      <c r="B105" s="1529"/>
      <c r="C105" s="906" t="s">
        <v>407</v>
      </c>
      <c r="D105" s="1188">
        <v>0</v>
      </c>
      <c r="E105" s="1188">
        <v>0</v>
      </c>
      <c r="F105" s="1188">
        <v>0</v>
      </c>
      <c r="G105" s="1081">
        <v>0</v>
      </c>
      <c r="H105" s="1081">
        <v>0</v>
      </c>
      <c r="I105" s="1081">
        <v>0</v>
      </c>
      <c r="J105" s="708">
        <f t="shared" si="1"/>
        <v>0</v>
      </c>
      <c r="K105" s="569"/>
    </row>
    <row r="106" spans="1:11" ht="13.9" customHeight="1" x14ac:dyDescent="0.25">
      <c r="A106" s="1535"/>
      <c r="B106" s="1529"/>
      <c r="C106" s="906" t="s">
        <v>597</v>
      </c>
      <c r="D106" s="1188">
        <v>0</v>
      </c>
      <c r="E106" s="1188">
        <v>0</v>
      </c>
      <c r="F106" s="1188">
        <v>0</v>
      </c>
      <c r="G106" s="1081">
        <v>0</v>
      </c>
      <c r="H106" s="1081">
        <v>0</v>
      </c>
      <c r="I106" s="1081">
        <v>0</v>
      </c>
      <c r="J106" s="708">
        <f t="shared" si="1"/>
        <v>0</v>
      </c>
      <c r="K106" s="569"/>
    </row>
    <row r="107" spans="1:11" ht="13.9" customHeight="1" x14ac:dyDescent="0.25">
      <c r="A107" s="1535"/>
      <c r="B107" s="1529"/>
      <c r="C107" s="906" t="s">
        <v>797</v>
      </c>
      <c r="D107" s="1188">
        <v>0</v>
      </c>
      <c r="E107" s="1188">
        <v>0</v>
      </c>
      <c r="F107" s="1188">
        <v>0</v>
      </c>
      <c r="G107" s="1081">
        <v>0</v>
      </c>
      <c r="H107" s="1081">
        <v>0</v>
      </c>
      <c r="I107" s="1081">
        <v>0</v>
      </c>
      <c r="J107" s="708">
        <f t="shared" si="1"/>
        <v>0</v>
      </c>
      <c r="K107" s="569"/>
    </row>
    <row r="108" spans="1:11" ht="13.9" customHeight="1" x14ac:dyDescent="0.25">
      <c r="A108" s="1535"/>
      <c r="B108" s="1529"/>
      <c r="C108" s="906" t="s">
        <v>697</v>
      </c>
      <c r="D108" s="1188">
        <v>0</v>
      </c>
      <c r="E108" s="1188">
        <v>0</v>
      </c>
      <c r="F108" s="1188">
        <v>0</v>
      </c>
      <c r="G108" s="1081">
        <v>0</v>
      </c>
      <c r="H108" s="1081">
        <v>0</v>
      </c>
      <c r="I108" s="1081">
        <v>0</v>
      </c>
      <c r="J108" s="708">
        <f t="shared" si="1"/>
        <v>0</v>
      </c>
      <c r="K108" s="569"/>
    </row>
    <row r="109" spans="1:11" ht="13.9" customHeight="1" x14ac:dyDescent="0.25">
      <c r="A109" s="1535"/>
      <c r="B109" s="1529"/>
      <c r="C109" s="906" t="s">
        <v>760</v>
      </c>
      <c r="D109" s="1188">
        <v>0</v>
      </c>
      <c r="E109" s="1188">
        <v>0</v>
      </c>
      <c r="F109" s="1188">
        <v>0</v>
      </c>
      <c r="G109" s="1081">
        <v>0</v>
      </c>
      <c r="H109" s="1081">
        <v>0</v>
      </c>
      <c r="I109" s="1081">
        <v>0</v>
      </c>
      <c r="J109" s="708">
        <f t="shared" si="1"/>
        <v>0</v>
      </c>
      <c r="K109" s="569"/>
    </row>
    <row r="110" spans="1:11" ht="13.9" customHeight="1" x14ac:dyDescent="0.25">
      <c r="A110" s="1535"/>
      <c r="B110" s="1529"/>
      <c r="C110" s="906" t="s">
        <v>918</v>
      </c>
      <c r="D110" s="1188">
        <v>0</v>
      </c>
      <c r="E110" s="1188">
        <v>0</v>
      </c>
      <c r="F110" s="1188">
        <v>0</v>
      </c>
      <c r="G110" s="1081">
        <v>0</v>
      </c>
      <c r="H110" s="1081">
        <v>0</v>
      </c>
      <c r="I110" s="1081">
        <v>0</v>
      </c>
      <c r="J110" s="708">
        <f t="shared" si="1"/>
        <v>0</v>
      </c>
      <c r="K110" s="569"/>
    </row>
    <row r="111" spans="1:11" ht="13.9" customHeight="1" x14ac:dyDescent="0.25">
      <c r="A111" s="1535"/>
      <c r="B111" s="1529"/>
      <c r="C111" s="1187" t="s">
        <v>767</v>
      </c>
      <c r="D111" s="1188">
        <v>0</v>
      </c>
      <c r="E111" s="1188">
        <v>0</v>
      </c>
      <c r="F111" s="1188">
        <v>0</v>
      </c>
      <c r="G111" s="1081">
        <v>0</v>
      </c>
      <c r="H111" s="1081">
        <v>0</v>
      </c>
      <c r="I111" s="1081">
        <v>0</v>
      </c>
      <c r="J111" s="708">
        <f t="shared" si="1"/>
        <v>0</v>
      </c>
      <c r="K111" s="569"/>
    </row>
    <row r="112" spans="1:11" ht="13.9" customHeight="1" x14ac:dyDescent="0.25">
      <c r="A112" s="1535"/>
      <c r="B112" s="1529"/>
      <c r="C112" s="906" t="s">
        <v>589</v>
      </c>
      <c r="D112" s="1188">
        <f>'4.4 гр птиц утки'!D111</f>
        <v>332</v>
      </c>
      <c r="E112" s="1188">
        <f>'4.4 гр птиц утки'!E111</f>
        <v>268</v>
      </c>
      <c r="F112" s="1188">
        <v>37</v>
      </c>
      <c r="G112" s="1081">
        <v>115</v>
      </c>
      <c r="H112" s="1081">
        <v>83</v>
      </c>
      <c r="I112" s="1081">
        <v>35</v>
      </c>
      <c r="J112" s="708">
        <f t="shared" si="1"/>
        <v>72</v>
      </c>
      <c r="K112" s="569"/>
    </row>
    <row r="113" spans="1:11" ht="15.75" x14ac:dyDescent="0.25">
      <c r="A113" s="1186">
        <v>27</v>
      </c>
      <c r="B113" s="1179" t="s">
        <v>310</v>
      </c>
      <c r="C113" s="906" t="s">
        <v>589</v>
      </c>
      <c r="D113" s="1188">
        <f>'4.4 гр птиц утки'!D112</f>
        <v>197</v>
      </c>
      <c r="E113" s="1188">
        <f>'4.4 гр птиц утки'!E112</f>
        <v>147</v>
      </c>
      <c r="F113" s="1188">
        <v>18</v>
      </c>
      <c r="G113" s="1081">
        <v>246</v>
      </c>
      <c r="H113" s="1081">
        <v>176</v>
      </c>
      <c r="I113" s="1081">
        <v>57</v>
      </c>
      <c r="J113" s="708">
        <f t="shared" si="1"/>
        <v>75</v>
      </c>
      <c r="K113" s="569"/>
    </row>
    <row r="114" spans="1:11" ht="13.9" customHeight="1" x14ac:dyDescent="0.25">
      <c r="A114" s="1535">
        <v>28</v>
      </c>
      <c r="B114" s="1529" t="s">
        <v>311</v>
      </c>
      <c r="C114" s="906" t="s">
        <v>698</v>
      </c>
      <c r="D114" s="1188">
        <v>250</v>
      </c>
      <c r="E114" s="1188">
        <v>250</v>
      </c>
      <c r="F114" s="1188">
        <v>176</v>
      </c>
      <c r="G114" s="1081">
        <v>210</v>
      </c>
      <c r="H114" s="1081">
        <v>210</v>
      </c>
      <c r="I114" s="1081">
        <v>308</v>
      </c>
      <c r="J114" s="708">
        <f t="shared" si="1"/>
        <v>484</v>
      </c>
      <c r="K114" s="569"/>
    </row>
    <row r="115" spans="1:11" ht="13.9" customHeight="1" x14ac:dyDescent="0.25">
      <c r="A115" s="1535"/>
      <c r="B115" s="1529"/>
      <c r="C115" s="906" t="s">
        <v>598</v>
      </c>
      <c r="D115" s="1188">
        <v>0</v>
      </c>
      <c r="E115" s="1188">
        <v>0</v>
      </c>
      <c r="F115" s="1188">
        <v>0</v>
      </c>
      <c r="G115" s="1081">
        <v>0</v>
      </c>
      <c r="H115" s="1081">
        <v>0</v>
      </c>
      <c r="I115" s="1081">
        <v>0</v>
      </c>
      <c r="J115" s="708">
        <f t="shared" si="1"/>
        <v>0</v>
      </c>
      <c r="K115" s="569"/>
    </row>
    <row r="116" spans="1:11" ht="13.9" customHeight="1" x14ac:dyDescent="0.25">
      <c r="A116" s="1535"/>
      <c r="B116" s="1529"/>
      <c r="C116" s="906" t="s">
        <v>761</v>
      </c>
      <c r="D116" s="1188">
        <v>0</v>
      </c>
      <c r="E116" s="1188">
        <v>0</v>
      </c>
      <c r="F116" s="1188">
        <v>0</v>
      </c>
      <c r="G116" s="1081">
        <v>0</v>
      </c>
      <c r="H116" s="1081">
        <v>0</v>
      </c>
      <c r="I116" s="1081">
        <v>0</v>
      </c>
      <c r="J116" s="708">
        <f t="shared" si="1"/>
        <v>0</v>
      </c>
      <c r="K116" s="569"/>
    </row>
    <row r="117" spans="1:11" ht="13.9" customHeight="1" x14ac:dyDescent="0.25">
      <c r="A117" s="1535"/>
      <c r="B117" s="1529"/>
      <c r="C117" s="906" t="s">
        <v>800</v>
      </c>
      <c r="D117" s="1188">
        <v>9</v>
      </c>
      <c r="E117" s="1188">
        <v>9</v>
      </c>
      <c r="F117" s="1188">
        <v>14</v>
      </c>
      <c r="G117" s="1081">
        <v>0</v>
      </c>
      <c r="H117" s="1081">
        <v>0</v>
      </c>
      <c r="I117" s="1081">
        <v>0</v>
      </c>
      <c r="J117" s="708">
        <f t="shared" si="1"/>
        <v>14</v>
      </c>
      <c r="K117" s="569"/>
    </row>
    <row r="118" spans="1:11" ht="13.9" customHeight="1" x14ac:dyDescent="0.25">
      <c r="A118" s="1535">
        <v>29</v>
      </c>
      <c r="B118" s="1529" t="s">
        <v>312</v>
      </c>
      <c r="C118" s="906" t="s">
        <v>762</v>
      </c>
      <c r="D118" s="1188">
        <v>0</v>
      </c>
      <c r="E118" s="1188">
        <v>0</v>
      </c>
      <c r="F118" s="1188">
        <v>0</v>
      </c>
      <c r="G118" s="1081">
        <v>0</v>
      </c>
      <c r="H118" s="1081">
        <v>0</v>
      </c>
      <c r="I118" s="1081">
        <v>0</v>
      </c>
      <c r="J118" s="708">
        <f t="shared" si="1"/>
        <v>0</v>
      </c>
      <c r="K118" s="569"/>
    </row>
    <row r="119" spans="1:11" ht="13.9" customHeight="1" x14ac:dyDescent="0.25">
      <c r="A119" s="1535"/>
      <c r="B119" s="1529"/>
      <c r="C119" s="906" t="s">
        <v>763</v>
      </c>
      <c r="D119" s="1188">
        <v>0</v>
      </c>
      <c r="E119" s="1188">
        <v>0</v>
      </c>
      <c r="F119" s="1188">
        <v>0</v>
      </c>
      <c r="G119" s="1081">
        <v>10</v>
      </c>
      <c r="H119" s="1081">
        <v>10</v>
      </c>
      <c r="I119" s="1081">
        <v>3</v>
      </c>
      <c r="J119" s="708">
        <f t="shared" si="1"/>
        <v>3</v>
      </c>
      <c r="K119" s="569"/>
    </row>
    <row r="120" spans="1:11" ht="13.9" customHeight="1" x14ac:dyDescent="0.25">
      <c r="A120" s="1535"/>
      <c r="B120" s="1529"/>
      <c r="C120" s="906" t="s">
        <v>699</v>
      </c>
      <c r="D120" s="1188">
        <v>0</v>
      </c>
      <c r="E120" s="1188">
        <v>0</v>
      </c>
      <c r="F120" s="1188">
        <v>0</v>
      </c>
      <c r="G120" s="1081">
        <v>0</v>
      </c>
      <c r="H120" s="1081">
        <v>0</v>
      </c>
      <c r="I120" s="1081">
        <v>0</v>
      </c>
      <c r="J120" s="708">
        <f t="shared" si="1"/>
        <v>0</v>
      </c>
      <c r="K120" s="569"/>
    </row>
    <row r="121" spans="1:11" ht="13.9" customHeight="1" x14ac:dyDescent="0.25">
      <c r="A121" s="1535"/>
      <c r="B121" s="1529"/>
      <c r="C121" s="906" t="s">
        <v>589</v>
      </c>
      <c r="D121" s="1188">
        <f>'4.4 гр птиц утки'!D120</f>
        <v>76</v>
      </c>
      <c r="E121" s="1188">
        <f>'4.4 гр птиц утки'!E120</f>
        <v>52</v>
      </c>
      <c r="F121" s="1188">
        <v>26</v>
      </c>
      <c r="G121" s="1081">
        <v>79</v>
      </c>
      <c r="H121" s="1081">
        <v>33</v>
      </c>
      <c r="I121" s="1081">
        <v>11</v>
      </c>
      <c r="J121" s="708">
        <f t="shared" si="1"/>
        <v>37</v>
      </c>
      <c r="K121" s="569"/>
    </row>
    <row r="122" spans="1:11" ht="13.9" customHeight="1" x14ac:dyDescent="0.25">
      <c r="A122" s="1535">
        <v>30</v>
      </c>
      <c r="B122" s="1529" t="s">
        <v>313</v>
      </c>
      <c r="C122" s="906" t="s">
        <v>764</v>
      </c>
      <c r="D122" s="1188">
        <v>168</v>
      </c>
      <c r="E122" s="1188">
        <v>168</v>
      </c>
      <c r="F122" s="1188">
        <v>16</v>
      </c>
      <c r="G122" s="1081">
        <v>198</v>
      </c>
      <c r="H122" s="1081">
        <v>198</v>
      </c>
      <c r="I122" s="1081">
        <v>7</v>
      </c>
      <c r="J122" s="708">
        <f t="shared" si="1"/>
        <v>23</v>
      </c>
      <c r="K122" s="569"/>
    </row>
    <row r="123" spans="1:11" ht="13.9" customHeight="1" x14ac:dyDescent="0.25">
      <c r="A123" s="1535"/>
      <c r="B123" s="1529"/>
      <c r="C123" s="906" t="s">
        <v>701</v>
      </c>
      <c r="D123" s="1188">
        <v>0</v>
      </c>
      <c r="E123" s="1188">
        <v>0</v>
      </c>
      <c r="F123" s="1188">
        <v>0</v>
      </c>
      <c r="G123" s="1081">
        <v>0</v>
      </c>
      <c r="H123" s="1081">
        <v>0</v>
      </c>
      <c r="I123" s="1081">
        <v>0</v>
      </c>
      <c r="J123" s="708">
        <f t="shared" si="1"/>
        <v>0</v>
      </c>
      <c r="K123" s="569"/>
    </row>
    <row r="124" spans="1:11" ht="13.9" customHeight="1" x14ac:dyDescent="0.25">
      <c r="A124" s="1535"/>
      <c r="B124" s="1529"/>
      <c r="C124" s="906" t="s">
        <v>700</v>
      </c>
      <c r="D124" s="1188">
        <v>0</v>
      </c>
      <c r="E124" s="1188">
        <v>0</v>
      </c>
      <c r="F124" s="1188">
        <v>0</v>
      </c>
      <c r="G124" s="1081"/>
      <c r="H124" s="1081"/>
      <c r="I124" s="1081"/>
      <c r="J124" s="708">
        <f t="shared" si="1"/>
        <v>0</v>
      </c>
      <c r="K124" s="569"/>
    </row>
    <row r="125" spans="1:11" ht="13.9" customHeight="1" x14ac:dyDescent="0.25">
      <c r="A125" s="1535"/>
      <c r="B125" s="1529"/>
      <c r="C125" s="906" t="s">
        <v>652</v>
      </c>
      <c r="D125" s="1188">
        <v>0</v>
      </c>
      <c r="E125" s="1188">
        <v>0</v>
      </c>
      <c r="F125" s="1188">
        <v>0</v>
      </c>
      <c r="G125" s="1081">
        <v>0</v>
      </c>
      <c r="H125" s="1081">
        <v>0</v>
      </c>
      <c r="I125" s="1081">
        <v>0</v>
      </c>
      <c r="J125" s="708">
        <f t="shared" si="1"/>
        <v>0</v>
      </c>
      <c r="K125" s="569"/>
    </row>
    <row r="126" spans="1:11" ht="13.9" customHeight="1" x14ac:dyDescent="0.25">
      <c r="A126" s="1535"/>
      <c r="B126" s="1529"/>
      <c r="C126" s="906" t="s">
        <v>589</v>
      </c>
      <c r="D126" s="1188">
        <f>'4.4 гр птиц утки'!D125</f>
        <v>282</v>
      </c>
      <c r="E126" s="1188">
        <f>'4.4 гр птиц утки'!E125</f>
        <v>106</v>
      </c>
      <c r="F126" s="1188">
        <v>89</v>
      </c>
      <c r="G126" s="1081">
        <v>314</v>
      </c>
      <c r="H126" s="1081">
        <f>'4.4 гр птиц кулики'!H125</f>
        <v>105</v>
      </c>
      <c r="I126" s="1081">
        <v>81</v>
      </c>
      <c r="J126" s="708">
        <f t="shared" si="1"/>
        <v>170</v>
      </c>
      <c r="K126" s="569"/>
    </row>
    <row r="127" spans="1:11" ht="13.9" customHeight="1" x14ac:dyDescent="0.25">
      <c r="A127" s="1535">
        <v>31</v>
      </c>
      <c r="B127" s="1529" t="s">
        <v>314</v>
      </c>
      <c r="C127" s="906" t="s">
        <v>700</v>
      </c>
      <c r="D127" s="1188">
        <v>0</v>
      </c>
      <c r="E127" s="1188">
        <v>0</v>
      </c>
      <c r="F127" s="1188">
        <v>0</v>
      </c>
      <c r="G127" s="1081"/>
      <c r="H127" s="1081"/>
      <c r="I127" s="1081"/>
      <c r="J127" s="708">
        <f t="shared" si="1"/>
        <v>0</v>
      </c>
      <c r="K127" s="569"/>
    </row>
    <row r="128" spans="1:11" ht="13.9" customHeight="1" x14ac:dyDescent="0.25">
      <c r="A128" s="1535"/>
      <c r="B128" s="1529"/>
      <c r="C128" s="906" t="s">
        <v>409</v>
      </c>
      <c r="D128" s="1188">
        <v>0</v>
      </c>
      <c r="E128" s="1188">
        <v>0</v>
      </c>
      <c r="F128" s="1188">
        <v>0</v>
      </c>
      <c r="G128" s="1081">
        <v>0</v>
      </c>
      <c r="H128" s="1081">
        <v>0</v>
      </c>
      <c r="I128" s="1081">
        <v>0</v>
      </c>
      <c r="J128" s="708">
        <f t="shared" si="1"/>
        <v>0</v>
      </c>
      <c r="K128" s="569"/>
    </row>
    <row r="129" spans="1:11" ht="13.9" customHeight="1" x14ac:dyDescent="0.25">
      <c r="A129" s="1535"/>
      <c r="B129" s="1529"/>
      <c r="C129" s="906" t="s">
        <v>589</v>
      </c>
      <c r="D129" s="1188">
        <f>'4.4 гр птиц утки'!D128</f>
        <v>310</v>
      </c>
      <c r="E129" s="1188">
        <f>'4.4 гр птиц утки'!E128</f>
        <v>211</v>
      </c>
      <c r="F129" s="1188">
        <v>35</v>
      </c>
      <c r="G129" s="1081">
        <v>103</v>
      </c>
      <c r="H129" s="1081">
        <v>67</v>
      </c>
      <c r="I129" s="1081">
        <v>31</v>
      </c>
      <c r="J129" s="708">
        <f t="shared" si="1"/>
        <v>66</v>
      </c>
      <c r="K129" s="569"/>
    </row>
    <row r="130" spans="1:11" ht="13.9" customHeight="1" x14ac:dyDescent="0.25">
      <c r="A130" s="1535">
        <v>32</v>
      </c>
      <c r="B130" s="1529" t="s">
        <v>315</v>
      </c>
      <c r="C130" s="906" t="s">
        <v>765</v>
      </c>
      <c r="D130" s="1188">
        <v>0</v>
      </c>
      <c r="E130" s="1188">
        <v>0</v>
      </c>
      <c r="F130" s="1188">
        <v>0</v>
      </c>
      <c r="G130" s="1081">
        <v>0</v>
      </c>
      <c r="H130" s="1081">
        <v>0</v>
      </c>
      <c r="I130" s="1081">
        <v>0</v>
      </c>
      <c r="J130" s="708">
        <f t="shared" si="1"/>
        <v>0</v>
      </c>
      <c r="K130" s="569"/>
    </row>
    <row r="131" spans="1:11" ht="13.9" customHeight="1" x14ac:dyDescent="0.25">
      <c r="A131" s="1535"/>
      <c r="B131" s="1529"/>
      <c r="C131" s="906" t="s">
        <v>702</v>
      </c>
      <c r="D131" s="1188">
        <v>0</v>
      </c>
      <c r="E131" s="1188">
        <v>0</v>
      </c>
      <c r="F131" s="1188">
        <v>0</v>
      </c>
      <c r="G131" s="1081">
        <v>0</v>
      </c>
      <c r="H131" s="1081">
        <v>0</v>
      </c>
      <c r="I131" s="1081">
        <v>0</v>
      </c>
      <c r="J131" s="708">
        <f t="shared" si="1"/>
        <v>0</v>
      </c>
      <c r="K131" s="569"/>
    </row>
    <row r="132" spans="1:11" ht="13.9" customHeight="1" x14ac:dyDescent="0.25">
      <c r="A132" s="1535"/>
      <c r="B132" s="1529"/>
      <c r="C132" s="1187" t="s">
        <v>1537</v>
      </c>
      <c r="D132" s="1188">
        <v>0</v>
      </c>
      <c r="E132" s="1188">
        <v>0</v>
      </c>
      <c r="F132" s="1188">
        <v>0</v>
      </c>
      <c r="G132" s="1081">
        <v>0</v>
      </c>
      <c r="H132" s="1081">
        <v>0</v>
      </c>
      <c r="I132" s="1081">
        <v>0</v>
      </c>
      <c r="J132" s="708">
        <f t="shared" si="1"/>
        <v>0</v>
      </c>
      <c r="K132" s="569"/>
    </row>
    <row r="133" spans="1:11" ht="13.9" customHeight="1" x14ac:dyDescent="0.25">
      <c r="A133" s="1535"/>
      <c r="B133" s="1529"/>
      <c r="C133" s="1187" t="s">
        <v>747</v>
      </c>
      <c r="D133" s="1188">
        <v>0</v>
      </c>
      <c r="E133" s="1188">
        <v>0</v>
      </c>
      <c r="F133" s="1188">
        <v>0</v>
      </c>
      <c r="G133" s="1081">
        <v>0</v>
      </c>
      <c r="H133" s="1081">
        <v>0</v>
      </c>
      <c r="I133" s="1081">
        <v>0</v>
      </c>
      <c r="J133" s="708">
        <f t="shared" si="1"/>
        <v>0</v>
      </c>
      <c r="K133" s="569"/>
    </row>
    <row r="134" spans="1:11" ht="13.9" customHeight="1" x14ac:dyDescent="0.25">
      <c r="A134" s="1535"/>
      <c r="B134" s="1529"/>
      <c r="C134" s="906" t="s">
        <v>589</v>
      </c>
      <c r="D134" s="1188">
        <f>'4.4 гр птиц утки'!D133</f>
        <v>411</v>
      </c>
      <c r="E134" s="1188">
        <f>'4.4 гр птиц утки'!E133</f>
        <v>348</v>
      </c>
      <c r="F134" s="1188">
        <v>27</v>
      </c>
      <c r="G134" s="1081">
        <v>296</v>
      </c>
      <c r="H134" s="1081">
        <v>138</v>
      </c>
      <c r="I134" s="1081">
        <v>33</v>
      </c>
      <c r="J134" s="708">
        <f t="shared" si="1"/>
        <v>60</v>
      </c>
      <c r="K134" s="569"/>
    </row>
    <row r="135" spans="1:11" ht="13.9" customHeight="1" x14ac:dyDescent="0.25">
      <c r="A135" s="1535">
        <v>33</v>
      </c>
      <c r="B135" s="1529" t="s">
        <v>316</v>
      </c>
      <c r="C135" s="906" t="s">
        <v>599</v>
      </c>
      <c r="D135" s="1188">
        <v>11</v>
      </c>
      <c r="E135" s="1188">
        <v>11</v>
      </c>
      <c r="F135" s="1188">
        <v>0</v>
      </c>
      <c r="G135" s="1081">
        <v>15</v>
      </c>
      <c r="H135" s="1081">
        <v>15</v>
      </c>
      <c r="I135" s="1081">
        <v>42</v>
      </c>
      <c r="J135" s="708">
        <f t="shared" si="1"/>
        <v>42</v>
      </c>
      <c r="K135" s="569"/>
    </row>
    <row r="136" spans="1:11" ht="13.9" customHeight="1" x14ac:dyDescent="0.25">
      <c r="A136" s="1535"/>
      <c r="B136" s="1529"/>
      <c r="C136" s="906" t="s">
        <v>329</v>
      </c>
      <c r="D136" s="1188">
        <v>0</v>
      </c>
      <c r="E136" s="1188">
        <v>0</v>
      </c>
      <c r="F136" s="1188">
        <v>0</v>
      </c>
      <c r="G136" s="1081">
        <v>0</v>
      </c>
      <c r="H136" s="1081">
        <v>0</v>
      </c>
      <c r="I136" s="1081">
        <v>0</v>
      </c>
      <c r="J136" s="708">
        <f t="shared" si="1"/>
        <v>0</v>
      </c>
      <c r="K136" s="569"/>
    </row>
    <row r="137" spans="1:11" ht="13.9" customHeight="1" x14ac:dyDescent="0.25">
      <c r="A137" s="1535"/>
      <c r="B137" s="1529"/>
      <c r="C137" s="906" t="s">
        <v>406</v>
      </c>
      <c r="D137" s="1188">
        <v>0</v>
      </c>
      <c r="E137" s="1188">
        <v>0</v>
      </c>
      <c r="F137" s="1188">
        <v>0</v>
      </c>
      <c r="G137" s="1081">
        <v>0</v>
      </c>
      <c r="H137" s="1081">
        <v>0</v>
      </c>
      <c r="I137" s="1081">
        <v>0</v>
      </c>
      <c r="J137" s="708">
        <f t="shared" si="1"/>
        <v>0</v>
      </c>
      <c r="K137" s="569"/>
    </row>
    <row r="138" spans="1:11" ht="13.9" customHeight="1" x14ac:dyDescent="0.25">
      <c r="A138" s="1535"/>
      <c r="B138" s="1529"/>
      <c r="C138" s="906" t="s">
        <v>797</v>
      </c>
      <c r="D138" s="1188">
        <v>0</v>
      </c>
      <c r="E138" s="1188">
        <v>0</v>
      </c>
      <c r="F138" s="1188">
        <v>0</v>
      </c>
      <c r="G138" s="1081">
        <v>0</v>
      </c>
      <c r="H138" s="1081">
        <v>0</v>
      </c>
      <c r="I138" s="1081">
        <v>0</v>
      </c>
      <c r="J138" s="708">
        <f t="shared" si="1"/>
        <v>0</v>
      </c>
      <c r="K138" s="569"/>
    </row>
    <row r="139" spans="1:11" ht="13.9" customHeight="1" x14ac:dyDescent="0.25">
      <c r="A139" s="1535"/>
      <c r="B139" s="1529"/>
      <c r="C139" s="1187" t="s">
        <v>767</v>
      </c>
      <c r="D139" s="1188">
        <v>0</v>
      </c>
      <c r="E139" s="1188">
        <v>0</v>
      </c>
      <c r="F139" s="1188">
        <v>0</v>
      </c>
      <c r="G139" s="1081">
        <v>0</v>
      </c>
      <c r="H139" s="1081">
        <v>0</v>
      </c>
      <c r="I139" s="1081">
        <v>0</v>
      </c>
      <c r="J139" s="708">
        <f t="shared" si="1"/>
        <v>0</v>
      </c>
      <c r="K139" s="569"/>
    </row>
    <row r="140" spans="1:11" ht="13.9" customHeight="1" x14ac:dyDescent="0.25">
      <c r="A140" s="1535">
        <v>34</v>
      </c>
      <c r="B140" s="1529" t="s">
        <v>317</v>
      </c>
      <c r="C140" s="906" t="s">
        <v>600</v>
      </c>
      <c r="D140" s="1188">
        <v>0</v>
      </c>
      <c r="E140" s="1188">
        <v>0</v>
      </c>
      <c r="F140" s="1188">
        <v>0</v>
      </c>
      <c r="G140" s="1081">
        <v>0</v>
      </c>
      <c r="H140" s="1081">
        <v>0</v>
      </c>
      <c r="I140" s="1081">
        <v>0</v>
      </c>
      <c r="J140" s="708">
        <f t="shared" si="1"/>
        <v>0</v>
      </c>
      <c r="K140" s="569"/>
    </row>
    <row r="141" spans="1:11" ht="13.9" customHeight="1" x14ac:dyDescent="0.25">
      <c r="A141" s="1535"/>
      <c r="B141" s="1529"/>
      <c r="C141" s="906" t="s">
        <v>1538</v>
      </c>
      <c r="D141" s="1188">
        <v>0</v>
      </c>
      <c r="E141" s="1188">
        <v>0</v>
      </c>
      <c r="F141" s="1188">
        <v>0</v>
      </c>
      <c r="G141" s="1081">
        <v>0</v>
      </c>
      <c r="H141" s="1081">
        <v>0</v>
      </c>
      <c r="I141" s="1081">
        <v>0</v>
      </c>
      <c r="J141" s="708">
        <f t="shared" si="1"/>
        <v>0</v>
      </c>
      <c r="K141" s="569"/>
    </row>
    <row r="142" spans="1:11" ht="13.9" customHeight="1" x14ac:dyDescent="0.25">
      <c r="A142" s="1535"/>
      <c r="B142" s="1529"/>
      <c r="C142" s="906" t="s">
        <v>413</v>
      </c>
      <c r="D142" s="1188">
        <v>0</v>
      </c>
      <c r="E142" s="1188">
        <v>0</v>
      </c>
      <c r="F142" s="1188">
        <v>0</v>
      </c>
      <c r="G142" s="1081">
        <v>88</v>
      </c>
      <c r="H142" s="1081">
        <v>88</v>
      </c>
      <c r="I142" s="1081">
        <v>4</v>
      </c>
      <c r="J142" s="708">
        <f t="shared" si="1"/>
        <v>4</v>
      </c>
      <c r="K142" s="569"/>
    </row>
    <row r="143" spans="1:11" ht="13.9" customHeight="1" x14ac:dyDescent="0.25">
      <c r="A143" s="1535"/>
      <c r="B143" s="1529"/>
      <c r="C143" s="1187" t="s">
        <v>696</v>
      </c>
      <c r="D143" s="1188">
        <v>0</v>
      </c>
      <c r="E143" s="1188">
        <v>0</v>
      </c>
      <c r="F143" s="1188">
        <v>0</v>
      </c>
      <c r="G143" s="1081">
        <v>0</v>
      </c>
      <c r="H143" s="1081">
        <v>0</v>
      </c>
      <c r="I143" s="1081">
        <v>0</v>
      </c>
      <c r="J143" s="708">
        <f t="shared" si="1"/>
        <v>0</v>
      </c>
      <c r="K143" s="569"/>
    </row>
    <row r="144" spans="1:11" ht="13.9" customHeight="1" x14ac:dyDescent="0.25">
      <c r="A144" s="1535"/>
      <c r="B144" s="1529"/>
      <c r="C144" s="1187" t="s">
        <v>801</v>
      </c>
      <c r="D144" s="1188">
        <v>0</v>
      </c>
      <c r="E144" s="1188">
        <v>0</v>
      </c>
      <c r="F144" s="1188">
        <v>0</v>
      </c>
      <c r="G144" s="1081">
        <v>0</v>
      </c>
      <c r="H144" s="1081">
        <v>0</v>
      </c>
      <c r="I144" s="1081">
        <v>0</v>
      </c>
      <c r="J144" s="708">
        <f t="shared" ref="J144:J170" si="2">F144+I144</f>
        <v>0</v>
      </c>
      <c r="K144" s="569"/>
    </row>
    <row r="145" spans="1:11" ht="13.9" customHeight="1" x14ac:dyDescent="0.25">
      <c r="A145" s="1535"/>
      <c r="B145" s="1529"/>
      <c r="C145" s="906" t="s">
        <v>767</v>
      </c>
      <c r="D145" s="1188">
        <v>0</v>
      </c>
      <c r="E145" s="1188">
        <v>0</v>
      </c>
      <c r="F145" s="1188">
        <v>0</v>
      </c>
      <c r="G145" s="1081">
        <v>0</v>
      </c>
      <c r="H145" s="1081">
        <v>0</v>
      </c>
      <c r="I145" s="1081">
        <v>0</v>
      </c>
      <c r="J145" s="708">
        <f t="shared" si="2"/>
        <v>0</v>
      </c>
      <c r="K145" s="569"/>
    </row>
    <row r="146" spans="1:11" ht="13.9" customHeight="1" x14ac:dyDescent="0.25">
      <c r="A146" s="1535"/>
      <c r="B146" s="1529"/>
      <c r="C146" s="906" t="s">
        <v>589</v>
      </c>
      <c r="D146" s="1188">
        <f>'4.4 гр птиц утки'!D145</f>
        <v>450</v>
      </c>
      <c r="E146" s="1188">
        <f>'4.4 гр птиц утки'!E145</f>
        <v>315</v>
      </c>
      <c r="F146" s="1188">
        <v>18</v>
      </c>
      <c r="G146" s="1081">
        <v>308</v>
      </c>
      <c r="H146" s="1081">
        <v>316</v>
      </c>
      <c r="I146" s="1081">
        <v>19</v>
      </c>
      <c r="J146" s="708">
        <f t="shared" si="2"/>
        <v>37</v>
      </c>
      <c r="K146" s="569"/>
    </row>
    <row r="147" spans="1:11" ht="13.9" customHeight="1" x14ac:dyDescent="0.25">
      <c r="A147" s="1535">
        <v>35</v>
      </c>
      <c r="B147" s="1529" t="s">
        <v>318</v>
      </c>
      <c r="C147" s="906" t="s">
        <v>797</v>
      </c>
      <c r="D147" s="1188">
        <v>0</v>
      </c>
      <c r="E147" s="1188">
        <v>0</v>
      </c>
      <c r="F147" s="1188">
        <v>0</v>
      </c>
      <c r="G147" s="1081">
        <v>68</v>
      </c>
      <c r="H147" s="1081">
        <v>62</v>
      </c>
      <c r="I147" s="1081">
        <v>31</v>
      </c>
      <c r="J147" s="708">
        <f t="shared" si="2"/>
        <v>31</v>
      </c>
      <c r="K147" s="569"/>
    </row>
    <row r="148" spans="1:11" ht="13.9" customHeight="1" x14ac:dyDescent="0.25">
      <c r="A148" s="1535"/>
      <c r="B148" s="1529"/>
      <c r="C148" s="906" t="s">
        <v>328</v>
      </c>
      <c r="D148" s="1188">
        <v>0</v>
      </c>
      <c r="E148" s="1188">
        <v>0</v>
      </c>
      <c r="F148" s="1188">
        <v>0</v>
      </c>
      <c r="G148" s="1081">
        <v>0</v>
      </c>
      <c r="H148" s="1081">
        <v>0</v>
      </c>
      <c r="I148" s="1081">
        <v>0</v>
      </c>
      <c r="J148" s="708">
        <f t="shared" si="2"/>
        <v>0</v>
      </c>
      <c r="K148" s="569"/>
    </row>
    <row r="149" spans="1:11" ht="13.9" customHeight="1" x14ac:dyDescent="0.25">
      <c r="A149" s="1535"/>
      <c r="B149" s="1529"/>
      <c r="C149" s="1187" t="s">
        <v>767</v>
      </c>
      <c r="D149" s="1188">
        <v>0</v>
      </c>
      <c r="E149" s="1188">
        <v>0</v>
      </c>
      <c r="F149" s="1188">
        <v>0</v>
      </c>
      <c r="G149" s="1081">
        <v>0</v>
      </c>
      <c r="H149" s="1081">
        <v>0</v>
      </c>
      <c r="I149" s="1081">
        <v>0</v>
      </c>
      <c r="J149" s="708">
        <f t="shared" si="2"/>
        <v>0</v>
      </c>
      <c r="K149" s="569"/>
    </row>
    <row r="150" spans="1:11" ht="13.9" customHeight="1" x14ac:dyDescent="0.25">
      <c r="A150" s="1535">
        <v>36</v>
      </c>
      <c r="B150" s="1529" t="s">
        <v>319</v>
      </c>
      <c r="C150" s="906" t="s">
        <v>768</v>
      </c>
      <c r="D150" s="1188">
        <v>0</v>
      </c>
      <c r="E150" s="1188">
        <v>0</v>
      </c>
      <c r="F150" s="1188">
        <v>0</v>
      </c>
      <c r="G150" s="1081">
        <v>0</v>
      </c>
      <c r="H150" s="1081">
        <v>0</v>
      </c>
      <c r="I150" s="1081">
        <v>0</v>
      </c>
      <c r="J150" s="708">
        <f t="shared" si="2"/>
        <v>0</v>
      </c>
      <c r="K150" s="569"/>
    </row>
    <row r="151" spans="1:11" ht="13.9" customHeight="1" x14ac:dyDescent="0.25">
      <c r="A151" s="1535"/>
      <c r="B151" s="1529"/>
      <c r="C151" s="906" t="s">
        <v>589</v>
      </c>
      <c r="D151" s="1188">
        <f>'4.4 гр птиц утки'!D150</f>
        <v>322</v>
      </c>
      <c r="E151" s="1188">
        <f>'4.4 гр птиц утки'!E150</f>
        <v>263</v>
      </c>
      <c r="F151" s="1188">
        <v>33</v>
      </c>
      <c r="G151" s="1081">
        <v>216</v>
      </c>
      <c r="H151" s="1081">
        <v>145</v>
      </c>
      <c r="I151" s="1081">
        <v>49</v>
      </c>
      <c r="J151" s="708">
        <f t="shared" si="2"/>
        <v>82</v>
      </c>
      <c r="K151" s="569"/>
    </row>
    <row r="152" spans="1:11" ht="13.9" customHeight="1" x14ac:dyDescent="0.25">
      <c r="A152" s="1535">
        <v>37</v>
      </c>
      <c r="B152" s="1529" t="s">
        <v>320</v>
      </c>
      <c r="C152" s="906" t="s">
        <v>769</v>
      </c>
      <c r="D152" s="1188">
        <v>0</v>
      </c>
      <c r="E152" s="1188">
        <v>0</v>
      </c>
      <c r="F152" s="1188">
        <v>0</v>
      </c>
      <c r="G152" s="1081">
        <v>2</v>
      </c>
      <c r="H152" s="1081">
        <v>2</v>
      </c>
      <c r="I152" s="1081">
        <v>0</v>
      </c>
      <c r="J152" s="708">
        <f t="shared" si="2"/>
        <v>0</v>
      </c>
      <c r="K152" s="569"/>
    </row>
    <row r="153" spans="1:11" ht="13.9" customHeight="1" x14ac:dyDescent="0.2">
      <c r="A153" s="1535"/>
      <c r="B153" s="1529"/>
      <c r="C153" s="1180" t="s">
        <v>589</v>
      </c>
      <c r="D153" s="1188">
        <f>'4.4 гр птиц утки'!D152</f>
        <v>335</v>
      </c>
      <c r="E153" s="1188">
        <f>'4.4 гр птиц утки'!E152</f>
        <v>314</v>
      </c>
      <c r="F153" s="1188">
        <v>24</v>
      </c>
      <c r="G153" s="1081">
        <v>97</v>
      </c>
      <c r="H153" s="1081">
        <v>66</v>
      </c>
      <c r="I153" s="1081">
        <v>17</v>
      </c>
      <c r="J153" s="708">
        <f t="shared" si="2"/>
        <v>41</v>
      </c>
      <c r="K153" s="569"/>
    </row>
    <row r="154" spans="1:11" ht="13.9" customHeight="1" x14ac:dyDescent="0.25">
      <c r="A154" s="1535">
        <v>38</v>
      </c>
      <c r="B154" s="1529" t="s">
        <v>321</v>
      </c>
      <c r="C154" s="906" t="s">
        <v>770</v>
      </c>
      <c r="D154" s="1188">
        <v>0</v>
      </c>
      <c r="E154" s="1188">
        <v>0</v>
      </c>
      <c r="F154" s="1188">
        <v>0</v>
      </c>
      <c r="G154" s="1081">
        <v>0</v>
      </c>
      <c r="H154" s="1081">
        <v>0</v>
      </c>
      <c r="I154" s="1081">
        <v>0</v>
      </c>
      <c r="J154" s="708">
        <f t="shared" si="2"/>
        <v>0</v>
      </c>
      <c r="K154" s="569"/>
    </row>
    <row r="155" spans="1:11" ht="13.9" customHeight="1" x14ac:dyDescent="0.25">
      <c r="A155" s="1535"/>
      <c r="B155" s="1529"/>
      <c r="C155" s="906" t="s">
        <v>665</v>
      </c>
      <c r="D155" s="1188">
        <v>0</v>
      </c>
      <c r="E155" s="1188">
        <v>0</v>
      </c>
      <c r="F155" s="1188">
        <v>0</v>
      </c>
      <c r="G155" s="1081">
        <v>0</v>
      </c>
      <c r="H155" s="1081">
        <v>0</v>
      </c>
      <c r="I155" s="1081">
        <v>0</v>
      </c>
      <c r="J155" s="708">
        <f t="shared" si="2"/>
        <v>0</v>
      </c>
      <c r="K155" s="569"/>
    </row>
    <row r="156" spans="1:11" ht="13.9" customHeight="1" x14ac:dyDescent="0.25">
      <c r="A156" s="1535"/>
      <c r="B156" s="1529"/>
      <c r="C156" s="906" t="s">
        <v>703</v>
      </c>
      <c r="D156" s="1188">
        <v>0</v>
      </c>
      <c r="E156" s="1188">
        <v>0</v>
      </c>
      <c r="F156" s="1188">
        <v>0</v>
      </c>
      <c r="G156" s="1081">
        <v>0</v>
      </c>
      <c r="H156" s="1081">
        <v>0</v>
      </c>
      <c r="I156" s="1081">
        <v>0</v>
      </c>
      <c r="J156" s="708">
        <f t="shared" si="2"/>
        <v>0</v>
      </c>
      <c r="K156" s="569"/>
    </row>
    <row r="157" spans="1:11" ht="13.9" customHeight="1" x14ac:dyDescent="0.25">
      <c r="A157" s="1535"/>
      <c r="B157" s="1529"/>
      <c r="C157" s="906" t="s">
        <v>1155</v>
      </c>
      <c r="D157" s="1188">
        <v>0</v>
      </c>
      <c r="E157" s="1188">
        <v>0</v>
      </c>
      <c r="F157" s="1188">
        <v>0</v>
      </c>
      <c r="G157" s="1081">
        <v>0</v>
      </c>
      <c r="H157" s="1081">
        <v>0</v>
      </c>
      <c r="I157" s="1081">
        <v>0</v>
      </c>
      <c r="J157" s="708">
        <f t="shared" si="2"/>
        <v>0</v>
      </c>
      <c r="K157" s="569"/>
    </row>
    <row r="158" spans="1:11" ht="13.9" customHeight="1" x14ac:dyDescent="0.25">
      <c r="A158" s="1535"/>
      <c r="B158" s="1529"/>
      <c r="C158" s="906" t="s">
        <v>589</v>
      </c>
      <c r="D158" s="1188">
        <f>'4.4 гр птиц утки'!D157</f>
        <v>126</v>
      </c>
      <c r="E158" s="1188">
        <f>'4.4 гр птиц утки'!E157</f>
        <v>101</v>
      </c>
      <c r="F158" s="1188">
        <v>10</v>
      </c>
      <c r="G158" s="1081">
        <v>108</v>
      </c>
      <c r="H158" s="1081">
        <f>'4.4 гр птиц кулики'!H157</f>
        <v>84</v>
      </c>
      <c r="I158" s="1081">
        <v>15</v>
      </c>
      <c r="J158" s="708">
        <f t="shared" si="2"/>
        <v>25</v>
      </c>
      <c r="K158" s="569"/>
    </row>
    <row r="159" spans="1:11" ht="13.9" customHeight="1" x14ac:dyDescent="0.25">
      <c r="A159" s="1535">
        <v>39</v>
      </c>
      <c r="B159" s="1529" t="s">
        <v>322</v>
      </c>
      <c r="C159" s="906" t="s">
        <v>400</v>
      </c>
      <c r="D159" s="1188">
        <v>154</v>
      </c>
      <c r="E159" s="1188">
        <v>150</v>
      </c>
      <c r="F159" s="1188">
        <v>30</v>
      </c>
      <c r="G159" s="1081">
        <v>190</v>
      </c>
      <c r="H159" s="1081">
        <v>180</v>
      </c>
      <c r="I159" s="1081">
        <v>105</v>
      </c>
      <c r="J159" s="708">
        <f t="shared" si="2"/>
        <v>135</v>
      </c>
      <c r="K159" s="569"/>
    </row>
    <row r="160" spans="1:11" ht="13.9" customHeight="1" x14ac:dyDescent="0.25">
      <c r="A160" s="1535"/>
      <c r="B160" s="1529"/>
      <c r="C160" s="906" t="s">
        <v>704</v>
      </c>
      <c r="D160" s="1188">
        <v>0</v>
      </c>
      <c r="E160" s="1188">
        <v>0</v>
      </c>
      <c r="F160" s="1188">
        <v>0</v>
      </c>
      <c r="G160" s="1081">
        <v>0</v>
      </c>
      <c r="H160" s="1081">
        <v>0</v>
      </c>
      <c r="I160" s="1081">
        <v>0</v>
      </c>
      <c r="J160" s="708">
        <f t="shared" si="2"/>
        <v>0</v>
      </c>
      <c r="K160" s="569"/>
    </row>
    <row r="161" spans="1:11" ht="15" x14ac:dyDescent="0.25">
      <c r="A161" s="1535"/>
      <c r="B161" s="1529"/>
      <c r="C161" s="906" t="s">
        <v>589</v>
      </c>
      <c r="D161" s="1188">
        <f>'4.4 гр птиц утки'!D160</f>
        <v>738</v>
      </c>
      <c r="E161" s="1188">
        <f>'4.4 гр птиц утки'!E160</f>
        <v>684</v>
      </c>
      <c r="F161" s="1188">
        <v>48</v>
      </c>
      <c r="G161" s="1081">
        <v>706</v>
      </c>
      <c r="H161" s="1081">
        <f>'4.4 гр птиц кулики'!H160</f>
        <v>562</v>
      </c>
      <c r="I161" s="1081">
        <v>161</v>
      </c>
      <c r="J161" s="708">
        <f t="shared" si="2"/>
        <v>209</v>
      </c>
      <c r="K161" s="569"/>
    </row>
    <row r="162" spans="1:11" ht="13.9" customHeight="1" x14ac:dyDescent="0.25">
      <c r="A162" s="1535">
        <v>40</v>
      </c>
      <c r="B162" s="1529" t="s">
        <v>323</v>
      </c>
      <c r="C162" s="1187" t="s">
        <v>767</v>
      </c>
      <c r="D162" s="1188">
        <v>0</v>
      </c>
      <c r="E162" s="1188">
        <v>0</v>
      </c>
      <c r="F162" s="1188">
        <v>0</v>
      </c>
      <c r="G162" s="1081">
        <v>0</v>
      </c>
      <c r="H162" s="1081">
        <v>0</v>
      </c>
      <c r="I162" s="1081">
        <v>0</v>
      </c>
      <c r="J162" s="708">
        <f t="shared" si="2"/>
        <v>0</v>
      </c>
      <c r="K162" s="569"/>
    </row>
    <row r="163" spans="1:11" ht="13.9" customHeight="1" x14ac:dyDescent="0.25">
      <c r="A163" s="1535"/>
      <c r="B163" s="1535"/>
      <c r="C163" s="906" t="s">
        <v>797</v>
      </c>
      <c r="D163" s="1188">
        <v>0</v>
      </c>
      <c r="E163" s="1188">
        <v>0</v>
      </c>
      <c r="F163" s="1188">
        <v>0</v>
      </c>
      <c r="G163" s="1081">
        <v>0</v>
      </c>
      <c r="H163" s="1081">
        <v>0</v>
      </c>
      <c r="I163" s="1081">
        <v>0</v>
      </c>
      <c r="J163" s="708">
        <f t="shared" si="2"/>
        <v>0</v>
      </c>
      <c r="K163" s="569"/>
    </row>
    <row r="164" spans="1:11" ht="13.9" customHeight="1" x14ac:dyDescent="0.25">
      <c r="A164" s="1535">
        <v>41</v>
      </c>
      <c r="B164" s="1529" t="s">
        <v>324</v>
      </c>
      <c r="C164" s="906" t="s">
        <v>771</v>
      </c>
      <c r="D164" s="1188">
        <v>0</v>
      </c>
      <c r="E164" s="1188">
        <v>0</v>
      </c>
      <c r="F164" s="1188">
        <v>0</v>
      </c>
      <c r="G164" s="1081">
        <v>0</v>
      </c>
      <c r="H164" s="1081">
        <v>0</v>
      </c>
      <c r="I164" s="1081">
        <v>0</v>
      </c>
      <c r="J164" s="708">
        <f t="shared" si="2"/>
        <v>0</v>
      </c>
      <c r="K164" s="569"/>
    </row>
    <row r="165" spans="1:11" ht="13.9" customHeight="1" x14ac:dyDescent="0.25">
      <c r="A165" s="1535"/>
      <c r="B165" s="1529"/>
      <c r="C165" s="906" t="s">
        <v>598</v>
      </c>
      <c r="D165" s="1188">
        <v>16</v>
      </c>
      <c r="E165" s="1188">
        <v>16</v>
      </c>
      <c r="F165" s="1188">
        <v>23</v>
      </c>
      <c r="G165" s="1081">
        <v>0</v>
      </c>
      <c r="H165" s="1081">
        <v>0</v>
      </c>
      <c r="I165" s="1081">
        <v>0</v>
      </c>
      <c r="J165" s="708">
        <f t="shared" si="2"/>
        <v>23</v>
      </c>
      <c r="K165" s="569"/>
    </row>
    <row r="166" spans="1:11" ht="13.9" customHeight="1" x14ac:dyDescent="0.25">
      <c r="A166" s="1535"/>
      <c r="B166" s="1529"/>
      <c r="C166" s="906" t="s">
        <v>589</v>
      </c>
      <c r="D166" s="1188">
        <f>'4.4 гр птиц утки'!D165</f>
        <v>75</v>
      </c>
      <c r="E166" s="1188">
        <f>'4.4 гр птиц утки'!E165</f>
        <v>39</v>
      </c>
      <c r="F166" s="1188">
        <v>23</v>
      </c>
      <c r="G166" s="1081">
        <v>109</v>
      </c>
      <c r="H166" s="1081">
        <v>94</v>
      </c>
      <c r="I166" s="1081">
        <v>19</v>
      </c>
      <c r="J166" s="708">
        <f t="shared" si="2"/>
        <v>42</v>
      </c>
      <c r="K166" s="569"/>
    </row>
    <row r="167" spans="1:11" ht="15" x14ac:dyDescent="0.25">
      <c r="A167" s="1535">
        <v>42</v>
      </c>
      <c r="B167" s="1529" t="s">
        <v>325</v>
      </c>
      <c r="C167" s="906" t="s">
        <v>682</v>
      </c>
      <c r="D167" s="1188">
        <v>0</v>
      </c>
      <c r="E167" s="1188">
        <v>0</v>
      </c>
      <c r="F167" s="1188">
        <v>0</v>
      </c>
      <c r="G167" s="1081">
        <v>0</v>
      </c>
      <c r="H167" s="1081">
        <v>0</v>
      </c>
      <c r="I167" s="1081">
        <v>0</v>
      </c>
      <c r="J167" s="708">
        <f t="shared" si="2"/>
        <v>0</v>
      </c>
      <c r="K167" s="569"/>
    </row>
    <row r="168" spans="1:11" ht="15" x14ac:dyDescent="0.25">
      <c r="A168" s="1535"/>
      <c r="B168" s="1529"/>
      <c r="C168" s="906" t="s">
        <v>589</v>
      </c>
      <c r="D168" s="1188">
        <f>'4.4 гр птиц утки'!D167</f>
        <v>425</v>
      </c>
      <c r="E168" s="1188">
        <f>'4.4 гр птиц утки'!E167</f>
        <v>401</v>
      </c>
      <c r="F168" s="1188">
        <v>59</v>
      </c>
      <c r="G168" s="1081">
        <v>569</v>
      </c>
      <c r="H168" s="1081">
        <f>'4.4 гр птиц кулики'!H167</f>
        <v>397</v>
      </c>
      <c r="I168" s="1081">
        <v>99</v>
      </c>
      <c r="J168" s="708">
        <f t="shared" si="2"/>
        <v>158</v>
      </c>
    </row>
    <row r="169" spans="1:11" ht="13.15" customHeight="1" x14ac:dyDescent="0.25">
      <c r="A169" s="1186">
        <v>43</v>
      </c>
      <c r="B169" s="1179" t="s">
        <v>326</v>
      </c>
      <c r="C169" s="906" t="s">
        <v>589</v>
      </c>
      <c r="D169" s="1188">
        <f>'4.4 гр птиц утки'!D168</f>
        <v>110</v>
      </c>
      <c r="E169" s="1188">
        <f>'4.4 гр птиц утки'!E168</f>
        <v>95</v>
      </c>
      <c r="F169" s="1188">
        <v>31</v>
      </c>
      <c r="G169" s="1081">
        <v>129</v>
      </c>
      <c r="H169" s="1081">
        <f>'4.4 гр птиц кулики'!H168</f>
        <v>128</v>
      </c>
      <c r="I169" s="1081">
        <v>35</v>
      </c>
      <c r="J169" s="708">
        <f t="shared" si="2"/>
        <v>66</v>
      </c>
    </row>
    <row r="170" spans="1:11" ht="17.25" customHeight="1" x14ac:dyDescent="0.25">
      <c r="A170" s="1552" t="s">
        <v>21</v>
      </c>
      <c r="B170" s="1552"/>
      <c r="C170" s="1552"/>
      <c r="D170" s="1188">
        <f t="shared" ref="D170:I170" si="3">SUM(D15:D169)</f>
        <v>9145</v>
      </c>
      <c r="E170" s="1188">
        <f t="shared" si="3"/>
        <v>7346</v>
      </c>
      <c r="F170" s="1188">
        <f t="shared" si="3"/>
        <v>1333</v>
      </c>
      <c r="G170" s="1188">
        <f t="shared" si="3"/>
        <v>7938</v>
      </c>
      <c r="H170" s="1188">
        <f t="shared" si="3"/>
        <v>6089</v>
      </c>
      <c r="I170" s="1188">
        <f t="shared" si="3"/>
        <v>1874</v>
      </c>
      <c r="J170" s="708">
        <f t="shared" si="2"/>
        <v>3207</v>
      </c>
    </row>
    <row r="171" spans="1:11" s="679" customFormat="1" ht="17.25" customHeight="1" x14ac:dyDescent="0.25">
      <c r="A171" s="894" t="s">
        <v>1658</v>
      </c>
      <c r="B171" s="893"/>
      <c r="C171" s="893"/>
      <c r="D171" s="879"/>
      <c r="E171" s="879"/>
      <c r="F171" s="879"/>
      <c r="G171" s="879"/>
      <c r="H171" s="879"/>
      <c r="I171" s="879"/>
      <c r="J171" s="879"/>
    </row>
    <row r="172" spans="1:11" s="679" customFormat="1" ht="17.25" customHeight="1" x14ac:dyDescent="0.25">
      <c r="A172" s="894" t="s">
        <v>1660</v>
      </c>
      <c r="B172" s="893"/>
      <c r="C172" s="893"/>
      <c r="D172" s="879"/>
      <c r="E172" s="879"/>
      <c r="F172" s="879"/>
      <c r="G172" s="879"/>
      <c r="H172" s="879"/>
      <c r="I172" s="879"/>
      <c r="J172" s="879"/>
    </row>
    <row r="173" spans="1:11" s="679" customFormat="1" ht="17.25" customHeight="1" x14ac:dyDescent="0.35">
      <c r="A173" s="1561" t="s">
        <v>1515</v>
      </c>
      <c r="B173" s="1561"/>
      <c r="C173" s="1561"/>
      <c r="D173" s="1561"/>
      <c r="E173" s="1561"/>
      <c r="F173" s="1561"/>
      <c r="G173" s="1561"/>
      <c r="H173" s="1561"/>
      <c r="I173" s="1561"/>
      <c r="J173" s="1561"/>
    </row>
    <row r="174" spans="1:11" ht="19.149999999999999" customHeight="1" x14ac:dyDescent="0.2">
      <c r="A174" s="436"/>
      <c r="B174" s="436" t="s">
        <v>643</v>
      </c>
      <c r="C174" s="56" t="s">
        <v>602</v>
      </c>
      <c r="E174" s="62"/>
      <c r="G174" s="137" t="s">
        <v>604</v>
      </c>
      <c r="I174" s="138" t="s">
        <v>601</v>
      </c>
      <c r="J174" s="62"/>
    </row>
    <row r="175" spans="1:11" ht="13.15" customHeight="1" x14ac:dyDescent="0.2">
      <c r="A175" s="430" t="s">
        <v>562</v>
      </c>
      <c r="C175" s="168" t="s">
        <v>1829</v>
      </c>
      <c r="D175" s="138"/>
      <c r="E175" s="425"/>
      <c r="F175" s="425"/>
      <c r="G175" s="425"/>
      <c r="H175" s="425"/>
    </row>
    <row r="176" spans="1:11" ht="13.15" customHeight="1" x14ac:dyDescent="0.2">
      <c r="A176" s="428" t="s">
        <v>555</v>
      </c>
      <c r="B176" s="425"/>
      <c r="C176" s="1293" t="s">
        <v>556</v>
      </c>
      <c r="D176" s="1293"/>
      <c r="E176" s="1293"/>
      <c r="F176" s="1293"/>
      <c r="G176" s="1293"/>
      <c r="H176" s="1293"/>
    </row>
    <row r="177" spans="1:8" ht="13.15" customHeight="1" x14ac:dyDescent="0.2">
      <c r="A177" s="428"/>
      <c r="B177" s="425"/>
      <c r="C177" s="428"/>
      <c r="D177" s="425"/>
      <c r="E177" s="425"/>
      <c r="F177" s="425"/>
      <c r="G177" s="425"/>
      <c r="H177" s="425"/>
    </row>
    <row r="178" spans="1:8" ht="13.15" customHeight="1" x14ac:dyDescent="0.2"/>
    <row r="184" spans="1:8" ht="27" customHeight="1" x14ac:dyDescent="0.2"/>
    <row r="185" spans="1:8" ht="13.15" customHeight="1" x14ac:dyDescent="0.2"/>
    <row r="186" spans="1:8" ht="27.6" customHeight="1" x14ac:dyDescent="0.2"/>
    <row r="190" spans="1:8" ht="26.45" customHeight="1" x14ac:dyDescent="0.2"/>
    <row r="191" spans="1:8" ht="25.9" customHeight="1" x14ac:dyDescent="0.2"/>
    <row r="192" spans="1:8" ht="27" customHeight="1" x14ac:dyDescent="0.2"/>
    <row r="193" ht="13.15" customHeight="1" x14ac:dyDescent="0.2"/>
    <row r="194" ht="13.15" customHeight="1" x14ac:dyDescent="0.2"/>
    <row r="195" ht="14.45" customHeight="1" x14ac:dyDescent="0.2"/>
    <row r="201" ht="27" customHeight="1" x14ac:dyDescent="0.2"/>
    <row r="205" ht="29.45" customHeight="1" x14ac:dyDescent="0.2"/>
    <row r="206" ht="50.45" customHeight="1" x14ac:dyDescent="0.2"/>
    <row r="207" ht="20.45" customHeight="1" x14ac:dyDescent="0.2"/>
    <row r="208" ht="13.15" customHeight="1" x14ac:dyDescent="0.2"/>
    <row r="209" ht="13.15" customHeight="1" x14ac:dyDescent="0.2"/>
    <row r="210" ht="13.15" customHeight="1" x14ac:dyDescent="0.2"/>
    <row r="211" ht="13.15" customHeight="1" x14ac:dyDescent="0.2"/>
    <row r="212" ht="13.15" customHeight="1" x14ac:dyDescent="0.2"/>
    <row r="213" ht="13.15" customHeight="1" x14ac:dyDescent="0.2"/>
    <row r="214" ht="13.15" customHeight="1" x14ac:dyDescent="0.2"/>
    <row r="215" ht="13.1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27" customHeight="1" x14ac:dyDescent="0.2"/>
    <row r="225" ht="13.15" customHeight="1" x14ac:dyDescent="0.2"/>
    <row r="226" ht="13.15" customHeight="1" x14ac:dyDescent="0.2"/>
    <row r="227" ht="13.15" customHeight="1" x14ac:dyDescent="0.2"/>
    <row r="228" ht="13.15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5" ht="27" customHeight="1" x14ac:dyDescent="0.2"/>
    <row r="276" ht="13.15" customHeight="1" x14ac:dyDescent="0.2"/>
    <row r="277" ht="27.6" customHeight="1" x14ac:dyDescent="0.2"/>
    <row r="281" ht="26.45" customHeight="1" x14ac:dyDescent="0.2"/>
    <row r="282" ht="25.9" customHeight="1" x14ac:dyDescent="0.2"/>
    <row r="283" ht="27" customHeight="1" x14ac:dyDescent="0.2"/>
    <row r="284" ht="26.45" customHeight="1" x14ac:dyDescent="0.2"/>
    <row r="293" ht="25.9" customHeight="1" x14ac:dyDescent="0.2"/>
    <row r="297" ht="27.6" customHeight="1" x14ac:dyDescent="0.2"/>
    <row r="298" ht="51.6" customHeight="1" x14ac:dyDescent="0.2"/>
    <row r="367" ht="13.15" customHeight="1" x14ac:dyDescent="0.2"/>
    <row r="369" ht="26.45" customHeight="1" x14ac:dyDescent="0.2"/>
    <row r="373" ht="25.9" customHeight="1" x14ac:dyDescent="0.2"/>
    <row r="374" ht="26.45" customHeight="1" x14ac:dyDescent="0.2"/>
    <row r="383" ht="26.45" customHeight="1" x14ac:dyDescent="0.2"/>
    <row r="387" ht="27" customHeight="1" x14ac:dyDescent="0.2"/>
    <row r="388" ht="53.45" customHeight="1" x14ac:dyDescent="0.2"/>
    <row r="389" ht="19.149999999999999" customHeight="1" x14ac:dyDescent="0.2"/>
    <row r="457" ht="13.15" customHeight="1" x14ac:dyDescent="0.2"/>
    <row r="459" ht="26.45" customHeight="1" x14ac:dyDescent="0.2"/>
    <row r="463" ht="26.45" customHeight="1" x14ac:dyDescent="0.2"/>
    <row r="464" ht="25.9" customHeight="1" x14ac:dyDescent="0.2"/>
    <row r="473" ht="25.9" customHeight="1" x14ac:dyDescent="0.2"/>
    <row r="477" ht="31.9" customHeight="1" x14ac:dyDescent="0.2"/>
    <row r="478" ht="52.9" customHeight="1" x14ac:dyDescent="0.2"/>
    <row r="479" ht="18.600000000000001" customHeight="1" x14ac:dyDescent="0.2"/>
    <row r="547" ht="13.15" customHeight="1" x14ac:dyDescent="0.2"/>
    <row r="549" ht="26.45" customHeight="1" x14ac:dyDescent="0.2"/>
    <row r="553" ht="26.45" customHeight="1" x14ac:dyDescent="0.2"/>
    <row r="554" ht="26.45" customHeight="1" x14ac:dyDescent="0.2"/>
    <row r="563" ht="25.9" customHeight="1" x14ac:dyDescent="0.2"/>
    <row r="567" ht="35.450000000000003" customHeight="1" x14ac:dyDescent="0.2"/>
    <row r="568" ht="56.45" customHeight="1" x14ac:dyDescent="0.2"/>
    <row r="569" ht="16.899999999999999" customHeight="1" x14ac:dyDescent="0.2"/>
    <row r="637" ht="13.15" customHeight="1" x14ac:dyDescent="0.2"/>
    <row r="639" ht="26.45" customHeight="1" x14ac:dyDescent="0.2"/>
    <row r="643" ht="25.9" customHeight="1" x14ac:dyDescent="0.2"/>
    <row r="644" ht="25.9" customHeight="1" x14ac:dyDescent="0.2"/>
    <row r="653" ht="25.9" customHeight="1" x14ac:dyDescent="0.2"/>
    <row r="657" ht="27" customHeight="1" x14ac:dyDescent="0.2"/>
    <row r="658" ht="55.9" customHeight="1" x14ac:dyDescent="0.2"/>
    <row r="659" ht="18" customHeight="1" x14ac:dyDescent="0.2"/>
    <row r="727" ht="13.15" customHeight="1" x14ac:dyDescent="0.2"/>
    <row r="729" ht="25.9" customHeight="1" x14ac:dyDescent="0.2"/>
    <row r="733" ht="26.45" customHeight="1" x14ac:dyDescent="0.2"/>
    <row r="734" ht="25.9" customHeight="1" x14ac:dyDescent="0.2"/>
  </sheetData>
  <autoFilter ref="C15:C176"/>
  <mergeCells count="98">
    <mergeCell ref="A7:J7"/>
    <mergeCell ref="A24:A25"/>
    <mergeCell ref="B24:B25"/>
    <mergeCell ref="D11:F11"/>
    <mergeCell ref="G11:I11"/>
    <mergeCell ref="J11:J13"/>
    <mergeCell ref="D12:E12"/>
    <mergeCell ref="F12:F13"/>
    <mergeCell ref="G12:H12"/>
    <mergeCell ref="I12:I13"/>
    <mergeCell ref="A20:A23"/>
    <mergeCell ref="B20:B23"/>
    <mergeCell ref="A9:C9"/>
    <mergeCell ref="A11:A13"/>
    <mergeCell ref="B11:C13"/>
    <mergeCell ref="B14:C14"/>
    <mergeCell ref="I1:J1"/>
    <mergeCell ref="A2:J2"/>
    <mergeCell ref="A3:J3"/>
    <mergeCell ref="A4:J4"/>
    <mergeCell ref="A6:J6"/>
    <mergeCell ref="A15:A17"/>
    <mergeCell ref="B15:B17"/>
    <mergeCell ref="A18:A19"/>
    <mergeCell ref="B18:B19"/>
    <mergeCell ref="A26:A31"/>
    <mergeCell ref="B26:B31"/>
    <mergeCell ref="A32:A33"/>
    <mergeCell ref="B32:B33"/>
    <mergeCell ref="A34:A38"/>
    <mergeCell ref="B34:B38"/>
    <mergeCell ref="A40:A45"/>
    <mergeCell ref="B40:B45"/>
    <mergeCell ref="A47:A48"/>
    <mergeCell ref="B47:B48"/>
    <mergeCell ref="A49:A52"/>
    <mergeCell ref="B49:B52"/>
    <mergeCell ref="A53:A55"/>
    <mergeCell ref="B53:B55"/>
    <mergeCell ref="A56:A57"/>
    <mergeCell ref="B56:B57"/>
    <mergeCell ref="A58:A60"/>
    <mergeCell ref="B58:B60"/>
    <mergeCell ref="A61:A67"/>
    <mergeCell ref="B61:B67"/>
    <mergeCell ref="A68:A69"/>
    <mergeCell ref="B68:B69"/>
    <mergeCell ref="A70:A72"/>
    <mergeCell ref="B70:B72"/>
    <mergeCell ref="A73:A78"/>
    <mergeCell ref="B73:B78"/>
    <mergeCell ref="A79:A84"/>
    <mergeCell ref="B79:B84"/>
    <mergeCell ref="A85:A87"/>
    <mergeCell ref="B85:B87"/>
    <mergeCell ref="A88:A90"/>
    <mergeCell ref="B88:B90"/>
    <mergeCell ref="A91:A93"/>
    <mergeCell ref="B91:B93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29"/>
    <mergeCell ref="B127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59:A161"/>
    <mergeCell ref="B159:B161"/>
    <mergeCell ref="A162:A163"/>
    <mergeCell ref="B162:B163"/>
    <mergeCell ref="A164:A166"/>
    <mergeCell ref="B164:B166"/>
    <mergeCell ref="C176:H176"/>
    <mergeCell ref="A167:A168"/>
    <mergeCell ref="B167:B168"/>
    <mergeCell ref="A170:C170"/>
    <mergeCell ref="A173:J173"/>
  </mergeCells>
  <pageMargins left="0.98425196850393704" right="0.59055118110236227" top="0.78740157480314965" bottom="0.78740157480314965" header="0.31496062992125984" footer="0.31496062992125984"/>
  <pageSetup paperSize="9" scale="57" fitToWidth="2" fitToHeight="2" orientation="portrait" r:id="rId1"/>
  <rowBreaks count="1" manualBreakCount="1">
    <brk id="90" max="9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736"/>
  <sheetViews>
    <sheetView view="pageBreakPreview" zoomScaleSheetLayoutView="100" workbookViewId="0">
      <pane ySplit="13" topLeftCell="A80" activePane="bottomLeft" state="frozen"/>
      <selection pane="bottomLeft" activeCell="A175" sqref="A175:XFD175"/>
    </sheetView>
  </sheetViews>
  <sheetFormatPr defaultColWidth="8.85546875" defaultRowHeight="12.75" x14ac:dyDescent="0.2"/>
  <cols>
    <col min="1" max="1" width="4.5703125" style="429" customWidth="1"/>
    <col min="2" max="2" width="20.85546875" style="429" customWidth="1"/>
    <col min="3" max="3" width="38.28515625" style="429" customWidth="1"/>
    <col min="4" max="4" width="10.28515625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13" style="429" customWidth="1"/>
    <col min="11" max="16384" width="8.85546875" style="429"/>
  </cols>
  <sheetData>
    <row r="1" spans="1:10" ht="14.45" customHeight="1" x14ac:dyDescent="0.25">
      <c r="I1" s="1558" t="s">
        <v>194</v>
      </c>
      <c r="J1" s="1559"/>
    </row>
    <row r="2" spans="1:10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ht="14.25" customHeight="1" x14ac:dyDescent="0.2">
      <c r="A3" s="1302" t="s">
        <v>1452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0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0" ht="5.25" customHeight="1" x14ac:dyDescent="0.2">
      <c r="A5" s="22"/>
      <c r="B5" s="22"/>
      <c r="C5" s="22"/>
      <c r="D5" s="22"/>
      <c r="E5" s="22"/>
      <c r="F5" s="22"/>
      <c r="G5" s="22"/>
    </row>
    <row r="6" spans="1:10" x14ac:dyDescent="0.2">
      <c r="A6" s="1299" t="s">
        <v>370</v>
      </c>
      <c r="B6" s="1299"/>
      <c r="C6" s="1299"/>
      <c r="D6" s="1299"/>
      <c r="E6" s="1299"/>
      <c r="F6" s="1299"/>
      <c r="G6" s="1299"/>
      <c r="H6" s="1299"/>
      <c r="I6" s="1299"/>
      <c r="J6" s="1299"/>
    </row>
    <row r="7" spans="1:10" ht="27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</row>
    <row r="8" spans="1:10" x14ac:dyDescent="0.2">
      <c r="A8" s="431"/>
      <c r="B8" s="431"/>
      <c r="C8" s="431"/>
      <c r="D8" s="431"/>
      <c r="E8" s="431"/>
      <c r="F8" s="431"/>
      <c r="G8" s="431"/>
      <c r="H8" s="431"/>
      <c r="I8" s="431"/>
    </row>
    <row r="9" spans="1:10" ht="15" x14ac:dyDescent="0.25">
      <c r="A9" s="1526" t="s">
        <v>902</v>
      </c>
      <c r="B9" s="1526"/>
      <c r="C9" s="1526"/>
      <c r="D9" s="1301"/>
      <c r="E9" s="1301"/>
      <c r="F9" s="1301"/>
      <c r="G9" s="1301"/>
      <c r="H9" s="1301"/>
      <c r="I9" s="1301"/>
      <c r="J9" s="1301"/>
    </row>
    <row r="10" spans="1:10" ht="8.25" customHeight="1" x14ac:dyDescent="0.2"/>
    <row r="11" spans="1:10" ht="24.75" customHeight="1" x14ac:dyDescent="0.2">
      <c r="A11" s="1284" t="s">
        <v>357</v>
      </c>
      <c r="B11" s="1419" t="s">
        <v>181</v>
      </c>
      <c r="C11" s="1547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0" x14ac:dyDescent="0.2">
      <c r="A12" s="1284"/>
      <c r="B12" s="1548"/>
      <c r="C12" s="1549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0" ht="25.5" x14ac:dyDescent="0.2">
      <c r="A13" s="1284"/>
      <c r="B13" s="1550"/>
      <c r="C13" s="1551"/>
      <c r="D13" s="426" t="s">
        <v>192</v>
      </c>
      <c r="E13" s="426" t="s">
        <v>193</v>
      </c>
      <c r="F13" s="1284"/>
      <c r="G13" s="426" t="s">
        <v>192</v>
      </c>
      <c r="H13" s="426" t="s">
        <v>193</v>
      </c>
      <c r="I13" s="1284"/>
      <c r="J13" s="1284"/>
    </row>
    <row r="14" spans="1:10" ht="11.25" customHeight="1" x14ac:dyDescent="0.2">
      <c r="A14" s="34">
        <v>1</v>
      </c>
      <c r="B14" s="1545">
        <v>2</v>
      </c>
      <c r="C14" s="1547"/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34">
        <v>8</v>
      </c>
      <c r="J14" s="34">
        <v>9</v>
      </c>
    </row>
    <row r="15" spans="1:10" s="1117" customFormat="1" ht="13.9" customHeight="1" x14ac:dyDescent="0.25">
      <c r="A15" s="1535">
        <v>1</v>
      </c>
      <c r="B15" s="1529" t="s">
        <v>284</v>
      </c>
      <c r="C15" s="906" t="s">
        <v>587</v>
      </c>
      <c r="D15" s="1188">
        <v>144</v>
      </c>
      <c r="E15" s="1188">
        <v>144</v>
      </c>
      <c r="F15" s="1188">
        <v>125</v>
      </c>
      <c r="G15" s="1081">
        <v>212</v>
      </c>
      <c r="H15" s="1081">
        <v>190</v>
      </c>
      <c r="I15" s="1081">
        <v>165</v>
      </c>
      <c r="J15" s="1188">
        <f>F15+I15</f>
        <v>290</v>
      </c>
    </row>
    <row r="16" spans="1:10" s="1117" customFormat="1" ht="13.9" customHeight="1" x14ac:dyDescent="0.25">
      <c r="A16" s="1535"/>
      <c r="B16" s="1529"/>
      <c r="C16" s="906" t="s">
        <v>919</v>
      </c>
      <c r="D16" s="1188">
        <v>0</v>
      </c>
      <c r="E16" s="1188">
        <v>0</v>
      </c>
      <c r="F16" s="1188">
        <v>0</v>
      </c>
      <c r="G16" s="1081">
        <v>0</v>
      </c>
      <c r="H16" s="1081">
        <v>0</v>
      </c>
      <c r="I16" s="1081">
        <v>0</v>
      </c>
      <c r="J16" s="1188">
        <f t="shared" ref="J16:J79" si="0">F16+I16</f>
        <v>0</v>
      </c>
    </row>
    <row r="17" spans="1:10" s="1117" customFormat="1" ht="13.9" customHeight="1" x14ac:dyDescent="0.25">
      <c r="A17" s="1535"/>
      <c r="B17" s="1529"/>
      <c r="C17" s="906" t="s">
        <v>589</v>
      </c>
      <c r="D17" s="1188">
        <v>205</v>
      </c>
      <c r="E17" s="1188">
        <v>192</v>
      </c>
      <c r="F17" s="1192">
        <v>69</v>
      </c>
      <c r="G17" s="1081">
        <v>138</v>
      </c>
      <c r="H17" s="1081">
        <v>131</v>
      </c>
      <c r="I17" s="1081">
        <v>5</v>
      </c>
      <c r="J17" s="1188">
        <f t="shared" si="0"/>
        <v>74</v>
      </c>
    </row>
    <row r="18" spans="1:10" s="1117" customFormat="1" ht="13.9" customHeight="1" x14ac:dyDescent="0.25">
      <c r="A18" s="1535">
        <v>2</v>
      </c>
      <c r="B18" s="1529" t="s">
        <v>285</v>
      </c>
      <c r="C18" s="906" t="s">
        <v>740</v>
      </c>
      <c r="D18" s="1188">
        <v>14</v>
      </c>
      <c r="E18" s="1188">
        <v>14</v>
      </c>
      <c r="F18" s="1188">
        <v>0</v>
      </c>
      <c r="G18" s="1081">
        <v>35</v>
      </c>
      <c r="H18" s="1081">
        <v>35</v>
      </c>
      <c r="I18" s="1081">
        <v>0</v>
      </c>
      <c r="J18" s="1188">
        <f t="shared" si="0"/>
        <v>0</v>
      </c>
    </row>
    <row r="19" spans="1:10" s="1117" customFormat="1" ht="13.9" customHeight="1" x14ac:dyDescent="0.25">
      <c r="A19" s="1535"/>
      <c r="B19" s="1529"/>
      <c r="C19" s="906" t="s">
        <v>589</v>
      </c>
      <c r="D19" s="1188">
        <v>204</v>
      </c>
      <c r="E19" s="1188">
        <v>160</v>
      </c>
      <c r="F19" s="1192">
        <v>37</v>
      </c>
      <c r="G19" s="1081">
        <v>300</v>
      </c>
      <c r="H19" s="1081">
        <v>289</v>
      </c>
      <c r="I19" s="1081">
        <v>5</v>
      </c>
      <c r="J19" s="1188">
        <f t="shared" si="0"/>
        <v>42</v>
      </c>
    </row>
    <row r="20" spans="1:10" s="1117" customFormat="1" ht="13.9" customHeight="1" x14ac:dyDescent="0.25">
      <c r="A20" s="1535">
        <v>3</v>
      </c>
      <c r="B20" s="1529" t="s">
        <v>286</v>
      </c>
      <c r="C20" s="906" t="s">
        <v>680</v>
      </c>
      <c r="D20" s="1188">
        <v>70</v>
      </c>
      <c r="E20" s="1188">
        <v>70</v>
      </c>
      <c r="F20" s="1188">
        <v>28</v>
      </c>
      <c r="G20" s="1081">
        <v>0</v>
      </c>
      <c r="H20" s="1081">
        <v>0</v>
      </c>
      <c r="I20" s="1081">
        <v>0</v>
      </c>
      <c r="J20" s="1188">
        <f t="shared" si="0"/>
        <v>28</v>
      </c>
    </row>
    <row r="21" spans="1:10" s="1117" customFormat="1" ht="13.9" customHeight="1" x14ac:dyDescent="0.25">
      <c r="A21" s="1535"/>
      <c r="B21" s="1529"/>
      <c r="C21" s="906" t="s">
        <v>401</v>
      </c>
      <c r="D21" s="1188">
        <v>15</v>
      </c>
      <c r="E21" s="1188">
        <v>14</v>
      </c>
      <c r="F21" s="1188">
        <v>0</v>
      </c>
      <c r="G21" s="1081">
        <v>17</v>
      </c>
      <c r="H21" s="1081">
        <v>17</v>
      </c>
      <c r="I21" s="1081">
        <v>9</v>
      </c>
      <c r="J21" s="1188">
        <f t="shared" si="0"/>
        <v>9</v>
      </c>
    </row>
    <row r="22" spans="1:10" s="1117" customFormat="1" ht="13.9" customHeight="1" x14ac:dyDescent="0.25">
      <c r="A22" s="1535"/>
      <c r="B22" s="1529"/>
      <c r="C22" s="906" t="s">
        <v>747</v>
      </c>
      <c r="D22" s="1188">
        <v>0</v>
      </c>
      <c r="E22" s="1188">
        <v>0</v>
      </c>
      <c r="F22" s="1188">
        <v>0</v>
      </c>
      <c r="G22" s="1081">
        <v>0</v>
      </c>
      <c r="H22" s="1081">
        <v>0</v>
      </c>
      <c r="I22" s="1081">
        <v>0</v>
      </c>
      <c r="J22" s="1188">
        <f t="shared" si="0"/>
        <v>0</v>
      </c>
    </row>
    <row r="23" spans="1:10" s="1117" customFormat="1" ht="13.9" customHeight="1" x14ac:dyDescent="0.25">
      <c r="A23" s="1535"/>
      <c r="B23" s="1529"/>
      <c r="C23" s="906" t="s">
        <v>589</v>
      </c>
      <c r="D23" s="1188">
        <v>79</v>
      </c>
      <c r="E23" s="1188">
        <v>34</v>
      </c>
      <c r="F23" s="1192">
        <v>21</v>
      </c>
      <c r="G23" s="1081">
        <v>71</v>
      </c>
      <c r="H23" s="1081">
        <v>66</v>
      </c>
      <c r="I23" s="1081">
        <v>0</v>
      </c>
      <c r="J23" s="1188">
        <f t="shared" si="0"/>
        <v>21</v>
      </c>
    </row>
    <row r="24" spans="1:10" s="1117" customFormat="1" ht="15" customHeight="1" x14ac:dyDescent="0.2">
      <c r="A24" s="1535">
        <v>4</v>
      </c>
      <c r="B24" s="1529" t="s">
        <v>287</v>
      </c>
      <c r="C24" s="1176" t="s">
        <v>681</v>
      </c>
      <c r="D24" s="1188">
        <v>388</v>
      </c>
      <c r="E24" s="1188">
        <v>382</v>
      </c>
      <c r="F24" s="1188">
        <v>0</v>
      </c>
      <c r="G24" s="1081">
        <v>740</v>
      </c>
      <c r="H24" s="1081">
        <v>729</v>
      </c>
      <c r="I24" s="1081">
        <v>197</v>
      </c>
      <c r="J24" s="1188">
        <f t="shared" si="0"/>
        <v>197</v>
      </c>
    </row>
    <row r="25" spans="1:10" s="1117" customFormat="1" ht="15" customHeight="1" x14ac:dyDescent="0.2">
      <c r="A25" s="1535"/>
      <c r="B25" s="1535"/>
      <c r="C25" s="1176" t="s">
        <v>938</v>
      </c>
      <c r="D25" s="1188">
        <v>0</v>
      </c>
      <c r="E25" s="1188">
        <v>0</v>
      </c>
      <c r="F25" s="1188">
        <v>0</v>
      </c>
      <c r="G25" s="1081">
        <v>0</v>
      </c>
      <c r="H25" s="1081">
        <v>0</v>
      </c>
      <c r="I25" s="1081">
        <v>0</v>
      </c>
      <c r="J25" s="1188">
        <f t="shared" si="0"/>
        <v>0</v>
      </c>
    </row>
    <row r="26" spans="1:10" s="1117" customFormat="1" ht="15.75" customHeight="1" x14ac:dyDescent="0.2">
      <c r="A26" s="1535">
        <v>5</v>
      </c>
      <c r="B26" s="1529" t="s">
        <v>288</v>
      </c>
      <c r="C26" s="907" t="s">
        <v>795</v>
      </c>
      <c r="D26" s="1188">
        <v>362</v>
      </c>
      <c r="E26" s="1188">
        <v>335</v>
      </c>
      <c r="F26" s="1188">
        <v>48</v>
      </c>
      <c r="G26" s="1081">
        <v>36</v>
      </c>
      <c r="H26" s="1081">
        <v>36</v>
      </c>
      <c r="I26" s="1081">
        <v>1</v>
      </c>
      <c r="J26" s="1188">
        <f t="shared" si="0"/>
        <v>49</v>
      </c>
    </row>
    <row r="27" spans="1:10" s="1117" customFormat="1" ht="15" customHeight="1" x14ac:dyDescent="0.25">
      <c r="A27" s="1535"/>
      <c r="B27" s="1535"/>
      <c r="C27" s="906" t="s">
        <v>739</v>
      </c>
      <c r="D27" s="1188">
        <v>10</v>
      </c>
      <c r="E27" s="1188">
        <v>10</v>
      </c>
      <c r="F27" s="1188">
        <v>22</v>
      </c>
      <c r="G27" s="1081">
        <v>0</v>
      </c>
      <c r="H27" s="1081">
        <v>0</v>
      </c>
      <c r="I27" s="1081">
        <v>0</v>
      </c>
      <c r="J27" s="1188">
        <f t="shared" si="0"/>
        <v>22</v>
      </c>
    </row>
    <row r="28" spans="1:10" s="1117" customFormat="1" ht="15" customHeight="1" x14ac:dyDescent="0.25">
      <c r="A28" s="1535"/>
      <c r="B28" s="1535"/>
      <c r="C28" s="906" t="s">
        <v>1020</v>
      </c>
      <c r="D28" s="1188">
        <v>0</v>
      </c>
      <c r="E28" s="1188">
        <v>0</v>
      </c>
      <c r="F28" s="1188">
        <v>0</v>
      </c>
      <c r="G28" s="1189">
        <v>31</v>
      </c>
      <c r="H28" s="1189">
        <v>31</v>
      </c>
      <c r="I28" s="1189">
        <v>1</v>
      </c>
      <c r="J28" s="1188">
        <f t="shared" si="0"/>
        <v>1</v>
      </c>
    </row>
    <row r="29" spans="1:10" s="1117" customFormat="1" ht="15" customHeight="1" x14ac:dyDescent="0.25">
      <c r="A29" s="1535"/>
      <c r="B29" s="1535"/>
      <c r="C29" s="906" t="s">
        <v>682</v>
      </c>
      <c r="D29" s="1188">
        <v>0</v>
      </c>
      <c r="E29" s="1188">
        <v>0</v>
      </c>
      <c r="F29" s="1188">
        <v>0</v>
      </c>
      <c r="G29" s="1189">
        <v>0</v>
      </c>
      <c r="H29" s="1189">
        <v>0</v>
      </c>
      <c r="I29" s="1189">
        <v>0</v>
      </c>
      <c r="J29" s="1188">
        <f t="shared" si="0"/>
        <v>0</v>
      </c>
    </row>
    <row r="30" spans="1:10" s="1117" customFormat="1" ht="15" customHeight="1" x14ac:dyDescent="0.25">
      <c r="A30" s="1535"/>
      <c r="B30" s="1535"/>
      <c r="C30" s="906" t="s">
        <v>922</v>
      </c>
      <c r="D30" s="1188">
        <v>0</v>
      </c>
      <c r="E30" s="1188">
        <v>0</v>
      </c>
      <c r="F30" s="1188">
        <v>0</v>
      </c>
      <c r="G30" s="1081">
        <v>0</v>
      </c>
      <c r="H30" s="1081">
        <v>0</v>
      </c>
      <c r="I30" s="1081">
        <v>0</v>
      </c>
      <c r="J30" s="1188">
        <f t="shared" si="0"/>
        <v>0</v>
      </c>
    </row>
    <row r="31" spans="1:10" s="1117" customFormat="1" ht="14.45" customHeight="1" x14ac:dyDescent="0.25">
      <c r="A31" s="1535"/>
      <c r="B31" s="1535"/>
      <c r="C31" s="906" t="s">
        <v>589</v>
      </c>
      <c r="D31" s="1188">
        <v>697</v>
      </c>
      <c r="E31" s="1188">
        <v>412</v>
      </c>
      <c r="F31" s="1192">
        <v>168</v>
      </c>
      <c r="G31" s="1081">
        <v>431</v>
      </c>
      <c r="H31" s="1081">
        <v>402</v>
      </c>
      <c r="I31" s="1081">
        <v>35</v>
      </c>
      <c r="J31" s="1188">
        <f t="shared" si="0"/>
        <v>203</v>
      </c>
    </row>
    <row r="32" spans="1:10" s="1117" customFormat="1" ht="13.9" customHeight="1" x14ac:dyDescent="0.25">
      <c r="A32" s="1537">
        <v>6</v>
      </c>
      <c r="B32" s="1529" t="s">
        <v>289</v>
      </c>
      <c r="C32" s="906" t="s">
        <v>683</v>
      </c>
      <c r="D32" s="1188">
        <v>4</v>
      </c>
      <c r="E32" s="1188">
        <v>4</v>
      </c>
      <c r="F32" s="1188">
        <v>2</v>
      </c>
      <c r="G32" s="1081">
        <v>0</v>
      </c>
      <c r="H32" s="1081">
        <v>0</v>
      </c>
      <c r="I32" s="1081">
        <v>0</v>
      </c>
      <c r="J32" s="1188">
        <f t="shared" si="0"/>
        <v>2</v>
      </c>
    </row>
    <row r="33" spans="1:10" s="1117" customFormat="1" ht="13.9" customHeight="1" x14ac:dyDescent="0.25">
      <c r="A33" s="1537"/>
      <c r="B33" s="1529"/>
      <c r="C33" s="906" t="s">
        <v>589</v>
      </c>
      <c r="D33" s="1188">
        <v>823</v>
      </c>
      <c r="E33" s="1188">
        <v>701</v>
      </c>
      <c r="F33" s="1192">
        <v>102</v>
      </c>
      <c r="G33" s="1081">
        <v>208</v>
      </c>
      <c r="H33" s="1081">
        <v>199</v>
      </c>
      <c r="I33" s="1081">
        <v>6</v>
      </c>
      <c r="J33" s="1188">
        <f t="shared" si="0"/>
        <v>108</v>
      </c>
    </row>
    <row r="34" spans="1:10" s="1117" customFormat="1" ht="13.9" customHeight="1" x14ac:dyDescent="0.25">
      <c r="A34" s="1535">
        <v>7</v>
      </c>
      <c r="B34" s="1529" t="s">
        <v>290</v>
      </c>
      <c r="C34" s="906" t="s">
        <v>742</v>
      </c>
      <c r="D34" s="1188">
        <v>2</v>
      </c>
      <c r="E34" s="1188">
        <v>2</v>
      </c>
      <c r="F34" s="1188">
        <v>0</v>
      </c>
      <c r="G34" s="1081">
        <v>10</v>
      </c>
      <c r="H34" s="1081">
        <v>10</v>
      </c>
      <c r="I34" s="1081">
        <v>0</v>
      </c>
      <c r="J34" s="1188">
        <f t="shared" si="0"/>
        <v>0</v>
      </c>
    </row>
    <row r="35" spans="1:10" s="1117" customFormat="1" ht="13.9" customHeight="1" x14ac:dyDescent="0.25">
      <c r="A35" s="1535"/>
      <c r="B35" s="1529"/>
      <c r="C35" s="906" t="s">
        <v>796</v>
      </c>
      <c r="D35" s="1188">
        <v>0</v>
      </c>
      <c r="E35" s="1188">
        <v>0</v>
      </c>
      <c r="F35" s="1188">
        <v>0</v>
      </c>
      <c r="G35" s="1188">
        <v>17</v>
      </c>
      <c r="H35" s="1188">
        <v>17</v>
      </c>
      <c r="I35" s="1188">
        <v>0</v>
      </c>
      <c r="J35" s="1188">
        <f t="shared" si="0"/>
        <v>0</v>
      </c>
    </row>
    <row r="36" spans="1:10" s="1117" customFormat="1" ht="13.9" customHeight="1" x14ac:dyDescent="0.25">
      <c r="A36" s="1535"/>
      <c r="B36" s="1529"/>
      <c r="C36" s="906" t="s">
        <v>590</v>
      </c>
      <c r="D36" s="1193">
        <v>0</v>
      </c>
      <c r="E36" s="1193">
        <v>0</v>
      </c>
      <c r="F36" s="1188">
        <v>0</v>
      </c>
      <c r="G36" s="1081">
        <v>0</v>
      </c>
      <c r="H36" s="1081">
        <v>0</v>
      </c>
      <c r="I36" s="1081">
        <v>0</v>
      </c>
      <c r="J36" s="1188">
        <f t="shared" si="0"/>
        <v>0</v>
      </c>
    </row>
    <row r="37" spans="1:10" s="1117" customFormat="1" ht="13.9" customHeight="1" x14ac:dyDescent="0.25">
      <c r="A37" s="1535"/>
      <c r="B37" s="1529"/>
      <c r="C37" s="906" t="s">
        <v>684</v>
      </c>
      <c r="D37" s="1188">
        <v>0</v>
      </c>
      <c r="E37" s="1188">
        <v>0</v>
      </c>
      <c r="F37" s="1188">
        <v>0</v>
      </c>
      <c r="G37" s="1081">
        <v>0</v>
      </c>
      <c r="H37" s="1081">
        <v>0</v>
      </c>
      <c r="I37" s="1081">
        <v>0</v>
      </c>
      <c r="J37" s="1188">
        <f t="shared" si="0"/>
        <v>0</v>
      </c>
    </row>
    <row r="38" spans="1:10" s="1117" customFormat="1" ht="13.9" customHeight="1" x14ac:dyDescent="0.25">
      <c r="A38" s="1535"/>
      <c r="B38" s="1529"/>
      <c r="C38" s="906" t="s">
        <v>589</v>
      </c>
      <c r="D38" s="1188">
        <v>214</v>
      </c>
      <c r="E38" s="1188">
        <v>195</v>
      </c>
      <c r="F38" s="1192">
        <v>26</v>
      </c>
      <c r="G38" s="1081">
        <v>226</v>
      </c>
      <c r="H38" s="1081">
        <v>221</v>
      </c>
      <c r="I38" s="1081">
        <v>0</v>
      </c>
      <c r="J38" s="1188">
        <f t="shared" si="0"/>
        <v>26</v>
      </c>
    </row>
    <row r="39" spans="1:10" s="1117" customFormat="1" ht="15.75" x14ac:dyDescent="0.25">
      <c r="A39" s="1178">
        <v>8</v>
      </c>
      <c r="B39" s="1179" t="s">
        <v>291</v>
      </c>
      <c r="C39" s="906" t="s">
        <v>743</v>
      </c>
      <c r="D39" s="1188">
        <v>330</v>
      </c>
      <c r="E39" s="1188">
        <v>322</v>
      </c>
      <c r="F39" s="1188">
        <v>197</v>
      </c>
      <c r="G39" s="1188">
        <v>103</v>
      </c>
      <c r="H39" s="1188">
        <v>100</v>
      </c>
      <c r="I39" s="1188">
        <v>10</v>
      </c>
      <c r="J39" s="1188">
        <f t="shared" si="0"/>
        <v>207</v>
      </c>
    </row>
    <row r="40" spans="1:10" s="1117" customFormat="1" ht="13.9" customHeight="1" x14ac:dyDescent="0.25">
      <c r="A40" s="1535">
        <v>9</v>
      </c>
      <c r="B40" s="1529" t="s">
        <v>292</v>
      </c>
      <c r="C40" s="906" t="s">
        <v>744</v>
      </c>
      <c r="D40" s="1188">
        <v>68</v>
      </c>
      <c r="E40" s="1188">
        <v>66</v>
      </c>
      <c r="F40" s="1188">
        <v>77</v>
      </c>
      <c r="G40" s="1188">
        <v>55</v>
      </c>
      <c r="H40" s="1188">
        <v>55</v>
      </c>
      <c r="I40" s="1188">
        <v>3</v>
      </c>
      <c r="J40" s="1188">
        <f t="shared" si="0"/>
        <v>80</v>
      </c>
    </row>
    <row r="41" spans="1:10" s="1117" customFormat="1" ht="13.9" customHeight="1" x14ac:dyDescent="0.25">
      <c r="A41" s="1535"/>
      <c r="B41" s="1529"/>
      <c r="C41" s="906" t="s">
        <v>685</v>
      </c>
      <c r="D41" s="1188">
        <v>59</v>
      </c>
      <c r="E41" s="1188">
        <v>59</v>
      </c>
      <c r="F41" s="1188">
        <v>51</v>
      </c>
      <c r="G41" s="1081">
        <v>0</v>
      </c>
      <c r="H41" s="1081">
        <v>0</v>
      </c>
      <c r="I41" s="1081">
        <v>0</v>
      </c>
      <c r="J41" s="1188">
        <f t="shared" si="0"/>
        <v>51</v>
      </c>
    </row>
    <row r="42" spans="1:10" s="1117" customFormat="1" ht="13.9" customHeight="1" x14ac:dyDescent="0.25">
      <c r="A42" s="1535"/>
      <c r="B42" s="1529"/>
      <c r="C42" s="906" t="s">
        <v>797</v>
      </c>
      <c r="D42" s="1188">
        <v>0</v>
      </c>
      <c r="E42" s="1188">
        <v>0</v>
      </c>
      <c r="F42" s="1188">
        <v>0</v>
      </c>
      <c r="G42" s="1081">
        <v>0</v>
      </c>
      <c r="H42" s="1081">
        <v>0</v>
      </c>
      <c r="I42" s="1081">
        <v>0</v>
      </c>
      <c r="J42" s="1188">
        <f t="shared" si="0"/>
        <v>0</v>
      </c>
    </row>
    <row r="43" spans="1:10" s="1117" customFormat="1" ht="13.9" customHeight="1" x14ac:dyDescent="0.25">
      <c r="A43" s="1535"/>
      <c r="B43" s="1529"/>
      <c r="C43" s="906" t="s">
        <v>983</v>
      </c>
      <c r="D43" s="1188">
        <v>78</v>
      </c>
      <c r="E43" s="1188">
        <v>78</v>
      </c>
      <c r="F43" s="1188">
        <v>65</v>
      </c>
      <c r="G43" s="1188">
        <v>14</v>
      </c>
      <c r="H43" s="1188">
        <v>14</v>
      </c>
      <c r="I43" s="1188">
        <v>27</v>
      </c>
      <c r="J43" s="1188">
        <f t="shared" si="0"/>
        <v>92</v>
      </c>
    </row>
    <row r="44" spans="1:10" s="1117" customFormat="1" ht="13.9" customHeight="1" x14ac:dyDescent="0.25">
      <c r="A44" s="1535"/>
      <c r="B44" s="1529"/>
      <c r="C44" s="1187" t="s">
        <v>939</v>
      </c>
      <c r="D44" s="1188">
        <v>0</v>
      </c>
      <c r="E44" s="1188">
        <v>0</v>
      </c>
      <c r="F44" s="1188">
        <v>0</v>
      </c>
      <c r="G44" s="1081">
        <v>0</v>
      </c>
      <c r="H44" s="1081">
        <v>0</v>
      </c>
      <c r="I44" s="1081">
        <v>0</v>
      </c>
      <c r="J44" s="1188">
        <f t="shared" si="0"/>
        <v>0</v>
      </c>
    </row>
    <row r="45" spans="1:10" s="1117" customFormat="1" ht="13.9" customHeight="1" x14ac:dyDescent="0.25">
      <c r="A45" s="1535"/>
      <c r="B45" s="1529"/>
      <c r="C45" s="906" t="s">
        <v>589</v>
      </c>
      <c r="D45" s="1188">
        <v>347</v>
      </c>
      <c r="E45" s="1188">
        <v>212</v>
      </c>
      <c r="F45" s="1192">
        <v>145</v>
      </c>
      <c r="G45" s="1081">
        <v>199</v>
      </c>
      <c r="H45" s="1081">
        <v>143</v>
      </c>
      <c r="I45" s="1081">
        <v>8</v>
      </c>
      <c r="J45" s="1188">
        <f t="shared" si="0"/>
        <v>153</v>
      </c>
    </row>
    <row r="46" spans="1:10" s="1117" customFormat="1" ht="15.75" x14ac:dyDescent="0.2">
      <c r="A46" s="1186">
        <v>10</v>
      </c>
      <c r="B46" s="1179" t="s">
        <v>293</v>
      </c>
      <c r="C46" s="1180" t="s">
        <v>745</v>
      </c>
      <c r="D46" s="1188">
        <v>446</v>
      </c>
      <c r="E46" s="1188">
        <v>446</v>
      </c>
      <c r="F46" s="1188">
        <v>1323</v>
      </c>
      <c r="G46" s="1081">
        <v>39</v>
      </c>
      <c r="H46" s="1081">
        <v>39</v>
      </c>
      <c r="I46" s="1081">
        <v>4</v>
      </c>
      <c r="J46" s="1188">
        <f t="shared" si="0"/>
        <v>1327</v>
      </c>
    </row>
    <row r="47" spans="1:10" s="1117" customFormat="1" ht="13.9" customHeight="1" x14ac:dyDescent="0.25">
      <c r="A47" s="1535">
        <v>11</v>
      </c>
      <c r="B47" s="1529" t="s">
        <v>294</v>
      </c>
      <c r="C47" s="906" t="s">
        <v>746</v>
      </c>
      <c r="D47" s="1193">
        <v>0</v>
      </c>
      <c r="E47" s="1193">
        <v>0</v>
      </c>
      <c r="F47" s="1188">
        <v>0</v>
      </c>
      <c r="G47" s="1081">
        <v>0</v>
      </c>
      <c r="H47" s="1081">
        <v>0</v>
      </c>
      <c r="I47" s="1081">
        <v>0</v>
      </c>
      <c r="J47" s="1188">
        <f t="shared" si="0"/>
        <v>0</v>
      </c>
    </row>
    <row r="48" spans="1:10" s="1117" customFormat="1" ht="13.9" customHeight="1" x14ac:dyDescent="0.25">
      <c r="A48" s="1535"/>
      <c r="B48" s="1529"/>
      <c r="C48" s="906" t="s">
        <v>589</v>
      </c>
      <c r="D48" s="1188">
        <v>72</v>
      </c>
      <c r="E48" s="1188">
        <v>69</v>
      </c>
      <c r="F48" s="1192">
        <v>11</v>
      </c>
      <c r="G48" s="1081">
        <v>116</v>
      </c>
      <c r="H48" s="1081">
        <v>98</v>
      </c>
      <c r="I48" s="1081">
        <v>0</v>
      </c>
      <c r="J48" s="1188">
        <f t="shared" si="0"/>
        <v>11</v>
      </c>
    </row>
    <row r="49" spans="1:10" s="1117" customFormat="1" ht="13.9" customHeight="1" x14ac:dyDescent="0.25">
      <c r="A49" s="1537">
        <v>12</v>
      </c>
      <c r="B49" s="1529" t="s">
        <v>295</v>
      </c>
      <c r="C49" s="906" t="s">
        <v>589</v>
      </c>
      <c r="D49" s="1188">
        <v>223</v>
      </c>
      <c r="E49" s="1188">
        <v>178</v>
      </c>
      <c r="F49" s="1192">
        <v>16</v>
      </c>
      <c r="G49" s="1188">
        <v>137</v>
      </c>
      <c r="H49" s="1188">
        <v>125</v>
      </c>
      <c r="I49" s="1188">
        <v>0</v>
      </c>
      <c r="J49" s="1188">
        <f t="shared" si="0"/>
        <v>16</v>
      </c>
    </row>
    <row r="50" spans="1:10" s="1117" customFormat="1" ht="13.9" customHeight="1" x14ac:dyDescent="0.25">
      <c r="A50" s="1537"/>
      <c r="B50" s="1529"/>
      <c r="C50" s="906" t="s">
        <v>591</v>
      </c>
      <c r="D50" s="1188">
        <v>0</v>
      </c>
      <c r="E50" s="1188">
        <v>0</v>
      </c>
      <c r="F50" s="1188">
        <v>0</v>
      </c>
      <c r="G50" s="1081">
        <v>0</v>
      </c>
      <c r="H50" s="1081">
        <v>0</v>
      </c>
      <c r="I50" s="1081">
        <v>0</v>
      </c>
      <c r="J50" s="1188">
        <f t="shared" si="0"/>
        <v>0</v>
      </c>
    </row>
    <row r="51" spans="1:10" s="1117" customFormat="1" ht="13.9" customHeight="1" x14ac:dyDescent="0.25">
      <c r="A51" s="1537"/>
      <c r="B51" s="1529"/>
      <c r="C51" s="906" t="s">
        <v>592</v>
      </c>
      <c r="D51" s="1188">
        <v>37</v>
      </c>
      <c r="E51" s="1188">
        <v>37</v>
      </c>
      <c r="F51" s="1188">
        <v>35</v>
      </c>
      <c r="G51" s="1081">
        <v>1</v>
      </c>
      <c r="H51" s="1081">
        <v>1</v>
      </c>
      <c r="I51" s="1081">
        <v>0</v>
      </c>
      <c r="J51" s="1188">
        <f t="shared" si="0"/>
        <v>35</v>
      </c>
    </row>
    <row r="52" spans="1:10" s="1117" customFormat="1" ht="13.9" customHeight="1" x14ac:dyDescent="0.25">
      <c r="A52" s="1537"/>
      <c r="B52" s="1529"/>
      <c r="C52" s="906" t="s">
        <v>797</v>
      </c>
      <c r="D52" s="1188">
        <v>0</v>
      </c>
      <c r="E52" s="1188">
        <v>0</v>
      </c>
      <c r="F52" s="1188">
        <v>0</v>
      </c>
      <c r="G52" s="1081">
        <v>0</v>
      </c>
      <c r="H52" s="1081">
        <v>0</v>
      </c>
      <c r="I52" s="1081">
        <v>0</v>
      </c>
      <c r="J52" s="1188">
        <f t="shared" si="0"/>
        <v>0</v>
      </c>
    </row>
    <row r="53" spans="1:10" s="1117" customFormat="1" ht="13.9" customHeight="1" x14ac:dyDescent="0.25">
      <c r="A53" s="1535">
        <v>13</v>
      </c>
      <c r="B53" s="1529" t="s">
        <v>296</v>
      </c>
      <c r="C53" s="906" t="s">
        <v>748</v>
      </c>
      <c r="D53" s="1188">
        <v>5</v>
      </c>
      <c r="E53" s="1188">
        <v>5</v>
      </c>
      <c r="F53" s="1188">
        <v>1</v>
      </c>
      <c r="G53" s="1188">
        <v>69</v>
      </c>
      <c r="H53" s="1188">
        <v>69</v>
      </c>
      <c r="I53" s="1188">
        <v>0</v>
      </c>
      <c r="J53" s="1188">
        <f t="shared" si="0"/>
        <v>1</v>
      </c>
    </row>
    <row r="54" spans="1:10" s="1117" customFormat="1" ht="13.9" customHeight="1" x14ac:dyDescent="0.25">
      <c r="A54" s="1535"/>
      <c r="B54" s="1529"/>
      <c r="C54" s="906" t="s">
        <v>412</v>
      </c>
      <c r="D54" s="1188">
        <v>0</v>
      </c>
      <c r="E54" s="1188">
        <v>0</v>
      </c>
      <c r="F54" s="1188">
        <v>0</v>
      </c>
      <c r="G54" s="1081">
        <v>0</v>
      </c>
      <c r="H54" s="1081">
        <v>0</v>
      </c>
      <c r="I54" s="1081">
        <v>0</v>
      </c>
      <c r="J54" s="1188">
        <f t="shared" si="0"/>
        <v>0</v>
      </c>
    </row>
    <row r="55" spans="1:10" s="1117" customFormat="1" ht="13.9" customHeight="1" x14ac:dyDescent="0.25">
      <c r="A55" s="1535"/>
      <c r="B55" s="1529"/>
      <c r="C55" s="906" t="s">
        <v>589</v>
      </c>
      <c r="D55" s="1188">
        <v>21</v>
      </c>
      <c r="E55" s="1188">
        <v>15</v>
      </c>
      <c r="F55" s="1192">
        <v>48</v>
      </c>
      <c r="G55" s="1081">
        <v>42</v>
      </c>
      <c r="H55" s="1081">
        <v>39</v>
      </c>
      <c r="I55" s="1081">
        <v>0</v>
      </c>
      <c r="J55" s="1188">
        <f t="shared" si="0"/>
        <v>48</v>
      </c>
    </row>
    <row r="56" spans="1:10" s="1117" customFormat="1" ht="13.9" customHeight="1" x14ac:dyDescent="0.25">
      <c r="A56" s="1535">
        <v>14</v>
      </c>
      <c r="B56" s="1529" t="s">
        <v>297</v>
      </c>
      <c r="C56" s="906" t="s">
        <v>749</v>
      </c>
      <c r="D56" s="1188">
        <v>200</v>
      </c>
      <c r="E56" s="1188">
        <v>198</v>
      </c>
      <c r="F56" s="1188">
        <v>295</v>
      </c>
      <c r="G56" s="1081">
        <v>79</v>
      </c>
      <c r="H56" s="1081">
        <v>77</v>
      </c>
      <c r="I56" s="1081">
        <v>0</v>
      </c>
      <c r="J56" s="1188">
        <f t="shared" si="0"/>
        <v>295</v>
      </c>
    </row>
    <row r="57" spans="1:10" s="1117" customFormat="1" ht="13.9" customHeight="1" x14ac:dyDescent="0.25">
      <c r="A57" s="1535"/>
      <c r="B57" s="1529"/>
      <c r="C57" s="906" t="s">
        <v>403</v>
      </c>
      <c r="D57" s="1188">
        <v>0</v>
      </c>
      <c r="E57" s="1188">
        <v>0</v>
      </c>
      <c r="F57" s="1188">
        <v>0</v>
      </c>
      <c r="G57" s="1081">
        <v>0</v>
      </c>
      <c r="H57" s="1081">
        <v>0</v>
      </c>
      <c r="I57" s="1081">
        <v>0</v>
      </c>
      <c r="J57" s="1188">
        <f t="shared" si="0"/>
        <v>0</v>
      </c>
    </row>
    <row r="58" spans="1:10" s="1117" customFormat="1" ht="13.9" customHeight="1" x14ac:dyDescent="0.25">
      <c r="A58" s="1535">
        <v>15</v>
      </c>
      <c r="B58" s="1529" t="s">
        <v>363</v>
      </c>
      <c r="C58" s="906" t="s">
        <v>750</v>
      </c>
      <c r="D58" s="1188">
        <v>277</v>
      </c>
      <c r="E58" s="1188">
        <v>255</v>
      </c>
      <c r="F58" s="1188">
        <v>50</v>
      </c>
      <c r="G58" s="1081">
        <v>0</v>
      </c>
      <c r="H58" s="1081">
        <v>0</v>
      </c>
      <c r="I58" s="1081">
        <v>0</v>
      </c>
      <c r="J58" s="1188">
        <f t="shared" si="0"/>
        <v>50</v>
      </c>
    </row>
    <row r="59" spans="1:10" s="1117" customFormat="1" ht="13.9" customHeight="1" x14ac:dyDescent="0.25">
      <c r="A59" s="1535"/>
      <c r="B59" s="1529"/>
      <c r="C59" s="1194" t="s">
        <v>687</v>
      </c>
      <c r="D59" s="1188">
        <v>0</v>
      </c>
      <c r="E59" s="1188">
        <v>0</v>
      </c>
      <c r="F59" s="1188">
        <v>0</v>
      </c>
      <c r="G59" s="1081">
        <v>5</v>
      </c>
      <c r="H59" s="1081">
        <v>5</v>
      </c>
      <c r="I59" s="1081">
        <v>5</v>
      </c>
      <c r="J59" s="1188">
        <f t="shared" si="0"/>
        <v>5</v>
      </c>
    </row>
    <row r="60" spans="1:10" s="1117" customFormat="1" ht="13.9" customHeight="1" x14ac:dyDescent="0.25">
      <c r="A60" s="1535"/>
      <c r="B60" s="1529"/>
      <c r="C60" s="906" t="s">
        <v>593</v>
      </c>
      <c r="D60" s="1188">
        <v>0</v>
      </c>
      <c r="E60" s="1188">
        <v>0</v>
      </c>
      <c r="F60" s="1188">
        <v>0</v>
      </c>
      <c r="G60" s="1081">
        <v>0</v>
      </c>
      <c r="H60" s="1081">
        <v>0</v>
      </c>
      <c r="I60" s="1081">
        <v>0</v>
      </c>
      <c r="J60" s="1188">
        <f t="shared" si="0"/>
        <v>0</v>
      </c>
    </row>
    <row r="61" spans="1:10" s="1117" customFormat="1" ht="13.9" customHeight="1" x14ac:dyDescent="0.25">
      <c r="A61" s="1537">
        <v>16</v>
      </c>
      <c r="B61" s="1528" t="s">
        <v>299</v>
      </c>
      <c r="C61" s="1182" t="s">
        <v>410</v>
      </c>
      <c r="D61" s="1188">
        <v>71</v>
      </c>
      <c r="E61" s="1188">
        <v>60</v>
      </c>
      <c r="F61" s="1188">
        <v>80</v>
      </c>
      <c r="G61" s="1081">
        <v>53</v>
      </c>
      <c r="H61" s="1081">
        <v>48</v>
      </c>
      <c r="I61" s="1081">
        <v>0</v>
      </c>
      <c r="J61" s="1188">
        <f t="shared" si="0"/>
        <v>80</v>
      </c>
    </row>
    <row r="62" spans="1:10" s="1117" customFormat="1" ht="13.9" customHeight="1" x14ac:dyDescent="0.25">
      <c r="A62" s="1537"/>
      <c r="B62" s="1528"/>
      <c r="C62" s="1182" t="s">
        <v>411</v>
      </c>
      <c r="D62" s="1188">
        <v>46</v>
      </c>
      <c r="E62" s="1188">
        <v>45</v>
      </c>
      <c r="F62" s="1188">
        <v>33</v>
      </c>
      <c r="G62" s="1081">
        <v>35</v>
      </c>
      <c r="H62" s="1081">
        <v>33</v>
      </c>
      <c r="I62" s="1081">
        <v>38</v>
      </c>
      <c r="J62" s="1188">
        <f t="shared" si="0"/>
        <v>71</v>
      </c>
    </row>
    <row r="63" spans="1:10" s="1117" customFormat="1" ht="13.9" customHeight="1" x14ac:dyDescent="0.25">
      <c r="A63" s="1537"/>
      <c r="B63" s="1528"/>
      <c r="C63" s="1182" t="s">
        <v>916</v>
      </c>
      <c r="D63" s="1188">
        <v>46</v>
      </c>
      <c r="E63" s="1188">
        <v>45</v>
      </c>
      <c r="F63" s="1188">
        <v>33</v>
      </c>
      <c r="G63" s="1081">
        <v>35</v>
      </c>
      <c r="H63" s="1081">
        <v>33</v>
      </c>
      <c r="I63" s="1081">
        <v>27</v>
      </c>
      <c r="J63" s="1188">
        <f t="shared" si="0"/>
        <v>60</v>
      </c>
    </row>
    <row r="64" spans="1:10" s="1117" customFormat="1" ht="13.9" customHeight="1" x14ac:dyDescent="0.25">
      <c r="A64" s="1537"/>
      <c r="B64" s="1528"/>
      <c r="C64" s="1182" t="s">
        <v>797</v>
      </c>
      <c r="D64" s="1188">
        <v>0</v>
      </c>
      <c r="E64" s="1188">
        <v>0</v>
      </c>
      <c r="F64" s="1188">
        <v>0</v>
      </c>
      <c r="G64" s="1081">
        <v>0</v>
      </c>
      <c r="H64" s="1081">
        <v>0</v>
      </c>
      <c r="I64" s="1081">
        <v>0</v>
      </c>
      <c r="J64" s="1188">
        <f t="shared" si="0"/>
        <v>0</v>
      </c>
    </row>
    <row r="65" spans="1:10" s="1117" customFormat="1" ht="13.9" customHeight="1" x14ac:dyDescent="0.25">
      <c r="A65" s="1537"/>
      <c r="B65" s="1528"/>
      <c r="C65" s="1182" t="s">
        <v>688</v>
      </c>
      <c r="D65" s="1188">
        <v>10</v>
      </c>
      <c r="E65" s="1188">
        <v>10</v>
      </c>
      <c r="F65" s="1188">
        <v>4</v>
      </c>
      <c r="G65" s="1081">
        <v>10</v>
      </c>
      <c r="H65" s="1081">
        <v>10</v>
      </c>
      <c r="I65" s="1081">
        <v>5</v>
      </c>
      <c r="J65" s="1188">
        <f t="shared" si="0"/>
        <v>9</v>
      </c>
    </row>
    <row r="66" spans="1:10" s="1117" customFormat="1" ht="13.9" customHeight="1" x14ac:dyDescent="0.25">
      <c r="A66" s="1537"/>
      <c r="B66" s="1528"/>
      <c r="C66" s="1182" t="s">
        <v>915</v>
      </c>
      <c r="D66" s="1188">
        <v>0</v>
      </c>
      <c r="E66" s="1188">
        <v>0</v>
      </c>
      <c r="F66" s="1188">
        <v>0</v>
      </c>
      <c r="G66" s="1081">
        <v>0</v>
      </c>
      <c r="H66" s="1081">
        <v>0</v>
      </c>
      <c r="I66" s="1081">
        <v>0</v>
      </c>
      <c r="J66" s="1188">
        <f t="shared" si="0"/>
        <v>0</v>
      </c>
    </row>
    <row r="67" spans="1:10" s="1117" customFormat="1" ht="13.9" customHeight="1" x14ac:dyDescent="0.25">
      <c r="A67" s="1537"/>
      <c r="B67" s="1528"/>
      <c r="C67" s="1182" t="s">
        <v>589</v>
      </c>
      <c r="D67" s="1188">
        <v>142</v>
      </c>
      <c r="E67" s="1188">
        <v>199</v>
      </c>
      <c r="F67" s="1192">
        <v>52</v>
      </c>
      <c r="G67" s="1081">
        <v>134</v>
      </c>
      <c r="H67" s="1081">
        <v>66</v>
      </c>
      <c r="I67" s="1081">
        <v>0</v>
      </c>
      <c r="J67" s="1188">
        <f t="shared" si="0"/>
        <v>52</v>
      </c>
    </row>
    <row r="68" spans="1:10" s="1117" customFormat="1" ht="13.9" customHeight="1" x14ac:dyDescent="0.25">
      <c r="A68" s="1535">
        <v>17</v>
      </c>
      <c r="B68" s="1529" t="s">
        <v>300</v>
      </c>
      <c r="C68" s="1182" t="s">
        <v>414</v>
      </c>
      <c r="D68" s="1193">
        <v>0</v>
      </c>
      <c r="E68" s="1193">
        <v>0</v>
      </c>
      <c r="F68" s="1188">
        <v>0</v>
      </c>
      <c r="G68" s="1081">
        <v>0</v>
      </c>
      <c r="H68" s="1081">
        <v>0</v>
      </c>
      <c r="I68" s="1081">
        <v>0</v>
      </c>
      <c r="J68" s="1188">
        <f t="shared" si="0"/>
        <v>0</v>
      </c>
    </row>
    <row r="69" spans="1:10" s="1117" customFormat="1" ht="13.9" customHeight="1" x14ac:dyDescent="0.25">
      <c r="A69" s="1535"/>
      <c r="B69" s="1529"/>
      <c r="C69" s="906" t="s">
        <v>589</v>
      </c>
      <c r="D69" s="1188">
        <v>141</v>
      </c>
      <c r="E69" s="1188">
        <v>86</v>
      </c>
      <c r="F69" s="1192">
        <v>68</v>
      </c>
      <c r="G69" s="1081">
        <v>77</v>
      </c>
      <c r="H69" s="1081">
        <v>72</v>
      </c>
      <c r="I69" s="1081">
        <v>0</v>
      </c>
      <c r="J69" s="1188">
        <f t="shared" si="0"/>
        <v>68</v>
      </c>
    </row>
    <row r="70" spans="1:10" s="1117" customFormat="1" ht="13.9" customHeight="1" x14ac:dyDescent="0.25">
      <c r="A70" s="1535">
        <v>18</v>
      </c>
      <c r="B70" s="1529" t="s">
        <v>594</v>
      </c>
      <c r="C70" s="906" t="s">
        <v>751</v>
      </c>
      <c r="D70" s="1188">
        <v>34</v>
      </c>
      <c r="E70" s="1188">
        <v>34</v>
      </c>
      <c r="F70" s="1188">
        <v>54</v>
      </c>
      <c r="G70" s="1188">
        <v>31</v>
      </c>
      <c r="H70" s="1188">
        <v>31</v>
      </c>
      <c r="I70" s="1188">
        <v>0</v>
      </c>
      <c r="J70" s="1188">
        <f t="shared" si="0"/>
        <v>54</v>
      </c>
    </row>
    <row r="71" spans="1:10" s="1117" customFormat="1" ht="13.9" customHeight="1" x14ac:dyDescent="0.25">
      <c r="A71" s="1535"/>
      <c r="B71" s="1529"/>
      <c r="C71" s="906" t="s">
        <v>595</v>
      </c>
      <c r="D71" s="1188">
        <v>11</v>
      </c>
      <c r="E71" s="1188">
        <v>11</v>
      </c>
      <c r="F71" s="1188">
        <v>42</v>
      </c>
      <c r="G71" s="1081">
        <v>37</v>
      </c>
      <c r="H71" s="1081">
        <v>34</v>
      </c>
      <c r="I71" s="1081">
        <v>0</v>
      </c>
      <c r="J71" s="1188">
        <f t="shared" si="0"/>
        <v>42</v>
      </c>
    </row>
    <row r="72" spans="1:10" s="1117" customFormat="1" ht="13.9" customHeight="1" x14ac:dyDescent="0.25">
      <c r="A72" s="1535"/>
      <c r="B72" s="1529"/>
      <c r="C72" s="906" t="s">
        <v>589</v>
      </c>
      <c r="D72" s="1188">
        <v>198</v>
      </c>
      <c r="E72" s="1188">
        <v>102</v>
      </c>
      <c r="F72" s="1192">
        <v>55</v>
      </c>
      <c r="G72" s="1081">
        <v>169</v>
      </c>
      <c r="H72" s="1081">
        <v>143</v>
      </c>
      <c r="I72" s="1081">
        <v>12</v>
      </c>
      <c r="J72" s="1188">
        <f t="shared" si="0"/>
        <v>67</v>
      </c>
    </row>
    <row r="73" spans="1:10" s="1117" customFormat="1" ht="13.9" customHeight="1" x14ac:dyDescent="0.25">
      <c r="A73" s="1535">
        <v>19</v>
      </c>
      <c r="B73" s="1529" t="s">
        <v>302</v>
      </c>
      <c r="C73" s="906" t="s">
        <v>690</v>
      </c>
      <c r="D73" s="1188">
        <v>32</v>
      </c>
      <c r="E73" s="1188">
        <v>32</v>
      </c>
      <c r="F73" s="1188">
        <v>14</v>
      </c>
      <c r="G73" s="1081">
        <v>0</v>
      </c>
      <c r="H73" s="1081">
        <v>0</v>
      </c>
      <c r="I73" s="1081">
        <v>0</v>
      </c>
      <c r="J73" s="1188">
        <f t="shared" si="0"/>
        <v>14</v>
      </c>
    </row>
    <row r="74" spans="1:10" s="1117" customFormat="1" ht="13.9" customHeight="1" x14ac:dyDescent="0.25">
      <c r="A74" s="1535"/>
      <c r="B74" s="1529"/>
      <c r="C74" s="906" t="s">
        <v>691</v>
      </c>
      <c r="D74" s="1188">
        <v>0</v>
      </c>
      <c r="E74" s="1188">
        <v>0</v>
      </c>
      <c r="F74" s="1188">
        <v>0</v>
      </c>
      <c r="G74" s="1081">
        <v>3</v>
      </c>
      <c r="H74" s="1081">
        <v>3</v>
      </c>
      <c r="I74" s="1081">
        <v>0</v>
      </c>
      <c r="J74" s="1188">
        <f t="shared" si="0"/>
        <v>0</v>
      </c>
    </row>
    <row r="75" spans="1:10" s="1117" customFormat="1" ht="13.9" customHeight="1" x14ac:dyDescent="0.25">
      <c r="A75" s="1535"/>
      <c r="B75" s="1529"/>
      <c r="C75" s="906" t="s">
        <v>707</v>
      </c>
      <c r="D75" s="1188">
        <v>19</v>
      </c>
      <c r="E75" s="1188">
        <v>19</v>
      </c>
      <c r="F75" s="1188">
        <v>29</v>
      </c>
      <c r="G75" s="1081">
        <v>28</v>
      </c>
      <c r="H75" s="1081">
        <v>28</v>
      </c>
      <c r="I75" s="1081">
        <v>0</v>
      </c>
      <c r="J75" s="1188">
        <f t="shared" si="0"/>
        <v>29</v>
      </c>
    </row>
    <row r="76" spans="1:10" s="1117" customFormat="1" ht="13.9" customHeight="1" x14ac:dyDescent="0.25">
      <c r="A76" s="1535"/>
      <c r="B76" s="1529"/>
      <c r="C76" s="906" t="s">
        <v>402</v>
      </c>
      <c r="D76" s="1188">
        <v>1</v>
      </c>
      <c r="E76" s="1188">
        <v>1</v>
      </c>
      <c r="F76" s="1188">
        <v>3</v>
      </c>
      <c r="G76" s="1081">
        <v>1</v>
      </c>
      <c r="H76" s="1081">
        <v>1</v>
      </c>
      <c r="I76" s="1081">
        <v>0</v>
      </c>
      <c r="J76" s="1188">
        <f t="shared" si="0"/>
        <v>3</v>
      </c>
    </row>
    <row r="77" spans="1:10" s="1117" customFormat="1" ht="13.9" customHeight="1" x14ac:dyDescent="0.25">
      <c r="A77" s="1535"/>
      <c r="B77" s="1529"/>
      <c r="C77" s="906" t="s">
        <v>689</v>
      </c>
      <c r="D77" s="1188">
        <v>16</v>
      </c>
      <c r="E77" s="1188">
        <v>16</v>
      </c>
      <c r="F77" s="1188">
        <v>10</v>
      </c>
      <c r="G77" s="1081">
        <v>38</v>
      </c>
      <c r="H77" s="1081">
        <v>38</v>
      </c>
      <c r="I77" s="1081">
        <v>1</v>
      </c>
      <c r="J77" s="1188">
        <f t="shared" si="0"/>
        <v>11</v>
      </c>
    </row>
    <row r="78" spans="1:10" s="1117" customFormat="1" ht="13.9" customHeight="1" x14ac:dyDescent="0.25">
      <c r="A78" s="1535"/>
      <c r="B78" s="1529"/>
      <c r="C78" s="906" t="s">
        <v>984</v>
      </c>
      <c r="D78" s="1188">
        <v>9</v>
      </c>
      <c r="E78" s="1188">
        <v>9</v>
      </c>
      <c r="F78" s="1188">
        <v>1</v>
      </c>
      <c r="G78" s="1188">
        <v>0</v>
      </c>
      <c r="H78" s="1188">
        <v>0</v>
      </c>
      <c r="I78" s="1188">
        <v>0</v>
      </c>
      <c r="J78" s="1188">
        <f t="shared" si="0"/>
        <v>1</v>
      </c>
    </row>
    <row r="79" spans="1:10" s="1117" customFormat="1" ht="13.9" customHeight="1" x14ac:dyDescent="0.25">
      <c r="A79" s="1535">
        <v>20</v>
      </c>
      <c r="B79" s="1528" t="s">
        <v>303</v>
      </c>
      <c r="C79" s="906" t="s">
        <v>798</v>
      </c>
      <c r="D79" s="1188">
        <v>4</v>
      </c>
      <c r="E79" s="1188">
        <v>4</v>
      </c>
      <c r="F79" s="1188">
        <v>0</v>
      </c>
      <c r="G79" s="1188">
        <v>48</v>
      </c>
      <c r="H79" s="1188">
        <v>47</v>
      </c>
      <c r="I79" s="1188">
        <v>0</v>
      </c>
      <c r="J79" s="1188">
        <f t="shared" si="0"/>
        <v>0</v>
      </c>
    </row>
    <row r="80" spans="1:10" s="1117" customFormat="1" ht="13.9" customHeight="1" x14ac:dyDescent="0.25">
      <c r="A80" s="1535"/>
      <c r="B80" s="1528"/>
      <c r="C80" s="906" t="s">
        <v>752</v>
      </c>
      <c r="D80" s="1188">
        <v>99</v>
      </c>
      <c r="E80" s="1188">
        <v>98</v>
      </c>
      <c r="F80" s="1188">
        <v>4</v>
      </c>
      <c r="G80" s="1081">
        <v>79</v>
      </c>
      <c r="H80" s="1081">
        <v>74</v>
      </c>
      <c r="I80" s="1081">
        <v>0</v>
      </c>
      <c r="J80" s="1188">
        <f t="shared" ref="J80:J143" si="1">F80+I80</f>
        <v>4</v>
      </c>
    </row>
    <row r="81" spans="1:10" s="1117" customFormat="1" ht="13.9" customHeight="1" x14ac:dyDescent="0.25">
      <c r="A81" s="1535"/>
      <c r="B81" s="1528"/>
      <c r="C81" s="906" t="s">
        <v>799</v>
      </c>
      <c r="D81" s="1188">
        <v>1</v>
      </c>
      <c r="E81" s="1188">
        <v>1</v>
      </c>
      <c r="F81" s="1188">
        <v>0</v>
      </c>
      <c r="G81" s="1081">
        <v>2</v>
      </c>
      <c r="H81" s="1081">
        <v>2</v>
      </c>
      <c r="I81" s="1081">
        <v>0</v>
      </c>
      <c r="J81" s="1188">
        <f t="shared" si="1"/>
        <v>0</v>
      </c>
    </row>
    <row r="82" spans="1:10" s="1117" customFormat="1" ht="13.9" customHeight="1" x14ac:dyDescent="0.25">
      <c r="A82" s="1535"/>
      <c r="B82" s="1528"/>
      <c r="C82" s="906" t="s">
        <v>753</v>
      </c>
      <c r="D82" s="1188">
        <v>75</v>
      </c>
      <c r="E82" s="1188">
        <v>72</v>
      </c>
      <c r="F82" s="1188">
        <v>11</v>
      </c>
      <c r="G82" s="1188">
        <v>379</v>
      </c>
      <c r="H82" s="1188">
        <v>368</v>
      </c>
      <c r="I82" s="1188">
        <v>2</v>
      </c>
      <c r="J82" s="1188">
        <f t="shared" si="1"/>
        <v>13</v>
      </c>
    </row>
    <row r="83" spans="1:10" s="1117" customFormat="1" ht="13.9" customHeight="1" x14ac:dyDescent="0.25">
      <c r="A83" s="1535"/>
      <c r="B83" s="1528"/>
      <c r="C83" s="906" t="s">
        <v>754</v>
      </c>
      <c r="D83" s="1188">
        <v>852</v>
      </c>
      <c r="E83" s="1188">
        <v>584</v>
      </c>
      <c r="F83" s="1188">
        <v>546</v>
      </c>
      <c r="G83" s="1081">
        <v>0</v>
      </c>
      <c r="H83" s="1081">
        <v>0</v>
      </c>
      <c r="I83" s="1081">
        <v>0</v>
      </c>
      <c r="J83" s="1188">
        <f t="shared" si="1"/>
        <v>546</v>
      </c>
    </row>
    <row r="84" spans="1:10" s="1117" customFormat="1" ht="13.9" customHeight="1" x14ac:dyDescent="0.25">
      <c r="A84" s="1535"/>
      <c r="B84" s="1528"/>
      <c r="C84" s="906" t="s">
        <v>589</v>
      </c>
      <c r="D84" s="1188">
        <v>200</v>
      </c>
      <c r="E84" s="1188">
        <v>148</v>
      </c>
      <c r="F84" s="1192">
        <v>24</v>
      </c>
      <c r="G84" s="1081">
        <v>200</v>
      </c>
      <c r="H84" s="1081">
        <v>191</v>
      </c>
      <c r="I84" s="1081">
        <v>7</v>
      </c>
      <c r="J84" s="1188">
        <f t="shared" si="1"/>
        <v>31</v>
      </c>
    </row>
    <row r="85" spans="1:10" s="1117" customFormat="1" ht="13.9" customHeight="1" x14ac:dyDescent="0.25">
      <c r="A85" s="1535">
        <v>21</v>
      </c>
      <c r="B85" s="1529" t="s">
        <v>304</v>
      </c>
      <c r="C85" s="906" t="s">
        <v>692</v>
      </c>
      <c r="D85" s="1188">
        <v>81</v>
      </c>
      <c r="E85" s="1188">
        <v>81</v>
      </c>
      <c r="F85" s="1188">
        <v>0</v>
      </c>
      <c r="G85" s="1081">
        <v>0</v>
      </c>
      <c r="H85" s="1081">
        <v>0</v>
      </c>
      <c r="I85" s="1081">
        <v>0</v>
      </c>
      <c r="J85" s="1188">
        <f t="shared" si="1"/>
        <v>0</v>
      </c>
    </row>
    <row r="86" spans="1:10" s="1117" customFormat="1" ht="13.9" customHeight="1" x14ac:dyDescent="0.25">
      <c r="A86" s="1535"/>
      <c r="B86" s="1529"/>
      <c r="C86" s="1194" t="s">
        <v>755</v>
      </c>
      <c r="D86" s="1188">
        <v>0</v>
      </c>
      <c r="E86" s="1188">
        <v>0</v>
      </c>
      <c r="F86" s="1188">
        <v>0</v>
      </c>
      <c r="G86" s="1081">
        <v>17</v>
      </c>
      <c r="H86" s="1081">
        <v>17</v>
      </c>
      <c r="I86" s="1081">
        <v>20</v>
      </c>
      <c r="J86" s="1188">
        <f t="shared" si="1"/>
        <v>20</v>
      </c>
    </row>
    <row r="87" spans="1:10" s="1117" customFormat="1" ht="13.9" customHeight="1" x14ac:dyDescent="0.25">
      <c r="A87" s="1535"/>
      <c r="B87" s="1529"/>
      <c r="C87" s="906" t="s">
        <v>589</v>
      </c>
      <c r="D87" s="1188">
        <v>105</v>
      </c>
      <c r="E87" s="1188">
        <v>66</v>
      </c>
      <c r="F87" s="1192">
        <v>62</v>
      </c>
      <c r="G87" s="1081">
        <v>69</v>
      </c>
      <c r="H87" s="1081">
        <v>12</v>
      </c>
      <c r="I87" s="1081">
        <v>0</v>
      </c>
      <c r="J87" s="1188">
        <f t="shared" si="1"/>
        <v>62</v>
      </c>
    </row>
    <row r="88" spans="1:10" s="1117" customFormat="1" ht="14.25" customHeight="1" x14ac:dyDescent="0.25">
      <c r="A88" s="1535">
        <v>22</v>
      </c>
      <c r="B88" s="1529" t="s">
        <v>305</v>
      </c>
      <c r="C88" s="1183" t="s">
        <v>756</v>
      </c>
      <c r="D88" s="1188">
        <v>5</v>
      </c>
      <c r="E88" s="1188">
        <v>5</v>
      </c>
      <c r="F88" s="1188">
        <v>2</v>
      </c>
      <c r="G88" s="1184">
        <v>0</v>
      </c>
      <c r="H88" s="1184">
        <v>0</v>
      </c>
      <c r="I88" s="1184">
        <v>0</v>
      </c>
      <c r="J88" s="1188">
        <f t="shared" si="1"/>
        <v>2</v>
      </c>
    </row>
    <row r="89" spans="1:10" s="1117" customFormat="1" ht="15" customHeight="1" x14ac:dyDescent="0.25">
      <c r="A89" s="1535"/>
      <c r="B89" s="1529"/>
      <c r="C89" s="1187" t="s">
        <v>687</v>
      </c>
      <c r="D89" s="1193">
        <v>0</v>
      </c>
      <c r="E89" s="1193">
        <v>0</v>
      </c>
      <c r="F89" s="1188">
        <v>0</v>
      </c>
      <c r="G89" s="1189">
        <v>0</v>
      </c>
      <c r="H89" s="1189">
        <v>0</v>
      </c>
      <c r="I89" s="1189">
        <v>0</v>
      </c>
      <c r="J89" s="1188">
        <f t="shared" si="1"/>
        <v>0</v>
      </c>
    </row>
    <row r="90" spans="1:10" s="1117" customFormat="1" ht="15" customHeight="1" x14ac:dyDescent="0.25">
      <c r="A90" s="1535"/>
      <c r="B90" s="1529"/>
      <c r="C90" s="1183" t="s">
        <v>1458</v>
      </c>
      <c r="D90" s="1188">
        <v>26</v>
      </c>
      <c r="E90" s="1188">
        <v>26</v>
      </c>
      <c r="F90" s="1188">
        <v>0</v>
      </c>
      <c r="G90" s="1081">
        <v>32</v>
      </c>
      <c r="H90" s="1081">
        <v>32</v>
      </c>
      <c r="I90" s="1081">
        <v>4</v>
      </c>
      <c r="J90" s="1188">
        <f t="shared" si="1"/>
        <v>4</v>
      </c>
    </row>
    <row r="91" spans="1:10" s="1117" customFormat="1" ht="13.9" customHeight="1" x14ac:dyDescent="0.25">
      <c r="A91" s="1535">
        <v>23</v>
      </c>
      <c r="B91" s="1529" t="s">
        <v>306</v>
      </c>
      <c r="C91" s="906" t="s">
        <v>693</v>
      </c>
      <c r="D91" s="1193">
        <v>0</v>
      </c>
      <c r="E91" s="1193">
        <v>0</v>
      </c>
      <c r="F91" s="1188">
        <v>0</v>
      </c>
      <c r="G91" s="1081">
        <v>0</v>
      </c>
      <c r="H91" s="1081">
        <v>0</v>
      </c>
      <c r="I91" s="1081">
        <v>0</v>
      </c>
      <c r="J91" s="1188">
        <f t="shared" si="1"/>
        <v>0</v>
      </c>
    </row>
    <row r="92" spans="1:10" s="1117" customFormat="1" ht="13.9" customHeight="1" x14ac:dyDescent="0.25">
      <c r="A92" s="1535"/>
      <c r="B92" s="1529"/>
      <c r="C92" s="906" t="s">
        <v>758</v>
      </c>
      <c r="D92" s="1188">
        <v>2</v>
      </c>
      <c r="E92" s="1188">
        <v>2</v>
      </c>
      <c r="F92" s="1188">
        <v>0</v>
      </c>
      <c r="G92" s="1081">
        <v>1</v>
      </c>
      <c r="H92" s="1081">
        <v>1</v>
      </c>
      <c r="I92" s="1081">
        <v>0</v>
      </c>
      <c r="J92" s="1188">
        <f t="shared" si="1"/>
        <v>0</v>
      </c>
    </row>
    <row r="93" spans="1:10" s="1117" customFormat="1" ht="13.9" customHeight="1" x14ac:dyDescent="0.25">
      <c r="A93" s="1535"/>
      <c r="B93" s="1529"/>
      <c r="C93" s="906" t="s">
        <v>797</v>
      </c>
      <c r="D93" s="1188">
        <v>0</v>
      </c>
      <c r="E93" s="1188">
        <v>0</v>
      </c>
      <c r="F93" s="1188">
        <v>0</v>
      </c>
      <c r="G93" s="1081">
        <v>0</v>
      </c>
      <c r="H93" s="1081">
        <v>0</v>
      </c>
      <c r="I93" s="1081">
        <v>0</v>
      </c>
      <c r="J93" s="1188">
        <f t="shared" si="1"/>
        <v>0</v>
      </c>
    </row>
    <row r="94" spans="1:10" s="1117" customFormat="1" ht="13.9" customHeight="1" x14ac:dyDescent="0.25">
      <c r="A94" s="1535">
        <v>24</v>
      </c>
      <c r="B94" s="1529" t="s">
        <v>307</v>
      </c>
      <c r="C94" s="906" t="s">
        <v>696</v>
      </c>
      <c r="D94" s="1188">
        <v>0</v>
      </c>
      <c r="E94" s="1188">
        <v>0</v>
      </c>
      <c r="F94" s="1188">
        <v>0</v>
      </c>
      <c r="G94" s="1081">
        <v>72</v>
      </c>
      <c r="H94" s="1081">
        <v>56</v>
      </c>
      <c r="I94" s="1081">
        <v>0</v>
      </c>
      <c r="J94" s="1188">
        <f t="shared" si="1"/>
        <v>0</v>
      </c>
    </row>
    <row r="95" spans="1:10" s="1117" customFormat="1" ht="13.9" customHeight="1" x14ac:dyDescent="0.25">
      <c r="A95" s="1535"/>
      <c r="B95" s="1529"/>
      <c r="C95" s="906" t="s">
        <v>694</v>
      </c>
      <c r="D95" s="1188">
        <v>81</v>
      </c>
      <c r="E95" s="1188">
        <v>69</v>
      </c>
      <c r="F95" s="1188">
        <v>12</v>
      </c>
      <c r="G95" s="1081">
        <v>207</v>
      </c>
      <c r="H95" s="1081">
        <v>184</v>
      </c>
      <c r="I95" s="1081">
        <v>0</v>
      </c>
      <c r="J95" s="1188">
        <f t="shared" si="1"/>
        <v>12</v>
      </c>
    </row>
    <row r="96" spans="1:10" s="1117" customFormat="1" ht="13.9" customHeight="1" x14ac:dyDescent="0.25">
      <c r="A96" s="1535"/>
      <c r="B96" s="1529"/>
      <c r="C96" s="906" t="s">
        <v>759</v>
      </c>
      <c r="D96" s="1188">
        <v>48</v>
      </c>
      <c r="E96" s="1188">
        <v>45</v>
      </c>
      <c r="F96" s="1188">
        <v>21</v>
      </c>
      <c r="G96" s="1081">
        <v>136</v>
      </c>
      <c r="H96" s="1081">
        <v>133</v>
      </c>
      <c r="I96" s="1081">
        <v>0</v>
      </c>
      <c r="J96" s="1188">
        <f t="shared" si="1"/>
        <v>21</v>
      </c>
    </row>
    <row r="97" spans="1:10" s="1117" customFormat="1" ht="13.9" customHeight="1" x14ac:dyDescent="0.25">
      <c r="A97" s="1535"/>
      <c r="B97" s="1529"/>
      <c r="C97" s="906" t="s">
        <v>408</v>
      </c>
      <c r="D97" s="1188">
        <v>0</v>
      </c>
      <c r="E97" s="1188">
        <v>0</v>
      </c>
      <c r="F97" s="1188">
        <v>0</v>
      </c>
      <c r="G97" s="1081">
        <v>9</v>
      </c>
      <c r="H97" s="1081">
        <v>9</v>
      </c>
      <c r="I97" s="1081">
        <v>0</v>
      </c>
      <c r="J97" s="1188">
        <f t="shared" si="1"/>
        <v>0</v>
      </c>
    </row>
    <row r="98" spans="1:10" s="1117" customFormat="1" ht="13.9" customHeight="1" x14ac:dyDescent="0.25">
      <c r="A98" s="1535"/>
      <c r="B98" s="1529"/>
      <c r="C98" s="906" t="s">
        <v>329</v>
      </c>
      <c r="D98" s="1188">
        <v>0</v>
      </c>
      <c r="E98" s="1188">
        <v>0</v>
      </c>
      <c r="F98" s="1188">
        <v>0</v>
      </c>
      <c r="G98" s="1081">
        <v>0</v>
      </c>
      <c r="H98" s="1081">
        <v>0</v>
      </c>
      <c r="I98" s="1081">
        <v>0</v>
      </c>
      <c r="J98" s="1188">
        <f t="shared" si="1"/>
        <v>0</v>
      </c>
    </row>
    <row r="99" spans="1:10" s="1117" customFormat="1" ht="13.9" customHeight="1" x14ac:dyDescent="0.25">
      <c r="A99" s="1535"/>
      <c r="B99" s="1529"/>
      <c r="C99" s="906" t="s">
        <v>695</v>
      </c>
      <c r="D99" s="1188">
        <v>20</v>
      </c>
      <c r="E99" s="1188">
        <v>20</v>
      </c>
      <c r="F99" s="1188">
        <v>18</v>
      </c>
      <c r="G99" s="1081">
        <v>0</v>
      </c>
      <c r="H99" s="1081">
        <v>0</v>
      </c>
      <c r="I99" s="1081">
        <v>0</v>
      </c>
      <c r="J99" s="1188">
        <f t="shared" si="1"/>
        <v>18</v>
      </c>
    </row>
    <row r="100" spans="1:10" s="1117" customFormat="1" ht="13.9" customHeight="1" x14ac:dyDescent="0.25">
      <c r="A100" s="1535"/>
      <c r="B100" s="1529"/>
      <c r="C100" s="906" t="s">
        <v>589</v>
      </c>
      <c r="D100" s="1188">
        <v>79</v>
      </c>
      <c r="E100" s="1188">
        <v>58</v>
      </c>
      <c r="F100" s="1192">
        <v>13</v>
      </c>
      <c r="G100" s="1081">
        <v>46</v>
      </c>
      <c r="H100" s="1081">
        <v>42</v>
      </c>
      <c r="I100" s="1081">
        <v>0</v>
      </c>
      <c r="J100" s="1188">
        <f t="shared" si="1"/>
        <v>13</v>
      </c>
    </row>
    <row r="101" spans="1:10" s="1117" customFormat="1" ht="13.9" customHeight="1" x14ac:dyDescent="0.25">
      <c r="A101" s="1535">
        <v>25</v>
      </c>
      <c r="B101" s="1529" t="s">
        <v>308</v>
      </c>
      <c r="C101" s="906" t="s">
        <v>404</v>
      </c>
      <c r="D101" s="1188">
        <v>3</v>
      </c>
      <c r="E101" s="1188">
        <v>3</v>
      </c>
      <c r="F101" s="1188">
        <v>0</v>
      </c>
      <c r="G101" s="1081">
        <v>0</v>
      </c>
      <c r="H101" s="1081">
        <v>0</v>
      </c>
      <c r="I101" s="1081">
        <v>0</v>
      </c>
      <c r="J101" s="1188">
        <f t="shared" si="1"/>
        <v>0</v>
      </c>
    </row>
    <row r="102" spans="1:10" s="1117" customFormat="1" ht="13.9" customHeight="1" x14ac:dyDescent="0.25">
      <c r="A102" s="1535"/>
      <c r="B102" s="1529"/>
      <c r="C102" s="906" t="s">
        <v>589</v>
      </c>
      <c r="D102" s="1188">
        <v>47</v>
      </c>
      <c r="E102" s="1188">
        <v>33</v>
      </c>
      <c r="F102" s="1192">
        <v>9</v>
      </c>
      <c r="G102" s="1081">
        <v>84</v>
      </c>
      <c r="H102" s="1081">
        <v>68</v>
      </c>
      <c r="I102" s="1081">
        <v>0</v>
      </c>
      <c r="J102" s="1188">
        <f t="shared" si="1"/>
        <v>9</v>
      </c>
    </row>
    <row r="103" spans="1:10" s="1117" customFormat="1" ht="13.9" customHeight="1" x14ac:dyDescent="0.25">
      <c r="A103" s="1535">
        <v>26</v>
      </c>
      <c r="B103" s="1529" t="s">
        <v>309</v>
      </c>
      <c r="C103" s="906" t="s">
        <v>801</v>
      </c>
      <c r="D103" s="1188">
        <v>20</v>
      </c>
      <c r="E103" s="1188">
        <v>20</v>
      </c>
      <c r="F103" s="1188">
        <v>0</v>
      </c>
      <c r="G103" s="1081">
        <v>0</v>
      </c>
      <c r="H103" s="1081">
        <v>0</v>
      </c>
      <c r="I103" s="1081">
        <v>0</v>
      </c>
      <c r="J103" s="1188">
        <f t="shared" si="1"/>
        <v>0</v>
      </c>
    </row>
    <row r="104" spans="1:10" s="1117" customFormat="1" ht="13.9" customHeight="1" x14ac:dyDescent="0.25">
      <c r="A104" s="1535"/>
      <c r="B104" s="1529"/>
      <c r="C104" s="906" t="s">
        <v>596</v>
      </c>
      <c r="D104" s="1188">
        <v>0</v>
      </c>
      <c r="E104" s="1188">
        <v>0</v>
      </c>
      <c r="F104" s="1188">
        <v>0</v>
      </c>
      <c r="G104" s="1081">
        <v>0</v>
      </c>
      <c r="H104" s="1081">
        <v>0</v>
      </c>
      <c r="I104" s="1081">
        <v>0</v>
      </c>
      <c r="J104" s="1188">
        <f t="shared" si="1"/>
        <v>0</v>
      </c>
    </row>
    <row r="105" spans="1:10" s="1117" customFormat="1" ht="13.9" customHeight="1" x14ac:dyDescent="0.25">
      <c r="A105" s="1535"/>
      <c r="B105" s="1529"/>
      <c r="C105" s="906" t="s">
        <v>407</v>
      </c>
      <c r="D105" s="1193">
        <v>0</v>
      </c>
      <c r="E105" s="1193">
        <v>0</v>
      </c>
      <c r="F105" s="1188">
        <v>0</v>
      </c>
      <c r="G105" s="1081">
        <v>0</v>
      </c>
      <c r="H105" s="1081">
        <v>0</v>
      </c>
      <c r="I105" s="1081">
        <v>0</v>
      </c>
      <c r="J105" s="1188">
        <f t="shared" si="1"/>
        <v>0</v>
      </c>
    </row>
    <row r="106" spans="1:10" s="1117" customFormat="1" ht="13.9" customHeight="1" x14ac:dyDescent="0.25">
      <c r="A106" s="1535"/>
      <c r="B106" s="1529"/>
      <c r="C106" s="906" t="s">
        <v>597</v>
      </c>
      <c r="D106" s="1188">
        <v>110</v>
      </c>
      <c r="E106" s="1188">
        <v>110</v>
      </c>
      <c r="F106" s="1188">
        <v>82</v>
      </c>
      <c r="G106" s="1081">
        <v>139</v>
      </c>
      <c r="H106" s="1081">
        <v>133</v>
      </c>
      <c r="I106" s="1081">
        <v>0</v>
      </c>
      <c r="J106" s="1188">
        <f t="shared" si="1"/>
        <v>82</v>
      </c>
    </row>
    <row r="107" spans="1:10" s="1117" customFormat="1" ht="13.9" customHeight="1" x14ac:dyDescent="0.25">
      <c r="A107" s="1535"/>
      <c r="B107" s="1529"/>
      <c r="C107" s="906" t="s">
        <v>797</v>
      </c>
      <c r="D107" s="1188">
        <v>0</v>
      </c>
      <c r="E107" s="1188">
        <v>0</v>
      </c>
      <c r="F107" s="1188">
        <v>0</v>
      </c>
      <c r="G107" s="1081">
        <v>0</v>
      </c>
      <c r="H107" s="1081">
        <v>0</v>
      </c>
      <c r="I107" s="1081">
        <v>0</v>
      </c>
      <c r="J107" s="1188">
        <f t="shared" si="1"/>
        <v>0</v>
      </c>
    </row>
    <row r="108" spans="1:10" s="1117" customFormat="1" ht="13.9" customHeight="1" x14ac:dyDescent="0.25">
      <c r="A108" s="1535"/>
      <c r="B108" s="1529"/>
      <c r="C108" s="906" t="s">
        <v>697</v>
      </c>
      <c r="D108" s="1193">
        <v>0</v>
      </c>
      <c r="E108" s="1193">
        <v>0</v>
      </c>
      <c r="F108" s="1193">
        <v>0</v>
      </c>
      <c r="G108" s="1081">
        <v>0</v>
      </c>
      <c r="H108" s="1081">
        <v>0</v>
      </c>
      <c r="I108" s="1081">
        <v>0</v>
      </c>
      <c r="J108" s="1188">
        <f t="shared" si="1"/>
        <v>0</v>
      </c>
    </row>
    <row r="109" spans="1:10" s="1117" customFormat="1" ht="13.9" customHeight="1" x14ac:dyDescent="0.25">
      <c r="A109" s="1535"/>
      <c r="B109" s="1529"/>
      <c r="C109" s="906" t="s">
        <v>760</v>
      </c>
      <c r="D109" s="1188">
        <v>0</v>
      </c>
      <c r="E109" s="1188">
        <v>0</v>
      </c>
      <c r="F109" s="1188">
        <v>0</v>
      </c>
      <c r="G109" s="1081">
        <v>10</v>
      </c>
      <c r="H109" s="1081">
        <v>10</v>
      </c>
      <c r="I109" s="1081">
        <v>0</v>
      </c>
      <c r="J109" s="1188">
        <f t="shared" si="1"/>
        <v>0</v>
      </c>
    </row>
    <row r="110" spans="1:10" s="1117" customFormat="1" ht="13.9" customHeight="1" x14ac:dyDescent="0.25">
      <c r="A110" s="1535"/>
      <c r="B110" s="1529"/>
      <c r="C110" s="906" t="s">
        <v>918</v>
      </c>
      <c r="D110" s="1188">
        <v>6</v>
      </c>
      <c r="E110" s="1188">
        <v>6</v>
      </c>
      <c r="F110" s="1188">
        <v>0</v>
      </c>
      <c r="G110" s="1189">
        <v>0</v>
      </c>
      <c r="H110" s="1189">
        <v>0</v>
      </c>
      <c r="I110" s="1189">
        <v>0</v>
      </c>
      <c r="J110" s="1188">
        <f t="shared" si="1"/>
        <v>0</v>
      </c>
    </row>
    <row r="111" spans="1:10" s="1117" customFormat="1" ht="13.9" customHeight="1" x14ac:dyDescent="0.25">
      <c r="A111" s="1535"/>
      <c r="B111" s="1529"/>
      <c r="C111" s="1187" t="s">
        <v>767</v>
      </c>
      <c r="D111" s="1188">
        <v>0</v>
      </c>
      <c r="E111" s="1188">
        <v>0</v>
      </c>
      <c r="F111" s="1188">
        <v>0</v>
      </c>
      <c r="G111" s="1189">
        <v>0</v>
      </c>
      <c r="H111" s="1189">
        <v>0</v>
      </c>
      <c r="I111" s="1189">
        <v>0</v>
      </c>
      <c r="J111" s="1188">
        <f t="shared" si="1"/>
        <v>0</v>
      </c>
    </row>
    <row r="112" spans="1:10" s="1117" customFormat="1" ht="13.9" customHeight="1" x14ac:dyDescent="0.25">
      <c r="A112" s="1535"/>
      <c r="B112" s="1529"/>
      <c r="C112" s="906" t="s">
        <v>589</v>
      </c>
      <c r="D112" s="1188">
        <v>332</v>
      </c>
      <c r="E112" s="1188">
        <v>268</v>
      </c>
      <c r="F112" s="1192">
        <v>117</v>
      </c>
      <c r="G112" s="1081">
        <v>278</v>
      </c>
      <c r="H112" s="1081">
        <v>254</v>
      </c>
      <c r="I112" s="1081">
        <v>3</v>
      </c>
      <c r="J112" s="1188">
        <f t="shared" si="1"/>
        <v>120</v>
      </c>
    </row>
    <row r="113" spans="1:10" s="1117" customFormat="1" ht="15.75" x14ac:dyDescent="0.25">
      <c r="A113" s="1178">
        <v>27</v>
      </c>
      <c r="B113" s="1179" t="s">
        <v>310</v>
      </c>
      <c r="C113" s="906" t="s">
        <v>589</v>
      </c>
      <c r="D113" s="1188">
        <v>197</v>
      </c>
      <c r="E113" s="1188">
        <v>147</v>
      </c>
      <c r="F113" s="1192">
        <v>42</v>
      </c>
      <c r="G113" s="1188">
        <v>258</v>
      </c>
      <c r="H113" s="1188">
        <v>249</v>
      </c>
      <c r="I113" s="1188">
        <v>1</v>
      </c>
      <c r="J113" s="1188">
        <f t="shared" si="1"/>
        <v>43</v>
      </c>
    </row>
    <row r="114" spans="1:10" s="1117" customFormat="1" ht="13.9" customHeight="1" x14ac:dyDescent="0.25">
      <c r="A114" s="1535">
        <v>28</v>
      </c>
      <c r="B114" s="1529" t="s">
        <v>311</v>
      </c>
      <c r="C114" s="906" t="s">
        <v>698</v>
      </c>
      <c r="D114" s="1188">
        <v>250</v>
      </c>
      <c r="E114" s="1188">
        <v>250</v>
      </c>
      <c r="F114" s="1188">
        <v>0</v>
      </c>
      <c r="G114" s="1081">
        <v>210</v>
      </c>
      <c r="H114" s="1081">
        <v>210</v>
      </c>
      <c r="I114" s="1081">
        <v>0</v>
      </c>
      <c r="J114" s="1188">
        <f t="shared" si="1"/>
        <v>0</v>
      </c>
    </row>
    <row r="115" spans="1:10" s="1117" customFormat="1" ht="13.9" customHeight="1" x14ac:dyDescent="0.25">
      <c r="A115" s="1535"/>
      <c r="B115" s="1529"/>
      <c r="C115" s="906" t="s">
        <v>598</v>
      </c>
      <c r="D115" s="1193">
        <v>0</v>
      </c>
      <c r="E115" s="1193">
        <v>0</v>
      </c>
      <c r="F115" s="1188">
        <v>0</v>
      </c>
      <c r="G115" s="1081">
        <v>429</v>
      </c>
      <c r="H115" s="1081">
        <v>402</v>
      </c>
      <c r="I115" s="1081">
        <v>0</v>
      </c>
      <c r="J115" s="1188">
        <f t="shared" si="1"/>
        <v>0</v>
      </c>
    </row>
    <row r="116" spans="1:10" s="1117" customFormat="1" ht="13.9" customHeight="1" x14ac:dyDescent="0.25">
      <c r="A116" s="1535"/>
      <c r="B116" s="1529"/>
      <c r="C116" s="906" t="s">
        <v>761</v>
      </c>
      <c r="D116" s="1188">
        <v>127</v>
      </c>
      <c r="E116" s="1188">
        <v>79</v>
      </c>
      <c r="F116" s="1188">
        <v>0</v>
      </c>
      <c r="G116" s="1081">
        <v>47</v>
      </c>
      <c r="H116" s="1081">
        <v>32</v>
      </c>
      <c r="I116" s="1081">
        <v>0</v>
      </c>
      <c r="J116" s="1188">
        <f t="shared" si="1"/>
        <v>0</v>
      </c>
    </row>
    <row r="117" spans="1:10" s="1117" customFormat="1" ht="13.9" customHeight="1" x14ac:dyDescent="0.25">
      <c r="A117" s="1535"/>
      <c r="B117" s="1529"/>
      <c r="C117" s="906" t="s">
        <v>800</v>
      </c>
      <c r="D117" s="1188">
        <v>14</v>
      </c>
      <c r="E117" s="1188">
        <v>14</v>
      </c>
      <c r="F117" s="1188">
        <v>0</v>
      </c>
      <c r="G117" s="1081">
        <v>68</v>
      </c>
      <c r="H117" s="1081">
        <v>68</v>
      </c>
      <c r="I117" s="1081">
        <v>0</v>
      </c>
      <c r="J117" s="1188">
        <f t="shared" si="1"/>
        <v>0</v>
      </c>
    </row>
    <row r="118" spans="1:10" s="1117" customFormat="1" ht="13.9" customHeight="1" x14ac:dyDescent="0.25">
      <c r="A118" s="1535">
        <v>29</v>
      </c>
      <c r="B118" s="1529" t="s">
        <v>312</v>
      </c>
      <c r="C118" s="906" t="s">
        <v>762</v>
      </c>
      <c r="D118" s="1188">
        <v>0</v>
      </c>
      <c r="E118" s="1188">
        <v>0</v>
      </c>
      <c r="F118" s="1188">
        <v>0</v>
      </c>
      <c r="G118" s="1188">
        <v>2</v>
      </c>
      <c r="H118" s="1188">
        <v>2</v>
      </c>
      <c r="I118" s="1188">
        <v>0</v>
      </c>
      <c r="J118" s="1188">
        <f t="shared" si="1"/>
        <v>0</v>
      </c>
    </row>
    <row r="119" spans="1:10" s="1117" customFormat="1" ht="13.9" customHeight="1" x14ac:dyDescent="0.25">
      <c r="A119" s="1535"/>
      <c r="B119" s="1529"/>
      <c r="C119" s="906" t="s">
        <v>763</v>
      </c>
      <c r="D119" s="1188">
        <v>0</v>
      </c>
      <c r="E119" s="1188">
        <v>0</v>
      </c>
      <c r="F119" s="1188">
        <v>0</v>
      </c>
      <c r="G119" s="1081">
        <v>10</v>
      </c>
      <c r="H119" s="1081">
        <v>10</v>
      </c>
      <c r="I119" s="1081">
        <v>0</v>
      </c>
      <c r="J119" s="1188">
        <f t="shared" si="1"/>
        <v>0</v>
      </c>
    </row>
    <row r="120" spans="1:10" s="1117" customFormat="1" ht="13.9" customHeight="1" x14ac:dyDescent="0.25">
      <c r="A120" s="1535"/>
      <c r="B120" s="1529"/>
      <c r="C120" s="906" t="s">
        <v>699</v>
      </c>
      <c r="D120" s="1193">
        <v>0</v>
      </c>
      <c r="E120" s="1193">
        <v>0</v>
      </c>
      <c r="F120" s="1188">
        <v>0</v>
      </c>
      <c r="G120" s="1081">
        <v>0</v>
      </c>
      <c r="H120" s="1081">
        <v>0</v>
      </c>
      <c r="I120" s="1081">
        <v>0</v>
      </c>
      <c r="J120" s="1188">
        <f t="shared" si="1"/>
        <v>0</v>
      </c>
    </row>
    <row r="121" spans="1:10" s="1117" customFormat="1" ht="13.9" customHeight="1" x14ac:dyDescent="0.25">
      <c r="A121" s="1535"/>
      <c r="B121" s="1529"/>
      <c r="C121" s="906" t="s">
        <v>589</v>
      </c>
      <c r="D121" s="1188">
        <v>76</v>
      </c>
      <c r="E121" s="1188">
        <v>52</v>
      </c>
      <c r="F121" s="1192">
        <v>59</v>
      </c>
      <c r="G121" s="1081">
        <v>84</v>
      </c>
      <c r="H121" s="1081">
        <v>83</v>
      </c>
      <c r="I121" s="1081">
        <v>8</v>
      </c>
      <c r="J121" s="1188">
        <f t="shared" si="1"/>
        <v>67</v>
      </c>
    </row>
    <row r="122" spans="1:10" s="1117" customFormat="1" ht="13.9" customHeight="1" x14ac:dyDescent="0.25">
      <c r="A122" s="1535">
        <v>30</v>
      </c>
      <c r="B122" s="1529" t="s">
        <v>313</v>
      </c>
      <c r="C122" s="906" t="s">
        <v>764</v>
      </c>
      <c r="D122" s="1188">
        <v>168</v>
      </c>
      <c r="E122" s="1188">
        <v>168</v>
      </c>
      <c r="F122" s="1188">
        <v>45</v>
      </c>
      <c r="G122" s="1081">
        <v>198</v>
      </c>
      <c r="H122" s="1081">
        <v>198</v>
      </c>
      <c r="I122" s="1081">
        <v>7</v>
      </c>
      <c r="J122" s="1188">
        <f t="shared" si="1"/>
        <v>52</v>
      </c>
    </row>
    <row r="123" spans="1:10" s="1117" customFormat="1" ht="13.9" customHeight="1" x14ac:dyDescent="0.25">
      <c r="A123" s="1535"/>
      <c r="B123" s="1529"/>
      <c r="C123" s="906" t="s">
        <v>701</v>
      </c>
      <c r="D123" s="1188">
        <v>9</v>
      </c>
      <c r="E123" s="1188">
        <v>9</v>
      </c>
      <c r="F123" s="1188">
        <v>0</v>
      </c>
      <c r="G123" s="1081">
        <v>15</v>
      </c>
      <c r="H123" s="1081">
        <v>15</v>
      </c>
      <c r="I123" s="1081">
        <v>0</v>
      </c>
      <c r="J123" s="1188">
        <f t="shared" si="1"/>
        <v>0</v>
      </c>
    </row>
    <row r="124" spans="1:10" s="1117" customFormat="1" ht="13.9" customHeight="1" x14ac:dyDescent="0.25">
      <c r="A124" s="1535"/>
      <c r="B124" s="1529"/>
      <c r="C124" s="1194" t="s">
        <v>700</v>
      </c>
      <c r="D124" s="1188">
        <v>13</v>
      </c>
      <c r="E124" s="1188">
        <v>13</v>
      </c>
      <c r="F124" s="1188">
        <v>1</v>
      </c>
      <c r="G124" s="1081">
        <v>0</v>
      </c>
      <c r="H124" s="1081">
        <v>0</v>
      </c>
      <c r="I124" s="1081">
        <v>0</v>
      </c>
      <c r="J124" s="1188">
        <f t="shared" si="1"/>
        <v>1</v>
      </c>
    </row>
    <row r="125" spans="1:10" s="1117" customFormat="1" ht="13.9" customHeight="1" x14ac:dyDescent="0.25">
      <c r="A125" s="1535"/>
      <c r="B125" s="1529"/>
      <c r="C125" s="1194" t="s">
        <v>652</v>
      </c>
      <c r="D125" s="1188">
        <v>6</v>
      </c>
      <c r="E125" s="1188">
        <v>6</v>
      </c>
      <c r="F125" s="1188">
        <v>0</v>
      </c>
      <c r="G125" s="1189">
        <v>20</v>
      </c>
      <c r="H125" s="1189">
        <v>20</v>
      </c>
      <c r="I125" s="1189">
        <v>0</v>
      </c>
      <c r="J125" s="1188">
        <f t="shared" si="1"/>
        <v>0</v>
      </c>
    </row>
    <row r="126" spans="1:10" s="1117" customFormat="1" ht="13.9" customHeight="1" x14ac:dyDescent="0.25">
      <c r="A126" s="1535"/>
      <c r="B126" s="1529"/>
      <c r="C126" s="1194" t="s">
        <v>589</v>
      </c>
      <c r="D126" s="1188">
        <v>282</v>
      </c>
      <c r="E126" s="1188">
        <v>106</v>
      </c>
      <c r="F126" s="1192">
        <v>66</v>
      </c>
      <c r="G126" s="1081">
        <v>120</v>
      </c>
      <c r="H126" s="1081">
        <v>105</v>
      </c>
      <c r="I126" s="1081">
        <v>3</v>
      </c>
      <c r="J126" s="1188">
        <f t="shared" si="1"/>
        <v>69</v>
      </c>
    </row>
    <row r="127" spans="1:10" s="1117" customFormat="1" ht="13.9" customHeight="1" x14ac:dyDescent="0.25">
      <c r="A127" s="1535">
        <v>31</v>
      </c>
      <c r="B127" s="1529" t="s">
        <v>314</v>
      </c>
      <c r="C127" s="1194" t="s">
        <v>700</v>
      </c>
      <c r="D127" s="1188">
        <v>0</v>
      </c>
      <c r="E127" s="1188">
        <v>0</v>
      </c>
      <c r="F127" s="1188">
        <v>0</v>
      </c>
      <c r="G127" s="1189">
        <v>0</v>
      </c>
      <c r="H127" s="1189">
        <v>0</v>
      </c>
      <c r="I127" s="1189">
        <v>0</v>
      </c>
      <c r="J127" s="1188">
        <f t="shared" si="1"/>
        <v>0</v>
      </c>
    </row>
    <row r="128" spans="1:10" s="1117" customFormat="1" ht="13.9" customHeight="1" x14ac:dyDescent="0.25">
      <c r="A128" s="1535"/>
      <c r="B128" s="1529"/>
      <c r="C128" s="906" t="s">
        <v>409</v>
      </c>
      <c r="D128" s="1188">
        <v>14</v>
      </c>
      <c r="E128" s="1188">
        <v>14</v>
      </c>
      <c r="F128" s="1188">
        <v>27</v>
      </c>
      <c r="G128" s="1189">
        <v>14</v>
      </c>
      <c r="H128" s="1189">
        <v>14</v>
      </c>
      <c r="I128" s="1189">
        <v>18</v>
      </c>
      <c r="J128" s="1188">
        <f t="shared" si="1"/>
        <v>45</v>
      </c>
    </row>
    <row r="129" spans="1:10" s="1117" customFormat="1" ht="13.9" customHeight="1" x14ac:dyDescent="0.25">
      <c r="A129" s="1535"/>
      <c r="B129" s="1529"/>
      <c r="C129" s="906" t="s">
        <v>589</v>
      </c>
      <c r="D129" s="1188">
        <v>310</v>
      </c>
      <c r="E129" s="1188">
        <v>211</v>
      </c>
      <c r="F129" s="1192">
        <v>119</v>
      </c>
      <c r="G129" s="1081">
        <v>106</v>
      </c>
      <c r="H129" s="1081">
        <v>101</v>
      </c>
      <c r="I129" s="1081">
        <v>4</v>
      </c>
      <c r="J129" s="1188">
        <f t="shared" si="1"/>
        <v>123</v>
      </c>
    </row>
    <row r="130" spans="1:10" s="1117" customFormat="1" ht="13.9" customHeight="1" x14ac:dyDescent="0.25">
      <c r="A130" s="1535">
        <v>32</v>
      </c>
      <c r="B130" s="1529" t="s">
        <v>315</v>
      </c>
      <c r="C130" s="906" t="s">
        <v>765</v>
      </c>
      <c r="D130" s="1188">
        <v>4</v>
      </c>
      <c r="E130" s="1188">
        <v>4</v>
      </c>
      <c r="F130" s="1188">
        <v>2</v>
      </c>
      <c r="G130" s="1081">
        <v>6</v>
      </c>
      <c r="H130" s="1081">
        <v>6</v>
      </c>
      <c r="I130" s="1081">
        <v>0</v>
      </c>
      <c r="J130" s="1188">
        <f t="shared" si="1"/>
        <v>2</v>
      </c>
    </row>
    <row r="131" spans="1:10" s="1117" customFormat="1" ht="13.9" customHeight="1" x14ac:dyDescent="0.25">
      <c r="A131" s="1535"/>
      <c r="B131" s="1529"/>
      <c r="C131" s="906" t="s">
        <v>702</v>
      </c>
      <c r="D131" s="1193">
        <v>0</v>
      </c>
      <c r="E131" s="1193">
        <v>0</v>
      </c>
      <c r="F131" s="1188">
        <v>0</v>
      </c>
      <c r="G131" s="1189">
        <v>0</v>
      </c>
      <c r="H131" s="1189">
        <v>0</v>
      </c>
      <c r="I131" s="1189">
        <v>0</v>
      </c>
      <c r="J131" s="1188">
        <f t="shared" si="1"/>
        <v>0</v>
      </c>
    </row>
    <row r="132" spans="1:10" s="1117" customFormat="1" ht="13.9" customHeight="1" x14ac:dyDescent="0.25">
      <c r="A132" s="1535"/>
      <c r="B132" s="1529"/>
      <c r="C132" s="1187" t="s">
        <v>1537</v>
      </c>
      <c r="D132" s="1188">
        <v>50</v>
      </c>
      <c r="E132" s="1188">
        <v>50</v>
      </c>
      <c r="F132" s="1188">
        <v>15</v>
      </c>
      <c r="G132" s="1189">
        <v>0</v>
      </c>
      <c r="H132" s="1189">
        <v>0</v>
      </c>
      <c r="I132" s="1189">
        <v>0</v>
      </c>
      <c r="J132" s="1188">
        <f t="shared" si="1"/>
        <v>15</v>
      </c>
    </row>
    <row r="133" spans="1:10" s="1117" customFormat="1" ht="13.9" customHeight="1" x14ac:dyDescent="0.25">
      <c r="A133" s="1535"/>
      <c r="B133" s="1529"/>
      <c r="C133" s="1187" t="s">
        <v>747</v>
      </c>
      <c r="D133" s="1188">
        <v>0</v>
      </c>
      <c r="E133" s="1188">
        <v>0</v>
      </c>
      <c r="F133" s="1188">
        <v>0</v>
      </c>
      <c r="G133" s="1189">
        <v>0</v>
      </c>
      <c r="H133" s="1189">
        <v>0</v>
      </c>
      <c r="I133" s="1189">
        <v>0</v>
      </c>
      <c r="J133" s="1188">
        <f t="shared" si="1"/>
        <v>0</v>
      </c>
    </row>
    <row r="134" spans="1:10" s="1117" customFormat="1" ht="13.9" customHeight="1" x14ac:dyDescent="0.25">
      <c r="A134" s="1535"/>
      <c r="B134" s="1529"/>
      <c r="C134" s="906" t="s">
        <v>589</v>
      </c>
      <c r="D134" s="1188">
        <v>411</v>
      </c>
      <c r="E134" s="1188">
        <v>348</v>
      </c>
      <c r="F134" s="1192">
        <v>135</v>
      </c>
      <c r="G134" s="1081">
        <v>304</v>
      </c>
      <c r="H134" s="1081">
        <v>293</v>
      </c>
      <c r="I134" s="1081">
        <v>9</v>
      </c>
      <c r="J134" s="1188">
        <f t="shared" si="1"/>
        <v>144</v>
      </c>
    </row>
    <row r="135" spans="1:10" s="1117" customFormat="1" ht="13.9" customHeight="1" x14ac:dyDescent="0.25">
      <c r="A135" s="1535">
        <v>33</v>
      </c>
      <c r="B135" s="1529" t="s">
        <v>316</v>
      </c>
      <c r="C135" s="906" t="s">
        <v>599</v>
      </c>
      <c r="D135" s="1188">
        <v>222</v>
      </c>
      <c r="E135" s="1188">
        <v>217</v>
      </c>
      <c r="F135" s="1188">
        <v>58</v>
      </c>
      <c r="G135" s="1081">
        <v>204</v>
      </c>
      <c r="H135" s="1081">
        <v>195</v>
      </c>
      <c r="I135" s="1081">
        <v>0</v>
      </c>
      <c r="J135" s="1188">
        <f t="shared" si="1"/>
        <v>58</v>
      </c>
    </row>
    <row r="136" spans="1:10" s="1117" customFormat="1" ht="13.9" customHeight="1" x14ac:dyDescent="0.25">
      <c r="A136" s="1535"/>
      <c r="B136" s="1529"/>
      <c r="C136" s="906" t="s">
        <v>329</v>
      </c>
      <c r="D136" s="1188">
        <v>13</v>
      </c>
      <c r="E136" s="1188">
        <v>13</v>
      </c>
      <c r="F136" s="1188">
        <v>2</v>
      </c>
      <c r="G136" s="1081">
        <v>0</v>
      </c>
      <c r="H136" s="1081">
        <v>0</v>
      </c>
      <c r="I136" s="1081">
        <v>0</v>
      </c>
      <c r="J136" s="1188">
        <f t="shared" si="1"/>
        <v>2</v>
      </c>
    </row>
    <row r="137" spans="1:10" s="1117" customFormat="1" ht="13.9" customHeight="1" x14ac:dyDescent="0.25">
      <c r="A137" s="1535"/>
      <c r="B137" s="1529"/>
      <c r="C137" s="906" t="s">
        <v>406</v>
      </c>
      <c r="D137" s="1188">
        <v>12</v>
      </c>
      <c r="E137" s="1188">
        <v>12</v>
      </c>
      <c r="F137" s="1188">
        <v>1</v>
      </c>
      <c r="G137" s="1081">
        <v>11</v>
      </c>
      <c r="H137" s="1081">
        <v>11</v>
      </c>
      <c r="I137" s="1081">
        <v>0</v>
      </c>
      <c r="J137" s="1188">
        <f t="shared" si="1"/>
        <v>1</v>
      </c>
    </row>
    <row r="138" spans="1:10" s="1117" customFormat="1" ht="13.9" customHeight="1" x14ac:dyDescent="0.25">
      <c r="A138" s="1535"/>
      <c r="B138" s="1529"/>
      <c r="C138" s="906" t="s">
        <v>797</v>
      </c>
      <c r="D138" s="1188">
        <v>0</v>
      </c>
      <c r="E138" s="1188">
        <v>0</v>
      </c>
      <c r="F138" s="1188">
        <v>0</v>
      </c>
      <c r="G138" s="1189">
        <v>0</v>
      </c>
      <c r="H138" s="1189">
        <v>0</v>
      </c>
      <c r="I138" s="1189">
        <v>0</v>
      </c>
      <c r="J138" s="1188">
        <f t="shared" si="1"/>
        <v>0</v>
      </c>
    </row>
    <row r="139" spans="1:10" s="1117" customFormat="1" ht="13.9" customHeight="1" x14ac:dyDescent="0.25">
      <c r="A139" s="1535"/>
      <c r="B139" s="1529"/>
      <c r="C139" s="1187" t="s">
        <v>767</v>
      </c>
      <c r="D139" s="1188">
        <v>0</v>
      </c>
      <c r="E139" s="1188">
        <v>0</v>
      </c>
      <c r="F139" s="1188">
        <v>0</v>
      </c>
      <c r="G139" s="1189">
        <v>0</v>
      </c>
      <c r="H139" s="1189">
        <v>0</v>
      </c>
      <c r="I139" s="1189">
        <v>0</v>
      </c>
      <c r="J139" s="1188">
        <f t="shared" si="1"/>
        <v>0</v>
      </c>
    </row>
    <row r="140" spans="1:10" s="1117" customFormat="1" ht="13.9" customHeight="1" x14ac:dyDescent="0.25">
      <c r="A140" s="1535">
        <v>34</v>
      </c>
      <c r="B140" s="1529" t="s">
        <v>317</v>
      </c>
      <c r="C140" s="906" t="s">
        <v>600</v>
      </c>
      <c r="D140" s="1193">
        <v>0</v>
      </c>
      <c r="E140" s="1193">
        <v>0</v>
      </c>
      <c r="F140" s="1188">
        <v>0</v>
      </c>
      <c r="G140" s="1081">
        <v>0</v>
      </c>
      <c r="H140" s="1081">
        <v>0</v>
      </c>
      <c r="I140" s="1081">
        <v>0</v>
      </c>
      <c r="J140" s="1188">
        <f t="shared" si="1"/>
        <v>0</v>
      </c>
    </row>
    <row r="141" spans="1:10" s="1117" customFormat="1" ht="13.9" customHeight="1" x14ac:dyDescent="0.25">
      <c r="A141" s="1535"/>
      <c r="B141" s="1529"/>
      <c r="C141" s="906" t="s">
        <v>1538</v>
      </c>
      <c r="D141" s="1193">
        <v>0</v>
      </c>
      <c r="E141" s="1193">
        <v>0</v>
      </c>
      <c r="F141" s="1188">
        <v>0</v>
      </c>
      <c r="G141" s="1081">
        <v>0</v>
      </c>
      <c r="H141" s="1081">
        <v>0</v>
      </c>
      <c r="I141" s="1081">
        <v>0</v>
      </c>
      <c r="J141" s="1188">
        <f t="shared" si="1"/>
        <v>0</v>
      </c>
    </row>
    <row r="142" spans="1:10" s="1117" customFormat="1" ht="13.9" customHeight="1" x14ac:dyDescent="0.25">
      <c r="A142" s="1535"/>
      <c r="B142" s="1529"/>
      <c r="C142" s="906" t="s">
        <v>413</v>
      </c>
      <c r="D142" s="1188">
        <v>0</v>
      </c>
      <c r="E142" s="1188">
        <v>0</v>
      </c>
      <c r="F142" s="1188">
        <v>0</v>
      </c>
      <c r="G142" s="1081">
        <v>87</v>
      </c>
      <c r="H142" s="1081">
        <v>87</v>
      </c>
      <c r="I142" s="1081">
        <v>3</v>
      </c>
      <c r="J142" s="1188">
        <f t="shared" si="1"/>
        <v>3</v>
      </c>
    </row>
    <row r="143" spans="1:10" s="1117" customFormat="1" ht="13.9" customHeight="1" x14ac:dyDescent="0.25">
      <c r="A143" s="1535"/>
      <c r="B143" s="1529"/>
      <c r="C143" s="1187" t="s">
        <v>696</v>
      </c>
      <c r="D143" s="1188">
        <v>0</v>
      </c>
      <c r="E143" s="1188">
        <v>0</v>
      </c>
      <c r="F143" s="1188">
        <v>0</v>
      </c>
      <c r="G143" s="1189">
        <v>0</v>
      </c>
      <c r="H143" s="1189">
        <v>0</v>
      </c>
      <c r="I143" s="1189">
        <v>0</v>
      </c>
      <c r="J143" s="1188">
        <f t="shared" si="1"/>
        <v>0</v>
      </c>
    </row>
    <row r="144" spans="1:10" s="1117" customFormat="1" ht="13.9" customHeight="1" x14ac:dyDescent="0.25">
      <c r="A144" s="1535"/>
      <c r="B144" s="1529"/>
      <c r="C144" s="1187" t="s">
        <v>801</v>
      </c>
      <c r="D144" s="1188">
        <v>0</v>
      </c>
      <c r="E144" s="1188">
        <v>0</v>
      </c>
      <c r="F144" s="1188">
        <v>0</v>
      </c>
      <c r="G144" s="1189">
        <v>0</v>
      </c>
      <c r="H144" s="1189">
        <v>0</v>
      </c>
      <c r="I144" s="1189">
        <v>0</v>
      </c>
      <c r="J144" s="1188">
        <f t="shared" ref="J144:J170" si="2">F144+I144</f>
        <v>0</v>
      </c>
    </row>
    <row r="145" spans="1:10" s="1117" customFormat="1" ht="13.9" customHeight="1" x14ac:dyDescent="0.25">
      <c r="A145" s="1535"/>
      <c r="B145" s="1529"/>
      <c r="C145" s="906" t="s">
        <v>767</v>
      </c>
      <c r="D145" s="1188">
        <v>0</v>
      </c>
      <c r="E145" s="1188">
        <v>0</v>
      </c>
      <c r="F145" s="1188">
        <v>0</v>
      </c>
      <c r="G145" s="1189">
        <v>0</v>
      </c>
      <c r="H145" s="1189">
        <v>0</v>
      </c>
      <c r="I145" s="1189">
        <v>0</v>
      </c>
      <c r="J145" s="1188">
        <f t="shared" si="2"/>
        <v>0</v>
      </c>
    </row>
    <row r="146" spans="1:10" s="1117" customFormat="1" ht="13.9" customHeight="1" x14ac:dyDescent="0.25">
      <c r="A146" s="1535"/>
      <c r="B146" s="1529"/>
      <c r="C146" s="906" t="s">
        <v>589</v>
      </c>
      <c r="D146" s="1188">
        <v>450</v>
      </c>
      <c r="E146" s="1188">
        <v>315</v>
      </c>
      <c r="F146" s="1192">
        <v>93</v>
      </c>
      <c r="G146" s="1081">
        <v>311</v>
      </c>
      <c r="H146" s="1081">
        <v>284</v>
      </c>
      <c r="I146" s="1081">
        <v>6</v>
      </c>
      <c r="J146" s="1188">
        <f t="shared" si="2"/>
        <v>99</v>
      </c>
    </row>
    <row r="147" spans="1:10" s="1117" customFormat="1" ht="13.9" customHeight="1" x14ac:dyDescent="0.25">
      <c r="A147" s="1535">
        <v>35</v>
      </c>
      <c r="B147" s="1529" t="s">
        <v>318</v>
      </c>
      <c r="C147" s="906" t="s">
        <v>797</v>
      </c>
      <c r="D147" s="1188">
        <v>0</v>
      </c>
      <c r="E147" s="1188">
        <v>0</v>
      </c>
      <c r="F147" s="1188">
        <v>0</v>
      </c>
      <c r="G147" s="1081">
        <v>66</v>
      </c>
      <c r="H147" s="1081">
        <v>60</v>
      </c>
      <c r="I147" s="1081">
        <v>38</v>
      </c>
      <c r="J147" s="1188">
        <f t="shared" si="2"/>
        <v>38</v>
      </c>
    </row>
    <row r="148" spans="1:10" s="1117" customFormat="1" ht="13.9" customHeight="1" x14ac:dyDescent="0.25">
      <c r="A148" s="1535"/>
      <c r="B148" s="1529"/>
      <c r="C148" s="906" t="s">
        <v>328</v>
      </c>
      <c r="D148" s="1193">
        <v>0</v>
      </c>
      <c r="E148" s="1193">
        <v>0</v>
      </c>
      <c r="F148" s="1188">
        <v>0</v>
      </c>
      <c r="G148" s="1189">
        <v>0</v>
      </c>
      <c r="H148" s="1189">
        <v>0</v>
      </c>
      <c r="I148" s="1189">
        <v>0</v>
      </c>
      <c r="J148" s="1188">
        <f t="shared" si="2"/>
        <v>0</v>
      </c>
    </row>
    <row r="149" spans="1:10" s="1117" customFormat="1" ht="13.9" customHeight="1" x14ac:dyDescent="0.25">
      <c r="A149" s="1535"/>
      <c r="B149" s="1529"/>
      <c r="C149" s="1187" t="s">
        <v>767</v>
      </c>
      <c r="D149" s="1188">
        <v>0</v>
      </c>
      <c r="E149" s="1188">
        <v>0</v>
      </c>
      <c r="F149" s="1188">
        <v>0</v>
      </c>
      <c r="G149" s="1189">
        <v>0</v>
      </c>
      <c r="H149" s="1189">
        <v>0</v>
      </c>
      <c r="I149" s="1189">
        <v>0</v>
      </c>
      <c r="J149" s="1188">
        <f t="shared" si="2"/>
        <v>0</v>
      </c>
    </row>
    <row r="150" spans="1:10" s="1117" customFormat="1" ht="13.9" customHeight="1" x14ac:dyDescent="0.25">
      <c r="A150" s="1535">
        <v>36</v>
      </c>
      <c r="B150" s="1529" t="s">
        <v>319</v>
      </c>
      <c r="C150" s="906" t="s">
        <v>768</v>
      </c>
      <c r="D150" s="1188">
        <v>9</v>
      </c>
      <c r="E150" s="1188">
        <v>9</v>
      </c>
      <c r="F150" s="1188">
        <v>0</v>
      </c>
      <c r="G150" s="1081">
        <v>25</v>
      </c>
      <c r="H150" s="1081">
        <v>25</v>
      </c>
      <c r="I150" s="1081">
        <v>0</v>
      </c>
      <c r="J150" s="1188">
        <f t="shared" si="2"/>
        <v>0</v>
      </c>
    </row>
    <row r="151" spans="1:10" s="1117" customFormat="1" ht="13.9" customHeight="1" x14ac:dyDescent="0.25">
      <c r="A151" s="1535"/>
      <c r="B151" s="1529"/>
      <c r="C151" s="906" t="s">
        <v>589</v>
      </c>
      <c r="D151" s="1188">
        <v>322</v>
      </c>
      <c r="E151" s="1188">
        <v>263</v>
      </c>
      <c r="F151" s="1192">
        <v>88</v>
      </c>
      <c r="G151" s="1081">
        <v>222</v>
      </c>
      <c r="H151" s="1081">
        <v>206</v>
      </c>
      <c r="I151" s="1081">
        <v>13</v>
      </c>
      <c r="J151" s="1188">
        <f t="shared" si="2"/>
        <v>101</v>
      </c>
    </row>
    <row r="152" spans="1:10" s="1117" customFormat="1" ht="13.9" customHeight="1" x14ac:dyDescent="0.25">
      <c r="A152" s="1535">
        <v>37</v>
      </c>
      <c r="B152" s="1529" t="s">
        <v>320</v>
      </c>
      <c r="C152" s="906" t="s">
        <v>769</v>
      </c>
      <c r="D152" s="1188">
        <v>136</v>
      </c>
      <c r="E152" s="1188">
        <v>135</v>
      </c>
      <c r="F152" s="1188">
        <v>19</v>
      </c>
      <c r="G152" s="1081">
        <v>156</v>
      </c>
      <c r="H152" s="1081">
        <v>145</v>
      </c>
      <c r="I152" s="1081">
        <v>8</v>
      </c>
      <c r="J152" s="1188">
        <f t="shared" si="2"/>
        <v>27</v>
      </c>
    </row>
    <row r="153" spans="1:10" s="1117" customFormat="1" ht="13.9" customHeight="1" x14ac:dyDescent="0.2">
      <c r="A153" s="1535"/>
      <c r="B153" s="1529"/>
      <c r="C153" s="1180" t="s">
        <v>589</v>
      </c>
      <c r="D153" s="1188">
        <v>335</v>
      </c>
      <c r="E153" s="1188">
        <v>314</v>
      </c>
      <c r="F153" s="1192">
        <v>94</v>
      </c>
      <c r="G153" s="1081">
        <v>105</v>
      </c>
      <c r="H153" s="1081">
        <v>101</v>
      </c>
      <c r="I153" s="1081">
        <v>6</v>
      </c>
      <c r="J153" s="1188">
        <f t="shared" si="2"/>
        <v>100</v>
      </c>
    </row>
    <row r="154" spans="1:10" s="1117" customFormat="1" ht="13.9" customHeight="1" x14ac:dyDescent="0.25">
      <c r="A154" s="1535">
        <v>38</v>
      </c>
      <c r="B154" s="1529" t="s">
        <v>321</v>
      </c>
      <c r="C154" s="906" t="s">
        <v>770</v>
      </c>
      <c r="D154" s="1188">
        <v>158</v>
      </c>
      <c r="E154" s="1188">
        <v>155</v>
      </c>
      <c r="F154" s="1188">
        <v>73</v>
      </c>
      <c r="G154" s="1081">
        <v>76</v>
      </c>
      <c r="H154" s="1081">
        <v>76</v>
      </c>
      <c r="I154" s="1081">
        <v>8</v>
      </c>
      <c r="J154" s="1188">
        <f t="shared" si="2"/>
        <v>81</v>
      </c>
    </row>
    <row r="155" spans="1:10" s="1117" customFormat="1" ht="13.9" customHeight="1" x14ac:dyDescent="0.25">
      <c r="A155" s="1535"/>
      <c r="B155" s="1529"/>
      <c r="C155" s="906" t="s">
        <v>665</v>
      </c>
      <c r="D155" s="1188">
        <v>0</v>
      </c>
      <c r="E155" s="1188">
        <v>0</v>
      </c>
      <c r="F155" s="1188">
        <v>0</v>
      </c>
      <c r="G155" s="1081">
        <v>0</v>
      </c>
      <c r="H155" s="1081">
        <v>0</v>
      </c>
      <c r="I155" s="1081">
        <v>0</v>
      </c>
      <c r="J155" s="1188">
        <f t="shared" si="2"/>
        <v>0</v>
      </c>
    </row>
    <row r="156" spans="1:10" s="1117" customFormat="1" ht="13.9" customHeight="1" x14ac:dyDescent="0.25">
      <c r="A156" s="1535"/>
      <c r="B156" s="1529"/>
      <c r="C156" s="906" t="s">
        <v>703</v>
      </c>
      <c r="D156" s="1193">
        <v>0</v>
      </c>
      <c r="E156" s="1193">
        <v>0</v>
      </c>
      <c r="F156" s="1188">
        <v>0</v>
      </c>
      <c r="G156" s="1081">
        <v>0</v>
      </c>
      <c r="H156" s="1081">
        <v>0</v>
      </c>
      <c r="I156" s="1081">
        <v>0</v>
      </c>
      <c r="J156" s="1188">
        <f t="shared" si="2"/>
        <v>0</v>
      </c>
    </row>
    <row r="157" spans="1:10" s="1117" customFormat="1" ht="13.9" customHeight="1" x14ac:dyDescent="0.25">
      <c r="A157" s="1535"/>
      <c r="B157" s="1529"/>
      <c r="C157" s="906" t="s">
        <v>1155</v>
      </c>
      <c r="D157" s="1188">
        <v>0</v>
      </c>
      <c r="E157" s="1188">
        <v>0</v>
      </c>
      <c r="F157" s="1188">
        <v>0</v>
      </c>
      <c r="G157" s="1081">
        <v>0</v>
      </c>
      <c r="H157" s="1081">
        <v>0</v>
      </c>
      <c r="I157" s="1081">
        <v>0</v>
      </c>
      <c r="J157" s="1188">
        <f t="shared" si="2"/>
        <v>0</v>
      </c>
    </row>
    <row r="158" spans="1:10" s="1117" customFormat="1" ht="13.9" customHeight="1" x14ac:dyDescent="0.25">
      <c r="A158" s="1535"/>
      <c r="B158" s="1529"/>
      <c r="C158" s="906" t="s">
        <v>589</v>
      </c>
      <c r="D158" s="1188">
        <v>126</v>
      </c>
      <c r="E158" s="1188">
        <v>101</v>
      </c>
      <c r="F158" s="1192">
        <v>21</v>
      </c>
      <c r="G158" s="1081">
        <v>109</v>
      </c>
      <c r="H158" s="1081">
        <v>84</v>
      </c>
      <c r="I158" s="1081">
        <v>0</v>
      </c>
      <c r="J158" s="1188">
        <f t="shared" si="2"/>
        <v>21</v>
      </c>
    </row>
    <row r="159" spans="1:10" s="1117" customFormat="1" ht="13.9" customHeight="1" x14ac:dyDescent="0.25">
      <c r="A159" s="1535">
        <v>39</v>
      </c>
      <c r="B159" s="1529" t="s">
        <v>322</v>
      </c>
      <c r="C159" s="906" t="s">
        <v>400</v>
      </c>
      <c r="D159" s="1188">
        <v>154</v>
      </c>
      <c r="E159" s="1188">
        <v>150</v>
      </c>
      <c r="F159" s="1188">
        <v>2</v>
      </c>
      <c r="G159" s="1081">
        <v>190</v>
      </c>
      <c r="H159" s="1081">
        <v>180</v>
      </c>
      <c r="I159" s="1081">
        <v>0</v>
      </c>
      <c r="J159" s="1188">
        <f t="shared" si="2"/>
        <v>2</v>
      </c>
    </row>
    <row r="160" spans="1:10" s="1117" customFormat="1" ht="13.9" customHeight="1" x14ac:dyDescent="0.25">
      <c r="A160" s="1535"/>
      <c r="B160" s="1529"/>
      <c r="C160" s="906" t="s">
        <v>704</v>
      </c>
      <c r="D160" s="1188">
        <v>26</v>
      </c>
      <c r="E160" s="1188">
        <v>26</v>
      </c>
      <c r="F160" s="1188">
        <v>9</v>
      </c>
      <c r="G160" s="1081">
        <v>14</v>
      </c>
      <c r="H160" s="1081">
        <v>14</v>
      </c>
      <c r="I160" s="1081">
        <v>0</v>
      </c>
      <c r="J160" s="1188">
        <f t="shared" si="2"/>
        <v>9</v>
      </c>
    </row>
    <row r="161" spans="1:10" s="1117" customFormat="1" ht="13.9" customHeight="1" x14ac:dyDescent="0.25">
      <c r="A161" s="1535"/>
      <c r="B161" s="1529"/>
      <c r="C161" s="906" t="s">
        <v>589</v>
      </c>
      <c r="D161" s="1188">
        <v>738</v>
      </c>
      <c r="E161" s="1188">
        <v>684</v>
      </c>
      <c r="F161" s="1192">
        <v>57</v>
      </c>
      <c r="G161" s="1081">
        <v>566</v>
      </c>
      <c r="H161" s="1081">
        <v>562</v>
      </c>
      <c r="I161" s="1081">
        <v>14</v>
      </c>
      <c r="J161" s="1188">
        <f t="shared" si="2"/>
        <v>71</v>
      </c>
    </row>
    <row r="162" spans="1:10" s="1117" customFormat="1" ht="15" customHeight="1" x14ac:dyDescent="0.25">
      <c r="A162" s="1535">
        <v>40</v>
      </c>
      <c r="B162" s="1529" t="s">
        <v>323</v>
      </c>
      <c r="C162" s="1187" t="s">
        <v>767</v>
      </c>
      <c r="D162" s="1188">
        <v>0</v>
      </c>
      <c r="E162" s="1188">
        <v>0</v>
      </c>
      <c r="F162" s="1188">
        <v>0</v>
      </c>
      <c r="G162" s="1189">
        <v>0</v>
      </c>
      <c r="H162" s="1189">
        <v>0</v>
      </c>
      <c r="I162" s="1189">
        <v>0</v>
      </c>
      <c r="J162" s="1188">
        <f t="shared" si="2"/>
        <v>0</v>
      </c>
    </row>
    <row r="163" spans="1:10" s="1117" customFormat="1" ht="13.9" customHeight="1" x14ac:dyDescent="0.25">
      <c r="A163" s="1535"/>
      <c r="B163" s="1535"/>
      <c r="C163" s="906" t="s">
        <v>797</v>
      </c>
      <c r="D163" s="1188">
        <v>0</v>
      </c>
      <c r="E163" s="1188">
        <v>0</v>
      </c>
      <c r="F163" s="1188">
        <v>0</v>
      </c>
      <c r="G163" s="1189">
        <v>0</v>
      </c>
      <c r="H163" s="1189">
        <v>0</v>
      </c>
      <c r="I163" s="1189">
        <v>0</v>
      </c>
      <c r="J163" s="1188">
        <f t="shared" si="2"/>
        <v>0</v>
      </c>
    </row>
    <row r="164" spans="1:10" s="1117" customFormat="1" ht="13.9" customHeight="1" x14ac:dyDescent="0.25">
      <c r="A164" s="1535">
        <v>41</v>
      </c>
      <c r="B164" s="1529" t="s">
        <v>324</v>
      </c>
      <c r="C164" s="906" t="s">
        <v>771</v>
      </c>
      <c r="D164" s="1188">
        <v>0</v>
      </c>
      <c r="E164" s="1188">
        <v>0</v>
      </c>
      <c r="F164" s="1188">
        <v>0</v>
      </c>
      <c r="G164" s="1081">
        <v>23</v>
      </c>
      <c r="H164" s="1081">
        <v>23</v>
      </c>
      <c r="I164" s="1081">
        <v>0</v>
      </c>
      <c r="J164" s="1188">
        <f t="shared" si="2"/>
        <v>0</v>
      </c>
    </row>
    <row r="165" spans="1:10" s="1117" customFormat="1" ht="13.9" customHeight="1" x14ac:dyDescent="0.25">
      <c r="A165" s="1535"/>
      <c r="B165" s="1529"/>
      <c r="C165" s="906" t="s">
        <v>598</v>
      </c>
      <c r="D165" s="1188">
        <v>11</v>
      </c>
      <c r="E165" s="1188">
        <v>11</v>
      </c>
      <c r="F165" s="1188">
        <v>0</v>
      </c>
      <c r="G165" s="1081">
        <v>0</v>
      </c>
      <c r="H165" s="1081">
        <v>0</v>
      </c>
      <c r="I165" s="1081">
        <v>0</v>
      </c>
      <c r="J165" s="1188">
        <f t="shared" si="2"/>
        <v>0</v>
      </c>
    </row>
    <row r="166" spans="1:10" s="1117" customFormat="1" ht="13.9" customHeight="1" x14ac:dyDescent="0.25">
      <c r="A166" s="1535"/>
      <c r="B166" s="1529"/>
      <c r="C166" s="906" t="s">
        <v>589</v>
      </c>
      <c r="D166" s="1188">
        <v>75</v>
      </c>
      <c r="E166" s="1188">
        <v>39</v>
      </c>
      <c r="F166" s="1192">
        <v>11</v>
      </c>
      <c r="G166" s="1081">
        <v>118</v>
      </c>
      <c r="H166" s="1081">
        <v>104</v>
      </c>
      <c r="I166" s="1081">
        <v>4</v>
      </c>
      <c r="J166" s="1188">
        <f t="shared" si="2"/>
        <v>15</v>
      </c>
    </row>
    <row r="167" spans="1:10" s="1117" customFormat="1" ht="13.9" customHeight="1" x14ac:dyDescent="0.25">
      <c r="A167" s="1535">
        <v>42</v>
      </c>
      <c r="B167" s="1529" t="s">
        <v>325</v>
      </c>
      <c r="C167" s="906" t="s">
        <v>682</v>
      </c>
      <c r="D167" s="1188">
        <v>79</v>
      </c>
      <c r="E167" s="1188">
        <v>68</v>
      </c>
      <c r="F167" s="1188">
        <v>0</v>
      </c>
      <c r="G167" s="1081">
        <v>50</v>
      </c>
      <c r="H167" s="1081">
        <v>50</v>
      </c>
      <c r="I167" s="1081">
        <v>0</v>
      </c>
      <c r="J167" s="1188">
        <f t="shared" si="2"/>
        <v>0</v>
      </c>
    </row>
    <row r="168" spans="1:10" s="1117" customFormat="1" ht="15" customHeight="1" x14ac:dyDescent="0.25">
      <c r="A168" s="1535"/>
      <c r="B168" s="1529"/>
      <c r="C168" s="906" t="s">
        <v>589</v>
      </c>
      <c r="D168" s="1188">
        <v>425</v>
      </c>
      <c r="E168" s="1188">
        <v>401</v>
      </c>
      <c r="F168" s="1192">
        <v>52</v>
      </c>
      <c r="G168" s="1081">
        <v>589</v>
      </c>
      <c r="H168" s="1081">
        <v>397</v>
      </c>
      <c r="I168" s="1081">
        <v>22</v>
      </c>
      <c r="J168" s="1188">
        <f t="shared" si="2"/>
        <v>74</v>
      </c>
    </row>
    <row r="169" spans="1:10" s="1117" customFormat="1" ht="15.75" x14ac:dyDescent="0.25">
      <c r="A169" s="1186">
        <v>43</v>
      </c>
      <c r="B169" s="1179" t="s">
        <v>326</v>
      </c>
      <c r="C169" s="906" t="s">
        <v>589</v>
      </c>
      <c r="D169" s="1188">
        <v>110</v>
      </c>
      <c r="E169" s="1188">
        <v>95</v>
      </c>
      <c r="F169" s="1192">
        <v>24</v>
      </c>
      <c r="G169" s="1081">
        <v>132</v>
      </c>
      <c r="H169" s="1081">
        <v>128</v>
      </c>
      <c r="I169" s="1081">
        <v>17</v>
      </c>
      <c r="J169" s="1188">
        <f t="shared" si="2"/>
        <v>41</v>
      </c>
    </row>
    <row r="170" spans="1:10" ht="12.75" customHeight="1" x14ac:dyDescent="0.25">
      <c r="A170" s="1536" t="s">
        <v>21</v>
      </c>
      <c r="B170" s="1536"/>
      <c r="C170" s="1536"/>
      <c r="D170" s="896">
        <f t="shared" ref="D170:I170" si="3">SUM(D15:D169)</f>
        <v>13698</v>
      </c>
      <c r="E170" s="896">
        <f t="shared" si="3"/>
        <v>11476</v>
      </c>
      <c r="F170" s="896">
        <f t="shared" si="3"/>
        <v>5476</v>
      </c>
      <c r="G170" s="896">
        <f t="shared" si="3"/>
        <v>10735</v>
      </c>
      <c r="H170" s="896">
        <f t="shared" si="3"/>
        <v>9851</v>
      </c>
      <c r="I170" s="896">
        <f t="shared" si="3"/>
        <v>789</v>
      </c>
      <c r="J170" s="707">
        <f t="shared" si="2"/>
        <v>6265</v>
      </c>
    </row>
    <row r="171" spans="1:10" s="679" customFormat="1" ht="12.75" customHeight="1" x14ac:dyDescent="0.25">
      <c r="A171" s="894" t="s">
        <v>1658</v>
      </c>
      <c r="B171" s="893"/>
      <c r="C171" s="893"/>
      <c r="D171" s="879"/>
      <c r="E171" s="879"/>
      <c r="F171" s="879"/>
      <c r="G171" s="879"/>
      <c r="H171" s="879"/>
      <c r="I171" s="879"/>
      <c r="J171" s="879"/>
    </row>
    <row r="172" spans="1:10" s="679" customFormat="1" ht="12.75" customHeight="1" x14ac:dyDescent="0.25">
      <c r="A172" s="894" t="s">
        <v>1660</v>
      </c>
      <c r="B172" s="893"/>
      <c r="C172" s="893"/>
      <c r="D172" s="879"/>
      <c r="E172" s="879"/>
      <c r="F172" s="879"/>
      <c r="G172" s="879"/>
      <c r="H172" s="879"/>
      <c r="I172" s="879"/>
      <c r="J172" s="879"/>
    </row>
    <row r="173" spans="1:10" s="679" customFormat="1" ht="12.75" customHeight="1" x14ac:dyDescent="0.25">
      <c r="A173" s="894"/>
      <c r="B173" s="893"/>
      <c r="C173" s="893"/>
      <c r="D173" s="879"/>
      <c r="E173" s="879"/>
      <c r="F173" s="879"/>
      <c r="G173" s="879"/>
      <c r="H173" s="879"/>
      <c r="I173" s="879"/>
      <c r="J173" s="879"/>
    </row>
    <row r="174" spans="1:10" ht="15.75" customHeight="1" x14ac:dyDescent="0.35">
      <c r="A174" s="1311" t="s">
        <v>1516</v>
      </c>
      <c r="B174" s="1294"/>
      <c r="C174" s="1294"/>
      <c r="D174" s="1294"/>
      <c r="E174" s="1294"/>
      <c r="F174" s="1294"/>
      <c r="G174" s="1294"/>
      <c r="H174" s="1294"/>
      <c r="I174" s="1294"/>
      <c r="J174" s="1294"/>
    </row>
    <row r="175" spans="1:10" ht="11.25" customHeight="1" x14ac:dyDescent="0.2">
      <c r="A175" s="436"/>
      <c r="B175" s="436" t="s">
        <v>643</v>
      </c>
      <c r="C175" s="56" t="s">
        <v>602</v>
      </c>
      <c r="E175" s="62"/>
      <c r="G175" s="434" t="s">
        <v>604</v>
      </c>
      <c r="I175" s="436" t="s">
        <v>601</v>
      </c>
      <c r="J175" s="62"/>
    </row>
    <row r="176" spans="1:10" ht="13.15" customHeight="1" x14ac:dyDescent="0.2">
      <c r="A176" s="430" t="s">
        <v>562</v>
      </c>
      <c r="C176" s="430" t="s">
        <v>1829</v>
      </c>
      <c r="D176" s="436"/>
      <c r="E176" s="425"/>
      <c r="F176" s="425"/>
      <c r="G176" s="425"/>
      <c r="H176" s="425"/>
    </row>
    <row r="177" spans="1:8" ht="13.15" customHeight="1" x14ac:dyDescent="0.2">
      <c r="A177" s="428" t="s">
        <v>555</v>
      </c>
      <c r="B177" s="425"/>
      <c r="C177" s="1293" t="s">
        <v>556</v>
      </c>
      <c r="D177" s="1293"/>
      <c r="E177" s="1293"/>
      <c r="F177" s="1293"/>
      <c r="G177" s="1293"/>
      <c r="H177" s="1293"/>
    </row>
    <row r="178" spans="1:8" ht="13.15" customHeight="1" x14ac:dyDescent="0.2"/>
    <row r="179" spans="1:8" ht="13.15" customHeight="1" x14ac:dyDescent="0.2"/>
    <row r="180" spans="1:8" ht="13.15" customHeight="1" x14ac:dyDescent="0.2"/>
    <row r="186" spans="1:8" ht="27" customHeight="1" x14ac:dyDescent="0.2"/>
    <row r="187" spans="1:8" ht="13.15" customHeight="1" x14ac:dyDescent="0.2"/>
    <row r="188" spans="1:8" ht="27.6" customHeight="1" x14ac:dyDescent="0.2"/>
    <row r="192" spans="1:8" ht="26.45" customHeight="1" x14ac:dyDescent="0.2"/>
    <row r="193" ht="25.9" customHeight="1" x14ac:dyDescent="0.2"/>
    <row r="194" ht="27" customHeight="1" x14ac:dyDescent="0.2"/>
    <row r="195" ht="13.15" customHeight="1" x14ac:dyDescent="0.2"/>
    <row r="196" ht="13.15" customHeight="1" x14ac:dyDescent="0.2"/>
    <row r="197" ht="14.45" customHeight="1" x14ac:dyDescent="0.2"/>
    <row r="203" ht="27" customHeight="1" x14ac:dyDescent="0.2"/>
    <row r="207" ht="29.45" customHeight="1" x14ac:dyDescent="0.2"/>
    <row r="208" ht="50.45" customHeight="1" x14ac:dyDescent="0.2"/>
    <row r="209" ht="20.45" customHeight="1" x14ac:dyDescent="0.2"/>
    <row r="210" ht="13.15" customHeight="1" x14ac:dyDescent="0.2"/>
    <row r="211" ht="13.15" customHeight="1" x14ac:dyDescent="0.2"/>
    <row r="212" ht="13.15" customHeight="1" x14ac:dyDescent="0.2"/>
    <row r="213" ht="13.15" customHeight="1" x14ac:dyDescent="0.2"/>
    <row r="214" ht="13.15" customHeight="1" x14ac:dyDescent="0.2"/>
    <row r="215" ht="13.1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27" customHeight="1" x14ac:dyDescent="0.2"/>
    <row r="227" ht="13.15" customHeight="1" x14ac:dyDescent="0.2"/>
    <row r="228" ht="13.15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1" ht="13.15" customHeight="1" x14ac:dyDescent="0.2"/>
    <row r="277" ht="27" customHeight="1" x14ac:dyDescent="0.2"/>
    <row r="278" ht="13.15" customHeight="1" x14ac:dyDescent="0.2"/>
    <row r="279" ht="27.6" customHeight="1" x14ac:dyDescent="0.2"/>
    <row r="283" ht="26.45" customHeight="1" x14ac:dyDescent="0.2"/>
    <row r="284" ht="25.9" customHeight="1" x14ac:dyDescent="0.2"/>
    <row r="285" ht="27" customHeight="1" x14ac:dyDescent="0.2"/>
    <row r="286" ht="26.45" customHeight="1" x14ac:dyDescent="0.2"/>
    <row r="295" ht="25.9" customHeight="1" x14ac:dyDescent="0.2"/>
    <row r="299" ht="27.6" customHeight="1" x14ac:dyDescent="0.2"/>
    <row r="300" ht="51.6" customHeight="1" x14ac:dyDescent="0.2"/>
    <row r="369" ht="13.15" customHeight="1" x14ac:dyDescent="0.2"/>
    <row r="371" ht="26.45" customHeight="1" x14ac:dyDescent="0.2"/>
    <row r="375" ht="25.9" customHeight="1" x14ac:dyDescent="0.2"/>
    <row r="376" ht="26.45" customHeight="1" x14ac:dyDescent="0.2"/>
    <row r="385" ht="26.45" customHeight="1" x14ac:dyDescent="0.2"/>
    <row r="389" ht="27" customHeight="1" x14ac:dyDescent="0.2"/>
    <row r="390" ht="53.45" customHeight="1" x14ac:dyDescent="0.2"/>
    <row r="391" ht="19.149999999999999" customHeight="1" x14ac:dyDescent="0.2"/>
    <row r="459" ht="13.15" customHeight="1" x14ac:dyDescent="0.2"/>
    <row r="461" ht="26.45" customHeight="1" x14ac:dyDescent="0.2"/>
    <row r="465" ht="26.45" customHeight="1" x14ac:dyDescent="0.2"/>
    <row r="466" ht="25.9" customHeight="1" x14ac:dyDescent="0.2"/>
    <row r="475" ht="25.9" customHeight="1" x14ac:dyDescent="0.2"/>
    <row r="479" ht="31.9" customHeight="1" x14ac:dyDescent="0.2"/>
    <row r="480" ht="52.9" customHeight="1" x14ac:dyDescent="0.2"/>
    <row r="481" ht="18.600000000000001" customHeight="1" x14ac:dyDescent="0.2"/>
    <row r="549" ht="13.15" customHeight="1" x14ac:dyDescent="0.2"/>
    <row r="551" ht="26.45" customHeight="1" x14ac:dyDescent="0.2"/>
    <row r="555" ht="26.45" customHeight="1" x14ac:dyDescent="0.2"/>
    <row r="556" ht="26.45" customHeight="1" x14ac:dyDescent="0.2"/>
    <row r="565" ht="25.9" customHeight="1" x14ac:dyDescent="0.2"/>
    <row r="569" ht="35.450000000000003" customHeight="1" x14ac:dyDescent="0.2"/>
    <row r="570" ht="56.45" customHeight="1" x14ac:dyDescent="0.2"/>
    <row r="571" ht="16.899999999999999" customHeight="1" x14ac:dyDescent="0.2"/>
    <row r="639" ht="13.15" customHeight="1" x14ac:dyDescent="0.2"/>
    <row r="641" ht="26.45" customHeight="1" x14ac:dyDescent="0.2"/>
    <row r="645" ht="25.9" customHeight="1" x14ac:dyDescent="0.2"/>
    <row r="646" ht="25.9" customHeight="1" x14ac:dyDescent="0.2"/>
    <row r="655" ht="25.9" customHeight="1" x14ac:dyDescent="0.2"/>
    <row r="659" ht="27" customHeight="1" x14ac:dyDescent="0.2"/>
    <row r="660" ht="55.9" customHeight="1" x14ac:dyDescent="0.2"/>
    <row r="661" ht="18" customHeight="1" x14ac:dyDescent="0.2"/>
    <row r="729" ht="13.15" customHeight="1" x14ac:dyDescent="0.2"/>
    <row r="731" ht="25.9" customHeight="1" x14ac:dyDescent="0.2"/>
    <row r="735" ht="26.45" customHeight="1" x14ac:dyDescent="0.2"/>
    <row r="736" ht="25.9" customHeight="1" x14ac:dyDescent="0.2"/>
  </sheetData>
  <autoFilter ref="C15:C177"/>
  <mergeCells count="98">
    <mergeCell ref="A7:J7"/>
    <mergeCell ref="A24:A25"/>
    <mergeCell ref="B24:B25"/>
    <mergeCell ref="A20:A23"/>
    <mergeCell ref="B20:B23"/>
    <mergeCell ref="A9:J9"/>
    <mergeCell ref="A11:A13"/>
    <mergeCell ref="B11:C13"/>
    <mergeCell ref="D11:F11"/>
    <mergeCell ref="G11:I11"/>
    <mergeCell ref="J11:J13"/>
    <mergeCell ref="D12:E12"/>
    <mergeCell ref="F12:F13"/>
    <mergeCell ref="G12:H12"/>
    <mergeCell ref="I12:I13"/>
    <mergeCell ref="B14:C14"/>
    <mergeCell ref="I1:J1"/>
    <mergeCell ref="A2:J2"/>
    <mergeCell ref="A3:J3"/>
    <mergeCell ref="A4:J4"/>
    <mergeCell ref="A6:J6"/>
    <mergeCell ref="A15:A17"/>
    <mergeCell ref="B15:B17"/>
    <mergeCell ref="A18:A19"/>
    <mergeCell ref="B18:B19"/>
    <mergeCell ref="A26:A31"/>
    <mergeCell ref="B26:B31"/>
    <mergeCell ref="A32:A33"/>
    <mergeCell ref="B32:B33"/>
    <mergeCell ref="A34:A38"/>
    <mergeCell ref="B34:B38"/>
    <mergeCell ref="A40:A45"/>
    <mergeCell ref="B40:B45"/>
    <mergeCell ref="A47:A48"/>
    <mergeCell ref="B47:B48"/>
    <mergeCell ref="A49:A52"/>
    <mergeCell ref="B49:B52"/>
    <mergeCell ref="A53:A55"/>
    <mergeCell ref="B53:B55"/>
    <mergeCell ref="A56:A57"/>
    <mergeCell ref="B56:B57"/>
    <mergeCell ref="A58:A60"/>
    <mergeCell ref="B58:B60"/>
    <mergeCell ref="A61:A67"/>
    <mergeCell ref="B61:B67"/>
    <mergeCell ref="A68:A69"/>
    <mergeCell ref="B68:B69"/>
    <mergeCell ref="A70:A72"/>
    <mergeCell ref="B70:B72"/>
    <mergeCell ref="A73:A78"/>
    <mergeCell ref="B73:B78"/>
    <mergeCell ref="A79:A84"/>
    <mergeCell ref="B79:B84"/>
    <mergeCell ref="A85:A87"/>
    <mergeCell ref="B85:B87"/>
    <mergeCell ref="A88:A90"/>
    <mergeCell ref="B88:B90"/>
    <mergeCell ref="A91:A93"/>
    <mergeCell ref="B91:B93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29"/>
    <mergeCell ref="B127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74:J174"/>
    <mergeCell ref="C177:H177"/>
    <mergeCell ref="A159:A161"/>
    <mergeCell ref="B159:B161"/>
    <mergeCell ref="A162:A163"/>
    <mergeCell ref="B162:B163"/>
    <mergeCell ref="A164:A166"/>
    <mergeCell ref="B164:B166"/>
    <mergeCell ref="A167:A168"/>
    <mergeCell ref="B167:B168"/>
    <mergeCell ref="A170:C170"/>
  </mergeCells>
  <pageMargins left="0.98425196850393704" right="0.59055118110236227" top="0.59055118110236227" bottom="0.19685039370078741" header="0.31496062992125984" footer="0.31496062992125984"/>
  <pageSetup paperSize="9" scale="62" fitToHeight="0" orientation="portrait" r:id="rId1"/>
  <rowBreaks count="1" manualBreakCount="1">
    <brk id="85" max="9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726"/>
  <sheetViews>
    <sheetView view="pageBreakPreview" zoomScaleSheetLayoutView="100" workbookViewId="0">
      <pane ySplit="12" topLeftCell="A79" activePane="bottomLeft" state="frozen"/>
      <selection pane="bottomLeft" activeCell="A172" sqref="A172:XFD172"/>
    </sheetView>
  </sheetViews>
  <sheetFormatPr defaultColWidth="8.85546875" defaultRowHeight="12.75" x14ac:dyDescent="0.2"/>
  <cols>
    <col min="1" max="1" width="4.5703125" style="429" customWidth="1"/>
    <col min="2" max="2" width="20.7109375" style="429" customWidth="1"/>
    <col min="3" max="3" width="37.7109375" style="429" customWidth="1"/>
    <col min="4" max="4" width="10.7109375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13.140625" style="429" customWidth="1"/>
    <col min="11" max="16384" width="8.85546875" style="429"/>
  </cols>
  <sheetData>
    <row r="1" spans="1:10" ht="14.45" customHeight="1" x14ac:dyDescent="0.2">
      <c r="I1" s="1281" t="s">
        <v>194</v>
      </c>
      <c r="J1" s="1281"/>
    </row>
    <row r="2" spans="1:10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x14ac:dyDescent="0.2">
      <c r="A3" s="1302" t="s">
        <v>1452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0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0" ht="3" customHeight="1" x14ac:dyDescent="0.2">
      <c r="A5" s="22"/>
      <c r="B5" s="22"/>
      <c r="C5" s="22"/>
      <c r="D5" s="22"/>
      <c r="E5" s="22"/>
      <c r="F5" s="22"/>
      <c r="G5" s="22"/>
    </row>
    <row r="6" spans="1:10" x14ac:dyDescent="0.2">
      <c r="A6" s="1299" t="s">
        <v>370</v>
      </c>
      <c r="B6" s="1299"/>
      <c r="C6" s="1299"/>
      <c r="D6" s="1299"/>
      <c r="E6" s="1299"/>
      <c r="F6" s="1299"/>
      <c r="G6" s="1299"/>
      <c r="H6" s="1299"/>
      <c r="I6" s="1299"/>
      <c r="J6" s="1299"/>
    </row>
    <row r="7" spans="1:10" ht="21.75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</row>
    <row r="8" spans="1:10" ht="15" x14ac:dyDescent="0.25">
      <c r="A8" s="1526" t="s">
        <v>901</v>
      </c>
      <c r="B8" s="1526"/>
      <c r="C8" s="1526"/>
      <c r="D8" s="1301"/>
      <c r="E8" s="1301"/>
      <c r="F8" s="1301"/>
      <c r="G8" s="1301"/>
      <c r="H8" s="1301"/>
      <c r="I8" s="1301"/>
      <c r="J8" s="1301"/>
    </row>
    <row r="9" spans="1:10" ht="8.25" customHeight="1" x14ac:dyDescent="0.2"/>
    <row r="10" spans="1:10" ht="23.25" customHeight="1" x14ac:dyDescent="0.2">
      <c r="A10" s="1284" t="s">
        <v>357</v>
      </c>
      <c r="B10" s="1419" t="s">
        <v>181</v>
      </c>
      <c r="C10" s="1547"/>
      <c r="D10" s="1284" t="s">
        <v>188</v>
      </c>
      <c r="E10" s="1284"/>
      <c r="F10" s="1284"/>
      <c r="G10" s="1284" t="s">
        <v>189</v>
      </c>
      <c r="H10" s="1284"/>
      <c r="I10" s="1284"/>
      <c r="J10" s="1284" t="s">
        <v>190</v>
      </c>
    </row>
    <row r="11" spans="1:10" x14ac:dyDescent="0.2">
      <c r="A11" s="1284"/>
      <c r="B11" s="1548"/>
      <c r="C11" s="1549"/>
      <c r="D11" s="1284" t="s">
        <v>191</v>
      </c>
      <c r="E11" s="1284"/>
      <c r="F11" s="1284" t="s">
        <v>1017</v>
      </c>
      <c r="G11" s="1284" t="s">
        <v>191</v>
      </c>
      <c r="H11" s="1284"/>
      <c r="I11" s="1284" t="s">
        <v>1017</v>
      </c>
      <c r="J11" s="1284"/>
    </row>
    <row r="12" spans="1:10" ht="25.5" x14ac:dyDescent="0.2">
      <c r="A12" s="1284"/>
      <c r="B12" s="1550"/>
      <c r="C12" s="1551"/>
      <c r="D12" s="426" t="s">
        <v>192</v>
      </c>
      <c r="E12" s="426" t="s">
        <v>193</v>
      </c>
      <c r="F12" s="1284"/>
      <c r="G12" s="426" t="s">
        <v>192</v>
      </c>
      <c r="H12" s="426" t="s">
        <v>193</v>
      </c>
      <c r="I12" s="1284"/>
      <c r="J12" s="1284"/>
    </row>
    <row r="13" spans="1:10" ht="15" x14ac:dyDescent="0.2">
      <c r="A13" s="34">
        <v>1</v>
      </c>
      <c r="B13" s="1545">
        <v>2</v>
      </c>
      <c r="C13" s="1547"/>
      <c r="D13" s="34">
        <v>3</v>
      </c>
      <c r="E13" s="34">
        <v>4</v>
      </c>
      <c r="F13" s="34">
        <v>5</v>
      </c>
      <c r="G13" s="34">
        <v>6</v>
      </c>
      <c r="H13" s="34">
        <v>7</v>
      </c>
      <c r="I13" s="34">
        <v>8</v>
      </c>
      <c r="J13" s="34">
        <v>9</v>
      </c>
    </row>
    <row r="14" spans="1:10" s="1117" customFormat="1" ht="13.9" customHeight="1" x14ac:dyDescent="0.25">
      <c r="A14" s="1535">
        <v>1</v>
      </c>
      <c r="B14" s="1529" t="s">
        <v>284</v>
      </c>
      <c r="C14" s="906" t="s">
        <v>587</v>
      </c>
      <c r="D14" s="1188">
        <v>144</v>
      </c>
      <c r="E14" s="1188">
        <v>144</v>
      </c>
      <c r="F14" s="1188">
        <v>360</v>
      </c>
      <c r="G14" s="1081">
        <v>212</v>
      </c>
      <c r="H14" s="1081">
        <v>190</v>
      </c>
      <c r="I14" s="1081">
        <v>1150</v>
      </c>
      <c r="J14" s="1189">
        <f>F14+I14</f>
        <v>1510</v>
      </c>
    </row>
    <row r="15" spans="1:10" s="1117" customFormat="1" ht="13.9" customHeight="1" x14ac:dyDescent="0.25">
      <c r="A15" s="1535"/>
      <c r="B15" s="1529"/>
      <c r="C15" s="906" t="s">
        <v>919</v>
      </c>
      <c r="D15" s="1188">
        <v>0</v>
      </c>
      <c r="E15" s="1188">
        <v>0</v>
      </c>
      <c r="F15" s="1188">
        <v>0</v>
      </c>
      <c r="G15" s="1081">
        <v>0</v>
      </c>
      <c r="H15" s="1081">
        <v>0</v>
      </c>
      <c r="I15" s="1081">
        <v>0</v>
      </c>
      <c r="J15" s="1189">
        <v>0</v>
      </c>
    </row>
    <row r="16" spans="1:10" s="1117" customFormat="1" ht="13.9" customHeight="1" x14ac:dyDescent="0.25">
      <c r="A16" s="1535"/>
      <c r="B16" s="1529"/>
      <c r="C16" s="906" t="s">
        <v>589</v>
      </c>
      <c r="D16" s="1188">
        <v>205</v>
      </c>
      <c r="E16" s="1188">
        <v>192</v>
      </c>
      <c r="F16" s="1192">
        <v>302</v>
      </c>
      <c r="G16" s="1081">
        <v>138</v>
      </c>
      <c r="H16" s="1081">
        <v>131</v>
      </c>
      <c r="I16" s="1081">
        <v>241</v>
      </c>
      <c r="J16" s="1189">
        <v>241</v>
      </c>
    </row>
    <row r="17" spans="1:10" s="1117" customFormat="1" ht="13.9" customHeight="1" x14ac:dyDescent="0.25">
      <c r="A17" s="1535">
        <v>2</v>
      </c>
      <c r="B17" s="1529" t="s">
        <v>285</v>
      </c>
      <c r="C17" s="906" t="s">
        <v>740</v>
      </c>
      <c r="D17" s="1188">
        <v>14</v>
      </c>
      <c r="E17" s="1188">
        <v>14</v>
      </c>
      <c r="F17" s="1188">
        <v>3</v>
      </c>
      <c r="G17" s="1081">
        <v>35</v>
      </c>
      <c r="H17" s="1081">
        <v>35</v>
      </c>
      <c r="I17" s="1081">
        <v>71</v>
      </c>
      <c r="J17" s="1189">
        <f>F17+I17</f>
        <v>74</v>
      </c>
    </row>
    <row r="18" spans="1:10" s="1117" customFormat="1" ht="13.9" customHeight="1" x14ac:dyDescent="0.25">
      <c r="A18" s="1535"/>
      <c r="B18" s="1529"/>
      <c r="C18" s="906" t="s">
        <v>589</v>
      </c>
      <c r="D18" s="1188">
        <v>204</v>
      </c>
      <c r="E18" s="1188">
        <v>160</v>
      </c>
      <c r="F18" s="1192">
        <v>211</v>
      </c>
      <c r="G18" s="1081">
        <v>300</v>
      </c>
      <c r="H18" s="1081">
        <v>289</v>
      </c>
      <c r="I18" s="1081">
        <v>72</v>
      </c>
      <c r="J18" s="1189">
        <v>72</v>
      </c>
    </row>
    <row r="19" spans="1:10" s="1117" customFormat="1" ht="15" customHeight="1" x14ac:dyDescent="0.25">
      <c r="A19" s="1535">
        <v>3</v>
      </c>
      <c r="B19" s="1529" t="s">
        <v>286</v>
      </c>
      <c r="C19" s="906" t="s">
        <v>680</v>
      </c>
      <c r="D19" s="1188">
        <v>70</v>
      </c>
      <c r="E19" s="1188">
        <v>70</v>
      </c>
      <c r="F19" s="1188">
        <v>46</v>
      </c>
      <c r="G19" s="1081">
        <v>52</v>
      </c>
      <c r="H19" s="1081">
        <v>52</v>
      </c>
      <c r="I19" s="1081">
        <v>0</v>
      </c>
      <c r="J19" s="1189">
        <f>F19+I19</f>
        <v>46</v>
      </c>
    </row>
    <row r="20" spans="1:10" s="1117" customFormat="1" ht="15" x14ac:dyDescent="0.25">
      <c r="A20" s="1535"/>
      <c r="B20" s="1529"/>
      <c r="C20" s="906" t="s">
        <v>401</v>
      </c>
      <c r="D20" s="1188">
        <v>15</v>
      </c>
      <c r="E20" s="1188">
        <v>14</v>
      </c>
      <c r="F20" s="1188">
        <v>36</v>
      </c>
      <c r="G20" s="1081">
        <v>17</v>
      </c>
      <c r="H20" s="1081">
        <v>17</v>
      </c>
      <c r="I20" s="1081">
        <v>12</v>
      </c>
      <c r="J20" s="1189">
        <f>F20+I20</f>
        <v>48</v>
      </c>
    </row>
    <row r="21" spans="1:10" s="1117" customFormat="1" ht="15" customHeight="1" x14ac:dyDescent="0.25">
      <c r="A21" s="1535"/>
      <c r="B21" s="1529"/>
      <c r="C21" s="906" t="s">
        <v>747</v>
      </c>
      <c r="D21" s="1188">
        <v>0</v>
      </c>
      <c r="E21" s="1188">
        <v>0</v>
      </c>
      <c r="F21" s="1188">
        <v>0</v>
      </c>
      <c r="G21" s="1081">
        <v>0</v>
      </c>
      <c r="H21" s="1081">
        <v>0</v>
      </c>
      <c r="I21" s="1081">
        <v>0</v>
      </c>
      <c r="J21" s="1189">
        <v>0</v>
      </c>
    </row>
    <row r="22" spans="1:10" s="1117" customFormat="1" ht="15" x14ac:dyDescent="0.25">
      <c r="A22" s="1535"/>
      <c r="B22" s="1529"/>
      <c r="C22" s="906" t="s">
        <v>589</v>
      </c>
      <c r="D22" s="1188">
        <v>79</v>
      </c>
      <c r="E22" s="1188">
        <v>34</v>
      </c>
      <c r="F22" s="1192">
        <v>39</v>
      </c>
      <c r="G22" s="1081">
        <v>71</v>
      </c>
      <c r="H22" s="1081">
        <v>66</v>
      </c>
      <c r="I22" s="1081">
        <v>80</v>
      </c>
      <c r="J22" s="1189">
        <v>80</v>
      </c>
    </row>
    <row r="23" spans="1:10" s="1117" customFormat="1" ht="15" x14ac:dyDescent="0.2">
      <c r="A23" s="1535">
        <v>4</v>
      </c>
      <c r="B23" s="1529" t="s">
        <v>287</v>
      </c>
      <c r="C23" s="1176" t="s">
        <v>681</v>
      </c>
      <c r="D23" s="1188">
        <v>437</v>
      </c>
      <c r="E23" s="1188">
        <v>431</v>
      </c>
      <c r="F23" s="1188">
        <v>0</v>
      </c>
      <c r="G23" s="1081">
        <v>740</v>
      </c>
      <c r="H23" s="1081">
        <v>729</v>
      </c>
      <c r="I23" s="1081">
        <v>36</v>
      </c>
      <c r="J23" s="1189">
        <f t="shared" ref="J23:J28" si="0">F23+I23</f>
        <v>36</v>
      </c>
    </row>
    <row r="24" spans="1:10" s="1117" customFormat="1" ht="15" x14ac:dyDescent="0.2">
      <c r="A24" s="1535"/>
      <c r="B24" s="1535"/>
      <c r="C24" s="1176" t="s">
        <v>938</v>
      </c>
      <c r="D24" s="1188">
        <v>0</v>
      </c>
      <c r="E24" s="1188">
        <v>0</v>
      </c>
      <c r="F24" s="1188">
        <v>0</v>
      </c>
      <c r="G24" s="1081">
        <v>0</v>
      </c>
      <c r="H24" s="1081">
        <v>0</v>
      </c>
      <c r="I24" s="1081">
        <v>0</v>
      </c>
      <c r="J24" s="1189">
        <f t="shared" si="0"/>
        <v>0</v>
      </c>
    </row>
    <row r="25" spans="1:10" s="1117" customFormat="1" x14ac:dyDescent="0.2">
      <c r="A25" s="1535">
        <v>5</v>
      </c>
      <c r="B25" s="1529" t="s">
        <v>288</v>
      </c>
      <c r="C25" s="907" t="s">
        <v>795</v>
      </c>
      <c r="D25" s="1188">
        <v>362</v>
      </c>
      <c r="E25" s="1188">
        <v>335</v>
      </c>
      <c r="F25" s="1188">
        <v>18</v>
      </c>
      <c r="G25" s="1081">
        <v>36</v>
      </c>
      <c r="H25" s="1081">
        <v>36</v>
      </c>
      <c r="I25" s="1081">
        <v>5</v>
      </c>
      <c r="J25" s="1189">
        <f t="shared" si="0"/>
        <v>23</v>
      </c>
    </row>
    <row r="26" spans="1:10" s="1117" customFormat="1" ht="14.45" customHeight="1" x14ac:dyDescent="0.25">
      <c r="A26" s="1535"/>
      <c r="B26" s="1535"/>
      <c r="C26" s="906" t="s">
        <v>739</v>
      </c>
      <c r="D26" s="1188">
        <v>10</v>
      </c>
      <c r="E26" s="1188">
        <v>10</v>
      </c>
      <c r="F26" s="1188">
        <v>0</v>
      </c>
      <c r="G26" s="1081">
        <v>0</v>
      </c>
      <c r="H26" s="1081">
        <v>0</v>
      </c>
      <c r="I26" s="1081">
        <v>0</v>
      </c>
      <c r="J26" s="1189">
        <f t="shared" si="0"/>
        <v>0</v>
      </c>
    </row>
    <row r="27" spans="1:10" s="1117" customFormat="1" ht="13.9" customHeight="1" x14ac:dyDescent="0.25">
      <c r="A27" s="1535"/>
      <c r="B27" s="1535"/>
      <c r="C27" s="906" t="s">
        <v>1024</v>
      </c>
      <c r="D27" s="1188">
        <v>0</v>
      </c>
      <c r="E27" s="1188">
        <v>0</v>
      </c>
      <c r="F27" s="1188">
        <v>0</v>
      </c>
      <c r="G27" s="1189">
        <v>31</v>
      </c>
      <c r="H27" s="1175">
        <v>31</v>
      </c>
      <c r="I27" s="1189">
        <v>294</v>
      </c>
      <c r="J27" s="1189">
        <f t="shared" si="0"/>
        <v>294</v>
      </c>
    </row>
    <row r="28" spans="1:10" s="1117" customFormat="1" ht="13.9" customHeight="1" x14ac:dyDescent="0.25">
      <c r="A28" s="1535"/>
      <c r="B28" s="1535"/>
      <c r="C28" s="906" t="s">
        <v>682</v>
      </c>
      <c r="D28" s="1188">
        <v>0</v>
      </c>
      <c r="E28" s="1188">
        <v>0</v>
      </c>
      <c r="F28" s="1188">
        <v>0</v>
      </c>
      <c r="G28" s="1189">
        <v>0</v>
      </c>
      <c r="H28" s="1175">
        <v>0</v>
      </c>
      <c r="I28" s="1189">
        <v>0</v>
      </c>
      <c r="J28" s="1189">
        <f t="shared" si="0"/>
        <v>0</v>
      </c>
    </row>
    <row r="29" spans="1:10" s="1117" customFormat="1" ht="13.9" customHeight="1" x14ac:dyDescent="0.25">
      <c r="A29" s="1535"/>
      <c r="B29" s="1535"/>
      <c r="C29" s="906" t="s">
        <v>922</v>
      </c>
      <c r="D29" s="1188">
        <v>0</v>
      </c>
      <c r="E29" s="1188">
        <v>0</v>
      </c>
      <c r="F29" s="1188">
        <v>0</v>
      </c>
      <c r="G29" s="1189">
        <v>0</v>
      </c>
      <c r="H29" s="1175">
        <v>0</v>
      </c>
      <c r="I29" s="1189">
        <v>0</v>
      </c>
      <c r="J29" s="1189">
        <v>0</v>
      </c>
    </row>
    <row r="30" spans="1:10" s="1117" customFormat="1" ht="13.9" customHeight="1" x14ac:dyDescent="0.25">
      <c r="A30" s="1535"/>
      <c r="B30" s="1535"/>
      <c r="C30" s="906" t="s">
        <v>589</v>
      </c>
      <c r="D30" s="1188">
        <v>697</v>
      </c>
      <c r="E30" s="1188">
        <v>412</v>
      </c>
      <c r="F30" s="1192">
        <v>136</v>
      </c>
      <c r="G30" s="1081">
        <v>431</v>
      </c>
      <c r="H30" s="1081">
        <v>402</v>
      </c>
      <c r="I30" s="1081">
        <v>355</v>
      </c>
      <c r="J30" s="1189">
        <v>355</v>
      </c>
    </row>
    <row r="31" spans="1:10" s="1117" customFormat="1" ht="13.9" customHeight="1" x14ac:dyDescent="0.25">
      <c r="A31" s="1537">
        <v>6</v>
      </c>
      <c r="B31" s="1529" t="s">
        <v>289</v>
      </c>
      <c r="C31" s="906" t="s">
        <v>683</v>
      </c>
      <c r="D31" s="1188">
        <v>4</v>
      </c>
      <c r="E31" s="1188">
        <v>4</v>
      </c>
      <c r="F31" s="1188">
        <v>15</v>
      </c>
      <c r="G31" s="1081">
        <v>2</v>
      </c>
      <c r="H31" s="1081">
        <v>2</v>
      </c>
      <c r="I31" s="1081">
        <v>12</v>
      </c>
      <c r="J31" s="1189">
        <f>F31+I31</f>
        <v>27</v>
      </c>
    </row>
    <row r="32" spans="1:10" s="1117" customFormat="1" ht="13.9" customHeight="1" x14ac:dyDescent="0.25">
      <c r="A32" s="1537"/>
      <c r="B32" s="1529"/>
      <c r="C32" s="906" t="s">
        <v>589</v>
      </c>
      <c r="D32" s="1188">
        <v>823</v>
      </c>
      <c r="E32" s="1188">
        <v>701</v>
      </c>
      <c r="F32" s="1192">
        <v>345</v>
      </c>
      <c r="G32" s="1081">
        <v>208</v>
      </c>
      <c r="H32" s="1081">
        <v>199</v>
      </c>
      <c r="I32" s="1081">
        <v>219</v>
      </c>
      <c r="J32" s="1189">
        <v>219</v>
      </c>
    </row>
    <row r="33" spans="1:10" s="1117" customFormat="1" ht="13.9" customHeight="1" x14ac:dyDescent="0.25">
      <c r="A33" s="1535">
        <v>7</v>
      </c>
      <c r="B33" s="1529" t="s">
        <v>290</v>
      </c>
      <c r="C33" s="906" t="s">
        <v>742</v>
      </c>
      <c r="D33" s="1188">
        <v>2</v>
      </c>
      <c r="E33" s="1188">
        <v>2</v>
      </c>
      <c r="F33" s="1188">
        <v>3</v>
      </c>
      <c r="G33" s="1081">
        <v>10</v>
      </c>
      <c r="H33" s="1081">
        <v>10</v>
      </c>
      <c r="I33" s="1081">
        <v>47</v>
      </c>
      <c r="J33" s="1189">
        <f>F33+I33</f>
        <v>50</v>
      </c>
    </row>
    <row r="34" spans="1:10" s="1117" customFormat="1" ht="15" x14ac:dyDescent="0.25">
      <c r="A34" s="1535"/>
      <c r="B34" s="1529"/>
      <c r="C34" s="906" t="s">
        <v>796</v>
      </c>
      <c r="D34" s="1188">
        <v>19</v>
      </c>
      <c r="E34" s="1188">
        <v>19</v>
      </c>
      <c r="F34" s="1188">
        <v>26</v>
      </c>
      <c r="G34" s="1081">
        <v>17</v>
      </c>
      <c r="H34" s="1081">
        <v>17</v>
      </c>
      <c r="I34" s="1081">
        <v>27</v>
      </c>
      <c r="J34" s="1189">
        <f>F34+I34</f>
        <v>53</v>
      </c>
    </row>
    <row r="35" spans="1:10" s="1117" customFormat="1" ht="13.9" customHeight="1" x14ac:dyDescent="0.25">
      <c r="A35" s="1535"/>
      <c r="B35" s="1529"/>
      <c r="C35" s="906" t="s">
        <v>590</v>
      </c>
      <c r="D35" s="1188">
        <v>7</v>
      </c>
      <c r="E35" s="1188">
        <v>7</v>
      </c>
      <c r="F35" s="1188">
        <v>6</v>
      </c>
      <c r="G35" s="1081">
        <v>44</v>
      </c>
      <c r="H35" s="1081">
        <v>44</v>
      </c>
      <c r="I35" s="1081">
        <v>254</v>
      </c>
      <c r="J35" s="1189">
        <f>F35+I35</f>
        <v>260</v>
      </c>
    </row>
    <row r="36" spans="1:10" s="1117" customFormat="1" ht="13.9" customHeight="1" x14ac:dyDescent="0.25">
      <c r="A36" s="1535"/>
      <c r="B36" s="1529"/>
      <c r="C36" s="906" t="s">
        <v>684</v>
      </c>
      <c r="D36" s="1188">
        <v>0</v>
      </c>
      <c r="E36" s="1188">
        <v>0</v>
      </c>
      <c r="F36" s="1188">
        <v>0</v>
      </c>
      <c r="G36" s="1081">
        <v>22</v>
      </c>
      <c r="H36" s="1081">
        <v>22</v>
      </c>
      <c r="I36" s="1081">
        <v>282</v>
      </c>
      <c r="J36" s="1189">
        <f>F36+I36</f>
        <v>282</v>
      </c>
    </row>
    <row r="37" spans="1:10" s="1117" customFormat="1" ht="13.9" customHeight="1" x14ac:dyDescent="0.25">
      <c r="A37" s="1535"/>
      <c r="B37" s="1529"/>
      <c r="C37" s="906" t="s">
        <v>589</v>
      </c>
      <c r="D37" s="1188">
        <v>214</v>
      </c>
      <c r="E37" s="1188">
        <v>195</v>
      </c>
      <c r="F37" s="1192">
        <v>128</v>
      </c>
      <c r="G37" s="1081">
        <v>226</v>
      </c>
      <c r="H37" s="1081">
        <v>221</v>
      </c>
      <c r="I37" s="1081">
        <v>185</v>
      </c>
      <c r="J37" s="1189">
        <v>185</v>
      </c>
    </row>
    <row r="38" spans="1:10" s="1117" customFormat="1" ht="13.9" customHeight="1" x14ac:dyDescent="0.25">
      <c r="A38" s="1186">
        <v>8</v>
      </c>
      <c r="B38" s="1179" t="s">
        <v>291</v>
      </c>
      <c r="C38" s="906" t="s">
        <v>743</v>
      </c>
      <c r="D38" s="1188">
        <v>227</v>
      </c>
      <c r="E38" s="1188">
        <v>221</v>
      </c>
      <c r="F38" s="1188">
        <v>68</v>
      </c>
      <c r="G38" s="1081">
        <v>112</v>
      </c>
      <c r="H38" s="1081">
        <v>107</v>
      </c>
      <c r="I38" s="1081">
        <v>0</v>
      </c>
      <c r="J38" s="1189">
        <f>F38+I38</f>
        <v>68</v>
      </c>
    </row>
    <row r="39" spans="1:10" s="1117" customFormat="1" ht="13.9" customHeight="1" x14ac:dyDescent="0.25">
      <c r="A39" s="1535">
        <v>9</v>
      </c>
      <c r="B39" s="1529" t="s">
        <v>292</v>
      </c>
      <c r="C39" s="906" t="s">
        <v>744</v>
      </c>
      <c r="D39" s="1188">
        <v>39</v>
      </c>
      <c r="E39" s="1188">
        <v>38</v>
      </c>
      <c r="F39" s="1188">
        <v>4</v>
      </c>
      <c r="G39" s="1188">
        <v>57</v>
      </c>
      <c r="H39" s="1081">
        <v>57</v>
      </c>
      <c r="I39" s="1188">
        <v>152</v>
      </c>
      <c r="J39" s="1189">
        <f>F39+I39</f>
        <v>156</v>
      </c>
    </row>
    <row r="40" spans="1:10" s="1117" customFormat="1" ht="13.9" customHeight="1" x14ac:dyDescent="0.25">
      <c r="A40" s="1535"/>
      <c r="B40" s="1529"/>
      <c r="C40" s="906" t="s">
        <v>685</v>
      </c>
      <c r="D40" s="1188">
        <v>59</v>
      </c>
      <c r="E40" s="1188">
        <v>59</v>
      </c>
      <c r="F40" s="1188">
        <v>27</v>
      </c>
      <c r="G40" s="1081">
        <v>42</v>
      </c>
      <c r="H40" s="1081">
        <v>42</v>
      </c>
      <c r="I40" s="1081">
        <v>20</v>
      </c>
      <c r="J40" s="1189">
        <f>F40+I40</f>
        <v>47</v>
      </c>
    </row>
    <row r="41" spans="1:10" s="1117" customFormat="1" ht="15" x14ac:dyDescent="0.25">
      <c r="A41" s="1535"/>
      <c r="B41" s="1529"/>
      <c r="C41" s="906" t="s">
        <v>797</v>
      </c>
      <c r="D41" s="1188">
        <v>0</v>
      </c>
      <c r="E41" s="1188">
        <v>0</v>
      </c>
      <c r="F41" s="1188">
        <v>0</v>
      </c>
      <c r="G41" s="1081">
        <v>0</v>
      </c>
      <c r="H41" s="1081">
        <v>0</v>
      </c>
      <c r="I41" s="1081">
        <v>0</v>
      </c>
      <c r="J41" s="1189">
        <f>F41+I41</f>
        <v>0</v>
      </c>
    </row>
    <row r="42" spans="1:10" s="1117" customFormat="1" ht="13.9" customHeight="1" x14ac:dyDescent="0.25">
      <c r="A42" s="1535"/>
      <c r="B42" s="1529"/>
      <c r="C42" s="906" t="s">
        <v>983</v>
      </c>
      <c r="D42" s="1188">
        <v>78</v>
      </c>
      <c r="E42" s="1188">
        <v>78</v>
      </c>
      <c r="F42" s="1188">
        <v>52</v>
      </c>
      <c r="G42" s="1081">
        <v>14</v>
      </c>
      <c r="H42" s="1081">
        <v>14</v>
      </c>
      <c r="I42" s="1081">
        <v>25</v>
      </c>
      <c r="J42" s="1189">
        <f>F42+I42</f>
        <v>77</v>
      </c>
    </row>
    <row r="43" spans="1:10" s="1117" customFormat="1" ht="13.9" customHeight="1" x14ac:dyDescent="0.25">
      <c r="A43" s="1535"/>
      <c r="B43" s="1529"/>
      <c r="C43" s="1187" t="s">
        <v>939</v>
      </c>
      <c r="D43" s="1188">
        <v>0</v>
      </c>
      <c r="E43" s="1188">
        <v>0</v>
      </c>
      <c r="F43" s="1188">
        <v>0</v>
      </c>
      <c r="G43" s="1189">
        <v>0</v>
      </c>
      <c r="H43" s="1175">
        <v>0</v>
      </c>
      <c r="I43" s="1189">
        <v>0</v>
      </c>
      <c r="J43" s="1189">
        <v>0</v>
      </c>
    </row>
    <row r="44" spans="1:10" s="1117" customFormat="1" ht="13.9" customHeight="1" x14ac:dyDescent="0.25">
      <c r="A44" s="1535"/>
      <c r="B44" s="1529"/>
      <c r="C44" s="906" t="s">
        <v>589</v>
      </c>
      <c r="D44" s="1188">
        <v>347</v>
      </c>
      <c r="E44" s="1188">
        <v>212</v>
      </c>
      <c r="F44" s="1192">
        <v>42</v>
      </c>
      <c r="G44" s="1081">
        <v>199</v>
      </c>
      <c r="H44" s="1081">
        <v>143</v>
      </c>
      <c r="I44" s="1081">
        <v>50</v>
      </c>
      <c r="J44" s="1189">
        <v>50</v>
      </c>
    </row>
    <row r="45" spans="1:10" s="1117" customFormat="1" ht="13.9" customHeight="1" x14ac:dyDescent="0.2">
      <c r="A45" s="1186">
        <v>10</v>
      </c>
      <c r="B45" s="1179" t="s">
        <v>293</v>
      </c>
      <c r="C45" s="1180" t="s">
        <v>745</v>
      </c>
      <c r="D45" s="1188">
        <v>446</v>
      </c>
      <c r="E45" s="1188">
        <v>446</v>
      </c>
      <c r="F45" s="1188">
        <v>28</v>
      </c>
      <c r="G45" s="1081">
        <v>39</v>
      </c>
      <c r="H45" s="1081">
        <v>39</v>
      </c>
      <c r="I45" s="1081">
        <v>22</v>
      </c>
      <c r="J45" s="1189">
        <f>F45+I45</f>
        <v>50</v>
      </c>
    </row>
    <row r="46" spans="1:10" s="1117" customFormat="1" ht="13.9" customHeight="1" x14ac:dyDescent="0.25">
      <c r="A46" s="1535">
        <v>11</v>
      </c>
      <c r="B46" s="1529" t="s">
        <v>294</v>
      </c>
      <c r="C46" s="906" t="s">
        <v>746</v>
      </c>
      <c r="D46" s="1188">
        <v>1</v>
      </c>
      <c r="E46" s="1188">
        <v>1</v>
      </c>
      <c r="F46" s="1188">
        <v>3</v>
      </c>
      <c r="G46" s="1081">
        <v>0</v>
      </c>
      <c r="H46" s="1081">
        <v>0</v>
      </c>
      <c r="I46" s="1081">
        <v>0</v>
      </c>
      <c r="J46" s="1189">
        <f>F46+I46</f>
        <v>3</v>
      </c>
    </row>
    <row r="47" spans="1:10" s="1117" customFormat="1" ht="13.9" customHeight="1" x14ac:dyDescent="0.25">
      <c r="A47" s="1535"/>
      <c r="B47" s="1529"/>
      <c r="C47" s="906" t="s">
        <v>589</v>
      </c>
      <c r="D47" s="1188">
        <v>72</v>
      </c>
      <c r="E47" s="1188">
        <v>69</v>
      </c>
      <c r="F47" s="1192">
        <v>86</v>
      </c>
      <c r="G47" s="1081">
        <v>116</v>
      </c>
      <c r="H47" s="1081">
        <v>98</v>
      </c>
      <c r="I47" s="1081">
        <v>149</v>
      </c>
      <c r="J47" s="1189">
        <v>149</v>
      </c>
    </row>
    <row r="48" spans="1:10" s="1117" customFormat="1" ht="13.9" customHeight="1" x14ac:dyDescent="0.25">
      <c r="A48" s="1537">
        <v>12</v>
      </c>
      <c r="B48" s="1529" t="s">
        <v>295</v>
      </c>
      <c r="C48" s="906" t="s">
        <v>589</v>
      </c>
      <c r="D48" s="1188">
        <v>223</v>
      </c>
      <c r="E48" s="1188">
        <v>178</v>
      </c>
      <c r="F48" s="1192">
        <v>59</v>
      </c>
      <c r="G48" s="1188">
        <v>137</v>
      </c>
      <c r="H48" s="1081">
        <v>125</v>
      </c>
      <c r="I48" s="1188">
        <v>120</v>
      </c>
      <c r="J48" s="1189">
        <v>120</v>
      </c>
    </row>
    <row r="49" spans="1:10" s="1117" customFormat="1" ht="13.9" customHeight="1" x14ac:dyDescent="0.25">
      <c r="A49" s="1537"/>
      <c r="B49" s="1529"/>
      <c r="C49" s="906" t="s">
        <v>591</v>
      </c>
      <c r="D49" s="1188">
        <v>0</v>
      </c>
      <c r="E49" s="1188">
        <v>0</v>
      </c>
      <c r="F49" s="1188">
        <v>0</v>
      </c>
      <c r="G49" s="1188">
        <v>0</v>
      </c>
      <c r="H49" s="1081">
        <v>0</v>
      </c>
      <c r="I49" s="1188">
        <v>0</v>
      </c>
      <c r="J49" s="1189">
        <v>0</v>
      </c>
    </row>
    <row r="50" spans="1:10" s="1117" customFormat="1" ht="13.9" customHeight="1" x14ac:dyDescent="0.25">
      <c r="A50" s="1537"/>
      <c r="B50" s="1529"/>
      <c r="C50" s="906" t="s">
        <v>592</v>
      </c>
      <c r="D50" s="1188">
        <v>37</v>
      </c>
      <c r="E50" s="1188">
        <v>37</v>
      </c>
      <c r="F50" s="1188">
        <v>6</v>
      </c>
      <c r="G50" s="1081">
        <v>1</v>
      </c>
      <c r="H50" s="1081">
        <v>1</v>
      </c>
      <c r="I50" s="1081">
        <v>0</v>
      </c>
      <c r="J50" s="1189">
        <f>F50+I50</f>
        <v>6</v>
      </c>
    </row>
    <row r="51" spans="1:10" s="1117" customFormat="1" ht="13.9" customHeight="1" x14ac:dyDescent="0.25">
      <c r="A51" s="1537"/>
      <c r="B51" s="1529"/>
      <c r="C51" s="906" t="s">
        <v>797</v>
      </c>
      <c r="D51" s="1188">
        <v>0</v>
      </c>
      <c r="E51" s="1188">
        <v>0</v>
      </c>
      <c r="F51" s="1188">
        <v>0</v>
      </c>
      <c r="G51" s="1081">
        <v>0</v>
      </c>
      <c r="H51" s="1081">
        <v>0</v>
      </c>
      <c r="I51" s="1081">
        <v>0</v>
      </c>
      <c r="J51" s="1189">
        <f>F51+I51</f>
        <v>0</v>
      </c>
    </row>
    <row r="52" spans="1:10" s="1117" customFormat="1" ht="13.9" customHeight="1" x14ac:dyDescent="0.25">
      <c r="A52" s="1535">
        <v>13</v>
      </c>
      <c r="B52" s="1529" t="s">
        <v>296</v>
      </c>
      <c r="C52" s="906" t="s">
        <v>748</v>
      </c>
      <c r="D52" s="1188">
        <v>18</v>
      </c>
      <c r="E52" s="1188">
        <v>18</v>
      </c>
      <c r="F52" s="1188">
        <v>38</v>
      </c>
      <c r="G52" s="1188">
        <v>69</v>
      </c>
      <c r="H52" s="1081">
        <v>69</v>
      </c>
      <c r="I52" s="1188">
        <v>260</v>
      </c>
      <c r="J52" s="1189">
        <f>F52+I52</f>
        <v>298</v>
      </c>
    </row>
    <row r="53" spans="1:10" s="1117" customFormat="1" ht="13.9" customHeight="1" x14ac:dyDescent="0.25">
      <c r="A53" s="1535"/>
      <c r="B53" s="1529"/>
      <c r="C53" s="906" t="s">
        <v>412</v>
      </c>
      <c r="D53" s="1188">
        <v>7</v>
      </c>
      <c r="E53" s="1188">
        <v>7</v>
      </c>
      <c r="F53" s="1188">
        <v>14</v>
      </c>
      <c r="G53" s="1081">
        <v>0</v>
      </c>
      <c r="H53" s="1081">
        <v>0</v>
      </c>
      <c r="I53" s="1081">
        <v>0</v>
      </c>
      <c r="J53" s="1189">
        <f>F53+I53</f>
        <v>14</v>
      </c>
    </row>
    <row r="54" spans="1:10" s="1117" customFormat="1" ht="13.9" customHeight="1" x14ac:dyDescent="0.25">
      <c r="A54" s="1535"/>
      <c r="B54" s="1529"/>
      <c r="C54" s="906" t="s">
        <v>589</v>
      </c>
      <c r="D54" s="1188">
        <v>21</v>
      </c>
      <c r="E54" s="1188">
        <v>15</v>
      </c>
      <c r="F54" s="1192">
        <v>16</v>
      </c>
      <c r="G54" s="1081">
        <v>42</v>
      </c>
      <c r="H54" s="1081">
        <v>39</v>
      </c>
      <c r="I54" s="1081">
        <v>17</v>
      </c>
      <c r="J54" s="1189">
        <v>17</v>
      </c>
    </row>
    <row r="55" spans="1:10" s="1117" customFormat="1" ht="13.9" customHeight="1" x14ac:dyDescent="0.25">
      <c r="A55" s="1535">
        <v>14</v>
      </c>
      <c r="B55" s="1529" t="s">
        <v>297</v>
      </c>
      <c r="C55" s="906" t="s">
        <v>749</v>
      </c>
      <c r="D55" s="1188">
        <v>135</v>
      </c>
      <c r="E55" s="1188">
        <v>134</v>
      </c>
      <c r="F55" s="1188">
        <v>115</v>
      </c>
      <c r="G55" s="1081">
        <v>79</v>
      </c>
      <c r="H55" s="1081">
        <v>77</v>
      </c>
      <c r="I55" s="1081">
        <v>264</v>
      </c>
      <c r="J55" s="1189">
        <f>F55+I55</f>
        <v>379</v>
      </c>
    </row>
    <row r="56" spans="1:10" s="1117" customFormat="1" ht="13.9" customHeight="1" x14ac:dyDescent="0.25">
      <c r="A56" s="1535"/>
      <c r="B56" s="1529"/>
      <c r="C56" s="906" t="s">
        <v>403</v>
      </c>
      <c r="D56" s="1188">
        <v>0</v>
      </c>
      <c r="E56" s="1188">
        <v>0</v>
      </c>
      <c r="F56" s="1188">
        <v>0</v>
      </c>
      <c r="G56" s="1081">
        <v>0</v>
      </c>
      <c r="H56" s="1081">
        <v>0</v>
      </c>
      <c r="I56" s="1081">
        <v>0</v>
      </c>
      <c r="J56" s="1189">
        <f>F56+I56</f>
        <v>0</v>
      </c>
    </row>
    <row r="57" spans="1:10" s="1117" customFormat="1" ht="13.9" customHeight="1" x14ac:dyDescent="0.25">
      <c r="A57" s="1535">
        <v>15</v>
      </c>
      <c r="B57" s="1529" t="s">
        <v>363</v>
      </c>
      <c r="C57" s="906" t="s">
        <v>750</v>
      </c>
      <c r="D57" s="1188">
        <v>50</v>
      </c>
      <c r="E57" s="1188">
        <v>50</v>
      </c>
      <c r="F57" s="1188">
        <v>10</v>
      </c>
      <c r="G57" s="1081">
        <v>137</v>
      </c>
      <c r="H57" s="1081">
        <v>121</v>
      </c>
      <c r="I57" s="1081">
        <v>121</v>
      </c>
      <c r="J57" s="1189">
        <f>F57+I57</f>
        <v>131</v>
      </c>
    </row>
    <row r="58" spans="1:10" s="1117" customFormat="1" ht="13.9" customHeight="1" x14ac:dyDescent="0.25">
      <c r="A58" s="1535"/>
      <c r="B58" s="1529"/>
      <c r="C58" s="1194" t="s">
        <v>687</v>
      </c>
      <c r="D58" s="1188">
        <v>0</v>
      </c>
      <c r="E58" s="1188">
        <v>0</v>
      </c>
      <c r="F58" s="1188">
        <v>0</v>
      </c>
      <c r="G58" s="1081">
        <v>5</v>
      </c>
      <c r="H58" s="1081">
        <v>5</v>
      </c>
      <c r="I58" s="1081">
        <v>5</v>
      </c>
      <c r="J58" s="1189">
        <f>F58+I58</f>
        <v>5</v>
      </c>
    </row>
    <row r="59" spans="1:10" s="1117" customFormat="1" ht="13.9" customHeight="1" x14ac:dyDescent="0.25">
      <c r="A59" s="1535"/>
      <c r="B59" s="1529"/>
      <c r="C59" s="906" t="s">
        <v>593</v>
      </c>
      <c r="D59" s="1188">
        <v>0</v>
      </c>
      <c r="E59" s="1188">
        <v>0</v>
      </c>
      <c r="F59" s="1188">
        <v>0</v>
      </c>
      <c r="G59" s="1081">
        <v>0</v>
      </c>
      <c r="H59" s="1081">
        <v>0</v>
      </c>
      <c r="I59" s="1081">
        <v>0</v>
      </c>
      <c r="J59" s="1189">
        <v>0</v>
      </c>
    </row>
    <row r="60" spans="1:10" s="1117" customFormat="1" ht="13.9" customHeight="1" x14ac:dyDescent="0.25">
      <c r="A60" s="1537">
        <v>16</v>
      </c>
      <c r="B60" s="1528" t="s">
        <v>299</v>
      </c>
      <c r="C60" s="1182" t="s">
        <v>410</v>
      </c>
      <c r="D60" s="1188">
        <v>71</v>
      </c>
      <c r="E60" s="1188">
        <v>60</v>
      </c>
      <c r="F60" s="1188">
        <v>80</v>
      </c>
      <c r="G60" s="1081">
        <v>53</v>
      </c>
      <c r="H60" s="1081">
        <v>48</v>
      </c>
      <c r="I60" s="1081">
        <v>70</v>
      </c>
      <c r="J60" s="1189">
        <f t="shared" ref="J60:J65" si="1">F60+I60</f>
        <v>150</v>
      </c>
    </row>
    <row r="61" spans="1:10" s="1117" customFormat="1" ht="13.9" customHeight="1" x14ac:dyDescent="0.25">
      <c r="A61" s="1537"/>
      <c r="B61" s="1528"/>
      <c r="C61" s="1182" t="s">
        <v>411</v>
      </c>
      <c r="D61" s="1188">
        <v>46</v>
      </c>
      <c r="E61" s="1188">
        <v>45</v>
      </c>
      <c r="F61" s="1188">
        <v>56</v>
      </c>
      <c r="G61" s="1081">
        <v>35</v>
      </c>
      <c r="H61" s="1081">
        <v>33</v>
      </c>
      <c r="I61" s="1081">
        <v>75</v>
      </c>
      <c r="J61" s="1189">
        <f t="shared" si="1"/>
        <v>131</v>
      </c>
    </row>
    <row r="62" spans="1:10" s="1117" customFormat="1" ht="13.9" customHeight="1" x14ac:dyDescent="0.25">
      <c r="A62" s="1537"/>
      <c r="B62" s="1528"/>
      <c r="C62" s="1182" t="s">
        <v>916</v>
      </c>
      <c r="D62" s="1188">
        <v>46</v>
      </c>
      <c r="E62" s="1188">
        <v>45</v>
      </c>
      <c r="F62" s="1188">
        <v>54</v>
      </c>
      <c r="G62" s="1081">
        <v>35</v>
      </c>
      <c r="H62" s="1081">
        <v>33</v>
      </c>
      <c r="I62" s="1081">
        <v>83</v>
      </c>
      <c r="J62" s="1189">
        <f t="shared" si="1"/>
        <v>137</v>
      </c>
    </row>
    <row r="63" spans="1:10" s="1117" customFormat="1" ht="13.9" customHeight="1" x14ac:dyDescent="0.25">
      <c r="A63" s="1537"/>
      <c r="B63" s="1528"/>
      <c r="C63" s="1182" t="s">
        <v>797</v>
      </c>
      <c r="D63" s="1188">
        <v>0</v>
      </c>
      <c r="E63" s="1188">
        <v>0</v>
      </c>
      <c r="F63" s="1188">
        <v>0</v>
      </c>
      <c r="G63" s="1081">
        <v>0</v>
      </c>
      <c r="H63" s="1081">
        <v>0</v>
      </c>
      <c r="I63" s="1081">
        <v>0</v>
      </c>
      <c r="J63" s="1189">
        <f t="shared" si="1"/>
        <v>0</v>
      </c>
    </row>
    <row r="64" spans="1:10" s="1117" customFormat="1" ht="13.9" customHeight="1" x14ac:dyDescent="0.25">
      <c r="A64" s="1537"/>
      <c r="B64" s="1528"/>
      <c r="C64" s="1182" t="s">
        <v>688</v>
      </c>
      <c r="D64" s="1188">
        <v>10</v>
      </c>
      <c r="E64" s="1188">
        <v>10</v>
      </c>
      <c r="F64" s="1188">
        <v>6</v>
      </c>
      <c r="G64" s="1081">
        <v>10</v>
      </c>
      <c r="H64" s="1081">
        <v>10</v>
      </c>
      <c r="I64" s="1081">
        <v>5</v>
      </c>
      <c r="J64" s="1189">
        <f t="shared" si="1"/>
        <v>11</v>
      </c>
    </row>
    <row r="65" spans="1:10" s="1117" customFormat="1" ht="13.9" customHeight="1" x14ac:dyDescent="0.25">
      <c r="A65" s="1537"/>
      <c r="B65" s="1528"/>
      <c r="C65" s="1182" t="s">
        <v>915</v>
      </c>
      <c r="D65" s="1188">
        <v>30</v>
      </c>
      <c r="E65" s="1188">
        <v>30</v>
      </c>
      <c r="F65" s="1188">
        <v>43</v>
      </c>
      <c r="G65" s="1081">
        <v>84</v>
      </c>
      <c r="H65" s="1081">
        <v>84</v>
      </c>
      <c r="I65" s="1081">
        <v>130</v>
      </c>
      <c r="J65" s="1189">
        <f t="shared" si="1"/>
        <v>173</v>
      </c>
    </row>
    <row r="66" spans="1:10" s="1117" customFormat="1" ht="13.9" customHeight="1" x14ac:dyDescent="0.25">
      <c r="A66" s="1537"/>
      <c r="B66" s="1528"/>
      <c r="C66" s="1182" t="s">
        <v>589</v>
      </c>
      <c r="D66" s="1188">
        <v>142</v>
      </c>
      <c r="E66" s="1188">
        <v>199</v>
      </c>
      <c r="F66" s="1192">
        <v>29</v>
      </c>
      <c r="G66" s="1081">
        <v>134</v>
      </c>
      <c r="H66" s="1081">
        <v>66</v>
      </c>
      <c r="I66" s="1081">
        <v>69</v>
      </c>
      <c r="J66" s="1189">
        <v>69</v>
      </c>
    </row>
    <row r="67" spans="1:10" s="1117" customFormat="1" ht="13.9" customHeight="1" x14ac:dyDescent="0.25">
      <c r="A67" s="1535">
        <v>17</v>
      </c>
      <c r="B67" s="1529" t="s">
        <v>300</v>
      </c>
      <c r="C67" s="1182" t="s">
        <v>414</v>
      </c>
      <c r="D67" s="1193">
        <v>0</v>
      </c>
      <c r="E67" s="1193">
        <v>0</v>
      </c>
      <c r="F67" s="1188">
        <v>0</v>
      </c>
      <c r="G67" s="1081">
        <v>0</v>
      </c>
      <c r="H67" s="1081">
        <v>0</v>
      </c>
      <c r="I67" s="1081">
        <v>0</v>
      </c>
      <c r="J67" s="1189">
        <f>F67+I67</f>
        <v>0</v>
      </c>
    </row>
    <row r="68" spans="1:10" s="1117" customFormat="1" ht="13.9" customHeight="1" x14ac:dyDescent="0.25">
      <c r="A68" s="1535"/>
      <c r="B68" s="1529"/>
      <c r="C68" s="906" t="s">
        <v>589</v>
      </c>
      <c r="D68" s="1188">
        <v>141</v>
      </c>
      <c r="E68" s="1188">
        <v>86</v>
      </c>
      <c r="F68" s="1192">
        <v>118</v>
      </c>
      <c r="G68" s="1081">
        <v>77</v>
      </c>
      <c r="H68" s="1081">
        <v>72</v>
      </c>
      <c r="I68" s="1081">
        <v>78</v>
      </c>
      <c r="J68" s="1189">
        <v>78</v>
      </c>
    </row>
    <row r="69" spans="1:10" s="1117" customFormat="1" ht="13.9" customHeight="1" x14ac:dyDescent="0.25">
      <c r="A69" s="1535">
        <v>18</v>
      </c>
      <c r="B69" s="1529" t="s">
        <v>594</v>
      </c>
      <c r="C69" s="906" t="s">
        <v>751</v>
      </c>
      <c r="D69" s="1188">
        <v>34</v>
      </c>
      <c r="E69" s="1188">
        <v>34</v>
      </c>
      <c r="F69" s="1188">
        <v>17</v>
      </c>
      <c r="G69" s="1081">
        <v>31</v>
      </c>
      <c r="H69" s="1081">
        <v>31</v>
      </c>
      <c r="I69" s="1081">
        <v>147</v>
      </c>
      <c r="J69" s="1189">
        <f>F69+I69</f>
        <v>164</v>
      </c>
    </row>
    <row r="70" spans="1:10" s="1117" customFormat="1" ht="13.9" customHeight="1" x14ac:dyDescent="0.25">
      <c r="A70" s="1535"/>
      <c r="B70" s="1529"/>
      <c r="C70" s="906" t="s">
        <v>595</v>
      </c>
      <c r="D70" s="1188">
        <v>11</v>
      </c>
      <c r="E70" s="1188">
        <v>11</v>
      </c>
      <c r="F70" s="1188">
        <v>18</v>
      </c>
      <c r="G70" s="1081">
        <v>37</v>
      </c>
      <c r="H70" s="1081">
        <v>34</v>
      </c>
      <c r="I70" s="1081">
        <v>54</v>
      </c>
      <c r="J70" s="1189">
        <f>F70+I70</f>
        <v>72</v>
      </c>
    </row>
    <row r="71" spans="1:10" s="1117" customFormat="1" ht="13.9" customHeight="1" x14ac:dyDescent="0.25">
      <c r="A71" s="1535"/>
      <c r="B71" s="1529"/>
      <c r="C71" s="906" t="s">
        <v>589</v>
      </c>
      <c r="D71" s="1188">
        <v>198</v>
      </c>
      <c r="E71" s="1188">
        <v>102</v>
      </c>
      <c r="F71" s="1192">
        <v>54</v>
      </c>
      <c r="G71" s="1081">
        <v>169</v>
      </c>
      <c r="H71" s="1081">
        <v>143</v>
      </c>
      <c r="I71" s="1081">
        <v>151</v>
      </c>
      <c r="J71" s="1189">
        <v>151</v>
      </c>
    </row>
    <row r="72" spans="1:10" s="1117" customFormat="1" ht="13.9" customHeight="1" x14ac:dyDescent="0.25">
      <c r="A72" s="1535">
        <v>19</v>
      </c>
      <c r="B72" s="1529" t="s">
        <v>302</v>
      </c>
      <c r="C72" s="906" t="s">
        <v>690</v>
      </c>
      <c r="D72" s="1188">
        <v>32</v>
      </c>
      <c r="E72" s="1188">
        <v>32</v>
      </c>
      <c r="F72" s="1188">
        <v>11</v>
      </c>
      <c r="G72" s="1081">
        <v>13</v>
      </c>
      <c r="H72" s="1081">
        <v>13</v>
      </c>
      <c r="I72" s="1081">
        <v>47</v>
      </c>
      <c r="J72" s="1189">
        <f t="shared" ref="J72:J82" si="2">F72+I72</f>
        <v>58</v>
      </c>
    </row>
    <row r="73" spans="1:10" s="1117" customFormat="1" ht="13.9" customHeight="1" x14ac:dyDescent="0.25">
      <c r="A73" s="1535"/>
      <c r="B73" s="1529"/>
      <c r="C73" s="906" t="s">
        <v>691</v>
      </c>
      <c r="D73" s="1188">
        <v>0</v>
      </c>
      <c r="E73" s="1188">
        <v>0</v>
      </c>
      <c r="F73" s="1188">
        <v>0</v>
      </c>
      <c r="G73" s="1081">
        <v>3</v>
      </c>
      <c r="H73" s="1081">
        <v>3</v>
      </c>
      <c r="I73" s="1081">
        <v>2</v>
      </c>
      <c r="J73" s="1189">
        <f t="shared" si="2"/>
        <v>2</v>
      </c>
    </row>
    <row r="74" spans="1:10" s="1117" customFormat="1" ht="13.9" customHeight="1" x14ac:dyDescent="0.25">
      <c r="A74" s="1535"/>
      <c r="B74" s="1529"/>
      <c r="C74" s="906" t="s">
        <v>707</v>
      </c>
      <c r="D74" s="1188">
        <v>19</v>
      </c>
      <c r="E74" s="1188">
        <v>19</v>
      </c>
      <c r="F74" s="1188">
        <v>37</v>
      </c>
      <c r="G74" s="1081">
        <v>28</v>
      </c>
      <c r="H74" s="1081">
        <v>28</v>
      </c>
      <c r="I74" s="1081">
        <v>90</v>
      </c>
      <c r="J74" s="1189">
        <f t="shared" si="2"/>
        <v>127</v>
      </c>
    </row>
    <row r="75" spans="1:10" s="1117" customFormat="1" ht="13.9" customHeight="1" x14ac:dyDescent="0.25">
      <c r="A75" s="1535"/>
      <c r="B75" s="1529"/>
      <c r="C75" s="906" t="s">
        <v>402</v>
      </c>
      <c r="D75" s="1188">
        <v>1</v>
      </c>
      <c r="E75" s="1188">
        <v>1</v>
      </c>
      <c r="F75" s="1188">
        <v>3</v>
      </c>
      <c r="G75" s="1081">
        <v>1</v>
      </c>
      <c r="H75" s="1081">
        <v>1</v>
      </c>
      <c r="I75" s="1081">
        <v>5</v>
      </c>
      <c r="J75" s="1189">
        <f t="shared" si="2"/>
        <v>8</v>
      </c>
    </row>
    <row r="76" spans="1:10" s="1117" customFormat="1" ht="13.9" customHeight="1" x14ac:dyDescent="0.25">
      <c r="A76" s="1535"/>
      <c r="B76" s="1529"/>
      <c r="C76" s="906" t="s">
        <v>689</v>
      </c>
      <c r="D76" s="1188">
        <v>16</v>
      </c>
      <c r="E76" s="1188">
        <v>16</v>
      </c>
      <c r="F76" s="1188">
        <v>4</v>
      </c>
      <c r="G76" s="1081">
        <v>38</v>
      </c>
      <c r="H76" s="1081">
        <v>38</v>
      </c>
      <c r="I76" s="1081">
        <v>126</v>
      </c>
      <c r="J76" s="1189">
        <f t="shared" si="2"/>
        <v>130</v>
      </c>
    </row>
    <row r="77" spans="1:10" s="1117" customFormat="1" ht="13.9" customHeight="1" x14ac:dyDescent="0.25">
      <c r="A77" s="1535"/>
      <c r="B77" s="1529"/>
      <c r="C77" s="906" t="s">
        <v>984</v>
      </c>
      <c r="D77" s="1188">
        <v>9</v>
      </c>
      <c r="E77" s="1188">
        <v>9</v>
      </c>
      <c r="F77" s="1188">
        <v>18</v>
      </c>
      <c r="G77" s="1188">
        <v>6</v>
      </c>
      <c r="H77" s="1081">
        <v>6</v>
      </c>
      <c r="I77" s="1188">
        <v>10</v>
      </c>
      <c r="J77" s="1189">
        <f t="shared" si="2"/>
        <v>28</v>
      </c>
    </row>
    <row r="78" spans="1:10" s="1117" customFormat="1" ht="13.9" customHeight="1" x14ac:dyDescent="0.25">
      <c r="A78" s="1535">
        <v>20</v>
      </c>
      <c r="B78" s="1528" t="s">
        <v>303</v>
      </c>
      <c r="C78" s="906" t="s">
        <v>798</v>
      </c>
      <c r="D78" s="1188">
        <v>20</v>
      </c>
      <c r="E78" s="1188">
        <v>20</v>
      </c>
      <c r="F78" s="1188">
        <v>11</v>
      </c>
      <c r="G78" s="1188">
        <v>52</v>
      </c>
      <c r="H78" s="1081">
        <v>50</v>
      </c>
      <c r="I78" s="1188">
        <v>12</v>
      </c>
      <c r="J78" s="1189">
        <f t="shared" si="2"/>
        <v>23</v>
      </c>
    </row>
    <row r="79" spans="1:10" s="1117" customFormat="1" ht="13.9" customHeight="1" x14ac:dyDescent="0.25">
      <c r="A79" s="1535"/>
      <c r="B79" s="1528"/>
      <c r="C79" s="906" t="s">
        <v>752</v>
      </c>
      <c r="D79" s="1188">
        <v>59</v>
      </c>
      <c r="E79" s="1188">
        <v>58</v>
      </c>
      <c r="F79" s="1188">
        <v>0</v>
      </c>
      <c r="G79" s="1081">
        <v>81</v>
      </c>
      <c r="H79" s="1081">
        <v>75</v>
      </c>
      <c r="I79" s="1081">
        <v>61</v>
      </c>
      <c r="J79" s="1189">
        <f t="shared" si="2"/>
        <v>61</v>
      </c>
    </row>
    <row r="80" spans="1:10" s="1117" customFormat="1" ht="13.9" customHeight="1" x14ac:dyDescent="0.25">
      <c r="A80" s="1535"/>
      <c r="B80" s="1528"/>
      <c r="C80" s="906" t="s">
        <v>799</v>
      </c>
      <c r="D80" s="1188">
        <v>12</v>
      </c>
      <c r="E80" s="1188">
        <v>12</v>
      </c>
      <c r="F80" s="1188">
        <v>5</v>
      </c>
      <c r="G80" s="1081">
        <v>2</v>
      </c>
      <c r="H80" s="1081">
        <v>2</v>
      </c>
      <c r="I80" s="1081">
        <v>1</v>
      </c>
      <c r="J80" s="1189">
        <f t="shared" si="2"/>
        <v>6</v>
      </c>
    </row>
    <row r="81" spans="1:10" s="1117" customFormat="1" ht="13.9" customHeight="1" x14ac:dyDescent="0.25">
      <c r="A81" s="1535"/>
      <c r="B81" s="1528"/>
      <c r="C81" s="906" t="s">
        <v>753</v>
      </c>
      <c r="D81" s="1188">
        <v>86</v>
      </c>
      <c r="E81" s="1188">
        <v>84</v>
      </c>
      <c r="F81" s="1188">
        <v>103</v>
      </c>
      <c r="G81" s="1188">
        <v>379</v>
      </c>
      <c r="H81" s="1081">
        <v>368</v>
      </c>
      <c r="I81" s="1188">
        <v>180</v>
      </c>
      <c r="J81" s="1189">
        <f t="shared" si="2"/>
        <v>283</v>
      </c>
    </row>
    <row r="82" spans="1:10" s="1117" customFormat="1" ht="13.9" customHeight="1" x14ac:dyDescent="0.25">
      <c r="A82" s="1535"/>
      <c r="B82" s="1528"/>
      <c r="C82" s="906" t="s">
        <v>754</v>
      </c>
      <c r="D82" s="1188">
        <v>852</v>
      </c>
      <c r="E82" s="1188">
        <v>584</v>
      </c>
      <c r="F82" s="1188">
        <v>108</v>
      </c>
      <c r="G82" s="1081">
        <v>275</v>
      </c>
      <c r="H82" s="1081">
        <v>181</v>
      </c>
      <c r="I82" s="1081">
        <v>195</v>
      </c>
      <c r="J82" s="1189">
        <f t="shared" si="2"/>
        <v>303</v>
      </c>
    </row>
    <row r="83" spans="1:10" s="1117" customFormat="1" ht="15.75" customHeight="1" x14ac:dyDescent="0.25">
      <c r="A83" s="1535"/>
      <c r="B83" s="1528"/>
      <c r="C83" s="906" t="s">
        <v>589</v>
      </c>
      <c r="D83" s="1188">
        <v>200</v>
      </c>
      <c r="E83" s="1188">
        <v>148</v>
      </c>
      <c r="F83" s="1192">
        <v>62</v>
      </c>
      <c r="G83" s="1081">
        <v>200</v>
      </c>
      <c r="H83" s="1081">
        <v>191</v>
      </c>
      <c r="I83" s="1081">
        <v>291</v>
      </c>
      <c r="J83" s="1189">
        <v>291</v>
      </c>
    </row>
    <row r="84" spans="1:10" s="1117" customFormat="1" ht="15" customHeight="1" x14ac:dyDescent="0.25">
      <c r="A84" s="1535">
        <v>21</v>
      </c>
      <c r="B84" s="1529" t="s">
        <v>304</v>
      </c>
      <c r="C84" s="906" t="s">
        <v>692</v>
      </c>
      <c r="D84" s="1188">
        <v>81</v>
      </c>
      <c r="E84" s="1188">
        <v>81</v>
      </c>
      <c r="F84" s="1188">
        <v>4</v>
      </c>
      <c r="G84" s="1081">
        <v>21</v>
      </c>
      <c r="H84" s="1081">
        <v>21</v>
      </c>
      <c r="I84" s="1081">
        <v>44</v>
      </c>
      <c r="J84" s="1189">
        <f>F84+I84</f>
        <v>48</v>
      </c>
    </row>
    <row r="85" spans="1:10" s="267" customFormat="1" ht="15" x14ac:dyDescent="0.25">
      <c r="A85" s="1535"/>
      <c r="B85" s="1529"/>
      <c r="C85" s="1194" t="s">
        <v>755</v>
      </c>
      <c r="D85" s="1188">
        <v>0</v>
      </c>
      <c r="E85" s="1188">
        <v>0</v>
      </c>
      <c r="F85" s="1188">
        <v>0</v>
      </c>
      <c r="G85" s="1081">
        <v>17</v>
      </c>
      <c r="H85" s="1081">
        <v>17</v>
      </c>
      <c r="I85" s="1081">
        <v>8</v>
      </c>
      <c r="J85" s="1189">
        <f>F85+I85</f>
        <v>8</v>
      </c>
    </row>
    <row r="86" spans="1:10" s="1117" customFormat="1" ht="13.9" customHeight="1" x14ac:dyDescent="0.25">
      <c r="A86" s="1535"/>
      <c r="B86" s="1529"/>
      <c r="C86" s="906" t="s">
        <v>589</v>
      </c>
      <c r="D86" s="1188">
        <v>105</v>
      </c>
      <c r="E86" s="1188">
        <v>66</v>
      </c>
      <c r="F86" s="1192">
        <v>24</v>
      </c>
      <c r="G86" s="1081">
        <v>69</v>
      </c>
      <c r="H86" s="1081">
        <v>12</v>
      </c>
      <c r="I86" s="1081">
        <v>32</v>
      </c>
      <c r="J86" s="1189">
        <v>32</v>
      </c>
    </row>
    <row r="87" spans="1:10" s="1117" customFormat="1" ht="13.9" customHeight="1" x14ac:dyDescent="0.25">
      <c r="A87" s="1535">
        <v>22</v>
      </c>
      <c r="B87" s="1529" t="s">
        <v>305</v>
      </c>
      <c r="C87" s="1183" t="s">
        <v>756</v>
      </c>
      <c r="D87" s="1193">
        <v>0</v>
      </c>
      <c r="E87" s="1193">
        <v>0</v>
      </c>
      <c r="F87" s="1188">
        <v>0</v>
      </c>
      <c r="G87" s="1184">
        <v>4</v>
      </c>
      <c r="H87" s="1184">
        <v>4</v>
      </c>
      <c r="I87" s="1184">
        <v>8</v>
      </c>
      <c r="J87" s="1189">
        <f t="shared" ref="J87:J98" si="3">F87+I87</f>
        <v>8</v>
      </c>
    </row>
    <row r="88" spans="1:10" s="1117" customFormat="1" ht="13.9" customHeight="1" x14ac:dyDescent="0.25">
      <c r="A88" s="1535"/>
      <c r="B88" s="1529"/>
      <c r="C88" s="1187" t="s">
        <v>687</v>
      </c>
      <c r="D88" s="1193">
        <v>0</v>
      </c>
      <c r="E88" s="1193">
        <v>0</v>
      </c>
      <c r="F88" s="1188">
        <v>0</v>
      </c>
      <c r="G88" s="1189">
        <v>0</v>
      </c>
      <c r="H88" s="1175">
        <v>0</v>
      </c>
      <c r="I88" s="1189">
        <v>0</v>
      </c>
      <c r="J88" s="1189">
        <f t="shared" si="3"/>
        <v>0</v>
      </c>
    </row>
    <row r="89" spans="1:10" s="1117" customFormat="1" ht="13.9" customHeight="1" x14ac:dyDescent="0.25">
      <c r="A89" s="1535"/>
      <c r="B89" s="1529"/>
      <c r="C89" s="1183" t="s">
        <v>1458</v>
      </c>
      <c r="D89" s="1188">
        <v>26</v>
      </c>
      <c r="E89" s="1188">
        <v>26</v>
      </c>
      <c r="F89" s="1188">
        <v>6</v>
      </c>
      <c r="G89" s="1184">
        <v>32</v>
      </c>
      <c r="H89" s="1184">
        <v>32</v>
      </c>
      <c r="I89" s="1184">
        <v>14</v>
      </c>
      <c r="J89" s="1189">
        <f t="shared" si="3"/>
        <v>20</v>
      </c>
    </row>
    <row r="90" spans="1:10" s="1117" customFormat="1" ht="13.9" customHeight="1" x14ac:dyDescent="0.25">
      <c r="A90" s="1535">
        <v>23</v>
      </c>
      <c r="B90" s="1529" t="s">
        <v>306</v>
      </c>
      <c r="C90" s="906" t="s">
        <v>693</v>
      </c>
      <c r="D90" s="1188">
        <v>8</v>
      </c>
      <c r="E90" s="1188">
        <v>8</v>
      </c>
      <c r="F90" s="1188">
        <v>39</v>
      </c>
      <c r="G90" s="1081">
        <v>23</v>
      </c>
      <c r="H90" s="1081">
        <v>23</v>
      </c>
      <c r="I90" s="1081">
        <v>0</v>
      </c>
      <c r="J90" s="1189">
        <f t="shared" si="3"/>
        <v>39</v>
      </c>
    </row>
    <row r="91" spans="1:10" s="1117" customFormat="1" ht="13.9" customHeight="1" x14ac:dyDescent="0.25">
      <c r="A91" s="1535"/>
      <c r="B91" s="1529"/>
      <c r="C91" s="906" t="s">
        <v>758</v>
      </c>
      <c r="D91" s="1188">
        <v>6</v>
      </c>
      <c r="E91" s="1188">
        <v>6</v>
      </c>
      <c r="F91" s="1188">
        <v>6</v>
      </c>
      <c r="G91" s="1081">
        <v>1</v>
      </c>
      <c r="H91" s="1081">
        <v>1</v>
      </c>
      <c r="I91" s="1081">
        <v>0</v>
      </c>
      <c r="J91" s="1189">
        <f t="shared" si="3"/>
        <v>6</v>
      </c>
    </row>
    <row r="92" spans="1:10" s="1117" customFormat="1" ht="13.9" customHeight="1" x14ac:dyDescent="0.25">
      <c r="A92" s="1535"/>
      <c r="B92" s="1529"/>
      <c r="C92" s="906" t="s">
        <v>797</v>
      </c>
      <c r="D92" s="1188">
        <v>0</v>
      </c>
      <c r="E92" s="1188">
        <v>0</v>
      </c>
      <c r="F92" s="1188">
        <v>0</v>
      </c>
      <c r="G92" s="1081">
        <v>0</v>
      </c>
      <c r="H92" s="1081">
        <v>0</v>
      </c>
      <c r="I92" s="1081">
        <v>0</v>
      </c>
      <c r="J92" s="1189">
        <f t="shared" si="3"/>
        <v>0</v>
      </c>
    </row>
    <row r="93" spans="1:10" s="1117" customFormat="1" ht="13.9" customHeight="1" x14ac:dyDescent="0.25">
      <c r="A93" s="1535">
        <v>24</v>
      </c>
      <c r="B93" s="1529" t="s">
        <v>307</v>
      </c>
      <c r="C93" s="906" t="s">
        <v>696</v>
      </c>
      <c r="D93" s="1188">
        <v>0</v>
      </c>
      <c r="E93" s="1188">
        <v>0</v>
      </c>
      <c r="F93" s="1188">
        <v>0</v>
      </c>
      <c r="G93" s="1081">
        <v>72</v>
      </c>
      <c r="H93" s="1081">
        <v>56</v>
      </c>
      <c r="I93" s="1081">
        <v>49</v>
      </c>
      <c r="J93" s="1189">
        <f t="shared" si="3"/>
        <v>49</v>
      </c>
    </row>
    <row r="94" spans="1:10" s="1117" customFormat="1" ht="13.9" customHeight="1" x14ac:dyDescent="0.25">
      <c r="A94" s="1535"/>
      <c r="B94" s="1529"/>
      <c r="C94" s="906" t="s">
        <v>694</v>
      </c>
      <c r="D94" s="1188">
        <v>81</v>
      </c>
      <c r="E94" s="1188">
        <v>69</v>
      </c>
      <c r="F94" s="1188">
        <v>32</v>
      </c>
      <c r="G94" s="1081">
        <v>207</v>
      </c>
      <c r="H94" s="1081">
        <v>184</v>
      </c>
      <c r="I94" s="1081">
        <v>235</v>
      </c>
      <c r="J94" s="1189">
        <f t="shared" si="3"/>
        <v>267</v>
      </c>
    </row>
    <row r="95" spans="1:10" s="1117" customFormat="1" ht="13.9" customHeight="1" x14ac:dyDescent="0.25">
      <c r="A95" s="1535"/>
      <c r="B95" s="1529"/>
      <c r="C95" s="906" t="s">
        <v>759</v>
      </c>
      <c r="D95" s="1188">
        <v>82</v>
      </c>
      <c r="E95" s="1188">
        <v>79</v>
      </c>
      <c r="F95" s="1188">
        <v>91</v>
      </c>
      <c r="G95" s="1188">
        <v>146</v>
      </c>
      <c r="H95" s="1081">
        <v>142</v>
      </c>
      <c r="I95" s="1188">
        <v>221</v>
      </c>
      <c r="J95" s="1189">
        <f t="shared" si="3"/>
        <v>312</v>
      </c>
    </row>
    <row r="96" spans="1:10" s="1117" customFormat="1" ht="13.9" customHeight="1" x14ac:dyDescent="0.25">
      <c r="A96" s="1535"/>
      <c r="B96" s="1529"/>
      <c r="C96" s="906" t="s">
        <v>408</v>
      </c>
      <c r="D96" s="1188">
        <v>0</v>
      </c>
      <c r="E96" s="1188">
        <v>0</v>
      </c>
      <c r="F96" s="1188">
        <v>0</v>
      </c>
      <c r="G96" s="1081">
        <v>9</v>
      </c>
      <c r="H96" s="1081">
        <v>9</v>
      </c>
      <c r="I96" s="1081">
        <v>23</v>
      </c>
      <c r="J96" s="1189">
        <f t="shared" si="3"/>
        <v>23</v>
      </c>
    </row>
    <row r="97" spans="1:10" s="1117" customFormat="1" ht="13.9" customHeight="1" x14ac:dyDescent="0.25">
      <c r="A97" s="1535"/>
      <c r="B97" s="1529"/>
      <c r="C97" s="906" t="s">
        <v>329</v>
      </c>
      <c r="D97" s="1188">
        <v>0</v>
      </c>
      <c r="E97" s="1188">
        <v>0</v>
      </c>
      <c r="F97" s="1188">
        <v>0</v>
      </c>
      <c r="G97" s="1081">
        <v>0</v>
      </c>
      <c r="H97" s="1081">
        <v>0</v>
      </c>
      <c r="I97" s="1081">
        <v>0</v>
      </c>
      <c r="J97" s="1189">
        <f t="shared" si="3"/>
        <v>0</v>
      </c>
    </row>
    <row r="98" spans="1:10" s="1117" customFormat="1" ht="13.9" customHeight="1" x14ac:dyDescent="0.25">
      <c r="A98" s="1535"/>
      <c r="B98" s="1529"/>
      <c r="C98" s="906" t="s">
        <v>695</v>
      </c>
      <c r="D98" s="1188">
        <v>20</v>
      </c>
      <c r="E98" s="1188">
        <v>20</v>
      </c>
      <c r="F98" s="1188">
        <v>93</v>
      </c>
      <c r="G98" s="1081">
        <v>76</v>
      </c>
      <c r="H98" s="1081">
        <v>76</v>
      </c>
      <c r="I98" s="1081">
        <v>317</v>
      </c>
      <c r="J98" s="1189">
        <f t="shared" si="3"/>
        <v>410</v>
      </c>
    </row>
    <row r="99" spans="1:10" s="1117" customFormat="1" ht="13.9" customHeight="1" x14ac:dyDescent="0.25">
      <c r="A99" s="1535"/>
      <c r="B99" s="1529"/>
      <c r="C99" s="906" t="s">
        <v>589</v>
      </c>
      <c r="D99" s="1188">
        <v>79</v>
      </c>
      <c r="E99" s="1188">
        <v>58</v>
      </c>
      <c r="F99" s="1192">
        <v>9</v>
      </c>
      <c r="G99" s="1081">
        <v>46</v>
      </c>
      <c r="H99" s="1081">
        <v>42</v>
      </c>
      <c r="I99" s="1081">
        <v>12</v>
      </c>
      <c r="J99" s="1189">
        <v>12</v>
      </c>
    </row>
    <row r="100" spans="1:10" s="1117" customFormat="1" ht="13.9" customHeight="1" x14ac:dyDescent="0.25">
      <c r="A100" s="1535">
        <v>25</v>
      </c>
      <c r="B100" s="1529" t="s">
        <v>308</v>
      </c>
      <c r="C100" s="906" t="s">
        <v>404</v>
      </c>
      <c r="D100" s="1188">
        <v>19</v>
      </c>
      <c r="E100" s="1188">
        <v>19</v>
      </c>
      <c r="F100" s="1188">
        <v>23</v>
      </c>
      <c r="G100" s="1081">
        <v>36</v>
      </c>
      <c r="H100" s="1081">
        <v>36</v>
      </c>
      <c r="I100" s="1081">
        <v>51</v>
      </c>
      <c r="J100" s="1189">
        <f>F100+I100</f>
        <v>74</v>
      </c>
    </row>
    <row r="101" spans="1:10" s="1117" customFormat="1" ht="13.9" customHeight="1" x14ac:dyDescent="0.25">
      <c r="A101" s="1535"/>
      <c r="B101" s="1529"/>
      <c r="C101" s="906" t="s">
        <v>589</v>
      </c>
      <c r="D101" s="1188">
        <v>47</v>
      </c>
      <c r="E101" s="1188">
        <v>33</v>
      </c>
      <c r="F101" s="1192">
        <v>47</v>
      </c>
      <c r="G101" s="1081">
        <v>84</v>
      </c>
      <c r="H101" s="1081">
        <v>68</v>
      </c>
      <c r="I101" s="1081">
        <v>95</v>
      </c>
      <c r="J101" s="1189">
        <v>95</v>
      </c>
    </row>
    <row r="102" spans="1:10" s="1117" customFormat="1" ht="13.9" customHeight="1" x14ac:dyDescent="0.25">
      <c r="A102" s="1535">
        <v>26</v>
      </c>
      <c r="B102" s="1529" t="s">
        <v>309</v>
      </c>
      <c r="C102" s="906" t="s">
        <v>801</v>
      </c>
      <c r="D102" s="1188">
        <v>20</v>
      </c>
      <c r="E102" s="1188">
        <v>20</v>
      </c>
      <c r="F102" s="1188">
        <v>12</v>
      </c>
      <c r="G102" s="1081">
        <v>20</v>
      </c>
      <c r="H102" s="1081">
        <v>20</v>
      </c>
      <c r="I102" s="1081">
        <v>15</v>
      </c>
      <c r="J102" s="1189">
        <f t="shared" ref="J102:J109" si="4">F102+I102</f>
        <v>27</v>
      </c>
    </row>
    <row r="103" spans="1:10" s="1117" customFormat="1" ht="13.9" customHeight="1" x14ac:dyDescent="0.25">
      <c r="A103" s="1535"/>
      <c r="B103" s="1529"/>
      <c r="C103" s="906" t="s">
        <v>596</v>
      </c>
      <c r="D103" s="1188">
        <v>0</v>
      </c>
      <c r="E103" s="1188">
        <v>0</v>
      </c>
      <c r="F103" s="1188">
        <v>0</v>
      </c>
      <c r="G103" s="1081">
        <v>17</v>
      </c>
      <c r="H103" s="1081">
        <v>17</v>
      </c>
      <c r="I103" s="1081">
        <v>0</v>
      </c>
      <c r="J103" s="1189">
        <f t="shared" si="4"/>
        <v>0</v>
      </c>
    </row>
    <row r="104" spans="1:10" s="1117" customFormat="1" ht="13.9" customHeight="1" x14ac:dyDescent="0.25">
      <c r="A104" s="1535"/>
      <c r="B104" s="1529"/>
      <c r="C104" s="906" t="s">
        <v>407</v>
      </c>
      <c r="D104" s="1188">
        <v>13</v>
      </c>
      <c r="E104" s="1188">
        <v>13</v>
      </c>
      <c r="F104" s="1188">
        <v>45</v>
      </c>
      <c r="G104" s="1081">
        <v>16</v>
      </c>
      <c r="H104" s="1081">
        <v>16</v>
      </c>
      <c r="I104" s="1081">
        <v>145</v>
      </c>
      <c r="J104" s="1189">
        <f t="shared" si="4"/>
        <v>190</v>
      </c>
    </row>
    <row r="105" spans="1:10" s="1117" customFormat="1" ht="13.9" customHeight="1" x14ac:dyDescent="0.25">
      <c r="A105" s="1535"/>
      <c r="B105" s="1529"/>
      <c r="C105" s="906" t="s">
        <v>597</v>
      </c>
      <c r="D105" s="1188">
        <v>110</v>
      </c>
      <c r="E105" s="1188">
        <v>105</v>
      </c>
      <c r="F105" s="1188">
        <v>30</v>
      </c>
      <c r="G105" s="1081">
        <v>139</v>
      </c>
      <c r="H105" s="1081">
        <v>133</v>
      </c>
      <c r="I105" s="1081">
        <v>76</v>
      </c>
      <c r="J105" s="1189">
        <f t="shared" si="4"/>
        <v>106</v>
      </c>
    </row>
    <row r="106" spans="1:10" s="1117" customFormat="1" ht="13.9" customHeight="1" x14ac:dyDescent="0.25">
      <c r="A106" s="1535"/>
      <c r="B106" s="1529"/>
      <c r="C106" s="906" t="s">
        <v>797</v>
      </c>
      <c r="D106" s="1188">
        <v>0</v>
      </c>
      <c r="E106" s="1188">
        <v>0</v>
      </c>
      <c r="F106" s="1188">
        <v>0</v>
      </c>
      <c r="G106" s="1081">
        <v>0</v>
      </c>
      <c r="H106" s="1081">
        <v>0</v>
      </c>
      <c r="I106" s="1081">
        <v>0</v>
      </c>
      <c r="J106" s="1189">
        <f t="shared" si="4"/>
        <v>0</v>
      </c>
    </row>
    <row r="107" spans="1:10" s="1117" customFormat="1" ht="13.9" customHeight="1" x14ac:dyDescent="0.25">
      <c r="A107" s="1535"/>
      <c r="B107" s="1529"/>
      <c r="C107" s="906" t="s">
        <v>697</v>
      </c>
      <c r="D107" s="1193">
        <v>0</v>
      </c>
      <c r="E107" s="1193">
        <v>0</v>
      </c>
      <c r="F107" s="1193">
        <v>0</v>
      </c>
      <c r="G107" s="1081">
        <v>0</v>
      </c>
      <c r="H107" s="1081">
        <v>0</v>
      </c>
      <c r="I107" s="1081">
        <v>0</v>
      </c>
      <c r="J107" s="1189">
        <f t="shared" si="4"/>
        <v>0</v>
      </c>
    </row>
    <row r="108" spans="1:10" s="1117" customFormat="1" ht="15" x14ac:dyDescent="0.25">
      <c r="A108" s="1535"/>
      <c r="B108" s="1529"/>
      <c r="C108" s="1194" t="s">
        <v>760</v>
      </c>
      <c r="D108" s="1188">
        <v>5</v>
      </c>
      <c r="E108" s="1188">
        <v>5</v>
      </c>
      <c r="F108" s="1188">
        <v>20</v>
      </c>
      <c r="G108" s="1081">
        <v>10</v>
      </c>
      <c r="H108" s="1081">
        <v>10</v>
      </c>
      <c r="I108" s="1081">
        <v>38</v>
      </c>
      <c r="J108" s="1189">
        <f t="shared" si="4"/>
        <v>58</v>
      </c>
    </row>
    <row r="109" spans="1:10" s="1117" customFormat="1" ht="13.9" customHeight="1" x14ac:dyDescent="0.25">
      <c r="A109" s="1535"/>
      <c r="B109" s="1529"/>
      <c r="C109" s="906" t="s">
        <v>918</v>
      </c>
      <c r="D109" s="1188">
        <v>6</v>
      </c>
      <c r="E109" s="1188">
        <v>6</v>
      </c>
      <c r="F109" s="1188">
        <v>4</v>
      </c>
      <c r="G109" s="1189">
        <v>0</v>
      </c>
      <c r="H109" s="1175">
        <v>0</v>
      </c>
      <c r="I109" s="1189">
        <v>0</v>
      </c>
      <c r="J109" s="1189">
        <f t="shared" si="4"/>
        <v>4</v>
      </c>
    </row>
    <row r="110" spans="1:10" s="1117" customFormat="1" ht="13.9" customHeight="1" x14ac:dyDescent="0.25">
      <c r="A110" s="1535"/>
      <c r="B110" s="1529"/>
      <c r="C110" s="1187" t="s">
        <v>767</v>
      </c>
      <c r="D110" s="1188">
        <v>0</v>
      </c>
      <c r="E110" s="1188">
        <v>0</v>
      </c>
      <c r="F110" s="1188">
        <v>0</v>
      </c>
      <c r="G110" s="1189">
        <v>0</v>
      </c>
      <c r="H110" s="1175">
        <v>0</v>
      </c>
      <c r="I110" s="1189">
        <v>0</v>
      </c>
      <c r="J110" s="1189">
        <v>0</v>
      </c>
    </row>
    <row r="111" spans="1:10" s="1117" customFormat="1" ht="13.9" customHeight="1" x14ac:dyDescent="0.25">
      <c r="A111" s="1535"/>
      <c r="B111" s="1529"/>
      <c r="C111" s="906" t="s">
        <v>589</v>
      </c>
      <c r="D111" s="1188">
        <v>332</v>
      </c>
      <c r="E111" s="1188">
        <v>268</v>
      </c>
      <c r="F111" s="1192">
        <v>109</v>
      </c>
      <c r="G111" s="1081">
        <v>278</v>
      </c>
      <c r="H111" s="1081">
        <v>254</v>
      </c>
      <c r="I111" s="1081">
        <v>292</v>
      </c>
      <c r="J111" s="1189">
        <v>292</v>
      </c>
    </row>
    <row r="112" spans="1:10" s="1117" customFormat="1" ht="13.9" customHeight="1" x14ac:dyDescent="0.25">
      <c r="A112" s="1186">
        <v>27</v>
      </c>
      <c r="B112" s="1179" t="s">
        <v>310</v>
      </c>
      <c r="C112" s="906" t="s">
        <v>589</v>
      </c>
      <c r="D112" s="1188">
        <v>197</v>
      </c>
      <c r="E112" s="1188">
        <v>147</v>
      </c>
      <c r="F112" s="1192">
        <v>88</v>
      </c>
      <c r="G112" s="1081">
        <v>258</v>
      </c>
      <c r="H112" s="1081">
        <v>249</v>
      </c>
      <c r="I112" s="1081">
        <v>255</v>
      </c>
      <c r="J112" s="1189">
        <v>255</v>
      </c>
    </row>
    <row r="113" spans="1:10" s="1117" customFormat="1" ht="13.9" customHeight="1" x14ac:dyDescent="0.25">
      <c r="A113" s="1535">
        <v>28</v>
      </c>
      <c r="B113" s="1529" t="s">
        <v>311</v>
      </c>
      <c r="C113" s="906" t="s">
        <v>698</v>
      </c>
      <c r="D113" s="1188">
        <v>250</v>
      </c>
      <c r="E113" s="1188">
        <v>250</v>
      </c>
      <c r="F113" s="1188">
        <v>408</v>
      </c>
      <c r="G113" s="1081">
        <v>210</v>
      </c>
      <c r="H113" s="1081">
        <v>210</v>
      </c>
      <c r="I113" s="1081">
        <v>347</v>
      </c>
      <c r="J113" s="1189">
        <f t="shared" ref="J113:J119" si="5">F113+I113</f>
        <v>755</v>
      </c>
    </row>
    <row r="114" spans="1:10" s="1117" customFormat="1" ht="13.9" customHeight="1" x14ac:dyDescent="0.25">
      <c r="A114" s="1535"/>
      <c r="B114" s="1529"/>
      <c r="C114" s="906" t="s">
        <v>598</v>
      </c>
      <c r="D114" s="1193">
        <v>0</v>
      </c>
      <c r="E114" s="1193">
        <v>0</v>
      </c>
      <c r="F114" s="1188">
        <v>0</v>
      </c>
      <c r="G114" s="1081">
        <v>424</v>
      </c>
      <c r="H114" s="1081">
        <v>402</v>
      </c>
      <c r="I114" s="1081">
        <v>788</v>
      </c>
      <c r="J114" s="1189">
        <f t="shared" si="5"/>
        <v>788</v>
      </c>
    </row>
    <row r="115" spans="1:10" s="1117" customFormat="1" ht="13.9" customHeight="1" x14ac:dyDescent="0.25">
      <c r="A115" s="1535"/>
      <c r="B115" s="1529"/>
      <c r="C115" s="906" t="s">
        <v>761</v>
      </c>
      <c r="D115" s="1188">
        <v>127</v>
      </c>
      <c r="E115" s="1188">
        <v>79</v>
      </c>
      <c r="F115" s="1188">
        <v>0</v>
      </c>
      <c r="G115" s="1081">
        <v>47</v>
      </c>
      <c r="H115" s="1081">
        <v>32</v>
      </c>
      <c r="I115" s="1188">
        <v>0</v>
      </c>
      <c r="J115" s="1189">
        <f t="shared" si="5"/>
        <v>0</v>
      </c>
    </row>
    <row r="116" spans="1:10" s="1117" customFormat="1" ht="13.9" customHeight="1" x14ac:dyDescent="0.25">
      <c r="A116" s="1535"/>
      <c r="B116" s="1529"/>
      <c r="C116" s="906" t="s">
        <v>800</v>
      </c>
      <c r="D116" s="1188">
        <v>14</v>
      </c>
      <c r="E116" s="1188">
        <v>14</v>
      </c>
      <c r="F116" s="1188">
        <v>17</v>
      </c>
      <c r="G116" s="1081">
        <v>68</v>
      </c>
      <c r="H116" s="1081">
        <v>68</v>
      </c>
      <c r="I116" s="1188">
        <v>173</v>
      </c>
      <c r="J116" s="1189">
        <f t="shared" si="5"/>
        <v>190</v>
      </c>
    </row>
    <row r="117" spans="1:10" s="1117" customFormat="1" ht="13.9" customHeight="1" x14ac:dyDescent="0.25">
      <c r="A117" s="1535">
        <v>29</v>
      </c>
      <c r="B117" s="1529" t="s">
        <v>312</v>
      </c>
      <c r="C117" s="906" t="s">
        <v>762</v>
      </c>
      <c r="D117" s="1188">
        <v>1</v>
      </c>
      <c r="E117" s="1188">
        <v>1</v>
      </c>
      <c r="F117" s="1188">
        <v>5</v>
      </c>
      <c r="G117" s="1188">
        <v>2</v>
      </c>
      <c r="H117" s="1081">
        <v>2</v>
      </c>
      <c r="I117" s="1188">
        <v>5</v>
      </c>
      <c r="J117" s="1189">
        <f t="shared" si="5"/>
        <v>10</v>
      </c>
    </row>
    <row r="118" spans="1:10" s="1117" customFormat="1" ht="13.9" customHeight="1" x14ac:dyDescent="0.25">
      <c r="A118" s="1535"/>
      <c r="B118" s="1529"/>
      <c r="C118" s="906" t="s">
        <v>763</v>
      </c>
      <c r="D118" s="1188">
        <v>0</v>
      </c>
      <c r="E118" s="1188">
        <v>0</v>
      </c>
      <c r="F118" s="1188">
        <v>0</v>
      </c>
      <c r="G118" s="1081">
        <v>10</v>
      </c>
      <c r="H118" s="1081">
        <v>10</v>
      </c>
      <c r="I118" s="1081">
        <v>16</v>
      </c>
      <c r="J118" s="1189">
        <f t="shared" si="5"/>
        <v>16</v>
      </c>
    </row>
    <row r="119" spans="1:10" s="1117" customFormat="1" ht="13.9" customHeight="1" x14ac:dyDescent="0.25">
      <c r="A119" s="1535"/>
      <c r="B119" s="1529"/>
      <c r="C119" s="906" t="s">
        <v>699</v>
      </c>
      <c r="D119" s="1193">
        <v>0</v>
      </c>
      <c r="E119" s="1193">
        <v>0</v>
      </c>
      <c r="F119" s="1188">
        <v>0</v>
      </c>
      <c r="G119" s="1081">
        <v>0</v>
      </c>
      <c r="H119" s="1081">
        <v>0</v>
      </c>
      <c r="I119" s="1081">
        <v>0</v>
      </c>
      <c r="J119" s="1189">
        <f t="shared" si="5"/>
        <v>0</v>
      </c>
    </row>
    <row r="120" spans="1:10" s="1117" customFormat="1" ht="13.9" customHeight="1" x14ac:dyDescent="0.25">
      <c r="A120" s="1535"/>
      <c r="B120" s="1529"/>
      <c r="C120" s="906" t="s">
        <v>589</v>
      </c>
      <c r="D120" s="1188">
        <v>76</v>
      </c>
      <c r="E120" s="1188">
        <v>52</v>
      </c>
      <c r="F120" s="1192">
        <v>35</v>
      </c>
      <c r="G120" s="1081">
        <v>84</v>
      </c>
      <c r="H120" s="1081">
        <v>83</v>
      </c>
      <c r="I120" s="1081">
        <v>102</v>
      </c>
      <c r="J120" s="1189">
        <v>102</v>
      </c>
    </row>
    <row r="121" spans="1:10" s="1117" customFormat="1" ht="13.9" customHeight="1" x14ac:dyDescent="0.25">
      <c r="A121" s="1535">
        <v>30</v>
      </c>
      <c r="B121" s="1529" t="s">
        <v>313</v>
      </c>
      <c r="C121" s="906" t="s">
        <v>764</v>
      </c>
      <c r="D121" s="1188">
        <v>168</v>
      </c>
      <c r="E121" s="1188">
        <v>168</v>
      </c>
      <c r="F121" s="1188">
        <v>92</v>
      </c>
      <c r="G121" s="1081">
        <v>198</v>
      </c>
      <c r="H121" s="1081">
        <v>198</v>
      </c>
      <c r="I121" s="1081">
        <v>190</v>
      </c>
      <c r="J121" s="1189">
        <f>F121+I121</f>
        <v>282</v>
      </c>
    </row>
    <row r="122" spans="1:10" s="1117" customFormat="1" ht="13.9" customHeight="1" x14ac:dyDescent="0.25">
      <c r="A122" s="1535"/>
      <c r="B122" s="1529"/>
      <c r="C122" s="906" t="s">
        <v>701</v>
      </c>
      <c r="D122" s="1188">
        <v>9</v>
      </c>
      <c r="E122" s="1188">
        <v>9</v>
      </c>
      <c r="F122" s="1188">
        <v>28</v>
      </c>
      <c r="G122" s="1081">
        <v>15</v>
      </c>
      <c r="H122" s="1081">
        <v>15</v>
      </c>
      <c r="I122" s="1081">
        <v>9</v>
      </c>
      <c r="J122" s="1189">
        <f>F122+I122</f>
        <v>37</v>
      </c>
    </row>
    <row r="123" spans="1:10" s="1117" customFormat="1" ht="13.9" customHeight="1" x14ac:dyDescent="0.25">
      <c r="A123" s="1535"/>
      <c r="B123" s="1529"/>
      <c r="C123" s="249" t="s">
        <v>700</v>
      </c>
      <c r="D123" s="1188">
        <v>13</v>
      </c>
      <c r="E123" s="1188">
        <v>13</v>
      </c>
      <c r="F123" s="1188">
        <v>25</v>
      </c>
      <c r="G123" s="1081">
        <v>0</v>
      </c>
      <c r="H123" s="1081">
        <v>0</v>
      </c>
      <c r="I123" s="1081">
        <v>0</v>
      </c>
      <c r="J123" s="1189">
        <f>F123+I123</f>
        <v>25</v>
      </c>
    </row>
    <row r="124" spans="1:10" s="1117" customFormat="1" ht="13.9" customHeight="1" x14ac:dyDescent="0.25">
      <c r="A124" s="1535"/>
      <c r="B124" s="1529"/>
      <c r="C124" s="1181" t="s">
        <v>652</v>
      </c>
      <c r="D124" s="1188">
        <v>6</v>
      </c>
      <c r="E124" s="1188">
        <v>6</v>
      </c>
      <c r="F124" s="1188">
        <v>0</v>
      </c>
      <c r="G124" s="1081">
        <v>20</v>
      </c>
      <c r="H124" s="1081">
        <v>20</v>
      </c>
      <c r="I124" s="1081">
        <v>0</v>
      </c>
      <c r="J124" s="1189">
        <f>F124+I124</f>
        <v>0</v>
      </c>
    </row>
    <row r="125" spans="1:10" s="1117" customFormat="1" ht="13.9" customHeight="1" x14ac:dyDescent="0.25">
      <c r="A125" s="1535"/>
      <c r="B125" s="1529"/>
      <c r="C125" s="906" t="s">
        <v>589</v>
      </c>
      <c r="D125" s="1188">
        <v>282</v>
      </c>
      <c r="E125" s="1188">
        <v>106</v>
      </c>
      <c r="F125" s="1192">
        <v>178</v>
      </c>
      <c r="G125" s="1081">
        <v>120</v>
      </c>
      <c r="H125" s="1081">
        <v>105</v>
      </c>
      <c r="I125" s="1081">
        <v>254</v>
      </c>
      <c r="J125" s="1189">
        <v>254</v>
      </c>
    </row>
    <row r="126" spans="1:10" s="1117" customFormat="1" ht="13.9" customHeight="1" x14ac:dyDescent="0.25">
      <c r="A126" s="1535">
        <v>31</v>
      </c>
      <c r="B126" s="1529" t="s">
        <v>314</v>
      </c>
      <c r="C126" s="906" t="s">
        <v>700</v>
      </c>
      <c r="D126" s="1188">
        <v>0</v>
      </c>
      <c r="E126" s="1188">
        <v>0</v>
      </c>
      <c r="F126" s="1188">
        <v>0</v>
      </c>
      <c r="G126" s="1189">
        <v>0</v>
      </c>
      <c r="H126" s="1175">
        <v>0</v>
      </c>
      <c r="I126" s="1189">
        <v>0</v>
      </c>
      <c r="J126" s="1189">
        <f>F126+I126</f>
        <v>0</v>
      </c>
    </row>
    <row r="127" spans="1:10" s="1117" customFormat="1" ht="13.9" customHeight="1" x14ac:dyDescent="0.25">
      <c r="A127" s="1535"/>
      <c r="B127" s="1529"/>
      <c r="C127" s="906" t="s">
        <v>409</v>
      </c>
      <c r="D127" s="1188">
        <v>14</v>
      </c>
      <c r="E127" s="1188">
        <v>14</v>
      </c>
      <c r="F127" s="1188">
        <v>49</v>
      </c>
      <c r="G127" s="1189">
        <v>14</v>
      </c>
      <c r="H127" s="1175">
        <v>14</v>
      </c>
      <c r="I127" s="1189">
        <v>66</v>
      </c>
      <c r="J127" s="1189">
        <f>F127+I127</f>
        <v>115</v>
      </c>
    </row>
    <row r="128" spans="1:10" s="1117" customFormat="1" ht="13.9" customHeight="1" x14ac:dyDescent="0.25">
      <c r="A128" s="1535"/>
      <c r="B128" s="1529"/>
      <c r="C128" s="906" t="s">
        <v>589</v>
      </c>
      <c r="D128" s="1188">
        <v>310</v>
      </c>
      <c r="E128" s="1188">
        <v>211</v>
      </c>
      <c r="F128" s="1192">
        <v>126</v>
      </c>
      <c r="G128" s="1081">
        <v>106</v>
      </c>
      <c r="H128" s="1081">
        <v>101</v>
      </c>
      <c r="I128" s="1081">
        <v>97</v>
      </c>
      <c r="J128" s="1189">
        <v>97</v>
      </c>
    </row>
    <row r="129" spans="1:10" s="1117" customFormat="1" ht="13.9" customHeight="1" x14ac:dyDescent="0.25">
      <c r="A129" s="1535">
        <v>32</v>
      </c>
      <c r="B129" s="1529" t="s">
        <v>315</v>
      </c>
      <c r="C129" s="906" t="s">
        <v>765</v>
      </c>
      <c r="D129" s="1188">
        <v>5</v>
      </c>
      <c r="E129" s="1188">
        <v>5</v>
      </c>
      <c r="F129" s="1188">
        <v>2</v>
      </c>
      <c r="G129" s="1081">
        <v>6</v>
      </c>
      <c r="H129" s="1081">
        <v>6</v>
      </c>
      <c r="I129" s="1081">
        <v>20</v>
      </c>
      <c r="J129" s="1189">
        <f>F129+I129</f>
        <v>22</v>
      </c>
    </row>
    <row r="130" spans="1:10" s="1117" customFormat="1" ht="13.9" customHeight="1" x14ac:dyDescent="0.25">
      <c r="A130" s="1535"/>
      <c r="B130" s="1529"/>
      <c r="C130" s="1181" t="s">
        <v>702</v>
      </c>
      <c r="D130" s="1193">
        <v>0</v>
      </c>
      <c r="E130" s="1193">
        <v>0</v>
      </c>
      <c r="F130" s="1188">
        <v>0</v>
      </c>
      <c r="G130" s="1081">
        <v>0</v>
      </c>
      <c r="H130" s="1081">
        <v>0</v>
      </c>
      <c r="I130" s="1081">
        <v>0</v>
      </c>
      <c r="J130" s="1189">
        <f>F130+I130</f>
        <v>0</v>
      </c>
    </row>
    <row r="131" spans="1:10" s="1117" customFormat="1" ht="13.9" customHeight="1" x14ac:dyDescent="0.25">
      <c r="A131" s="1535"/>
      <c r="B131" s="1529"/>
      <c r="C131" s="1195" t="s">
        <v>1537</v>
      </c>
      <c r="D131" s="1188">
        <v>7</v>
      </c>
      <c r="E131" s="1188">
        <v>7</v>
      </c>
      <c r="F131" s="1188">
        <v>0</v>
      </c>
      <c r="G131" s="1081">
        <v>0</v>
      </c>
      <c r="H131" s="1081">
        <v>0</v>
      </c>
      <c r="I131" s="1081">
        <v>0</v>
      </c>
      <c r="J131" s="1189">
        <f>F131+I131</f>
        <v>0</v>
      </c>
    </row>
    <row r="132" spans="1:10" s="1117" customFormat="1" ht="13.9" customHeight="1" x14ac:dyDescent="0.25">
      <c r="A132" s="1535"/>
      <c r="B132" s="1529"/>
      <c r="C132" s="1187" t="s">
        <v>747</v>
      </c>
      <c r="D132" s="1188">
        <v>0</v>
      </c>
      <c r="E132" s="1188">
        <v>0</v>
      </c>
      <c r="F132" s="1188">
        <v>0</v>
      </c>
      <c r="G132" s="1188">
        <v>0</v>
      </c>
      <c r="H132" s="1081">
        <v>0</v>
      </c>
      <c r="I132" s="1188">
        <v>0</v>
      </c>
      <c r="J132" s="1189">
        <v>0</v>
      </c>
    </row>
    <row r="133" spans="1:10" s="1117" customFormat="1" ht="13.9" customHeight="1" x14ac:dyDescent="0.25">
      <c r="A133" s="1535"/>
      <c r="B133" s="1529"/>
      <c r="C133" s="906" t="s">
        <v>589</v>
      </c>
      <c r="D133" s="1188">
        <v>411</v>
      </c>
      <c r="E133" s="1188">
        <v>348</v>
      </c>
      <c r="F133" s="1192">
        <v>171</v>
      </c>
      <c r="G133" s="1081">
        <v>304</v>
      </c>
      <c r="H133" s="1081">
        <v>293</v>
      </c>
      <c r="I133" s="1081">
        <v>365</v>
      </c>
      <c r="J133" s="1189">
        <v>365</v>
      </c>
    </row>
    <row r="134" spans="1:10" s="1117" customFormat="1" ht="13.9" customHeight="1" x14ac:dyDescent="0.25">
      <c r="A134" s="1535">
        <v>33</v>
      </c>
      <c r="B134" s="1529" t="s">
        <v>316</v>
      </c>
      <c r="C134" s="906" t="s">
        <v>599</v>
      </c>
      <c r="D134" s="1188">
        <v>192</v>
      </c>
      <c r="E134" s="1188">
        <v>190</v>
      </c>
      <c r="F134" s="1188">
        <v>114</v>
      </c>
      <c r="G134" s="1188">
        <v>208</v>
      </c>
      <c r="H134" s="1081">
        <v>197</v>
      </c>
      <c r="I134" s="1188">
        <v>265</v>
      </c>
      <c r="J134" s="1189">
        <f>F134+I134</f>
        <v>379</v>
      </c>
    </row>
    <row r="135" spans="1:10" s="1117" customFormat="1" ht="13.9" customHeight="1" x14ac:dyDescent="0.25">
      <c r="A135" s="1535"/>
      <c r="B135" s="1529"/>
      <c r="C135" s="906" t="s">
        <v>329</v>
      </c>
      <c r="D135" s="1188">
        <v>13</v>
      </c>
      <c r="E135" s="1188">
        <v>13</v>
      </c>
      <c r="F135" s="1188">
        <v>0</v>
      </c>
      <c r="G135" s="1081">
        <v>21</v>
      </c>
      <c r="H135" s="1081">
        <v>21</v>
      </c>
      <c r="I135" s="1081">
        <v>7</v>
      </c>
      <c r="J135" s="1189">
        <f>F135+I135</f>
        <v>7</v>
      </c>
    </row>
    <row r="136" spans="1:10" s="1117" customFormat="1" ht="13.9" customHeight="1" x14ac:dyDescent="0.25">
      <c r="A136" s="1535"/>
      <c r="B136" s="1529"/>
      <c r="C136" s="906" t="s">
        <v>406</v>
      </c>
      <c r="D136" s="1188">
        <v>13</v>
      </c>
      <c r="E136" s="1188">
        <v>13</v>
      </c>
      <c r="F136" s="1188">
        <v>12</v>
      </c>
      <c r="G136" s="1081">
        <v>11</v>
      </c>
      <c r="H136" s="1081">
        <v>11</v>
      </c>
      <c r="I136" s="1081">
        <v>26</v>
      </c>
      <c r="J136" s="1189">
        <f>F136+I136</f>
        <v>38</v>
      </c>
    </row>
    <row r="137" spans="1:10" s="1117" customFormat="1" ht="13.9" customHeight="1" x14ac:dyDescent="0.25">
      <c r="A137" s="1535"/>
      <c r="B137" s="1529"/>
      <c r="C137" s="906" t="s">
        <v>797</v>
      </c>
      <c r="D137" s="1188">
        <v>0</v>
      </c>
      <c r="E137" s="1188">
        <v>0</v>
      </c>
      <c r="F137" s="1188">
        <v>0</v>
      </c>
      <c r="G137" s="1081">
        <v>0</v>
      </c>
      <c r="H137" s="1081">
        <v>0</v>
      </c>
      <c r="I137" s="1081">
        <v>0</v>
      </c>
      <c r="J137" s="1189">
        <f>F137+I137</f>
        <v>0</v>
      </c>
    </row>
    <row r="138" spans="1:10" s="1117" customFormat="1" ht="13.9" customHeight="1" x14ac:dyDescent="0.25">
      <c r="A138" s="1535"/>
      <c r="B138" s="1529"/>
      <c r="C138" s="1187" t="s">
        <v>767</v>
      </c>
      <c r="D138" s="1188">
        <v>0</v>
      </c>
      <c r="E138" s="1188">
        <v>0</v>
      </c>
      <c r="F138" s="1188">
        <v>0</v>
      </c>
      <c r="G138" s="1188">
        <v>0</v>
      </c>
      <c r="H138" s="1081">
        <v>0</v>
      </c>
      <c r="I138" s="1188">
        <v>0</v>
      </c>
      <c r="J138" s="1189">
        <v>0</v>
      </c>
    </row>
    <row r="139" spans="1:10" s="1117" customFormat="1" ht="13.9" customHeight="1" x14ac:dyDescent="0.25">
      <c r="A139" s="1535">
        <v>34</v>
      </c>
      <c r="B139" s="1529" t="s">
        <v>317</v>
      </c>
      <c r="C139" s="906" t="s">
        <v>600</v>
      </c>
      <c r="D139" s="1193">
        <v>0</v>
      </c>
      <c r="E139" s="1193">
        <v>0</v>
      </c>
      <c r="F139" s="1188">
        <v>0</v>
      </c>
      <c r="G139" s="1081">
        <v>0</v>
      </c>
      <c r="H139" s="1081">
        <v>0</v>
      </c>
      <c r="I139" s="1081">
        <v>0</v>
      </c>
      <c r="J139" s="1189">
        <f>F139+I139</f>
        <v>0</v>
      </c>
    </row>
    <row r="140" spans="1:10" s="1117" customFormat="1" ht="13.9" customHeight="1" x14ac:dyDescent="0.25">
      <c r="A140" s="1535"/>
      <c r="B140" s="1529"/>
      <c r="C140" s="906" t="s">
        <v>1538</v>
      </c>
      <c r="D140" s="1193">
        <v>0</v>
      </c>
      <c r="E140" s="1193">
        <v>0</v>
      </c>
      <c r="F140" s="1188">
        <v>0</v>
      </c>
      <c r="G140" s="1081">
        <v>0</v>
      </c>
      <c r="H140" s="1081">
        <v>0</v>
      </c>
      <c r="I140" s="1081">
        <v>0</v>
      </c>
      <c r="J140" s="1189">
        <f>F140+I140</f>
        <v>0</v>
      </c>
    </row>
    <row r="141" spans="1:10" s="1117" customFormat="1" ht="13.9" customHeight="1" x14ac:dyDescent="0.25">
      <c r="A141" s="1535"/>
      <c r="B141" s="1529"/>
      <c r="C141" s="906" t="s">
        <v>413</v>
      </c>
      <c r="D141" s="1188">
        <v>0</v>
      </c>
      <c r="E141" s="1188">
        <v>0</v>
      </c>
      <c r="F141" s="1188">
        <v>0</v>
      </c>
      <c r="G141" s="1081">
        <v>87</v>
      </c>
      <c r="H141" s="1081">
        <v>87</v>
      </c>
      <c r="I141" s="1081">
        <v>33</v>
      </c>
      <c r="J141" s="1189">
        <f>F141+I141</f>
        <v>33</v>
      </c>
    </row>
    <row r="142" spans="1:10" s="1117" customFormat="1" ht="13.9" customHeight="1" x14ac:dyDescent="0.25">
      <c r="A142" s="1535"/>
      <c r="B142" s="1529"/>
      <c r="C142" s="1187" t="s">
        <v>696</v>
      </c>
      <c r="D142" s="1188">
        <v>0</v>
      </c>
      <c r="E142" s="1188">
        <v>0</v>
      </c>
      <c r="F142" s="1188">
        <v>0</v>
      </c>
      <c r="G142" s="1188">
        <v>0</v>
      </c>
      <c r="H142" s="1081">
        <v>0</v>
      </c>
      <c r="I142" s="1188">
        <v>0</v>
      </c>
      <c r="J142" s="1189">
        <f>F142+I142</f>
        <v>0</v>
      </c>
    </row>
    <row r="143" spans="1:10" s="1117" customFormat="1" ht="13.9" customHeight="1" x14ac:dyDescent="0.25">
      <c r="A143" s="1535"/>
      <c r="B143" s="1529"/>
      <c r="C143" s="1187" t="s">
        <v>801</v>
      </c>
      <c r="D143" s="1188">
        <v>0</v>
      </c>
      <c r="E143" s="1188">
        <v>0</v>
      </c>
      <c r="F143" s="1188">
        <v>0</v>
      </c>
      <c r="G143" s="1188">
        <v>0</v>
      </c>
      <c r="H143" s="1081">
        <v>0</v>
      </c>
      <c r="I143" s="1188">
        <v>0</v>
      </c>
      <c r="J143" s="1189">
        <f>F143+I143</f>
        <v>0</v>
      </c>
    </row>
    <row r="144" spans="1:10" s="1117" customFormat="1" ht="13.9" customHeight="1" x14ac:dyDescent="0.25">
      <c r="A144" s="1535"/>
      <c r="B144" s="1529"/>
      <c r="C144" s="906" t="s">
        <v>767</v>
      </c>
      <c r="D144" s="1188">
        <v>0</v>
      </c>
      <c r="E144" s="1188">
        <v>0</v>
      </c>
      <c r="F144" s="1188">
        <v>0</v>
      </c>
      <c r="G144" s="1188">
        <v>0</v>
      </c>
      <c r="H144" s="1081">
        <v>0</v>
      </c>
      <c r="I144" s="1188">
        <v>0</v>
      </c>
      <c r="J144" s="1189">
        <v>0</v>
      </c>
    </row>
    <row r="145" spans="1:10" s="1117" customFormat="1" ht="13.9" customHeight="1" x14ac:dyDescent="0.25">
      <c r="A145" s="1535"/>
      <c r="B145" s="1529"/>
      <c r="C145" s="906" t="s">
        <v>589</v>
      </c>
      <c r="D145" s="1188">
        <v>450</v>
      </c>
      <c r="E145" s="1188">
        <v>315</v>
      </c>
      <c r="F145" s="1192">
        <v>92</v>
      </c>
      <c r="G145" s="1081">
        <v>311</v>
      </c>
      <c r="H145" s="1081">
        <v>284</v>
      </c>
      <c r="I145" s="1081">
        <v>101</v>
      </c>
      <c r="J145" s="1189">
        <v>101</v>
      </c>
    </row>
    <row r="146" spans="1:10" s="1117" customFormat="1" ht="13.9" customHeight="1" x14ac:dyDescent="0.25">
      <c r="A146" s="1535">
        <v>35</v>
      </c>
      <c r="B146" s="1529" t="s">
        <v>318</v>
      </c>
      <c r="C146" s="906" t="s">
        <v>797</v>
      </c>
      <c r="D146" s="1188">
        <v>0</v>
      </c>
      <c r="E146" s="1188">
        <v>0</v>
      </c>
      <c r="F146" s="1188">
        <v>0</v>
      </c>
      <c r="G146" s="1081">
        <v>66</v>
      </c>
      <c r="H146" s="1081">
        <v>60</v>
      </c>
      <c r="I146" s="1081">
        <v>38</v>
      </c>
      <c r="J146" s="1189">
        <f>F146+I146</f>
        <v>38</v>
      </c>
    </row>
    <row r="147" spans="1:10" s="1117" customFormat="1" ht="13.9" customHeight="1" x14ac:dyDescent="0.25">
      <c r="A147" s="1535"/>
      <c r="B147" s="1529"/>
      <c r="C147" s="1181" t="s">
        <v>328</v>
      </c>
      <c r="D147" s="1193">
        <v>0</v>
      </c>
      <c r="E147" s="1193">
        <v>0</v>
      </c>
      <c r="F147" s="1188">
        <v>0</v>
      </c>
      <c r="G147" s="1081">
        <v>0</v>
      </c>
      <c r="H147" s="1081">
        <v>0</v>
      </c>
      <c r="I147" s="1081">
        <v>0</v>
      </c>
      <c r="J147" s="1189">
        <f>F147+I147</f>
        <v>0</v>
      </c>
    </row>
    <row r="148" spans="1:10" s="1117" customFormat="1" ht="13.9" customHeight="1" x14ac:dyDescent="0.25">
      <c r="A148" s="1535"/>
      <c r="B148" s="1529"/>
      <c r="C148" s="1187" t="s">
        <v>767</v>
      </c>
      <c r="D148" s="1188">
        <v>0</v>
      </c>
      <c r="E148" s="1188">
        <v>0</v>
      </c>
      <c r="F148" s="1188">
        <v>0</v>
      </c>
      <c r="G148" s="1081">
        <v>0</v>
      </c>
      <c r="H148" s="1081">
        <v>0</v>
      </c>
      <c r="I148" s="1081">
        <v>0</v>
      </c>
      <c r="J148" s="1189">
        <v>0</v>
      </c>
    </row>
    <row r="149" spans="1:10" s="1117" customFormat="1" ht="13.9" customHeight="1" x14ac:dyDescent="0.25">
      <c r="A149" s="1535">
        <v>36</v>
      </c>
      <c r="B149" s="1529" t="s">
        <v>319</v>
      </c>
      <c r="C149" s="906" t="s">
        <v>768</v>
      </c>
      <c r="D149" s="1188">
        <v>9</v>
      </c>
      <c r="E149" s="1188">
        <v>9</v>
      </c>
      <c r="F149" s="1188">
        <v>15</v>
      </c>
      <c r="G149" s="1081">
        <v>25</v>
      </c>
      <c r="H149" s="1081">
        <v>25</v>
      </c>
      <c r="I149" s="1081">
        <v>48</v>
      </c>
      <c r="J149" s="1189">
        <f>F149+I149</f>
        <v>63</v>
      </c>
    </row>
    <row r="150" spans="1:10" s="1117" customFormat="1" ht="13.9" customHeight="1" x14ac:dyDescent="0.25">
      <c r="A150" s="1535"/>
      <c r="B150" s="1529"/>
      <c r="C150" s="906" t="s">
        <v>589</v>
      </c>
      <c r="D150" s="1188">
        <v>322</v>
      </c>
      <c r="E150" s="1188">
        <v>263</v>
      </c>
      <c r="F150" s="1192">
        <v>166</v>
      </c>
      <c r="G150" s="1081">
        <v>222</v>
      </c>
      <c r="H150" s="1081">
        <v>206</v>
      </c>
      <c r="I150" s="1081">
        <v>168</v>
      </c>
      <c r="J150" s="1189">
        <v>168</v>
      </c>
    </row>
    <row r="151" spans="1:10" s="1117" customFormat="1" ht="13.9" customHeight="1" x14ac:dyDescent="0.25">
      <c r="A151" s="1535">
        <v>37</v>
      </c>
      <c r="B151" s="1529" t="s">
        <v>320</v>
      </c>
      <c r="C151" s="906" t="s">
        <v>769</v>
      </c>
      <c r="D151" s="1188">
        <v>119</v>
      </c>
      <c r="E151" s="1188">
        <v>118</v>
      </c>
      <c r="F151" s="1188">
        <v>5</v>
      </c>
      <c r="G151" s="1081">
        <v>156</v>
      </c>
      <c r="H151" s="1081">
        <v>145</v>
      </c>
      <c r="I151" s="1081">
        <v>42</v>
      </c>
      <c r="J151" s="1189">
        <f>F151+I151</f>
        <v>47</v>
      </c>
    </row>
    <row r="152" spans="1:10" s="1117" customFormat="1" ht="13.9" customHeight="1" x14ac:dyDescent="0.2">
      <c r="A152" s="1535"/>
      <c r="B152" s="1529"/>
      <c r="C152" s="1180" t="s">
        <v>589</v>
      </c>
      <c r="D152" s="1188">
        <v>335</v>
      </c>
      <c r="E152" s="1188">
        <v>314</v>
      </c>
      <c r="F152" s="1192">
        <v>74</v>
      </c>
      <c r="G152" s="1081">
        <v>105</v>
      </c>
      <c r="H152" s="1081">
        <v>101</v>
      </c>
      <c r="I152" s="1081">
        <v>87</v>
      </c>
      <c r="J152" s="1189">
        <v>87</v>
      </c>
    </row>
    <row r="153" spans="1:10" s="1117" customFormat="1" ht="13.9" customHeight="1" x14ac:dyDescent="0.25">
      <c r="A153" s="1535">
        <v>38</v>
      </c>
      <c r="B153" s="1529" t="s">
        <v>321</v>
      </c>
      <c r="C153" s="906" t="s">
        <v>770</v>
      </c>
      <c r="D153" s="1188">
        <v>78</v>
      </c>
      <c r="E153" s="1188">
        <v>77</v>
      </c>
      <c r="F153" s="1188">
        <v>47</v>
      </c>
      <c r="G153" s="1081">
        <v>76</v>
      </c>
      <c r="H153" s="1081">
        <v>76</v>
      </c>
      <c r="I153" s="1081">
        <v>336</v>
      </c>
      <c r="J153" s="1189">
        <f>F153+I153</f>
        <v>383</v>
      </c>
    </row>
    <row r="154" spans="1:10" s="1117" customFormat="1" ht="13.9" customHeight="1" x14ac:dyDescent="0.25">
      <c r="A154" s="1535"/>
      <c r="B154" s="1529"/>
      <c r="C154" s="906" t="s">
        <v>665</v>
      </c>
      <c r="D154" s="1188">
        <v>0</v>
      </c>
      <c r="E154" s="1188">
        <v>0</v>
      </c>
      <c r="F154" s="1188">
        <v>0</v>
      </c>
      <c r="G154" s="1081">
        <v>0</v>
      </c>
      <c r="H154" s="1081">
        <v>0</v>
      </c>
      <c r="I154" s="1081">
        <v>0</v>
      </c>
      <c r="J154" s="1189">
        <f>F154+I154</f>
        <v>0</v>
      </c>
    </row>
    <row r="155" spans="1:10" s="1117" customFormat="1" ht="13.9" customHeight="1" x14ac:dyDescent="0.25">
      <c r="A155" s="1535"/>
      <c r="B155" s="1529"/>
      <c r="C155" s="906" t="s">
        <v>703</v>
      </c>
      <c r="D155" s="1193">
        <v>0</v>
      </c>
      <c r="E155" s="1193">
        <v>0</v>
      </c>
      <c r="F155" s="1188">
        <v>0</v>
      </c>
      <c r="G155" s="1081">
        <v>0</v>
      </c>
      <c r="H155" s="1081">
        <v>0</v>
      </c>
      <c r="I155" s="1081">
        <v>0</v>
      </c>
      <c r="J155" s="1189">
        <f>F155+I155</f>
        <v>0</v>
      </c>
    </row>
    <row r="156" spans="1:10" s="1117" customFormat="1" ht="13.9" customHeight="1" x14ac:dyDescent="0.25">
      <c r="A156" s="1535"/>
      <c r="B156" s="1529"/>
      <c r="C156" s="906" t="s">
        <v>1155</v>
      </c>
      <c r="D156" s="1188">
        <v>0</v>
      </c>
      <c r="E156" s="1188">
        <v>0</v>
      </c>
      <c r="F156" s="1188">
        <v>0</v>
      </c>
      <c r="G156" s="1081">
        <v>0</v>
      </c>
      <c r="H156" s="1081">
        <v>0</v>
      </c>
      <c r="I156" s="1081">
        <v>0</v>
      </c>
      <c r="J156" s="1189">
        <f>F156+I156</f>
        <v>0</v>
      </c>
    </row>
    <row r="157" spans="1:10" s="1117" customFormat="1" ht="15" x14ac:dyDescent="0.25">
      <c r="A157" s="1535"/>
      <c r="B157" s="1529"/>
      <c r="C157" s="906" t="s">
        <v>589</v>
      </c>
      <c r="D157" s="1188">
        <v>126</v>
      </c>
      <c r="E157" s="1188">
        <v>101</v>
      </c>
      <c r="F157" s="1192">
        <v>33</v>
      </c>
      <c r="G157" s="1081">
        <v>109</v>
      </c>
      <c r="H157" s="1081">
        <v>84</v>
      </c>
      <c r="I157" s="1081">
        <v>75</v>
      </c>
      <c r="J157" s="1189">
        <v>75</v>
      </c>
    </row>
    <row r="158" spans="1:10" s="1117" customFormat="1" ht="13.9" customHeight="1" x14ac:dyDescent="0.25">
      <c r="A158" s="1535">
        <v>39</v>
      </c>
      <c r="B158" s="1529" t="s">
        <v>322</v>
      </c>
      <c r="C158" s="906" t="s">
        <v>400</v>
      </c>
      <c r="D158" s="1188">
        <v>154</v>
      </c>
      <c r="E158" s="1188">
        <v>150</v>
      </c>
      <c r="F158" s="1188">
        <v>225</v>
      </c>
      <c r="G158" s="1081">
        <v>190</v>
      </c>
      <c r="H158" s="1081">
        <v>180</v>
      </c>
      <c r="I158" s="1081">
        <v>193</v>
      </c>
      <c r="J158" s="1189">
        <f>F158+I158</f>
        <v>418</v>
      </c>
    </row>
    <row r="159" spans="1:10" s="1117" customFormat="1" ht="13.9" customHeight="1" x14ac:dyDescent="0.25">
      <c r="A159" s="1535"/>
      <c r="B159" s="1529"/>
      <c r="C159" s="906" t="s">
        <v>704</v>
      </c>
      <c r="D159" s="1188">
        <v>26</v>
      </c>
      <c r="E159" s="1188">
        <v>26</v>
      </c>
      <c r="F159" s="1188">
        <v>17</v>
      </c>
      <c r="G159" s="1081">
        <v>14</v>
      </c>
      <c r="H159" s="1081">
        <v>14</v>
      </c>
      <c r="I159" s="1081">
        <v>27</v>
      </c>
      <c r="J159" s="1189">
        <f>F159+I159</f>
        <v>44</v>
      </c>
    </row>
    <row r="160" spans="1:10" s="1117" customFormat="1" ht="13.9" customHeight="1" x14ac:dyDescent="0.25">
      <c r="A160" s="1535"/>
      <c r="B160" s="1529"/>
      <c r="C160" s="906" t="s">
        <v>589</v>
      </c>
      <c r="D160" s="1188">
        <v>738</v>
      </c>
      <c r="E160" s="1188">
        <v>684</v>
      </c>
      <c r="F160" s="1192">
        <v>278</v>
      </c>
      <c r="G160" s="1081">
        <v>566</v>
      </c>
      <c r="H160" s="1081">
        <v>562</v>
      </c>
      <c r="I160" s="1081">
        <v>437</v>
      </c>
      <c r="J160" s="1189">
        <v>437</v>
      </c>
    </row>
    <row r="161" spans="1:10" s="1117" customFormat="1" ht="13.9" customHeight="1" x14ac:dyDescent="0.25">
      <c r="A161" s="1535">
        <v>40</v>
      </c>
      <c r="B161" s="1529" t="s">
        <v>323</v>
      </c>
      <c r="C161" s="1187" t="s">
        <v>767</v>
      </c>
      <c r="D161" s="1188">
        <v>0</v>
      </c>
      <c r="E161" s="1188">
        <v>0</v>
      </c>
      <c r="F161" s="1188">
        <v>0</v>
      </c>
      <c r="G161" s="1188">
        <v>0</v>
      </c>
      <c r="H161" s="1081">
        <v>0</v>
      </c>
      <c r="I161" s="1188">
        <v>0</v>
      </c>
      <c r="J161" s="1189">
        <v>0</v>
      </c>
    </row>
    <row r="162" spans="1:10" s="1117" customFormat="1" ht="13.9" customHeight="1" x14ac:dyDescent="0.25">
      <c r="A162" s="1535"/>
      <c r="B162" s="1535"/>
      <c r="C162" s="906" t="s">
        <v>797</v>
      </c>
      <c r="D162" s="1188">
        <v>0</v>
      </c>
      <c r="E162" s="1188">
        <v>0</v>
      </c>
      <c r="F162" s="1188">
        <v>0</v>
      </c>
      <c r="G162" s="1081">
        <v>0</v>
      </c>
      <c r="H162" s="1081">
        <v>0</v>
      </c>
      <c r="I162" s="1081">
        <v>0</v>
      </c>
      <c r="J162" s="1189">
        <f>F162+I162</f>
        <v>0</v>
      </c>
    </row>
    <row r="163" spans="1:10" s="1117" customFormat="1" ht="15" x14ac:dyDescent="0.25">
      <c r="A163" s="1535">
        <v>41</v>
      </c>
      <c r="B163" s="1529" t="s">
        <v>324</v>
      </c>
      <c r="C163" s="906" t="s">
        <v>771</v>
      </c>
      <c r="D163" s="1188">
        <v>16</v>
      </c>
      <c r="E163" s="1188">
        <v>16</v>
      </c>
      <c r="F163" s="1188">
        <v>68</v>
      </c>
      <c r="G163" s="1081">
        <v>23</v>
      </c>
      <c r="H163" s="1081">
        <v>23</v>
      </c>
      <c r="I163" s="1081">
        <v>9</v>
      </c>
      <c r="J163" s="1189">
        <f>F163+I163</f>
        <v>77</v>
      </c>
    </row>
    <row r="164" spans="1:10" s="1117" customFormat="1" ht="15" x14ac:dyDescent="0.25">
      <c r="A164" s="1535"/>
      <c r="B164" s="1529"/>
      <c r="C164" s="906" t="s">
        <v>598</v>
      </c>
      <c r="D164" s="1188">
        <v>11</v>
      </c>
      <c r="E164" s="1188">
        <v>11</v>
      </c>
      <c r="F164" s="1188">
        <v>14</v>
      </c>
      <c r="G164" s="1081">
        <v>0</v>
      </c>
      <c r="H164" s="1081">
        <v>0</v>
      </c>
      <c r="I164" s="1081">
        <v>0</v>
      </c>
      <c r="J164" s="1189">
        <f>F164+I164</f>
        <v>14</v>
      </c>
    </row>
    <row r="165" spans="1:10" s="1117" customFormat="1" ht="13.15" customHeight="1" x14ac:dyDescent="0.25">
      <c r="A165" s="1535"/>
      <c r="B165" s="1529"/>
      <c r="C165" s="906" t="s">
        <v>589</v>
      </c>
      <c r="D165" s="1188">
        <v>75</v>
      </c>
      <c r="E165" s="1188">
        <v>39</v>
      </c>
      <c r="F165" s="1192">
        <v>127</v>
      </c>
      <c r="G165" s="1081">
        <v>118</v>
      </c>
      <c r="H165" s="1081">
        <v>104</v>
      </c>
      <c r="I165" s="1081">
        <v>192</v>
      </c>
      <c r="J165" s="1189">
        <v>192</v>
      </c>
    </row>
    <row r="166" spans="1:10" s="1117" customFormat="1" ht="13.15" customHeight="1" x14ac:dyDescent="0.25">
      <c r="A166" s="1535">
        <v>42</v>
      </c>
      <c r="B166" s="1529" t="s">
        <v>325</v>
      </c>
      <c r="C166" s="906" t="s">
        <v>682</v>
      </c>
      <c r="D166" s="1188">
        <v>79</v>
      </c>
      <c r="E166" s="1188">
        <v>68</v>
      </c>
      <c r="F166" s="1188">
        <v>0</v>
      </c>
      <c r="G166" s="1081">
        <v>50</v>
      </c>
      <c r="H166" s="1081">
        <v>50</v>
      </c>
      <c r="I166" s="1081">
        <v>0</v>
      </c>
      <c r="J166" s="1189">
        <f>F166+I166</f>
        <v>0</v>
      </c>
    </row>
    <row r="167" spans="1:10" s="1117" customFormat="1" ht="15.75" customHeight="1" x14ac:dyDescent="0.25">
      <c r="A167" s="1535"/>
      <c r="B167" s="1529"/>
      <c r="C167" s="906" t="s">
        <v>589</v>
      </c>
      <c r="D167" s="1188">
        <v>425</v>
      </c>
      <c r="E167" s="1188">
        <v>401</v>
      </c>
      <c r="F167" s="1192">
        <v>265</v>
      </c>
      <c r="G167" s="1081">
        <v>589</v>
      </c>
      <c r="H167" s="1081">
        <v>397</v>
      </c>
      <c r="I167" s="1081">
        <v>381</v>
      </c>
      <c r="J167" s="1189">
        <v>381</v>
      </c>
    </row>
    <row r="168" spans="1:10" s="1117" customFormat="1" ht="14.25" customHeight="1" x14ac:dyDescent="0.25">
      <c r="A168" s="1186">
        <v>43</v>
      </c>
      <c r="B168" s="1179" t="s">
        <v>326</v>
      </c>
      <c r="C168" s="906" t="s">
        <v>589</v>
      </c>
      <c r="D168" s="1188">
        <v>110</v>
      </c>
      <c r="E168" s="1188">
        <v>95</v>
      </c>
      <c r="F168" s="1192">
        <v>64</v>
      </c>
      <c r="G168" s="1081">
        <v>132</v>
      </c>
      <c r="H168" s="1081">
        <v>128</v>
      </c>
      <c r="I168" s="1081">
        <v>85</v>
      </c>
      <c r="J168" s="1189">
        <v>85</v>
      </c>
    </row>
    <row r="169" spans="1:10" ht="13.15" customHeight="1" x14ac:dyDescent="0.25">
      <c r="A169" s="1536" t="s">
        <v>21</v>
      </c>
      <c r="B169" s="1536"/>
      <c r="C169" s="1536"/>
      <c r="D169" s="707">
        <f t="shared" ref="D169:I169" si="6">SUM(D14:D168)</f>
        <v>13322</v>
      </c>
      <c r="E169" s="707">
        <f t="shared" si="6"/>
        <v>11127</v>
      </c>
      <c r="F169" s="707">
        <f t="shared" si="6"/>
        <v>6513</v>
      </c>
      <c r="G169" s="707">
        <f t="shared" si="6"/>
        <v>11672</v>
      </c>
      <c r="H169" s="707">
        <f t="shared" si="6"/>
        <v>10676</v>
      </c>
      <c r="I169" s="707">
        <f t="shared" si="6"/>
        <v>13341</v>
      </c>
      <c r="J169" s="708">
        <f>F169+I169</f>
        <v>19854</v>
      </c>
    </row>
    <row r="170" spans="1:10" ht="13.15" customHeight="1" x14ac:dyDescent="0.25">
      <c r="A170" s="894" t="s">
        <v>1658</v>
      </c>
      <c r="B170" s="893"/>
      <c r="C170" s="893"/>
      <c r="D170" s="879"/>
      <c r="E170" s="879"/>
      <c r="F170" s="879"/>
      <c r="G170" s="879"/>
      <c r="H170" s="879"/>
      <c r="I170" s="879"/>
      <c r="J170" s="879"/>
    </row>
    <row r="171" spans="1:10" ht="13.15" customHeight="1" x14ac:dyDescent="0.25">
      <c r="A171" s="894" t="s">
        <v>1660</v>
      </c>
      <c r="B171" s="893"/>
      <c r="C171" s="893"/>
      <c r="D171" s="879"/>
      <c r="E171" s="879"/>
      <c r="F171" s="879"/>
      <c r="G171" s="879"/>
      <c r="H171" s="879"/>
      <c r="I171" s="879"/>
      <c r="J171" s="879"/>
    </row>
    <row r="172" spans="1:10" ht="13.15" customHeight="1" x14ac:dyDescent="0.25">
      <c r="A172" s="894"/>
      <c r="B172" s="893"/>
      <c r="C172" s="893"/>
      <c r="D172" s="879"/>
      <c r="E172" s="879"/>
      <c r="F172" s="879"/>
      <c r="G172" s="879"/>
      <c r="H172" s="879"/>
      <c r="I172" s="879"/>
      <c r="J172" s="879"/>
    </row>
    <row r="173" spans="1:10" ht="13.15" customHeight="1" x14ac:dyDescent="0.35">
      <c r="A173" s="1311" t="s">
        <v>1516</v>
      </c>
      <c r="B173" s="1294"/>
      <c r="C173" s="1294"/>
      <c r="D173" s="1294"/>
      <c r="E173" s="1294"/>
      <c r="F173" s="1294"/>
      <c r="G173" s="1294"/>
      <c r="H173" s="1294"/>
      <c r="I173" s="1294"/>
      <c r="J173" s="1294"/>
    </row>
    <row r="174" spans="1:10" x14ac:dyDescent="0.2">
      <c r="A174" s="686"/>
      <c r="B174" s="686" t="s">
        <v>643</v>
      </c>
      <c r="C174" s="56" t="s">
        <v>602</v>
      </c>
      <c r="D174" s="679"/>
      <c r="E174" s="62"/>
      <c r="F174" s="679"/>
      <c r="G174" s="684" t="s">
        <v>604</v>
      </c>
      <c r="H174" s="679"/>
      <c r="I174" s="686" t="s">
        <v>601</v>
      </c>
      <c r="J174" s="62"/>
    </row>
    <row r="175" spans="1:10" x14ac:dyDescent="0.2">
      <c r="A175" s="680" t="s">
        <v>562</v>
      </c>
      <c r="B175" s="679"/>
      <c r="C175" s="680" t="s">
        <v>1829</v>
      </c>
      <c r="D175" s="686"/>
      <c r="E175" s="677"/>
      <c r="F175" s="677"/>
      <c r="G175" s="677"/>
      <c r="H175" s="677"/>
      <c r="I175" s="679"/>
      <c r="J175" s="679"/>
    </row>
    <row r="176" spans="1:10" x14ac:dyDescent="0.2">
      <c r="A176" s="678" t="s">
        <v>555</v>
      </c>
      <c r="B176" s="677"/>
      <c r="C176" s="1293" t="s">
        <v>556</v>
      </c>
      <c r="D176" s="1293"/>
      <c r="E176" s="1293"/>
      <c r="F176" s="1293"/>
      <c r="G176" s="1293"/>
      <c r="H176" s="1293"/>
      <c r="I176" s="679"/>
      <c r="J176" s="679"/>
    </row>
    <row r="179" ht="27" customHeight="1" x14ac:dyDescent="0.2"/>
    <row r="180" ht="13.15" customHeight="1" x14ac:dyDescent="0.2"/>
    <row r="181" ht="27.6" customHeight="1" x14ac:dyDescent="0.2"/>
    <row r="182" ht="26.45" customHeight="1" x14ac:dyDescent="0.2"/>
    <row r="183" ht="25.9" customHeight="1" x14ac:dyDescent="0.2"/>
    <row r="184" ht="27" customHeight="1" x14ac:dyDescent="0.2"/>
    <row r="185" ht="13.15" customHeight="1" x14ac:dyDescent="0.2"/>
    <row r="186" ht="13.15" customHeight="1" x14ac:dyDescent="0.2"/>
    <row r="187" ht="14.45" customHeight="1" x14ac:dyDescent="0.2"/>
    <row r="193" ht="27" customHeight="1" x14ac:dyDescent="0.2"/>
    <row r="197" ht="29.45" customHeight="1" x14ac:dyDescent="0.2"/>
    <row r="198" ht="50.45" customHeight="1" x14ac:dyDescent="0.2"/>
    <row r="199" ht="20.45" customHeight="1" x14ac:dyDescent="0.2"/>
    <row r="200" ht="13.15" customHeight="1" x14ac:dyDescent="0.2"/>
    <row r="201" ht="13.15" customHeight="1" x14ac:dyDescent="0.2"/>
    <row r="202" ht="13.15" customHeight="1" x14ac:dyDescent="0.2"/>
    <row r="203" ht="13.15" customHeight="1" x14ac:dyDescent="0.2"/>
    <row r="204" ht="13.15" customHeight="1" x14ac:dyDescent="0.2"/>
    <row r="205" ht="13.15" customHeight="1" x14ac:dyDescent="0.2"/>
    <row r="206" ht="13.15" customHeight="1" x14ac:dyDescent="0.2"/>
    <row r="207" ht="13.15" customHeight="1" x14ac:dyDescent="0.2"/>
    <row r="208" ht="13.15" customHeight="1" x14ac:dyDescent="0.2"/>
    <row r="209" ht="13.15" customHeight="1" x14ac:dyDescent="0.2"/>
    <row r="210" ht="13.15" customHeight="1" x14ac:dyDescent="0.2"/>
    <row r="211" ht="13.15" customHeight="1" x14ac:dyDescent="0.2"/>
    <row r="212" ht="13.15" customHeight="1" x14ac:dyDescent="0.2"/>
    <row r="213" ht="13.15" customHeight="1" x14ac:dyDescent="0.2"/>
    <row r="214" ht="13.15" customHeight="1" x14ac:dyDescent="0.2"/>
    <row r="215" ht="13.15" customHeight="1" x14ac:dyDescent="0.2"/>
    <row r="216" ht="27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13.15" customHeight="1" x14ac:dyDescent="0.2"/>
    <row r="227" ht="13.15" customHeight="1" x14ac:dyDescent="0.2"/>
    <row r="228" ht="13.15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7" ht="27" customHeight="1" x14ac:dyDescent="0.2"/>
    <row r="268" ht="13.15" customHeight="1" x14ac:dyDescent="0.2"/>
    <row r="269" ht="27.6" customHeight="1" x14ac:dyDescent="0.2"/>
    <row r="273" ht="26.45" customHeight="1" x14ac:dyDescent="0.2"/>
    <row r="274" ht="25.9" customHeight="1" x14ac:dyDescent="0.2"/>
    <row r="275" ht="27" customHeight="1" x14ac:dyDescent="0.2"/>
    <row r="276" ht="26.45" customHeight="1" x14ac:dyDescent="0.2"/>
    <row r="285" ht="25.9" customHeight="1" x14ac:dyDescent="0.2"/>
    <row r="289" ht="27.6" customHeight="1" x14ac:dyDescent="0.2"/>
    <row r="290" ht="51.6" customHeight="1" x14ac:dyDescent="0.2"/>
    <row r="359" ht="13.15" customHeight="1" x14ac:dyDescent="0.2"/>
    <row r="361" ht="26.45" customHeight="1" x14ac:dyDescent="0.2"/>
    <row r="365" ht="25.9" customHeight="1" x14ac:dyDescent="0.2"/>
    <row r="366" ht="26.45" customHeight="1" x14ac:dyDescent="0.2"/>
    <row r="375" ht="26.45" customHeight="1" x14ac:dyDescent="0.2"/>
    <row r="379" ht="27" customHeight="1" x14ac:dyDescent="0.2"/>
    <row r="380" ht="53.45" customHeight="1" x14ac:dyDescent="0.2"/>
    <row r="381" ht="19.149999999999999" customHeight="1" x14ac:dyDescent="0.2"/>
    <row r="449" ht="13.15" customHeight="1" x14ac:dyDescent="0.2"/>
    <row r="451" ht="26.45" customHeight="1" x14ac:dyDescent="0.2"/>
    <row r="455" ht="26.45" customHeight="1" x14ac:dyDescent="0.2"/>
    <row r="456" ht="25.9" customHeight="1" x14ac:dyDescent="0.2"/>
    <row r="465" ht="25.9" customHeight="1" x14ac:dyDescent="0.2"/>
    <row r="469" ht="31.9" customHeight="1" x14ac:dyDescent="0.2"/>
    <row r="470" ht="52.9" customHeight="1" x14ac:dyDescent="0.2"/>
    <row r="471" ht="18.600000000000001" customHeight="1" x14ac:dyDescent="0.2"/>
    <row r="539" ht="13.15" customHeight="1" x14ac:dyDescent="0.2"/>
    <row r="541" ht="26.45" customHeight="1" x14ac:dyDescent="0.2"/>
    <row r="545" ht="26.45" customHeight="1" x14ac:dyDescent="0.2"/>
    <row r="546" ht="26.45" customHeight="1" x14ac:dyDescent="0.2"/>
    <row r="555" ht="25.9" customHeight="1" x14ac:dyDescent="0.2"/>
    <row r="559" ht="35.450000000000003" customHeight="1" x14ac:dyDescent="0.2"/>
    <row r="560" ht="56.45" customHeight="1" x14ac:dyDescent="0.2"/>
    <row r="561" ht="16.899999999999999" customHeight="1" x14ac:dyDescent="0.2"/>
    <row r="629" ht="13.15" customHeight="1" x14ac:dyDescent="0.2"/>
    <row r="631" ht="26.45" customHeight="1" x14ac:dyDescent="0.2"/>
    <row r="635" ht="25.9" customHeight="1" x14ac:dyDescent="0.2"/>
    <row r="636" ht="25.9" customHeight="1" x14ac:dyDescent="0.2"/>
    <row r="645" ht="25.9" customHeight="1" x14ac:dyDescent="0.2"/>
    <row r="649" ht="27" customHeight="1" x14ac:dyDescent="0.2"/>
    <row r="650" ht="55.9" customHeight="1" x14ac:dyDescent="0.2"/>
    <row r="651" ht="18" customHeight="1" x14ac:dyDescent="0.2"/>
    <row r="719" ht="13.15" customHeight="1" x14ac:dyDescent="0.2"/>
    <row r="721" ht="25.9" customHeight="1" x14ac:dyDescent="0.2"/>
    <row r="725" ht="26.45" customHeight="1" x14ac:dyDescent="0.2"/>
    <row r="726" ht="25.9" customHeight="1" x14ac:dyDescent="0.2"/>
  </sheetData>
  <autoFilter ref="C14:C171"/>
  <mergeCells count="98">
    <mergeCell ref="A173:J173"/>
    <mergeCell ref="C176:H176"/>
    <mergeCell ref="A7:J7"/>
    <mergeCell ref="A8:J8"/>
    <mergeCell ref="A10:A12"/>
    <mergeCell ref="B10:C12"/>
    <mergeCell ref="D10:F10"/>
    <mergeCell ref="G10:I10"/>
    <mergeCell ref="J10:J12"/>
    <mergeCell ref="D11:E11"/>
    <mergeCell ref="F11:F12"/>
    <mergeCell ref="G11:H11"/>
    <mergeCell ref="I11:I12"/>
    <mergeCell ref="B13:C13"/>
    <mergeCell ref="A14:A16"/>
    <mergeCell ref="B14:B16"/>
    <mergeCell ref="I1:J1"/>
    <mergeCell ref="A2:J2"/>
    <mergeCell ref="A3:J3"/>
    <mergeCell ref="A4:J4"/>
    <mergeCell ref="A6:J6"/>
    <mergeCell ref="A17:A18"/>
    <mergeCell ref="B17:B18"/>
    <mergeCell ref="A19:A22"/>
    <mergeCell ref="B19:B22"/>
    <mergeCell ref="A23:A24"/>
    <mergeCell ref="B23:B24"/>
    <mergeCell ref="A25:A30"/>
    <mergeCell ref="B25:B30"/>
    <mergeCell ref="A31:A32"/>
    <mergeCell ref="B31:B32"/>
    <mergeCell ref="A33:A37"/>
    <mergeCell ref="B33:B37"/>
    <mergeCell ref="A39:A44"/>
    <mergeCell ref="B39:B44"/>
    <mergeCell ref="A46:A47"/>
    <mergeCell ref="B46:B47"/>
    <mergeCell ref="A48:A51"/>
    <mergeCell ref="B48:B51"/>
    <mergeCell ref="A52:A54"/>
    <mergeCell ref="B52:B54"/>
    <mergeCell ref="A55:A56"/>
    <mergeCell ref="B55:B56"/>
    <mergeCell ref="A57:A59"/>
    <mergeCell ref="B57:B59"/>
    <mergeCell ref="A60:A66"/>
    <mergeCell ref="B60:B66"/>
    <mergeCell ref="A67:A68"/>
    <mergeCell ref="B67:B68"/>
    <mergeCell ref="A69:A71"/>
    <mergeCell ref="B69:B71"/>
    <mergeCell ref="A72:A77"/>
    <mergeCell ref="B72:B77"/>
    <mergeCell ref="A78:A83"/>
    <mergeCell ref="B78:B83"/>
    <mergeCell ref="A84:A86"/>
    <mergeCell ref="B84:B86"/>
    <mergeCell ref="A87:A89"/>
    <mergeCell ref="B87:B89"/>
    <mergeCell ref="A90:A92"/>
    <mergeCell ref="B90:B92"/>
    <mergeCell ref="A93:A99"/>
    <mergeCell ref="B93:B99"/>
    <mergeCell ref="A113:A116"/>
    <mergeCell ref="B113:B116"/>
    <mergeCell ref="A100:A101"/>
    <mergeCell ref="B100:B101"/>
    <mergeCell ref="A102:A111"/>
    <mergeCell ref="B102:B111"/>
    <mergeCell ref="A117:A120"/>
    <mergeCell ref="B117:B120"/>
    <mergeCell ref="A121:A125"/>
    <mergeCell ref="B121:B125"/>
    <mergeCell ref="A126:A128"/>
    <mergeCell ref="B126:B128"/>
    <mergeCell ref="A129:A133"/>
    <mergeCell ref="B129:B133"/>
    <mergeCell ref="A134:A138"/>
    <mergeCell ref="B134:B138"/>
    <mergeCell ref="A139:A145"/>
    <mergeCell ref="B139:B145"/>
    <mergeCell ref="A146:A148"/>
    <mergeCell ref="B146:B148"/>
    <mergeCell ref="A149:A150"/>
    <mergeCell ref="B149:B150"/>
    <mergeCell ref="A151:A152"/>
    <mergeCell ref="B151:B152"/>
    <mergeCell ref="A153:A157"/>
    <mergeCell ref="B153:B157"/>
    <mergeCell ref="A163:A165"/>
    <mergeCell ref="B163:B165"/>
    <mergeCell ref="A166:A167"/>
    <mergeCell ref="B166:B167"/>
    <mergeCell ref="A169:C169"/>
    <mergeCell ref="A158:A160"/>
    <mergeCell ref="B158:B160"/>
    <mergeCell ref="A161:A162"/>
    <mergeCell ref="B161:B162"/>
  </mergeCells>
  <pageMargins left="0.98425196850393704" right="0.59055118110236227" top="0.59055118110236227" bottom="0.19685039370078741" header="0.31496062992125984" footer="0.31496062992125984"/>
  <pageSetup paperSize="9" scale="62" fitToHeight="0" orientation="portrait" r:id="rId1"/>
  <rowBreaks count="1" manualBreakCount="1">
    <brk id="86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J731"/>
  <sheetViews>
    <sheetView view="pageBreakPreview" zoomScaleSheetLayoutView="100" workbookViewId="0">
      <pane ySplit="12" topLeftCell="A172" activePane="bottomLeft" state="frozen"/>
      <selection pane="bottomLeft" activeCell="C180" sqref="C180"/>
    </sheetView>
  </sheetViews>
  <sheetFormatPr defaultColWidth="8.85546875" defaultRowHeight="12.75" x14ac:dyDescent="0.2"/>
  <cols>
    <col min="1" max="1" width="4.5703125" style="429" customWidth="1"/>
    <col min="2" max="2" width="20" style="429" customWidth="1"/>
    <col min="3" max="3" width="38.42578125" style="429" customWidth="1"/>
    <col min="4" max="4" width="7.85546875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11.140625" style="429" customWidth="1"/>
    <col min="11" max="16384" width="8.85546875" style="429"/>
  </cols>
  <sheetData>
    <row r="1" spans="1:10" ht="14.45" customHeight="1" x14ac:dyDescent="0.2">
      <c r="I1" s="1281" t="s">
        <v>194</v>
      </c>
      <c r="J1" s="1281"/>
    </row>
    <row r="2" spans="1:10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x14ac:dyDescent="0.2">
      <c r="A3" s="1302" t="s">
        <v>1215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0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0" ht="3" customHeight="1" x14ac:dyDescent="0.2">
      <c r="A5" s="22"/>
      <c r="B5" s="22"/>
      <c r="C5" s="22"/>
      <c r="D5" s="22"/>
      <c r="E5" s="22"/>
      <c r="F5" s="22"/>
      <c r="G5" s="22"/>
    </row>
    <row r="6" spans="1:10" x14ac:dyDescent="0.2">
      <c r="A6" s="1299" t="s">
        <v>370</v>
      </c>
      <c r="B6" s="1299"/>
      <c r="C6" s="1299"/>
      <c r="D6" s="1299"/>
      <c r="E6" s="1299"/>
      <c r="F6" s="1299"/>
      <c r="G6" s="1299"/>
      <c r="H6" s="1299"/>
      <c r="I6" s="1299"/>
      <c r="J6" s="1299"/>
    </row>
    <row r="7" spans="1:10" ht="27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</row>
    <row r="8" spans="1:10" ht="15" x14ac:dyDescent="0.25">
      <c r="A8" s="1526" t="s">
        <v>903</v>
      </c>
      <c r="B8" s="1526"/>
      <c r="C8" s="1526"/>
      <c r="D8" s="1301"/>
      <c r="E8" s="1301"/>
      <c r="F8" s="1301"/>
      <c r="G8" s="1301"/>
      <c r="H8" s="1301"/>
      <c r="I8" s="1301"/>
      <c r="J8" s="1301"/>
    </row>
    <row r="10" spans="1:10" ht="24.75" customHeight="1" x14ac:dyDescent="0.2">
      <c r="A10" s="1284" t="s">
        <v>357</v>
      </c>
      <c r="B10" s="1419" t="s">
        <v>181</v>
      </c>
      <c r="C10" s="1547"/>
      <c r="D10" s="1284" t="s">
        <v>188</v>
      </c>
      <c r="E10" s="1284"/>
      <c r="F10" s="1284"/>
      <c r="G10" s="1284" t="s">
        <v>189</v>
      </c>
      <c r="H10" s="1284"/>
      <c r="I10" s="1284"/>
      <c r="J10" s="1284" t="s">
        <v>190</v>
      </c>
    </row>
    <row r="11" spans="1:10" x14ac:dyDescent="0.2">
      <c r="A11" s="1284"/>
      <c r="B11" s="1548"/>
      <c r="C11" s="1549"/>
      <c r="D11" s="1284" t="s">
        <v>191</v>
      </c>
      <c r="E11" s="1284"/>
      <c r="F11" s="1284" t="s">
        <v>1017</v>
      </c>
      <c r="G11" s="1284" t="s">
        <v>191</v>
      </c>
      <c r="H11" s="1284"/>
      <c r="I11" s="1284" t="s">
        <v>1017</v>
      </c>
      <c r="J11" s="1284"/>
    </row>
    <row r="12" spans="1:10" ht="25.5" x14ac:dyDescent="0.2">
      <c r="A12" s="1284"/>
      <c r="B12" s="1550"/>
      <c r="C12" s="1551"/>
      <c r="D12" s="426" t="s">
        <v>192</v>
      </c>
      <c r="E12" s="426" t="s">
        <v>193</v>
      </c>
      <c r="F12" s="1284"/>
      <c r="G12" s="426" t="s">
        <v>192</v>
      </c>
      <c r="H12" s="426" t="s">
        <v>193</v>
      </c>
      <c r="I12" s="1284"/>
      <c r="J12" s="1284"/>
    </row>
    <row r="13" spans="1:10" ht="15" x14ac:dyDescent="0.2">
      <c r="A13" s="34">
        <v>1</v>
      </c>
      <c r="B13" s="1545">
        <v>2</v>
      </c>
      <c r="C13" s="1547"/>
      <c r="D13" s="34">
        <v>3</v>
      </c>
      <c r="E13" s="34">
        <v>4</v>
      </c>
      <c r="F13" s="34">
        <v>5</v>
      </c>
      <c r="G13" s="34">
        <v>6</v>
      </c>
      <c r="H13" s="34">
        <v>7</v>
      </c>
      <c r="I13" s="34">
        <v>8</v>
      </c>
      <c r="J13" s="34">
        <v>9</v>
      </c>
    </row>
    <row r="14" spans="1:10" s="1117" customFormat="1" ht="13.9" customHeight="1" x14ac:dyDescent="0.25">
      <c r="A14" s="1535">
        <v>1</v>
      </c>
      <c r="B14" s="1529" t="s">
        <v>284</v>
      </c>
      <c r="C14" s="906" t="s">
        <v>587</v>
      </c>
      <c r="D14" s="1188">
        <v>0</v>
      </c>
      <c r="E14" s="1188">
        <v>0</v>
      </c>
      <c r="F14" s="1188">
        <v>0</v>
      </c>
      <c r="G14" s="1081">
        <v>0</v>
      </c>
      <c r="H14" s="1081">
        <v>0</v>
      </c>
      <c r="I14" s="1081">
        <v>0</v>
      </c>
      <c r="J14" s="1189">
        <f>F14+I14</f>
        <v>0</v>
      </c>
    </row>
    <row r="15" spans="1:10" s="1117" customFormat="1" ht="13.9" customHeight="1" x14ac:dyDescent="0.25">
      <c r="A15" s="1535"/>
      <c r="B15" s="1529"/>
      <c r="C15" s="906" t="s">
        <v>919</v>
      </c>
      <c r="D15" s="1188">
        <v>0</v>
      </c>
      <c r="E15" s="1188">
        <v>0</v>
      </c>
      <c r="F15" s="1188">
        <v>0</v>
      </c>
      <c r="G15" s="1081">
        <v>0</v>
      </c>
      <c r="H15" s="1081">
        <v>0</v>
      </c>
      <c r="I15" s="1081">
        <v>0</v>
      </c>
      <c r="J15" s="1189">
        <f t="shared" ref="J15:J78" si="0">F15+I15</f>
        <v>0</v>
      </c>
    </row>
    <row r="16" spans="1:10" s="1117" customFormat="1" ht="13.9" customHeight="1" x14ac:dyDescent="0.25">
      <c r="A16" s="1535"/>
      <c r="B16" s="1529"/>
      <c r="C16" s="906" t="s">
        <v>589</v>
      </c>
      <c r="D16" s="1188">
        <v>0</v>
      </c>
      <c r="E16" s="1188">
        <v>0</v>
      </c>
      <c r="F16" s="1188">
        <v>0</v>
      </c>
      <c r="G16" s="1081">
        <v>138</v>
      </c>
      <c r="H16" s="1081">
        <f>'4.4 гр птиц утки'!H16</f>
        <v>131</v>
      </c>
      <c r="I16" s="1081">
        <v>0</v>
      </c>
      <c r="J16" s="1189">
        <f t="shared" si="0"/>
        <v>0</v>
      </c>
    </row>
    <row r="17" spans="1:10" s="1117" customFormat="1" ht="13.9" customHeight="1" x14ac:dyDescent="0.25">
      <c r="A17" s="1535">
        <v>2</v>
      </c>
      <c r="B17" s="1529" t="s">
        <v>285</v>
      </c>
      <c r="C17" s="906" t="s">
        <v>740</v>
      </c>
      <c r="D17" s="1188">
        <v>0</v>
      </c>
      <c r="E17" s="1188">
        <v>0</v>
      </c>
      <c r="F17" s="1188">
        <v>0</v>
      </c>
      <c r="G17" s="1081">
        <v>0</v>
      </c>
      <c r="H17" s="1081">
        <v>0</v>
      </c>
      <c r="I17" s="1081">
        <v>0</v>
      </c>
      <c r="J17" s="1189">
        <f t="shared" si="0"/>
        <v>0</v>
      </c>
    </row>
    <row r="18" spans="1:10" s="1117" customFormat="1" ht="13.9" customHeight="1" x14ac:dyDescent="0.25">
      <c r="A18" s="1535"/>
      <c r="B18" s="1529"/>
      <c r="C18" s="906" t="s">
        <v>589</v>
      </c>
      <c r="D18" s="1188">
        <v>0</v>
      </c>
      <c r="E18" s="1188">
        <v>0</v>
      </c>
      <c r="F18" s="1188">
        <v>0</v>
      </c>
      <c r="G18" s="1081">
        <v>300</v>
      </c>
      <c r="H18" s="1081">
        <f>'4.4 гр птиц утки'!H18</f>
        <v>289</v>
      </c>
      <c r="I18" s="1081">
        <v>0</v>
      </c>
      <c r="J18" s="1189">
        <f t="shared" si="0"/>
        <v>0</v>
      </c>
    </row>
    <row r="19" spans="1:10" s="1117" customFormat="1" ht="13.9" customHeight="1" x14ac:dyDescent="0.25">
      <c r="A19" s="1535">
        <v>3</v>
      </c>
      <c r="B19" s="1529" t="s">
        <v>286</v>
      </c>
      <c r="C19" s="906" t="s">
        <v>680</v>
      </c>
      <c r="D19" s="1188">
        <v>0</v>
      </c>
      <c r="E19" s="1188">
        <v>0</v>
      </c>
      <c r="F19" s="1188">
        <v>0</v>
      </c>
      <c r="G19" s="1081">
        <v>0</v>
      </c>
      <c r="H19" s="1081">
        <v>0</v>
      </c>
      <c r="I19" s="1081">
        <v>0</v>
      </c>
      <c r="J19" s="1189">
        <f t="shared" si="0"/>
        <v>0</v>
      </c>
    </row>
    <row r="20" spans="1:10" s="1117" customFormat="1" ht="13.9" customHeight="1" x14ac:dyDescent="0.25">
      <c r="A20" s="1535"/>
      <c r="B20" s="1529"/>
      <c r="C20" s="906" t="s">
        <v>401</v>
      </c>
      <c r="D20" s="1188">
        <v>0</v>
      </c>
      <c r="E20" s="1188">
        <v>0</v>
      </c>
      <c r="F20" s="1188">
        <v>0</v>
      </c>
      <c r="G20" s="1081">
        <v>0</v>
      </c>
      <c r="H20" s="1081">
        <v>0</v>
      </c>
      <c r="I20" s="1081">
        <v>0</v>
      </c>
      <c r="J20" s="1189">
        <f t="shared" si="0"/>
        <v>0</v>
      </c>
    </row>
    <row r="21" spans="1:10" s="1117" customFormat="1" ht="13.9" customHeight="1" x14ac:dyDescent="0.25">
      <c r="A21" s="1535"/>
      <c r="B21" s="1529"/>
      <c r="C21" s="906" t="s">
        <v>747</v>
      </c>
      <c r="D21" s="1188">
        <v>0</v>
      </c>
      <c r="E21" s="1188">
        <v>0</v>
      </c>
      <c r="F21" s="1188">
        <v>0</v>
      </c>
      <c r="G21" s="1081">
        <v>0</v>
      </c>
      <c r="H21" s="1081">
        <v>0</v>
      </c>
      <c r="I21" s="1081">
        <v>0</v>
      </c>
      <c r="J21" s="1189">
        <f t="shared" si="0"/>
        <v>0</v>
      </c>
    </row>
    <row r="22" spans="1:10" s="1117" customFormat="1" ht="13.9" customHeight="1" x14ac:dyDescent="0.25">
      <c r="A22" s="1535"/>
      <c r="B22" s="1529"/>
      <c r="C22" s="906" t="s">
        <v>589</v>
      </c>
      <c r="D22" s="1188">
        <v>0</v>
      </c>
      <c r="E22" s="1188">
        <v>0</v>
      </c>
      <c r="F22" s="1188">
        <v>0</v>
      </c>
      <c r="G22" s="1081">
        <v>71</v>
      </c>
      <c r="H22" s="1081">
        <f>'4.4 гр птиц утки'!H22</f>
        <v>66</v>
      </c>
      <c r="I22" s="1081">
        <v>0</v>
      </c>
      <c r="J22" s="1189">
        <f t="shared" si="0"/>
        <v>0</v>
      </c>
    </row>
    <row r="23" spans="1:10" s="1117" customFormat="1" ht="15" customHeight="1" x14ac:dyDescent="0.2">
      <c r="A23" s="1535">
        <v>4</v>
      </c>
      <c r="B23" s="1529" t="s">
        <v>287</v>
      </c>
      <c r="C23" s="1176" t="s">
        <v>681</v>
      </c>
      <c r="D23" s="1188">
        <v>0</v>
      </c>
      <c r="E23" s="1188">
        <v>0</v>
      </c>
      <c r="F23" s="1188">
        <v>0</v>
      </c>
      <c r="G23" s="1081">
        <v>740</v>
      </c>
      <c r="H23" s="1081">
        <v>729</v>
      </c>
      <c r="I23" s="1081">
        <v>0</v>
      </c>
      <c r="J23" s="1189">
        <f t="shared" si="0"/>
        <v>0</v>
      </c>
    </row>
    <row r="24" spans="1:10" s="1117" customFormat="1" ht="15" x14ac:dyDescent="0.2">
      <c r="A24" s="1535"/>
      <c r="B24" s="1535"/>
      <c r="C24" s="1176" t="s">
        <v>938</v>
      </c>
      <c r="D24" s="1188">
        <v>0</v>
      </c>
      <c r="E24" s="1188">
        <v>0</v>
      </c>
      <c r="F24" s="1188">
        <v>0</v>
      </c>
      <c r="G24" s="1081">
        <v>0</v>
      </c>
      <c r="H24" s="1081">
        <v>0</v>
      </c>
      <c r="I24" s="1081">
        <v>0</v>
      </c>
      <c r="J24" s="1189">
        <f t="shared" si="0"/>
        <v>0</v>
      </c>
    </row>
    <row r="25" spans="1:10" s="1117" customFormat="1" ht="12.75" customHeight="1" x14ac:dyDescent="0.2">
      <c r="A25" s="1535">
        <v>5</v>
      </c>
      <c r="B25" s="1529" t="s">
        <v>288</v>
      </c>
      <c r="C25" s="907" t="s">
        <v>795</v>
      </c>
      <c r="D25" s="1188">
        <v>0</v>
      </c>
      <c r="E25" s="1188">
        <v>0</v>
      </c>
      <c r="F25" s="1188">
        <v>0</v>
      </c>
      <c r="G25" s="1081">
        <v>36</v>
      </c>
      <c r="H25" s="1081">
        <v>36</v>
      </c>
      <c r="I25" s="1081">
        <v>3</v>
      </c>
      <c r="J25" s="1189">
        <f t="shared" si="0"/>
        <v>3</v>
      </c>
    </row>
    <row r="26" spans="1:10" s="1117" customFormat="1" ht="15" x14ac:dyDescent="0.25">
      <c r="A26" s="1535"/>
      <c r="B26" s="1535"/>
      <c r="C26" s="906" t="s">
        <v>739</v>
      </c>
      <c r="D26" s="1188">
        <v>0</v>
      </c>
      <c r="E26" s="1188">
        <v>0</v>
      </c>
      <c r="F26" s="1188">
        <v>0</v>
      </c>
      <c r="G26" s="1081">
        <v>0</v>
      </c>
      <c r="H26" s="1081">
        <v>0</v>
      </c>
      <c r="I26" s="1081">
        <v>0</v>
      </c>
      <c r="J26" s="1189">
        <f t="shared" si="0"/>
        <v>0</v>
      </c>
    </row>
    <row r="27" spans="1:10" s="1117" customFormat="1" ht="15" x14ac:dyDescent="0.25">
      <c r="A27" s="1535"/>
      <c r="B27" s="1535"/>
      <c r="C27" s="906" t="s">
        <v>1021</v>
      </c>
      <c r="D27" s="1188">
        <v>0</v>
      </c>
      <c r="E27" s="1188">
        <v>0</v>
      </c>
      <c r="F27" s="1188">
        <v>0</v>
      </c>
      <c r="G27" s="1081">
        <v>0</v>
      </c>
      <c r="H27" s="1081">
        <v>0</v>
      </c>
      <c r="I27" s="1081">
        <v>0</v>
      </c>
      <c r="J27" s="1189">
        <f t="shared" si="0"/>
        <v>0</v>
      </c>
    </row>
    <row r="28" spans="1:10" s="1117" customFormat="1" ht="15" x14ac:dyDescent="0.25">
      <c r="A28" s="1535"/>
      <c r="B28" s="1535"/>
      <c r="C28" s="906" t="s">
        <v>682</v>
      </c>
      <c r="D28" s="1188">
        <v>0</v>
      </c>
      <c r="E28" s="1188">
        <v>0</v>
      </c>
      <c r="F28" s="1188">
        <v>0</v>
      </c>
      <c r="G28" s="1081">
        <v>0</v>
      </c>
      <c r="H28" s="1081">
        <v>0</v>
      </c>
      <c r="I28" s="1081">
        <v>0</v>
      </c>
      <c r="J28" s="1189">
        <f t="shared" si="0"/>
        <v>0</v>
      </c>
    </row>
    <row r="29" spans="1:10" s="1117" customFormat="1" ht="15" x14ac:dyDescent="0.25">
      <c r="A29" s="1535"/>
      <c r="B29" s="1535"/>
      <c r="C29" s="906" t="s">
        <v>922</v>
      </c>
      <c r="D29" s="1188">
        <v>0</v>
      </c>
      <c r="E29" s="1188">
        <v>0</v>
      </c>
      <c r="F29" s="1188">
        <v>0</v>
      </c>
      <c r="G29" s="1081">
        <v>0</v>
      </c>
      <c r="H29" s="1081">
        <v>0</v>
      </c>
      <c r="I29" s="1081">
        <v>0</v>
      </c>
      <c r="J29" s="1189">
        <f t="shared" si="0"/>
        <v>0</v>
      </c>
    </row>
    <row r="30" spans="1:10" s="1117" customFormat="1" ht="14.45" customHeight="1" x14ac:dyDescent="0.25">
      <c r="A30" s="1535"/>
      <c r="B30" s="1535"/>
      <c r="C30" s="906" t="s">
        <v>589</v>
      </c>
      <c r="D30" s="1188">
        <v>0</v>
      </c>
      <c r="E30" s="1188">
        <v>0</v>
      </c>
      <c r="F30" s="1188">
        <v>0</v>
      </c>
      <c r="G30" s="1081">
        <v>431</v>
      </c>
      <c r="H30" s="1081">
        <f>'4.4 гр птиц утки'!H30</f>
        <v>402</v>
      </c>
      <c r="I30" s="1081">
        <v>0</v>
      </c>
      <c r="J30" s="1189">
        <f t="shared" si="0"/>
        <v>0</v>
      </c>
    </row>
    <row r="31" spans="1:10" s="1117" customFormat="1" ht="13.9" customHeight="1" x14ac:dyDescent="0.25">
      <c r="A31" s="1537">
        <v>6</v>
      </c>
      <c r="B31" s="1529" t="s">
        <v>289</v>
      </c>
      <c r="C31" s="906" t="s">
        <v>683</v>
      </c>
      <c r="D31" s="1188">
        <v>0</v>
      </c>
      <c r="E31" s="1188">
        <v>0</v>
      </c>
      <c r="F31" s="1188">
        <v>0</v>
      </c>
      <c r="G31" s="1081">
        <v>0</v>
      </c>
      <c r="H31" s="1081">
        <v>0</v>
      </c>
      <c r="I31" s="1081">
        <v>0</v>
      </c>
      <c r="J31" s="1189">
        <f t="shared" si="0"/>
        <v>0</v>
      </c>
    </row>
    <row r="32" spans="1:10" s="1117" customFormat="1" ht="13.9" customHeight="1" x14ac:dyDescent="0.25">
      <c r="A32" s="1537"/>
      <c r="B32" s="1529"/>
      <c r="C32" s="906" t="s">
        <v>589</v>
      </c>
      <c r="D32" s="1188">
        <v>0</v>
      </c>
      <c r="E32" s="1188">
        <v>0</v>
      </c>
      <c r="F32" s="1188">
        <v>0</v>
      </c>
      <c r="G32" s="1081">
        <v>208</v>
      </c>
      <c r="H32" s="1081">
        <f>'4.4 гр птиц утки'!H32</f>
        <v>199</v>
      </c>
      <c r="I32" s="1081">
        <v>0</v>
      </c>
      <c r="J32" s="1189">
        <f t="shared" si="0"/>
        <v>0</v>
      </c>
    </row>
    <row r="33" spans="1:10" s="1117" customFormat="1" ht="13.9" customHeight="1" x14ac:dyDescent="0.25">
      <c r="A33" s="1535">
        <v>7</v>
      </c>
      <c r="B33" s="1529" t="s">
        <v>290</v>
      </c>
      <c r="C33" s="906" t="s">
        <v>742</v>
      </c>
      <c r="D33" s="1188">
        <v>0</v>
      </c>
      <c r="E33" s="1188">
        <v>0</v>
      </c>
      <c r="F33" s="1188">
        <v>0</v>
      </c>
      <c r="G33" s="1081">
        <v>0</v>
      </c>
      <c r="H33" s="1081">
        <v>0</v>
      </c>
      <c r="I33" s="1081">
        <v>0</v>
      </c>
      <c r="J33" s="1189">
        <f t="shared" si="0"/>
        <v>0</v>
      </c>
    </row>
    <row r="34" spans="1:10" s="1117" customFormat="1" ht="13.9" customHeight="1" x14ac:dyDescent="0.25">
      <c r="A34" s="1535"/>
      <c r="B34" s="1529"/>
      <c r="C34" s="906" t="s">
        <v>796</v>
      </c>
      <c r="D34" s="1188">
        <v>0</v>
      </c>
      <c r="E34" s="1188">
        <v>0</v>
      </c>
      <c r="F34" s="1188">
        <v>0</v>
      </c>
      <c r="G34" s="1081">
        <v>6</v>
      </c>
      <c r="H34" s="1081">
        <v>6</v>
      </c>
      <c r="I34" s="1081">
        <v>0</v>
      </c>
      <c r="J34" s="1189">
        <f t="shared" si="0"/>
        <v>0</v>
      </c>
    </row>
    <row r="35" spans="1:10" s="1117" customFormat="1" ht="13.9" customHeight="1" x14ac:dyDescent="0.25">
      <c r="A35" s="1535"/>
      <c r="B35" s="1529"/>
      <c r="C35" s="906" t="s">
        <v>590</v>
      </c>
      <c r="D35" s="1188">
        <v>0</v>
      </c>
      <c r="E35" s="1188">
        <v>0</v>
      </c>
      <c r="F35" s="1188">
        <v>0</v>
      </c>
      <c r="G35" s="1081">
        <v>0</v>
      </c>
      <c r="H35" s="1081">
        <v>0</v>
      </c>
      <c r="I35" s="1081">
        <v>0</v>
      </c>
      <c r="J35" s="1189">
        <f t="shared" si="0"/>
        <v>0</v>
      </c>
    </row>
    <row r="36" spans="1:10" s="1117" customFormat="1" ht="13.9" customHeight="1" x14ac:dyDescent="0.25">
      <c r="A36" s="1535"/>
      <c r="B36" s="1529"/>
      <c r="C36" s="906" t="s">
        <v>684</v>
      </c>
      <c r="D36" s="1188">
        <v>0</v>
      </c>
      <c r="E36" s="1188">
        <v>0</v>
      </c>
      <c r="F36" s="1188">
        <v>0</v>
      </c>
      <c r="G36" s="1081">
        <v>0</v>
      </c>
      <c r="H36" s="1081">
        <v>0</v>
      </c>
      <c r="I36" s="1081">
        <v>0</v>
      </c>
      <c r="J36" s="1189">
        <f t="shared" si="0"/>
        <v>0</v>
      </c>
    </row>
    <row r="37" spans="1:10" s="1117" customFormat="1" ht="13.9" customHeight="1" x14ac:dyDescent="0.25">
      <c r="A37" s="1535"/>
      <c r="B37" s="1529"/>
      <c r="C37" s="1187" t="s">
        <v>939</v>
      </c>
      <c r="D37" s="1188">
        <v>0</v>
      </c>
      <c r="E37" s="1188">
        <v>0</v>
      </c>
      <c r="F37" s="1188">
        <v>0</v>
      </c>
      <c r="G37" s="1081">
        <v>0</v>
      </c>
      <c r="H37" s="1081">
        <v>0</v>
      </c>
      <c r="I37" s="1081">
        <v>0</v>
      </c>
      <c r="J37" s="1189">
        <f t="shared" si="0"/>
        <v>0</v>
      </c>
    </row>
    <row r="38" spans="1:10" s="1117" customFormat="1" ht="13.9" customHeight="1" x14ac:dyDescent="0.25">
      <c r="A38" s="1535"/>
      <c r="B38" s="1529"/>
      <c r="C38" s="906" t="s">
        <v>589</v>
      </c>
      <c r="D38" s="1188">
        <v>0</v>
      </c>
      <c r="E38" s="1188">
        <v>0</v>
      </c>
      <c r="F38" s="1188">
        <v>0</v>
      </c>
      <c r="G38" s="1081">
        <v>226</v>
      </c>
      <c r="H38" s="1081">
        <f>'4.4 гр птиц утки'!H38</f>
        <v>107</v>
      </c>
      <c r="I38" s="1081">
        <v>0</v>
      </c>
      <c r="J38" s="1189">
        <f t="shared" si="0"/>
        <v>0</v>
      </c>
    </row>
    <row r="39" spans="1:10" s="1117" customFormat="1" ht="15.75" x14ac:dyDescent="0.25">
      <c r="A39" s="1178">
        <v>8</v>
      </c>
      <c r="B39" s="1179" t="s">
        <v>291</v>
      </c>
      <c r="C39" s="906" t="s">
        <v>743</v>
      </c>
      <c r="D39" s="1188">
        <v>0</v>
      </c>
      <c r="E39" s="1188">
        <v>0</v>
      </c>
      <c r="F39" s="1188">
        <v>0</v>
      </c>
      <c r="G39" s="1188">
        <v>60</v>
      </c>
      <c r="H39" s="1188">
        <v>60</v>
      </c>
      <c r="I39" s="1188">
        <v>0</v>
      </c>
      <c r="J39" s="1189">
        <f t="shared" si="0"/>
        <v>0</v>
      </c>
    </row>
    <row r="40" spans="1:10" s="1117" customFormat="1" ht="13.9" customHeight="1" x14ac:dyDescent="0.25">
      <c r="A40" s="1535">
        <v>9</v>
      </c>
      <c r="B40" s="1529" t="s">
        <v>292</v>
      </c>
      <c r="C40" s="906" t="s">
        <v>744</v>
      </c>
      <c r="D40" s="1188">
        <v>0</v>
      </c>
      <c r="E40" s="1188">
        <v>0</v>
      </c>
      <c r="F40" s="1188">
        <v>0</v>
      </c>
      <c r="G40" s="1081">
        <v>8</v>
      </c>
      <c r="H40" s="1081">
        <v>8</v>
      </c>
      <c r="I40" s="1081">
        <v>0</v>
      </c>
      <c r="J40" s="1189">
        <f t="shared" si="0"/>
        <v>0</v>
      </c>
    </row>
    <row r="41" spans="1:10" s="1117" customFormat="1" ht="13.9" customHeight="1" x14ac:dyDescent="0.25">
      <c r="A41" s="1535"/>
      <c r="B41" s="1529"/>
      <c r="C41" s="906" t="s">
        <v>685</v>
      </c>
      <c r="D41" s="1188">
        <v>0</v>
      </c>
      <c r="E41" s="1188">
        <v>0</v>
      </c>
      <c r="F41" s="1188">
        <v>0</v>
      </c>
      <c r="G41" s="1081">
        <v>0</v>
      </c>
      <c r="H41" s="1081">
        <v>0</v>
      </c>
      <c r="I41" s="1081">
        <v>0</v>
      </c>
      <c r="J41" s="1189">
        <f t="shared" si="0"/>
        <v>0</v>
      </c>
    </row>
    <row r="42" spans="1:10" s="1117" customFormat="1" ht="13.9" customHeight="1" x14ac:dyDescent="0.25">
      <c r="A42" s="1535"/>
      <c r="B42" s="1529"/>
      <c r="C42" s="906" t="s">
        <v>797</v>
      </c>
      <c r="D42" s="1188">
        <v>0</v>
      </c>
      <c r="E42" s="1188">
        <v>0</v>
      </c>
      <c r="F42" s="1188">
        <v>0</v>
      </c>
      <c r="G42" s="1081">
        <v>0</v>
      </c>
      <c r="H42" s="1081">
        <v>0</v>
      </c>
      <c r="I42" s="1081">
        <v>0</v>
      </c>
      <c r="J42" s="1189">
        <f t="shared" si="0"/>
        <v>0</v>
      </c>
    </row>
    <row r="43" spans="1:10" s="1117" customFormat="1" ht="13.9" customHeight="1" x14ac:dyDescent="0.25">
      <c r="A43" s="1535"/>
      <c r="B43" s="1529"/>
      <c r="C43" s="906" t="s">
        <v>983</v>
      </c>
      <c r="D43" s="1188">
        <v>0</v>
      </c>
      <c r="E43" s="1188">
        <v>0</v>
      </c>
      <c r="F43" s="1188">
        <v>0</v>
      </c>
      <c r="G43" s="1081">
        <v>0</v>
      </c>
      <c r="H43" s="1081">
        <v>0</v>
      </c>
      <c r="I43" s="1081">
        <v>0</v>
      </c>
      <c r="J43" s="1189">
        <f t="shared" si="0"/>
        <v>0</v>
      </c>
    </row>
    <row r="44" spans="1:10" s="1117" customFormat="1" ht="13.9" customHeight="1" x14ac:dyDescent="0.25">
      <c r="A44" s="1535"/>
      <c r="B44" s="1529"/>
      <c r="C44" s="906" t="s">
        <v>589</v>
      </c>
      <c r="D44" s="1188">
        <v>0</v>
      </c>
      <c r="E44" s="1188">
        <v>0</v>
      </c>
      <c r="F44" s="1188">
        <v>0</v>
      </c>
      <c r="G44" s="1081">
        <v>199</v>
      </c>
      <c r="H44" s="1081">
        <f>'4.4 гр птиц утки'!H44</f>
        <v>143</v>
      </c>
      <c r="I44" s="1081">
        <v>0</v>
      </c>
      <c r="J44" s="1189">
        <f t="shared" si="0"/>
        <v>0</v>
      </c>
    </row>
    <row r="45" spans="1:10" s="1117" customFormat="1" ht="15.75" x14ac:dyDescent="0.2">
      <c r="A45" s="1186">
        <v>10</v>
      </c>
      <c r="B45" s="1179" t="s">
        <v>293</v>
      </c>
      <c r="C45" s="1180" t="s">
        <v>745</v>
      </c>
      <c r="D45" s="1188">
        <v>0</v>
      </c>
      <c r="E45" s="1188">
        <v>0</v>
      </c>
      <c r="F45" s="1188">
        <v>0</v>
      </c>
      <c r="G45" s="1081">
        <v>0</v>
      </c>
      <c r="H45" s="1081">
        <v>0</v>
      </c>
      <c r="I45" s="1081">
        <v>0</v>
      </c>
      <c r="J45" s="1189">
        <f t="shared" si="0"/>
        <v>0</v>
      </c>
    </row>
    <row r="46" spans="1:10" s="1117" customFormat="1" ht="13.9" customHeight="1" x14ac:dyDescent="0.25">
      <c r="A46" s="1535">
        <v>11</v>
      </c>
      <c r="B46" s="1529" t="s">
        <v>294</v>
      </c>
      <c r="C46" s="906" t="s">
        <v>746</v>
      </c>
      <c r="D46" s="1188">
        <v>0</v>
      </c>
      <c r="E46" s="1188">
        <v>0</v>
      </c>
      <c r="F46" s="1188">
        <v>0</v>
      </c>
      <c r="G46" s="1081">
        <v>0</v>
      </c>
      <c r="H46" s="1081">
        <v>0</v>
      </c>
      <c r="I46" s="1081">
        <v>0</v>
      </c>
      <c r="J46" s="1189">
        <f t="shared" si="0"/>
        <v>0</v>
      </c>
    </row>
    <row r="47" spans="1:10" s="1117" customFormat="1" ht="13.9" customHeight="1" x14ac:dyDescent="0.25">
      <c r="A47" s="1535"/>
      <c r="B47" s="1529"/>
      <c r="C47" s="906" t="s">
        <v>589</v>
      </c>
      <c r="D47" s="1188">
        <v>0</v>
      </c>
      <c r="E47" s="1188">
        <v>0</v>
      </c>
      <c r="F47" s="1188">
        <v>0</v>
      </c>
      <c r="G47" s="1081">
        <v>116</v>
      </c>
      <c r="H47" s="1081">
        <f>'4.4 гр птиц утки'!H47</f>
        <v>98</v>
      </c>
      <c r="I47" s="1081">
        <v>0</v>
      </c>
      <c r="J47" s="1189">
        <f t="shared" si="0"/>
        <v>0</v>
      </c>
    </row>
    <row r="48" spans="1:10" s="1117" customFormat="1" ht="13.9" customHeight="1" x14ac:dyDescent="0.25">
      <c r="A48" s="1537">
        <v>12</v>
      </c>
      <c r="B48" s="1529" t="s">
        <v>295</v>
      </c>
      <c r="C48" s="906" t="s">
        <v>589</v>
      </c>
      <c r="D48" s="1188">
        <v>0</v>
      </c>
      <c r="E48" s="1188">
        <v>0</v>
      </c>
      <c r="F48" s="1188">
        <v>0</v>
      </c>
      <c r="G48" s="1081">
        <v>137</v>
      </c>
      <c r="H48" s="1081">
        <f>'4.4 гр птиц утки'!H48</f>
        <v>125</v>
      </c>
      <c r="I48" s="1081">
        <v>0</v>
      </c>
      <c r="J48" s="1189">
        <f t="shared" si="0"/>
        <v>0</v>
      </c>
    </row>
    <row r="49" spans="1:10" s="1117" customFormat="1" ht="13.9" customHeight="1" x14ac:dyDescent="0.25">
      <c r="A49" s="1537"/>
      <c r="B49" s="1529"/>
      <c r="C49" s="906" t="s">
        <v>591</v>
      </c>
      <c r="D49" s="1188">
        <v>0</v>
      </c>
      <c r="E49" s="1188">
        <v>0</v>
      </c>
      <c r="F49" s="1188">
        <v>0</v>
      </c>
      <c r="G49" s="1081">
        <v>0</v>
      </c>
      <c r="H49" s="1081">
        <v>0</v>
      </c>
      <c r="I49" s="1081">
        <v>0</v>
      </c>
      <c r="J49" s="1189">
        <f t="shared" si="0"/>
        <v>0</v>
      </c>
    </row>
    <row r="50" spans="1:10" s="1117" customFormat="1" ht="13.9" customHeight="1" x14ac:dyDescent="0.25">
      <c r="A50" s="1537"/>
      <c r="B50" s="1529"/>
      <c r="C50" s="906" t="s">
        <v>592</v>
      </c>
      <c r="D50" s="1188">
        <v>0</v>
      </c>
      <c r="E50" s="1188">
        <v>0</v>
      </c>
      <c r="F50" s="1188">
        <v>0</v>
      </c>
      <c r="G50" s="1081">
        <v>0</v>
      </c>
      <c r="H50" s="1081">
        <v>0</v>
      </c>
      <c r="I50" s="1081">
        <v>0</v>
      </c>
      <c r="J50" s="1189">
        <f t="shared" si="0"/>
        <v>0</v>
      </c>
    </row>
    <row r="51" spans="1:10" s="1117" customFormat="1" ht="13.9" customHeight="1" x14ac:dyDescent="0.25">
      <c r="A51" s="1537"/>
      <c r="B51" s="1529"/>
      <c r="C51" s="906" t="s">
        <v>797</v>
      </c>
      <c r="D51" s="1188">
        <v>0</v>
      </c>
      <c r="E51" s="1188">
        <v>0</v>
      </c>
      <c r="F51" s="1188">
        <v>0</v>
      </c>
      <c r="G51" s="1081">
        <v>0</v>
      </c>
      <c r="H51" s="1081">
        <v>0</v>
      </c>
      <c r="I51" s="1081">
        <v>0</v>
      </c>
      <c r="J51" s="1189">
        <f t="shared" si="0"/>
        <v>0</v>
      </c>
    </row>
    <row r="52" spans="1:10" s="1117" customFormat="1" ht="13.9" customHeight="1" x14ac:dyDescent="0.25">
      <c r="A52" s="1535">
        <v>13</v>
      </c>
      <c r="B52" s="1529" t="s">
        <v>296</v>
      </c>
      <c r="C52" s="906" t="s">
        <v>748</v>
      </c>
      <c r="D52" s="1188">
        <v>0</v>
      </c>
      <c r="E52" s="1188">
        <v>0</v>
      </c>
      <c r="F52" s="1188">
        <v>0</v>
      </c>
      <c r="G52" s="1081">
        <v>2</v>
      </c>
      <c r="H52" s="1081">
        <v>2</v>
      </c>
      <c r="I52" s="1081">
        <v>0</v>
      </c>
      <c r="J52" s="1189">
        <f t="shared" si="0"/>
        <v>0</v>
      </c>
    </row>
    <row r="53" spans="1:10" s="1117" customFormat="1" ht="13.9" customHeight="1" x14ac:dyDescent="0.25">
      <c r="A53" s="1535"/>
      <c r="B53" s="1529"/>
      <c r="C53" s="906" t="s">
        <v>412</v>
      </c>
      <c r="D53" s="1188">
        <v>0</v>
      </c>
      <c r="E53" s="1188">
        <v>0</v>
      </c>
      <c r="F53" s="1188">
        <v>0</v>
      </c>
      <c r="G53" s="1081">
        <v>0</v>
      </c>
      <c r="H53" s="1081">
        <v>0</v>
      </c>
      <c r="I53" s="1081">
        <v>0</v>
      </c>
      <c r="J53" s="1189">
        <f t="shared" si="0"/>
        <v>0</v>
      </c>
    </row>
    <row r="54" spans="1:10" s="1117" customFormat="1" ht="13.9" customHeight="1" x14ac:dyDescent="0.25">
      <c r="A54" s="1535"/>
      <c r="B54" s="1529"/>
      <c r="C54" s="906" t="s">
        <v>589</v>
      </c>
      <c r="D54" s="1188">
        <v>0</v>
      </c>
      <c r="E54" s="1188">
        <v>0</v>
      </c>
      <c r="F54" s="1188">
        <v>0</v>
      </c>
      <c r="G54" s="1081">
        <v>42</v>
      </c>
      <c r="H54" s="1081">
        <f>'4.4 гр птиц утки'!H54</f>
        <v>39</v>
      </c>
      <c r="I54" s="1081">
        <v>0</v>
      </c>
      <c r="J54" s="1189">
        <f t="shared" si="0"/>
        <v>0</v>
      </c>
    </row>
    <row r="55" spans="1:10" s="1117" customFormat="1" ht="13.9" customHeight="1" x14ac:dyDescent="0.25">
      <c r="A55" s="1535">
        <v>14</v>
      </c>
      <c r="B55" s="1529" t="s">
        <v>297</v>
      </c>
      <c r="C55" s="906" t="s">
        <v>749</v>
      </c>
      <c r="D55" s="1188">
        <v>0</v>
      </c>
      <c r="E55" s="1188">
        <v>0</v>
      </c>
      <c r="F55" s="1188">
        <v>0</v>
      </c>
      <c r="G55" s="1081">
        <v>6</v>
      </c>
      <c r="H55" s="1081">
        <v>6</v>
      </c>
      <c r="I55" s="1081">
        <v>0</v>
      </c>
      <c r="J55" s="1189">
        <f t="shared" si="0"/>
        <v>0</v>
      </c>
    </row>
    <row r="56" spans="1:10" s="1117" customFormat="1" ht="13.9" customHeight="1" x14ac:dyDescent="0.25">
      <c r="A56" s="1535"/>
      <c r="B56" s="1529"/>
      <c r="C56" s="906" t="s">
        <v>403</v>
      </c>
      <c r="D56" s="1188">
        <v>0</v>
      </c>
      <c r="E56" s="1188">
        <v>0</v>
      </c>
      <c r="F56" s="1188">
        <v>0</v>
      </c>
      <c r="G56" s="1081">
        <v>0</v>
      </c>
      <c r="H56" s="1081">
        <v>0</v>
      </c>
      <c r="I56" s="1081">
        <v>0</v>
      </c>
      <c r="J56" s="1189">
        <f t="shared" si="0"/>
        <v>0</v>
      </c>
    </row>
    <row r="57" spans="1:10" s="1117" customFormat="1" ht="13.9" customHeight="1" x14ac:dyDescent="0.25">
      <c r="A57" s="1535">
        <v>15</v>
      </c>
      <c r="B57" s="1529" t="s">
        <v>363</v>
      </c>
      <c r="C57" s="906" t="s">
        <v>750</v>
      </c>
      <c r="D57" s="1188">
        <v>0</v>
      </c>
      <c r="E57" s="1188">
        <v>0</v>
      </c>
      <c r="F57" s="1188">
        <v>0</v>
      </c>
      <c r="G57" s="1081">
        <v>0</v>
      </c>
      <c r="H57" s="1081">
        <v>0</v>
      </c>
      <c r="I57" s="1081">
        <v>0</v>
      </c>
      <c r="J57" s="1189">
        <f t="shared" si="0"/>
        <v>0</v>
      </c>
    </row>
    <row r="58" spans="1:10" s="1117" customFormat="1" ht="13.9" customHeight="1" x14ac:dyDescent="0.25">
      <c r="A58" s="1535"/>
      <c r="B58" s="1529"/>
      <c r="C58" s="906" t="s">
        <v>687</v>
      </c>
      <c r="D58" s="1188">
        <v>0</v>
      </c>
      <c r="E58" s="1188">
        <v>0</v>
      </c>
      <c r="F58" s="1188">
        <v>0</v>
      </c>
      <c r="G58" s="1081">
        <v>0</v>
      </c>
      <c r="H58" s="1081">
        <v>0</v>
      </c>
      <c r="I58" s="1081">
        <v>0</v>
      </c>
      <c r="J58" s="1189">
        <f t="shared" si="0"/>
        <v>0</v>
      </c>
    </row>
    <row r="59" spans="1:10" s="1117" customFormat="1" ht="13.9" customHeight="1" x14ac:dyDescent="0.25">
      <c r="A59" s="1535"/>
      <c r="B59" s="1529"/>
      <c r="C59" s="906" t="s">
        <v>593</v>
      </c>
      <c r="D59" s="1188">
        <v>0</v>
      </c>
      <c r="E59" s="1188">
        <v>0</v>
      </c>
      <c r="F59" s="1188">
        <v>0</v>
      </c>
      <c r="G59" s="1081">
        <v>0</v>
      </c>
      <c r="H59" s="1081">
        <v>0</v>
      </c>
      <c r="I59" s="1081">
        <v>0</v>
      </c>
      <c r="J59" s="1189">
        <f t="shared" si="0"/>
        <v>0</v>
      </c>
    </row>
    <row r="60" spans="1:10" s="1117" customFormat="1" ht="13.9" customHeight="1" x14ac:dyDescent="0.25">
      <c r="A60" s="1537">
        <v>16</v>
      </c>
      <c r="B60" s="1528" t="s">
        <v>299</v>
      </c>
      <c r="C60" s="1182" t="s">
        <v>410</v>
      </c>
      <c r="D60" s="1188">
        <v>0</v>
      </c>
      <c r="E60" s="1188">
        <v>0</v>
      </c>
      <c r="F60" s="1188">
        <v>0</v>
      </c>
      <c r="G60" s="1081">
        <v>0</v>
      </c>
      <c r="H60" s="1081">
        <v>0</v>
      </c>
      <c r="I60" s="1081">
        <v>0</v>
      </c>
      <c r="J60" s="1189">
        <f t="shared" si="0"/>
        <v>0</v>
      </c>
    </row>
    <row r="61" spans="1:10" s="1117" customFormat="1" ht="13.9" customHeight="1" x14ac:dyDescent="0.25">
      <c r="A61" s="1537"/>
      <c r="B61" s="1528"/>
      <c r="C61" s="1182" t="s">
        <v>411</v>
      </c>
      <c r="D61" s="1188">
        <v>0</v>
      </c>
      <c r="E61" s="1188">
        <v>0</v>
      </c>
      <c r="F61" s="1188">
        <v>0</v>
      </c>
      <c r="G61" s="1081">
        <v>0</v>
      </c>
      <c r="H61" s="1081">
        <v>0</v>
      </c>
      <c r="I61" s="1081">
        <v>0</v>
      </c>
      <c r="J61" s="1189">
        <f t="shared" si="0"/>
        <v>0</v>
      </c>
    </row>
    <row r="62" spans="1:10" s="1117" customFormat="1" ht="13.9" customHeight="1" x14ac:dyDescent="0.25">
      <c r="A62" s="1537"/>
      <c r="B62" s="1528"/>
      <c r="C62" s="1182" t="s">
        <v>916</v>
      </c>
      <c r="D62" s="1188">
        <v>0</v>
      </c>
      <c r="E62" s="1188">
        <v>0</v>
      </c>
      <c r="F62" s="1188">
        <v>0</v>
      </c>
      <c r="G62" s="1081">
        <v>0</v>
      </c>
      <c r="H62" s="1081">
        <v>0</v>
      </c>
      <c r="I62" s="1081">
        <v>0</v>
      </c>
      <c r="J62" s="1189">
        <f t="shared" si="0"/>
        <v>0</v>
      </c>
    </row>
    <row r="63" spans="1:10" s="1117" customFormat="1" ht="13.9" customHeight="1" x14ac:dyDescent="0.25">
      <c r="A63" s="1537"/>
      <c r="B63" s="1528"/>
      <c r="C63" s="1182" t="s">
        <v>797</v>
      </c>
      <c r="D63" s="1188">
        <v>0</v>
      </c>
      <c r="E63" s="1188">
        <v>0</v>
      </c>
      <c r="F63" s="1188">
        <v>0</v>
      </c>
      <c r="G63" s="1081">
        <v>0</v>
      </c>
      <c r="H63" s="1081">
        <v>0</v>
      </c>
      <c r="I63" s="1081">
        <v>0</v>
      </c>
      <c r="J63" s="1189">
        <f t="shared" si="0"/>
        <v>0</v>
      </c>
    </row>
    <row r="64" spans="1:10" s="1117" customFormat="1" ht="13.9" customHeight="1" x14ac:dyDescent="0.25">
      <c r="A64" s="1537"/>
      <c r="B64" s="1528"/>
      <c r="C64" s="1182" t="s">
        <v>688</v>
      </c>
      <c r="D64" s="1188">
        <v>0</v>
      </c>
      <c r="E64" s="1188">
        <v>0</v>
      </c>
      <c r="F64" s="1188">
        <v>0</v>
      </c>
      <c r="G64" s="1081">
        <v>0</v>
      </c>
      <c r="H64" s="1081">
        <v>0</v>
      </c>
      <c r="I64" s="1081">
        <v>0</v>
      </c>
      <c r="J64" s="1189">
        <f t="shared" si="0"/>
        <v>0</v>
      </c>
    </row>
    <row r="65" spans="1:10" s="1117" customFormat="1" ht="13.9" customHeight="1" x14ac:dyDescent="0.25">
      <c r="A65" s="1537"/>
      <c r="B65" s="1528"/>
      <c r="C65" s="1182" t="s">
        <v>915</v>
      </c>
      <c r="D65" s="1188">
        <v>0</v>
      </c>
      <c r="E65" s="1188">
        <v>0</v>
      </c>
      <c r="F65" s="1188">
        <v>0</v>
      </c>
      <c r="G65" s="1081">
        <v>0</v>
      </c>
      <c r="H65" s="1081">
        <v>0</v>
      </c>
      <c r="I65" s="1081">
        <v>0</v>
      </c>
      <c r="J65" s="1189">
        <f t="shared" si="0"/>
        <v>0</v>
      </c>
    </row>
    <row r="66" spans="1:10" s="1117" customFormat="1" ht="13.9" customHeight="1" x14ac:dyDescent="0.25">
      <c r="A66" s="1537"/>
      <c r="B66" s="1528"/>
      <c r="C66" s="1182" t="s">
        <v>589</v>
      </c>
      <c r="D66" s="1188">
        <v>0</v>
      </c>
      <c r="E66" s="1188">
        <v>0</v>
      </c>
      <c r="F66" s="1188">
        <v>0</v>
      </c>
      <c r="G66" s="1081">
        <v>134</v>
      </c>
      <c r="H66" s="1081">
        <f>'4.4 гр птиц утки'!H66</f>
        <v>66</v>
      </c>
      <c r="I66" s="1081">
        <v>0</v>
      </c>
      <c r="J66" s="1189">
        <f t="shared" si="0"/>
        <v>0</v>
      </c>
    </row>
    <row r="67" spans="1:10" s="1117" customFormat="1" ht="13.9" customHeight="1" x14ac:dyDescent="0.25">
      <c r="A67" s="1535">
        <v>17</v>
      </c>
      <c r="B67" s="1529" t="s">
        <v>300</v>
      </c>
      <c r="C67" s="1182" t="s">
        <v>414</v>
      </c>
      <c r="D67" s="1188">
        <v>0</v>
      </c>
      <c r="E67" s="1188">
        <v>0</v>
      </c>
      <c r="F67" s="1188">
        <v>0</v>
      </c>
      <c r="G67" s="1081">
        <v>0</v>
      </c>
      <c r="H67" s="1081">
        <v>0</v>
      </c>
      <c r="I67" s="1081">
        <v>0</v>
      </c>
      <c r="J67" s="1189">
        <f t="shared" si="0"/>
        <v>0</v>
      </c>
    </row>
    <row r="68" spans="1:10" s="1117" customFormat="1" ht="13.9" customHeight="1" x14ac:dyDescent="0.25">
      <c r="A68" s="1535"/>
      <c r="B68" s="1529"/>
      <c r="C68" s="906" t="s">
        <v>589</v>
      </c>
      <c r="D68" s="1188">
        <v>0</v>
      </c>
      <c r="E68" s="1188">
        <v>0</v>
      </c>
      <c r="F68" s="1188">
        <v>0</v>
      </c>
      <c r="G68" s="1081">
        <v>77</v>
      </c>
      <c r="H68" s="1081">
        <f>'4.4 гр птиц утки'!H68</f>
        <v>72</v>
      </c>
      <c r="I68" s="1081">
        <v>2</v>
      </c>
      <c r="J68" s="1189">
        <f t="shared" si="0"/>
        <v>2</v>
      </c>
    </row>
    <row r="69" spans="1:10" s="1117" customFormat="1" ht="13.9" customHeight="1" x14ac:dyDescent="0.25">
      <c r="A69" s="1535">
        <v>18</v>
      </c>
      <c r="B69" s="1529" t="s">
        <v>594</v>
      </c>
      <c r="C69" s="906" t="s">
        <v>751</v>
      </c>
      <c r="D69" s="1188">
        <v>0</v>
      </c>
      <c r="E69" s="1188">
        <v>0</v>
      </c>
      <c r="F69" s="1188">
        <v>0</v>
      </c>
      <c r="G69" s="1081">
        <v>4</v>
      </c>
      <c r="H69" s="1081">
        <v>4</v>
      </c>
      <c r="I69" s="1081">
        <v>0</v>
      </c>
      <c r="J69" s="1189">
        <f t="shared" si="0"/>
        <v>0</v>
      </c>
    </row>
    <row r="70" spans="1:10" s="1117" customFormat="1" ht="13.9" customHeight="1" x14ac:dyDescent="0.25">
      <c r="A70" s="1535"/>
      <c r="B70" s="1529"/>
      <c r="C70" s="906" t="s">
        <v>595</v>
      </c>
      <c r="D70" s="1188">
        <v>0</v>
      </c>
      <c r="E70" s="1188">
        <v>0</v>
      </c>
      <c r="F70" s="1188">
        <v>0</v>
      </c>
      <c r="G70" s="1081">
        <v>0</v>
      </c>
      <c r="H70" s="1081">
        <v>0</v>
      </c>
      <c r="I70" s="1081">
        <v>0</v>
      </c>
      <c r="J70" s="1189">
        <f t="shared" si="0"/>
        <v>0</v>
      </c>
    </row>
    <row r="71" spans="1:10" s="1117" customFormat="1" ht="13.9" customHeight="1" x14ac:dyDescent="0.25">
      <c r="A71" s="1535"/>
      <c r="B71" s="1529"/>
      <c r="C71" s="906" t="s">
        <v>589</v>
      </c>
      <c r="D71" s="1188">
        <v>0</v>
      </c>
      <c r="E71" s="1188">
        <v>0</v>
      </c>
      <c r="F71" s="1188">
        <v>0</v>
      </c>
      <c r="G71" s="1081">
        <v>169</v>
      </c>
      <c r="H71" s="1081">
        <f>'4.4 гр птиц утки'!H71</f>
        <v>143</v>
      </c>
      <c r="I71" s="1081">
        <v>0</v>
      </c>
      <c r="J71" s="1189">
        <f t="shared" si="0"/>
        <v>0</v>
      </c>
    </row>
    <row r="72" spans="1:10" s="1117" customFormat="1" ht="13.9" customHeight="1" x14ac:dyDescent="0.25">
      <c r="A72" s="1535">
        <v>19</v>
      </c>
      <c r="B72" s="1529" t="s">
        <v>302</v>
      </c>
      <c r="C72" s="906" t="s">
        <v>690</v>
      </c>
      <c r="D72" s="1188">
        <v>0</v>
      </c>
      <c r="E72" s="1188">
        <v>0</v>
      </c>
      <c r="F72" s="1188">
        <v>0</v>
      </c>
      <c r="G72" s="1081">
        <v>0</v>
      </c>
      <c r="H72" s="1081">
        <v>0</v>
      </c>
      <c r="I72" s="1081">
        <v>0</v>
      </c>
      <c r="J72" s="1189">
        <f t="shared" si="0"/>
        <v>0</v>
      </c>
    </row>
    <row r="73" spans="1:10" s="1117" customFormat="1" ht="13.9" customHeight="1" x14ac:dyDescent="0.25">
      <c r="A73" s="1535"/>
      <c r="B73" s="1529"/>
      <c r="C73" s="906" t="s">
        <v>691</v>
      </c>
      <c r="D73" s="1188">
        <v>0</v>
      </c>
      <c r="E73" s="1188">
        <v>0</v>
      </c>
      <c r="F73" s="1188">
        <v>0</v>
      </c>
      <c r="G73" s="1081">
        <v>0</v>
      </c>
      <c r="H73" s="1081">
        <v>0</v>
      </c>
      <c r="I73" s="1081">
        <v>0</v>
      </c>
      <c r="J73" s="1189">
        <f t="shared" si="0"/>
        <v>0</v>
      </c>
    </row>
    <row r="74" spans="1:10" s="1117" customFormat="1" ht="13.9" customHeight="1" x14ac:dyDescent="0.25">
      <c r="A74" s="1535"/>
      <c r="B74" s="1529"/>
      <c r="C74" s="906" t="s">
        <v>707</v>
      </c>
      <c r="D74" s="1188">
        <v>0</v>
      </c>
      <c r="E74" s="1188">
        <v>0</v>
      </c>
      <c r="F74" s="1188">
        <v>0</v>
      </c>
      <c r="G74" s="1081">
        <v>0</v>
      </c>
      <c r="H74" s="1081">
        <v>0</v>
      </c>
      <c r="I74" s="1081">
        <v>0</v>
      </c>
      <c r="J74" s="1189">
        <f t="shared" si="0"/>
        <v>0</v>
      </c>
    </row>
    <row r="75" spans="1:10" s="1117" customFormat="1" ht="13.9" customHeight="1" x14ac:dyDescent="0.25">
      <c r="A75" s="1535"/>
      <c r="B75" s="1529"/>
      <c r="C75" s="906" t="s">
        <v>402</v>
      </c>
      <c r="D75" s="1188">
        <v>0</v>
      </c>
      <c r="E75" s="1188">
        <v>0</v>
      </c>
      <c r="F75" s="1188">
        <v>0</v>
      </c>
      <c r="G75" s="1081">
        <v>0</v>
      </c>
      <c r="H75" s="1081">
        <v>0</v>
      </c>
      <c r="I75" s="1081">
        <v>0</v>
      </c>
      <c r="J75" s="1189">
        <f t="shared" si="0"/>
        <v>0</v>
      </c>
    </row>
    <row r="76" spans="1:10" s="1117" customFormat="1" ht="13.9" customHeight="1" x14ac:dyDescent="0.25">
      <c r="A76" s="1535"/>
      <c r="B76" s="1529"/>
      <c r="C76" s="906" t="s">
        <v>689</v>
      </c>
      <c r="D76" s="1188">
        <v>0</v>
      </c>
      <c r="E76" s="1188">
        <v>0</v>
      </c>
      <c r="F76" s="1188">
        <v>0</v>
      </c>
      <c r="G76" s="1081">
        <v>0</v>
      </c>
      <c r="H76" s="1081">
        <v>0</v>
      </c>
      <c r="I76" s="1081">
        <v>0</v>
      </c>
      <c r="J76" s="1189">
        <f t="shared" si="0"/>
        <v>0</v>
      </c>
    </row>
    <row r="77" spans="1:10" s="1117" customFormat="1" ht="13.9" customHeight="1" x14ac:dyDescent="0.25">
      <c r="A77" s="1535"/>
      <c r="B77" s="1529"/>
      <c r="C77" s="906" t="s">
        <v>984</v>
      </c>
      <c r="D77" s="1188">
        <v>0</v>
      </c>
      <c r="E77" s="1188">
        <v>0</v>
      </c>
      <c r="F77" s="1188">
        <v>0</v>
      </c>
      <c r="G77" s="1081">
        <v>0</v>
      </c>
      <c r="H77" s="1081">
        <v>0</v>
      </c>
      <c r="I77" s="1081">
        <v>0</v>
      </c>
      <c r="J77" s="1189">
        <f t="shared" si="0"/>
        <v>0</v>
      </c>
    </row>
    <row r="78" spans="1:10" s="1117" customFormat="1" ht="13.9" customHeight="1" x14ac:dyDescent="0.25">
      <c r="A78" s="1535">
        <v>20</v>
      </c>
      <c r="B78" s="1528" t="s">
        <v>303</v>
      </c>
      <c r="C78" s="906" t="s">
        <v>798</v>
      </c>
      <c r="D78" s="1188">
        <v>0</v>
      </c>
      <c r="E78" s="1188">
        <v>0</v>
      </c>
      <c r="F78" s="1188">
        <v>0</v>
      </c>
      <c r="G78" s="1188">
        <v>25</v>
      </c>
      <c r="H78" s="1188">
        <v>25</v>
      </c>
      <c r="I78" s="1188">
        <v>0</v>
      </c>
      <c r="J78" s="1189">
        <f t="shared" si="0"/>
        <v>0</v>
      </c>
    </row>
    <row r="79" spans="1:10" s="1117" customFormat="1" ht="13.9" customHeight="1" x14ac:dyDescent="0.25">
      <c r="A79" s="1535"/>
      <c r="B79" s="1528"/>
      <c r="C79" s="906" t="s">
        <v>752</v>
      </c>
      <c r="D79" s="1188">
        <v>0</v>
      </c>
      <c r="E79" s="1188">
        <v>0</v>
      </c>
      <c r="F79" s="1188">
        <v>0</v>
      </c>
      <c r="G79" s="1081">
        <v>26</v>
      </c>
      <c r="H79" s="1081">
        <v>26</v>
      </c>
      <c r="I79" s="1081">
        <v>0</v>
      </c>
      <c r="J79" s="1189">
        <f t="shared" ref="J79:J142" si="1">F79+I79</f>
        <v>0</v>
      </c>
    </row>
    <row r="80" spans="1:10" s="1117" customFormat="1" ht="13.9" customHeight="1" x14ac:dyDescent="0.25">
      <c r="A80" s="1535"/>
      <c r="B80" s="1528"/>
      <c r="C80" s="906" t="s">
        <v>799</v>
      </c>
      <c r="D80" s="1188">
        <v>0</v>
      </c>
      <c r="E80" s="1188">
        <v>0</v>
      </c>
      <c r="F80" s="1188">
        <v>0</v>
      </c>
      <c r="G80" s="1188">
        <v>2</v>
      </c>
      <c r="H80" s="1188">
        <v>2</v>
      </c>
      <c r="I80" s="1188">
        <v>0</v>
      </c>
      <c r="J80" s="1189">
        <f t="shared" si="1"/>
        <v>0</v>
      </c>
    </row>
    <row r="81" spans="1:10" s="1117" customFormat="1" ht="13.9" customHeight="1" x14ac:dyDescent="0.25">
      <c r="A81" s="1535"/>
      <c r="B81" s="1528"/>
      <c r="C81" s="906" t="s">
        <v>753</v>
      </c>
      <c r="D81" s="1188">
        <v>0</v>
      </c>
      <c r="E81" s="1188">
        <v>0</v>
      </c>
      <c r="F81" s="1188">
        <v>0</v>
      </c>
      <c r="G81" s="1188">
        <v>126</v>
      </c>
      <c r="H81" s="1188">
        <v>116</v>
      </c>
      <c r="I81" s="1188">
        <v>0</v>
      </c>
      <c r="J81" s="1189">
        <f t="shared" si="1"/>
        <v>0</v>
      </c>
    </row>
    <row r="82" spans="1:10" s="1117" customFormat="1" ht="13.9" customHeight="1" x14ac:dyDescent="0.25">
      <c r="A82" s="1535"/>
      <c r="B82" s="1528"/>
      <c r="C82" s="906" t="s">
        <v>754</v>
      </c>
      <c r="D82" s="1188">
        <v>0</v>
      </c>
      <c r="E82" s="1188">
        <v>0</v>
      </c>
      <c r="F82" s="1188">
        <v>0</v>
      </c>
      <c r="G82" s="1081">
        <v>0</v>
      </c>
      <c r="H82" s="1081">
        <v>0</v>
      </c>
      <c r="I82" s="1081">
        <v>0</v>
      </c>
      <c r="J82" s="1189">
        <f t="shared" si="1"/>
        <v>0</v>
      </c>
    </row>
    <row r="83" spans="1:10" s="1117" customFormat="1" ht="13.9" customHeight="1" x14ac:dyDescent="0.25">
      <c r="A83" s="1535"/>
      <c r="B83" s="1528"/>
      <c r="C83" s="906" t="s">
        <v>589</v>
      </c>
      <c r="D83" s="1188">
        <v>0</v>
      </c>
      <c r="E83" s="1188">
        <v>0</v>
      </c>
      <c r="F83" s="1188">
        <v>0</v>
      </c>
      <c r="G83" s="1081">
        <v>200</v>
      </c>
      <c r="H83" s="1081">
        <f>'4.4 гр птиц утки'!H83</f>
        <v>191</v>
      </c>
      <c r="I83" s="1081">
        <v>0</v>
      </c>
      <c r="J83" s="1189">
        <f t="shared" si="1"/>
        <v>0</v>
      </c>
    </row>
    <row r="84" spans="1:10" s="1117" customFormat="1" ht="13.9" customHeight="1" x14ac:dyDescent="0.25">
      <c r="A84" s="1535">
        <v>21</v>
      </c>
      <c r="B84" s="1529" t="s">
        <v>304</v>
      </c>
      <c r="C84" s="906" t="s">
        <v>692</v>
      </c>
      <c r="D84" s="1188">
        <v>0</v>
      </c>
      <c r="E84" s="1188">
        <v>0</v>
      </c>
      <c r="F84" s="1188">
        <v>0</v>
      </c>
      <c r="G84" s="1081">
        <v>0</v>
      </c>
      <c r="H84" s="1081">
        <v>0</v>
      </c>
      <c r="I84" s="1081">
        <v>0</v>
      </c>
      <c r="J84" s="1189">
        <f t="shared" si="1"/>
        <v>0</v>
      </c>
    </row>
    <row r="85" spans="1:10" s="1117" customFormat="1" ht="13.9" customHeight="1" x14ac:dyDescent="0.25">
      <c r="A85" s="1535"/>
      <c r="B85" s="1529"/>
      <c r="C85" s="906" t="s">
        <v>755</v>
      </c>
      <c r="D85" s="1188">
        <v>0</v>
      </c>
      <c r="E85" s="1188">
        <v>0</v>
      </c>
      <c r="F85" s="1188">
        <v>0</v>
      </c>
      <c r="G85" s="1081">
        <v>0</v>
      </c>
      <c r="H85" s="1081">
        <v>0</v>
      </c>
      <c r="I85" s="1081">
        <v>0</v>
      </c>
      <c r="J85" s="1189">
        <f t="shared" si="1"/>
        <v>0</v>
      </c>
    </row>
    <row r="86" spans="1:10" s="1117" customFormat="1" ht="13.9" customHeight="1" x14ac:dyDescent="0.25">
      <c r="A86" s="1535"/>
      <c r="B86" s="1529"/>
      <c r="C86" s="906" t="s">
        <v>589</v>
      </c>
      <c r="D86" s="1188">
        <v>0</v>
      </c>
      <c r="E86" s="1188">
        <v>0</v>
      </c>
      <c r="F86" s="1188">
        <v>0</v>
      </c>
      <c r="G86" s="1081">
        <v>69</v>
      </c>
      <c r="H86" s="1081">
        <f>'4.4 гр птиц утки'!H86</f>
        <v>12</v>
      </c>
      <c r="I86" s="1081">
        <v>0</v>
      </c>
      <c r="J86" s="1189">
        <f t="shared" si="1"/>
        <v>0</v>
      </c>
    </row>
    <row r="87" spans="1:10" s="1117" customFormat="1" ht="15" customHeight="1" x14ac:dyDescent="0.25">
      <c r="A87" s="1535">
        <v>22</v>
      </c>
      <c r="B87" s="1529" t="s">
        <v>305</v>
      </c>
      <c r="C87" s="1183" t="s">
        <v>756</v>
      </c>
      <c r="D87" s="1188">
        <v>0</v>
      </c>
      <c r="E87" s="1188">
        <v>0</v>
      </c>
      <c r="F87" s="1188">
        <v>0</v>
      </c>
      <c r="G87" s="1081">
        <v>0</v>
      </c>
      <c r="H87" s="1081">
        <v>0</v>
      </c>
      <c r="I87" s="1081">
        <v>0</v>
      </c>
      <c r="J87" s="1189">
        <f t="shared" si="1"/>
        <v>0</v>
      </c>
    </row>
    <row r="88" spans="1:10" s="1117" customFormat="1" ht="15" customHeight="1" x14ac:dyDescent="0.25">
      <c r="A88" s="1535"/>
      <c r="B88" s="1529"/>
      <c r="C88" s="1187" t="s">
        <v>687</v>
      </c>
      <c r="D88" s="1188">
        <v>0</v>
      </c>
      <c r="E88" s="1188">
        <v>0</v>
      </c>
      <c r="F88" s="1188">
        <v>0</v>
      </c>
      <c r="G88" s="1081">
        <v>0</v>
      </c>
      <c r="H88" s="1081">
        <v>0</v>
      </c>
      <c r="I88" s="1081">
        <v>0</v>
      </c>
      <c r="J88" s="1189">
        <f t="shared" si="1"/>
        <v>0</v>
      </c>
    </row>
    <row r="89" spans="1:10" s="1117" customFormat="1" ht="15" x14ac:dyDescent="0.25">
      <c r="A89" s="1535"/>
      <c r="B89" s="1529"/>
      <c r="C89" s="1183" t="s">
        <v>1458</v>
      </c>
      <c r="D89" s="1188">
        <v>0</v>
      </c>
      <c r="E89" s="1188">
        <v>0</v>
      </c>
      <c r="F89" s="1188">
        <v>0</v>
      </c>
      <c r="G89" s="1081">
        <v>0</v>
      </c>
      <c r="H89" s="1081">
        <v>0</v>
      </c>
      <c r="I89" s="1081">
        <v>0</v>
      </c>
      <c r="J89" s="1189">
        <f t="shared" si="1"/>
        <v>0</v>
      </c>
    </row>
    <row r="90" spans="1:10" s="1117" customFormat="1" ht="13.9" customHeight="1" x14ac:dyDescent="0.25">
      <c r="A90" s="1535">
        <v>23</v>
      </c>
      <c r="B90" s="1529" t="s">
        <v>306</v>
      </c>
      <c r="C90" s="906" t="s">
        <v>693</v>
      </c>
      <c r="D90" s="1188">
        <v>0</v>
      </c>
      <c r="E90" s="1188">
        <v>0</v>
      </c>
      <c r="F90" s="1188">
        <v>0</v>
      </c>
      <c r="G90" s="1081">
        <v>0</v>
      </c>
      <c r="H90" s="1081">
        <v>0</v>
      </c>
      <c r="I90" s="1081">
        <v>0</v>
      </c>
      <c r="J90" s="1189">
        <f t="shared" si="1"/>
        <v>0</v>
      </c>
    </row>
    <row r="91" spans="1:10" s="1117" customFormat="1" ht="13.9" customHeight="1" x14ac:dyDescent="0.25">
      <c r="A91" s="1535"/>
      <c r="B91" s="1529"/>
      <c r="C91" s="906" t="s">
        <v>758</v>
      </c>
      <c r="D91" s="1188">
        <v>0</v>
      </c>
      <c r="E91" s="1188">
        <v>0</v>
      </c>
      <c r="F91" s="1188">
        <v>0</v>
      </c>
      <c r="G91" s="1081">
        <v>0</v>
      </c>
      <c r="H91" s="1081">
        <v>0</v>
      </c>
      <c r="I91" s="1081">
        <v>0</v>
      </c>
      <c r="J91" s="1189">
        <f t="shared" si="1"/>
        <v>0</v>
      </c>
    </row>
    <row r="92" spans="1:10" s="1117" customFormat="1" ht="13.9" customHeight="1" x14ac:dyDescent="0.25">
      <c r="A92" s="1535"/>
      <c r="B92" s="1529"/>
      <c r="C92" s="906" t="s">
        <v>797</v>
      </c>
      <c r="D92" s="1188">
        <v>0</v>
      </c>
      <c r="E92" s="1188">
        <v>0</v>
      </c>
      <c r="F92" s="1188">
        <v>0</v>
      </c>
      <c r="G92" s="1081">
        <v>0</v>
      </c>
      <c r="H92" s="1081">
        <v>0</v>
      </c>
      <c r="I92" s="1081">
        <v>0</v>
      </c>
      <c r="J92" s="1189">
        <f t="shared" si="1"/>
        <v>0</v>
      </c>
    </row>
    <row r="93" spans="1:10" s="1117" customFormat="1" ht="13.9" customHeight="1" x14ac:dyDescent="0.25">
      <c r="A93" s="1535">
        <v>24</v>
      </c>
      <c r="B93" s="1529" t="s">
        <v>307</v>
      </c>
      <c r="C93" s="906" t="s">
        <v>696</v>
      </c>
      <c r="D93" s="1188">
        <v>0</v>
      </c>
      <c r="E93" s="1188">
        <v>0</v>
      </c>
      <c r="F93" s="1188">
        <v>0</v>
      </c>
      <c r="G93" s="1081">
        <v>0</v>
      </c>
      <c r="H93" s="1081">
        <v>0</v>
      </c>
      <c r="I93" s="1081">
        <v>0</v>
      </c>
      <c r="J93" s="1189">
        <f t="shared" si="1"/>
        <v>0</v>
      </c>
    </row>
    <row r="94" spans="1:10" s="1117" customFormat="1" ht="13.9" customHeight="1" x14ac:dyDescent="0.25">
      <c r="A94" s="1535"/>
      <c r="B94" s="1529"/>
      <c r="C94" s="906" t="s">
        <v>694</v>
      </c>
      <c r="D94" s="1188">
        <v>0</v>
      </c>
      <c r="E94" s="1188">
        <v>0</v>
      </c>
      <c r="F94" s="1188">
        <v>0</v>
      </c>
      <c r="G94" s="1081">
        <v>0</v>
      </c>
      <c r="H94" s="1081">
        <v>0</v>
      </c>
      <c r="I94" s="1081">
        <v>0</v>
      </c>
      <c r="J94" s="1189">
        <f t="shared" si="1"/>
        <v>0</v>
      </c>
    </row>
    <row r="95" spans="1:10" s="1117" customFormat="1" ht="13.9" customHeight="1" x14ac:dyDescent="0.25">
      <c r="A95" s="1535"/>
      <c r="B95" s="1529"/>
      <c r="C95" s="906" t="s">
        <v>759</v>
      </c>
      <c r="D95" s="1188">
        <v>0</v>
      </c>
      <c r="E95" s="1188">
        <v>0</v>
      </c>
      <c r="F95" s="1188">
        <v>0</v>
      </c>
      <c r="G95" s="1188">
        <v>79</v>
      </c>
      <c r="H95" s="1188">
        <v>77</v>
      </c>
      <c r="I95" s="1188">
        <v>0</v>
      </c>
      <c r="J95" s="1189">
        <f t="shared" si="1"/>
        <v>0</v>
      </c>
    </row>
    <row r="96" spans="1:10" s="1117" customFormat="1" ht="13.9" customHeight="1" x14ac:dyDescent="0.25">
      <c r="A96" s="1535"/>
      <c r="B96" s="1529"/>
      <c r="C96" s="906" t="s">
        <v>408</v>
      </c>
      <c r="D96" s="1188">
        <v>0</v>
      </c>
      <c r="E96" s="1188">
        <v>0</v>
      </c>
      <c r="F96" s="1188">
        <v>0</v>
      </c>
      <c r="G96" s="1081">
        <v>0</v>
      </c>
      <c r="H96" s="1081">
        <v>0</v>
      </c>
      <c r="I96" s="1081">
        <v>0</v>
      </c>
      <c r="J96" s="1189">
        <f t="shared" si="1"/>
        <v>0</v>
      </c>
    </row>
    <row r="97" spans="1:10" s="1117" customFormat="1" ht="13.9" customHeight="1" x14ac:dyDescent="0.25">
      <c r="A97" s="1535"/>
      <c r="B97" s="1529"/>
      <c r="C97" s="906" t="s">
        <v>329</v>
      </c>
      <c r="D97" s="1188">
        <v>0</v>
      </c>
      <c r="E97" s="1188">
        <v>0</v>
      </c>
      <c r="F97" s="1188">
        <v>0</v>
      </c>
      <c r="G97" s="1081">
        <v>0</v>
      </c>
      <c r="H97" s="1081">
        <v>0</v>
      </c>
      <c r="I97" s="1081">
        <v>0</v>
      </c>
      <c r="J97" s="1189">
        <f t="shared" si="1"/>
        <v>0</v>
      </c>
    </row>
    <row r="98" spans="1:10" s="1117" customFormat="1" ht="13.9" customHeight="1" x14ac:dyDescent="0.25">
      <c r="A98" s="1535"/>
      <c r="B98" s="1529"/>
      <c r="C98" s="906" t="s">
        <v>695</v>
      </c>
      <c r="D98" s="1188">
        <v>0</v>
      </c>
      <c r="E98" s="1188">
        <v>0</v>
      </c>
      <c r="F98" s="1188">
        <v>0</v>
      </c>
      <c r="G98" s="1081">
        <v>0</v>
      </c>
      <c r="H98" s="1081">
        <v>0</v>
      </c>
      <c r="I98" s="1081">
        <v>0</v>
      </c>
      <c r="J98" s="1189">
        <f t="shared" si="1"/>
        <v>0</v>
      </c>
    </row>
    <row r="99" spans="1:10" s="1117" customFormat="1" ht="13.9" customHeight="1" x14ac:dyDescent="0.25">
      <c r="A99" s="1535"/>
      <c r="B99" s="1529"/>
      <c r="C99" s="906" t="s">
        <v>589</v>
      </c>
      <c r="D99" s="1188">
        <v>0</v>
      </c>
      <c r="E99" s="1188">
        <v>0</v>
      </c>
      <c r="F99" s="1188">
        <v>0</v>
      </c>
      <c r="G99" s="1081">
        <v>46</v>
      </c>
      <c r="H99" s="1081">
        <f>'4.4 гр птиц утки'!H99</f>
        <v>42</v>
      </c>
      <c r="I99" s="1081">
        <v>0</v>
      </c>
      <c r="J99" s="1189">
        <f t="shared" si="1"/>
        <v>0</v>
      </c>
    </row>
    <row r="100" spans="1:10" s="1117" customFormat="1" ht="13.9" customHeight="1" x14ac:dyDescent="0.25">
      <c r="A100" s="1535">
        <v>25</v>
      </c>
      <c r="B100" s="1529" t="s">
        <v>308</v>
      </c>
      <c r="C100" s="906" t="s">
        <v>404</v>
      </c>
      <c r="D100" s="1188">
        <v>0</v>
      </c>
      <c r="E100" s="1188">
        <v>0</v>
      </c>
      <c r="F100" s="1188">
        <v>0</v>
      </c>
      <c r="G100" s="1081">
        <v>0</v>
      </c>
      <c r="H100" s="1081">
        <v>0</v>
      </c>
      <c r="I100" s="1081">
        <v>0</v>
      </c>
      <c r="J100" s="1189">
        <f t="shared" si="1"/>
        <v>0</v>
      </c>
    </row>
    <row r="101" spans="1:10" s="1117" customFormat="1" ht="13.9" customHeight="1" x14ac:dyDescent="0.25">
      <c r="A101" s="1535"/>
      <c r="B101" s="1529"/>
      <c r="C101" s="906" t="s">
        <v>589</v>
      </c>
      <c r="D101" s="1188">
        <v>0</v>
      </c>
      <c r="E101" s="1188">
        <v>0</v>
      </c>
      <c r="F101" s="1188">
        <v>0</v>
      </c>
      <c r="G101" s="1081">
        <v>84</v>
      </c>
      <c r="H101" s="1081">
        <f>'4.4 гр птиц утки'!H101</f>
        <v>68</v>
      </c>
      <c r="I101" s="1081">
        <v>0</v>
      </c>
      <c r="J101" s="1189">
        <f t="shared" si="1"/>
        <v>0</v>
      </c>
    </row>
    <row r="102" spans="1:10" s="1117" customFormat="1" ht="13.9" customHeight="1" x14ac:dyDescent="0.25">
      <c r="A102" s="1535">
        <v>26</v>
      </c>
      <c r="B102" s="1529" t="s">
        <v>309</v>
      </c>
      <c r="C102" s="906" t="s">
        <v>801</v>
      </c>
      <c r="D102" s="1188">
        <v>0</v>
      </c>
      <c r="E102" s="1188">
        <v>0</v>
      </c>
      <c r="F102" s="1188">
        <v>0</v>
      </c>
      <c r="G102" s="1081">
        <v>0</v>
      </c>
      <c r="H102" s="1081">
        <v>0</v>
      </c>
      <c r="I102" s="1081">
        <v>0</v>
      </c>
      <c r="J102" s="1189">
        <f t="shared" si="1"/>
        <v>0</v>
      </c>
    </row>
    <row r="103" spans="1:10" s="1117" customFormat="1" ht="13.9" customHeight="1" x14ac:dyDescent="0.25">
      <c r="A103" s="1535"/>
      <c r="B103" s="1529"/>
      <c r="C103" s="906" t="s">
        <v>596</v>
      </c>
      <c r="D103" s="1188">
        <v>0</v>
      </c>
      <c r="E103" s="1188">
        <v>0</v>
      </c>
      <c r="F103" s="1188">
        <v>0</v>
      </c>
      <c r="G103" s="1081">
        <v>0</v>
      </c>
      <c r="H103" s="1081">
        <v>0</v>
      </c>
      <c r="I103" s="1081">
        <v>0</v>
      </c>
      <c r="J103" s="1189">
        <f t="shared" si="1"/>
        <v>0</v>
      </c>
    </row>
    <row r="104" spans="1:10" s="1117" customFormat="1" ht="13.9" customHeight="1" x14ac:dyDescent="0.25">
      <c r="A104" s="1535"/>
      <c r="B104" s="1529"/>
      <c r="C104" s="906" t="s">
        <v>407</v>
      </c>
      <c r="D104" s="1188">
        <v>0</v>
      </c>
      <c r="E104" s="1188">
        <v>0</v>
      </c>
      <c r="F104" s="1188">
        <v>0</v>
      </c>
      <c r="G104" s="1081">
        <v>0</v>
      </c>
      <c r="H104" s="1081">
        <v>0</v>
      </c>
      <c r="I104" s="1081">
        <v>0</v>
      </c>
      <c r="J104" s="1189">
        <f t="shared" si="1"/>
        <v>0</v>
      </c>
    </row>
    <row r="105" spans="1:10" s="1117" customFormat="1" ht="13.9" customHeight="1" x14ac:dyDescent="0.25">
      <c r="A105" s="1535"/>
      <c r="B105" s="1529"/>
      <c r="C105" s="906" t="s">
        <v>597</v>
      </c>
      <c r="D105" s="1188">
        <v>0</v>
      </c>
      <c r="E105" s="1188">
        <v>0</v>
      </c>
      <c r="F105" s="1188">
        <v>0</v>
      </c>
      <c r="G105" s="1081">
        <v>0</v>
      </c>
      <c r="H105" s="1081">
        <v>0</v>
      </c>
      <c r="I105" s="1081">
        <v>0</v>
      </c>
      <c r="J105" s="1189">
        <f t="shared" si="1"/>
        <v>0</v>
      </c>
    </row>
    <row r="106" spans="1:10" s="1117" customFormat="1" ht="13.9" customHeight="1" x14ac:dyDescent="0.25">
      <c r="A106" s="1535"/>
      <c r="B106" s="1529"/>
      <c r="C106" s="906" t="s">
        <v>797</v>
      </c>
      <c r="D106" s="1188">
        <v>0</v>
      </c>
      <c r="E106" s="1188">
        <v>0</v>
      </c>
      <c r="F106" s="1188">
        <v>0</v>
      </c>
      <c r="G106" s="1081">
        <v>0</v>
      </c>
      <c r="H106" s="1081">
        <v>0</v>
      </c>
      <c r="I106" s="1081">
        <v>0</v>
      </c>
      <c r="J106" s="1189">
        <f t="shared" si="1"/>
        <v>0</v>
      </c>
    </row>
    <row r="107" spans="1:10" s="1117" customFormat="1" ht="13.9" customHeight="1" x14ac:dyDescent="0.25">
      <c r="A107" s="1535"/>
      <c r="B107" s="1529"/>
      <c r="C107" s="906" t="s">
        <v>697</v>
      </c>
      <c r="D107" s="1188">
        <v>0</v>
      </c>
      <c r="E107" s="1188">
        <v>0</v>
      </c>
      <c r="F107" s="1188">
        <v>0</v>
      </c>
      <c r="G107" s="1081">
        <v>0</v>
      </c>
      <c r="H107" s="1081">
        <v>0</v>
      </c>
      <c r="I107" s="1081">
        <v>0</v>
      </c>
      <c r="J107" s="1189">
        <f t="shared" si="1"/>
        <v>0</v>
      </c>
    </row>
    <row r="108" spans="1:10" s="1117" customFormat="1" ht="13.9" customHeight="1" x14ac:dyDescent="0.25">
      <c r="A108" s="1535"/>
      <c r="B108" s="1529"/>
      <c r="C108" s="906" t="s">
        <v>760</v>
      </c>
      <c r="D108" s="1188">
        <v>0</v>
      </c>
      <c r="E108" s="1188">
        <v>0</v>
      </c>
      <c r="F108" s="1188">
        <v>0</v>
      </c>
      <c r="G108" s="1081">
        <v>0</v>
      </c>
      <c r="H108" s="1081">
        <v>0</v>
      </c>
      <c r="I108" s="1081">
        <v>0</v>
      </c>
      <c r="J108" s="1189">
        <f t="shared" si="1"/>
        <v>0</v>
      </c>
    </row>
    <row r="109" spans="1:10" s="1117" customFormat="1" ht="13.9" customHeight="1" x14ac:dyDescent="0.25">
      <c r="A109" s="1535"/>
      <c r="B109" s="1529"/>
      <c r="C109" s="906" t="s">
        <v>918</v>
      </c>
      <c r="D109" s="1188">
        <v>0</v>
      </c>
      <c r="E109" s="1188">
        <v>0</v>
      </c>
      <c r="F109" s="1188">
        <v>0</v>
      </c>
      <c r="G109" s="1081">
        <v>0</v>
      </c>
      <c r="H109" s="1081">
        <v>0</v>
      </c>
      <c r="I109" s="1081">
        <v>0</v>
      </c>
      <c r="J109" s="1189">
        <f t="shared" si="1"/>
        <v>0</v>
      </c>
    </row>
    <row r="110" spans="1:10" s="1117" customFormat="1" ht="13.9" customHeight="1" x14ac:dyDescent="0.25">
      <c r="A110" s="1535"/>
      <c r="B110" s="1529"/>
      <c r="C110" s="1187" t="s">
        <v>767</v>
      </c>
      <c r="D110" s="1188">
        <v>0</v>
      </c>
      <c r="E110" s="1188">
        <v>0</v>
      </c>
      <c r="F110" s="1188">
        <v>0</v>
      </c>
      <c r="G110" s="1081">
        <v>0</v>
      </c>
      <c r="H110" s="1081">
        <v>0</v>
      </c>
      <c r="I110" s="1081">
        <v>0</v>
      </c>
      <c r="J110" s="1189">
        <f t="shared" si="1"/>
        <v>0</v>
      </c>
    </row>
    <row r="111" spans="1:10" s="1117" customFormat="1" ht="13.9" customHeight="1" x14ac:dyDescent="0.25">
      <c r="A111" s="1535"/>
      <c r="B111" s="1529"/>
      <c r="C111" s="906" t="s">
        <v>589</v>
      </c>
      <c r="D111" s="1188">
        <v>0</v>
      </c>
      <c r="E111" s="1188">
        <v>0</v>
      </c>
      <c r="F111" s="1188">
        <v>0</v>
      </c>
      <c r="G111" s="1081">
        <v>278</v>
      </c>
      <c r="H111" s="1081">
        <f>'4.4 гр птиц утки'!H111</f>
        <v>254</v>
      </c>
      <c r="I111" s="1081">
        <v>0</v>
      </c>
      <c r="J111" s="1189">
        <f t="shared" si="1"/>
        <v>0</v>
      </c>
    </row>
    <row r="112" spans="1:10" s="1117" customFormat="1" ht="15.75" x14ac:dyDescent="0.25">
      <c r="A112" s="1186">
        <v>27</v>
      </c>
      <c r="B112" s="1179" t="s">
        <v>310</v>
      </c>
      <c r="C112" s="906" t="s">
        <v>589</v>
      </c>
      <c r="D112" s="1188">
        <v>0</v>
      </c>
      <c r="E112" s="1188">
        <v>0</v>
      </c>
      <c r="F112" s="1188">
        <v>0</v>
      </c>
      <c r="G112" s="1081">
        <v>258</v>
      </c>
      <c r="H112" s="1081">
        <f>'4.4 гр птиц утки'!H112</f>
        <v>249</v>
      </c>
      <c r="I112" s="1081">
        <v>0</v>
      </c>
      <c r="J112" s="1189">
        <f t="shared" si="1"/>
        <v>0</v>
      </c>
    </row>
    <row r="113" spans="1:10" s="1117" customFormat="1" ht="13.9" customHeight="1" x14ac:dyDescent="0.25">
      <c r="A113" s="1535">
        <v>28</v>
      </c>
      <c r="B113" s="1529" t="s">
        <v>311</v>
      </c>
      <c r="C113" s="906" t="s">
        <v>698</v>
      </c>
      <c r="D113" s="1188">
        <v>0</v>
      </c>
      <c r="E113" s="1188">
        <v>0</v>
      </c>
      <c r="F113" s="1188">
        <v>0</v>
      </c>
      <c r="G113" s="1081">
        <v>0</v>
      </c>
      <c r="H113" s="1081">
        <v>0</v>
      </c>
      <c r="I113" s="1081">
        <v>0</v>
      </c>
      <c r="J113" s="1189">
        <f t="shared" si="1"/>
        <v>0</v>
      </c>
    </row>
    <row r="114" spans="1:10" s="1117" customFormat="1" ht="13.9" customHeight="1" x14ac:dyDescent="0.25">
      <c r="A114" s="1535"/>
      <c r="B114" s="1529"/>
      <c r="C114" s="906" t="s">
        <v>598</v>
      </c>
      <c r="D114" s="1188">
        <v>0</v>
      </c>
      <c r="E114" s="1188">
        <v>0</v>
      </c>
      <c r="F114" s="1188">
        <v>0</v>
      </c>
      <c r="G114" s="1081">
        <v>0</v>
      </c>
      <c r="H114" s="1081">
        <v>0</v>
      </c>
      <c r="I114" s="1081">
        <v>0</v>
      </c>
      <c r="J114" s="1189">
        <f t="shared" si="1"/>
        <v>0</v>
      </c>
    </row>
    <row r="115" spans="1:10" s="1117" customFormat="1" ht="13.9" customHeight="1" x14ac:dyDescent="0.25">
      <c r="A115" s="1535"/>
      <c r="B115" s="1529"/>
      <c r="C115" s="906" t="s">
        <v>761</v>
      </c>
      <c r="D115" s="1188">
        <v>0</v>
      </c>
      <c r="E115" s="1188">
        <v>0</v>
      </c>
      <c r="F115" s="1188">
        <v>0</v>
      </c>
      <c r="G115" s="1081">
        <v>0</v>
      </c>
      <c r="H115" s="1081">
        <v>0</v>
      </c>
      <c r="I115" s="1081">
        <v>0</v>
      </c>
      <c r="J115" s="1189">
        <f t="shared" si="1"/>
        <v>0</v>
      </c>
    </row>
    <row r="116" spans="1:10" s="1117" customFormat="1" ht="13.9" customHeight="1" x14ac:dyDescent="0.25">
      <c r="A116" s="1535"/>
      <c r="B116" s="1529"/>
      <c r="C116" s="906" t="s">
        <v>800</v>
      </c>
      <c r="D116" s="1188">
        <v>0</v>
      </c>
      <c r="E116" s="1188">
        <v>0</v>
      </c>
      <c r="F116" s="1188">
        <v>0</v>
      </c>
      <c r="G116" s="1081">
        <v>0</v>
      </c>
      <c r="H116" s="1081">
        <v>0</v>
      </c>
      <c r="I116" s="1081">
        <v>0</v>
      </c>
      <c r="J116" s="1189">
        <f t="shared" si="1"/>
        <v>0</v>
      </c>
    </row>
    <row r="117" spans="1:10" s="1117" customFormat="1" ht="13.9" customHeight="1" x14ac:dyDescent="0.25">
      <c r="A117" s="1535">
        <v>29</v>
      </c>
      <c r="B117" s="1529" t="s">
        <v>312</v>
      </c>
      <c r="C117" s="906" t="s">
        <v>762</v>
      </c>
      <c r="D117" s="1188">
        <v>0</v>
      </c>
      <c r="E117" s="1188">
        <v>0</v>
      </c>
      <c r="F117" s="1188">
        <v>0</v>
      </c>
      <c r="G117" s="1081">
        <v>2</v>
      </c>
      <c r="H117" s="1081">
        <v>2</v>
      </c>
      <c r="I117" s="1081">
        <v>0</v>
      </c>
      <c r="J117" s="1189">
        <f t="shared" si="1"/>
        <v>0</v>
      </c>
    </row>
    <row r="118" spans="1:10" s="1117" customFormat="1" ht="13.9" customHeight="1" x14ac:dyDescent="0.25">
      <c r="A118" s="1535"/>
      <c r="B118" s="1529"/>
      <c r="C118" s="906" t="s">
        <v>763</v>
      </c>
      <c r="D118" s="1188">
        <v>0</v>
      </c>
      <c r="E118" s="1188">
        <v>0</v>
      </c>
      <c r="F118" s="1188">
        <v>0</v>
      </c>
      <c r="G118" s="1081">
        <v>0</v>
      </c>
      <c r="H118" s="1081">
        <v>0</v>
      </c>
      <c r="I118" s="1081">
        <v>0</v>
      </c>
      <c r="J118" s="1189">
        <f t="shared" si="1"/>
        <v>0</v>
      </c>
    </row>
    <row r="119" spans="1:10" s="1117" customFormat="1" ht="13.9" customHeight="1" x14ac:dyDescent="0.25">
      <c r="A119" s="1535"/>
      <c r="B119" s="1529"/>
      <c r="C119" s="906" t="s">
        <v>699</v>
      </c>
      <c r="D119" s="1188">
        <v>0</v>
      </c>
      <c r="E119" s="1188">
        <v>0</v>
      </c>
      <c r="F119" s="1188">
        <v>0</v>
      </c>
      <c r="G119" s="1081">
        <v>0</v>
      </c>
      <c r="H119" s="1081">
        <v>0</v>
      </c>
      <c r="I119" s="1081">
        <v>0</v>
      </c>
      <c r="J119" s="1189">
        <f t="shared" si="1"/>
        <v>0</v>
      </c>
    </row>
    <row r="120" spans="1:10" s="1117" customFormat="1" ht="13.9" customHeight="1" x14ac:dyDescent="0.25">
      <c r="A120" s="1535"/>
      <c r="B120" s="1529"/>
      <c r="C120" s="906" t="s">
        <v>589</v>
      </c>
      <c r="D120" s="1188">
        <v>0</v>
      </c>
      <c r="E120" s="1188">
        <v>0</v>
      </c>
      <c r="F120" s="1188">
        <v>0</v>
      </c>
      <c r="G120" s="1081">
        <v>84</v>
      </c>
      <c r="H120" s="1081">
        <f>'4.4 гр птиц утки'!H120</f>
        <v>83</v>
      </c>
      <c r="I120" s="1081">
        <v>0</v>
      </c>
      <c r="J120" s="1189">
        <f t="shared" si="1"/>
        <v>0</v>
      </c>
    </row>
    <row r="121" spans="1:10" s="1117" customFormat="1" ht="13.9" customHeight="1" x14ac:dyDescent="0.25">
      <c r="A121" s="1535">
        <v>30</v>
      </c>
      <c r="B121" s="1529" t="s">
        <v>313</v>
      </c>
      <c r="C121" s="906" t="s">
        <v>764</v>
      </c>
      <c r="D121" s="1188">
        <v>0</v>
      </c>
      <c r="E121" s="1188">
        <v>0</v>
      </c>
      <c r="F121" s="1188">
        <v>0</v>
      </c>
      <c r="G121" s="1081">
        <v>0</v>
      </c>
      <c r="H121" s="1081">
        <v>0</v>
      </c>
      <c r="I121" s="1081">
        <v>0</v>
      </c>
      <c r="J121" s="1189">
        <f t="shared" si="1"/>
        <v>0</v>
      </c>
    </row>
    <row r="122" spans="1:10" s="1117" customFormat="1" ht="13.9" customHeight="1" x14ac:dyDescent="0.25">
      <c r="A122" s="1535"/>
      <c r="B122" s="1529"/>
      <c r="C122" s="906" t="s">
        <v>701</v>
      </c>
      <c r="D122" s="1188">
        <v>0</v>
      </c>
      <c r="E122" s="1188">
        <v>0</v>
      </c>
      <c r="F122" s="1188">
        <v>0</v>
      </c>
      <c r="G122" s="1081">
        <v>0</v>
      </c>
      <c r="H122" s="1081">
        <v>0</v>
      </c>
      <c r="I122" s="1081">
        <v>0</v>
      </c>
      <c r="J122" s="1189">
        <f t="shared" si="1"/>
        <v>0</v>
      </c>
    </row>
    <row r="123" spans="1:10" s="1117" customFormat="1" ht="13.9" customHeight="1" x14ac:dyDescent="0.25">
      <c r="A123" s="1535"/>
      <c r="B123" s="1529"/>
      <c r="C123" s="906" t="s">
        <v>700</v>
      </c>
      <c r="D123" s="1188">
        <v>0</v>
      </c>
      <c r="E123" s="1188">
        <v>0</v>
      </c>
      <c r="F123" s="1188">
        <v>0</v>
      </c>
      <c r="G123" s="1081">
        <v>0</v>
      </c>
      <c r="H123" s="1081">
        <v>0</v>
      </c>
      <c r="I123" s="1081">
        <v>0</v>
      </c>
      <c r="J123" s="1189">
        <f t="shared" si="1"/>
        <v>0</v>
      </c>
    </row>
    <row r="124" spans="1:10" s="1117" customFormat="1" ht="13.9" customHeight="1" x14ac:dyDescent="0.25">
      <c r="A124" s="1535"/>
      <c r="B124" s="1529"/>
      <c r="C124" s="906" t="s">
        <v>652</v>
      </c>
      <c r="D124" s="1188">
        <v>0</v>
      </c>
      <c r="E124" s="1188">
        <v>0</v>
      </c>
      <c r="F124" s="1188">
        <v>0</v>
      </c>
      <c r="G124" s="1081">
        <v>0</v>
      </c>
      <c r="H124" s="1081">
        <v>0</v>
      </c>
      <c r="I124" s="1081">
        <v>0</v>
      </c>
      <c r="J124" s="1189">
        <f t="shared" si="1"/>
        <v>0</v>
      </c>
    </row>
    <row r="125" spans="1:10" s="1117" customFormat="1" ht="13.9" customHeight="1" x14ac:dyDescent="0.25">
      <c r="A125" s="1535"/>
      <c r="B125" s="1529"/>
      <c r="C125" s="906" t="s">
        <v>589</v>
      </c>
      <c r="D125" s="1188">
        <v>0</v>
      </c>
      <c r="E125" s="1188">
        <v>0</v>
      </c>
      <c r="F125" s="1188">
        <v>0</v>
      </c>
      <c r="G125" s="1081">
        <v>120</v>
      </c>
      <c r="H125" s="1081">
        <f>'4.4 гр птиц утки'!H125</f>
        <v>105</v>
      </c>
      <c r="I125" s="1081">
        <v>0</v>
      </c>
      <c r="J125" s="1189">
        <f t="shared" si="1"/>
        <v>0</v>
      </c>
    </row>
    <row r="126" spans="1:10" s="1117" customFormat="1" ht="13.9" customHeight="1" x14ac:dyDescent="0.25">
      <c r="A126" s="1535">
        <v>31</v>
      </c>
      <c r="B126" s="1529" t="s">
        <v>314</v>
      </c>
      <c r="C126" s="906" t="s">
        <v>700</v>
      </c>
      <c r="D126" s="1188">
        <v>0</v>
      </c>
      <c r="E126" s="1188">
        <v>0</v>
      </c>
      <c r="F126" s="1188">
        <v>0</v>
      </c>
      <c r="G126" s="1081">
        <v>0</v>
      </c>
      <c r="H126" s="1081">
        <v>0</v>
      </c>
      <c r="I126" s="1081">
        <v>0</v>
      </c>
      <c r="J126" s="1189">
        <f t="shared" si="1"/>
        <v>0</v>
      </c>
    </row>
    <row r="127" spans="1:10" s="1117" customFormat="1" ht="13.9" customHeight="1" x14ac:dyDescent="0.25">
      <c r="A127" s="1535"/>
      <c r="B127" s="1529"/>
      <c r="C127" s="906" t="s">
        <v>409</v>
      </c>
      <c r="D127" s="1188">
        <v>0</v>
      </c>
      <c r="E127" s="1188">
        <v>0</v>
      </c>
      <c r="F127" s="1188">
        <v>0</v>
      </c>
      <c r="G127" s="1081">
        <v>0</v>
      </c>
      <c r="H127" s="1081">
        <v>0</v>
      </c>
      <c r="I127" s="1081">
        <v>0</v>
      </c>
      <c r="J127" s="1189">
        <f t="shared" si="1"/>
        <v>0</v>
      </c>
    </row>
    <row r="128" spans="1:10" s="1117" customFormat="1" ht="13.9" customHeight="1" x14ac:dyDescent="0.25">
      <c r="A128" s="1535"/>
      <c r="B128" s="1529"/>
      <c r="C128" s="906" t="s">
        <v>589</v>
      </c>
      <c r="D128" s="1188">
        <v>0</v>
      </c>
      <c r="E128" s="1188">
        <v>0</v>
      </c>
      <c r="F128" s="1188">
        <v>0</v>
      </c>
      <c r="G128" s="1081">
        <v>106</v>
      </c>
      <c r="H128" s="1081">
        <f>'4.4 гр птиц утки'!H128</f>
        <v>101</v>
      </c>
      <c r="I128" s="1081">
        <v>0</v>
      </c>
      <c r="J128" s="1189">
        <f t="shared" si="1"/>
        <v>0</v>
      </c>
    </row>
    <row r="129" spans="1:10" s="1117" customFormat="1" ht="13.9" customHeight="1" x14ac:dyDescent="0.25">
      <c r="A129" s="1535">
        <v>32</v>
      </c>
      <c r="B129" s="1529" t="s">
        <v>315</v>
      </c>
      <c r="C129" s="906" t="s">
        <v>765</v>
      </c>
      <c r="D129" s="1188">
        <v>0</v>
      </c>
      <c r="E129" s="1188">
        <v>0</v>
      </c>
      <c r="F129" s="1188">
        <v>0</v>
      </c>
      <c r="G129" s="1081">
        <v>0</v>
      </c>
      <c r="H129" s="1081">
        <v>0</v>
      </c>
      <c r="I129" s="1081">
        <v>0</v>
      </c>
      <c r="J129" s="1189">
        <f t="shared" si="1"/>
        <v>0</v>
      </c>
    </row>
    <row r="130" spans="1:10" s="1117" customFormat="1" ht="13.9" customHeight="1" x14ac:dyDescent="0.25">
      <c r="A130" s="1535"/>
      <c r="B130" s="1529"/>
      <c r="C130" s="906" t="s">
        <v>702</v>
      </c>
      <c r="D130" s="1188">
        <v>0</v>
      </c>
      <c r="E130" s="1188">
        <v>0</v>
      </c>
      <c r="F130" s="1188">
        <v>0</v>
      </c>
      <c r="G130" s="1081">
        <v>0</v>
      </c>
      <c r="H130" s="1081">
        <v>0</v>
      </c>
      <c r="I130" s="1081">
        <v>0</v>
      </c>
      <c r="J130" s="1189">
        <f t="shared" si="1"/>
        <v>0</v>
      </c>
    </row>
    <row r="131" spans="1:10" s="1117" customFormat="1" ht="13.9" customHeight="1" x14ac:dyDescent="0.25">
      <c r="A131" s="1535"/>
      <c r="B131" s="1529"/>
      <c r="C131" s="1187" t="s">
        <v>1537</v>
      </c>
      <c r="D131" s="1188">
        <v>0</v>
      </c>
      <c r="E131" s="1188">
        <v>0</v>
      </c>
      <c r="F131" s="1188">
        <v>0</v>
      </c>
      <c r="G131" s="1081">
        <v>0</v>
      </c>
      <c r="H131" s="1081">
        <v>0</v>
      </c>
      <c r="I131" s="1081">
        <v>0</v>
      </c>
      <c r="J131" s="1189">
        <f t="shared" si="1"/>
        <v>0</v>
      </c>
    </row>
    <row r="132" spans="1:10" s="1117" customFormat="1" ht="13.9" customHeight="1" x14ac:dyDescent="0.25">
      <c r="A132" s="1535"/>
      <c r="B132" s="1529"/>
      <c r="C132" s="1187" t="s">
        <v>747</v>
      </c>
      <c r="D132" s="1188">
        <v>0</v>
      </c>
      <c r="E132" s="1188">
        <v>0</v>
      </c>
      <c r="F132" s="1188">
        <v>0</v>
      </c>
      <c r="G132" s="1081">
        <v>0</v>
      </c>
      <c r="H132" s="1081">
        <v>0</v>
      </c>
      <c r="I132" s="1081">
        <v>0</v>
      </c>
      <c r="J132" s="1189">
        <f t="shared" si="1"/>
        <v>0</v>
      </c>
    </row>
    <row r="133" spans="1:10" s="1117" customFormat="1" ht="13.9" customHeight="1" x14ac:dyDescent="0.25">
      <c r="A133" s="1535"/>
      <c r="B133" s="1529"/>
      <c r="C133" s="906" t="s">
        <v>589</v>
      </c>
      <c r="D133" s="1188">
        <v>0</v>
      </c>
      <c r="E133" s="1188">
        <v>0</v>
      </c>
      <c r="F133" s="1188">
        <v>0</v>
      </c>
      <c r="G133" s="1081">
        <v>304</v>
      </c>
      <c r="H133" s="1081">
        <f>'4.4 гр птиц утки'!H133</f>
        <v>293</v>
      </c>
      <c r="I133" s="1081">
        <v>0</v>
      </c>
      <c r="J133" s="1189">
        <f t="shared" si="1"/>
        <v>0</v>
      </c>
    </row>
    <row r="134" spans="1:10" s="1117" customFormat="1" ht="13.9" customHeight="1" x14ac:dyDescent="0.25">
      <c r="A134" s="1535">
        <v>33</v>
      </c>
      <c r="B134" s="1529" t="s">
        <v>316</v>
      </c>
      <c r="C134" s="906" t="s">
        <v>599</v>
      </c>
      <c r="D134" s="1188">
        <v>0</v>
      </c>
      <c r="E134" s="1188">
        <v>0</v>
      </c>
      <c r="F134" s="1188">
        <v>0</v>
      </c>
      <c r="G134" s="1081">
        <v>90</v>
      </c>
      <c r="H134" s="1081">
        <v>90</v>
      </c>
      <c r="I134" s="1081">
        <v>0</v>
      </c>
      <c r="J134" s="1189">
        <f t="shared" si="1"/>
        <v>0</v>
      </c>
    </row>
    <row r="135" spans="1:10" s="1117" customFormat="1" ht="13.9" customHeight="1" x14ac:dyDescent="0.25">
      <c r="A135" s="1535"/>
      <c r="B135" s="1529"/>
      <c r="C135" s="906" t="s">
        <v>329</v>
      </c>
      <c r="D135" s="1188">
        <v>0</v>
      </c>
      <c r="E135" s="1188">
        <v>0</v>
      </c>
      <c r="F135" s="1188">
        <v>0</v>
      </c>
      <c r="G135" s="1081">
        <v>0</v>
      </c>
      <c r="H135" s="1081">
        <v>0</v>
      </c>
      <c r="I135" s="1081">
        <v>0</v>
      </c>
      <c r="J135" s="1189">
        <f t="shared" si="1"/>
        <v>0</v>
      </c>
    </row>
    <row r="136" spans="1:10" s="1117" customFormat="1" ht="13.9" customHeight="1" x14ac:dyDescent="0.25">
      <c r="A136" s="1535"/>
      <c r="B136" s="1529"/>
      <c r="C136" s="906" t="s">
        <v>406</v>
      </c>
      <c r="D136" s="1188">
        <v>0</v>
      </c>
      <c r="E136" s="1188">
        <v>0</v>
      </c>
      <c r="F136" s="1188">
        <v>0</v>
      </c>
      <c r="G136" s="1081">
        <v>0</v>
      </c>
      <c r="H136" s="1081">
        <v>0</v>
      </c>
      <c r="I136" s="1081">
        <v>0</v>
      </c>
      <c r="J136" s="1189">
        <f t="shared" si="1"/>
        <v>0</v>
      </c>
    </row>
    <row r="137" spans="1:10" s="1117" customFormat="1" ht="13.9" customHeight="1" x14ac:dyDescent="0.25">
      <c r="A137" s="1535"/>
      <c r="B137" s="1529"/>
      <c r="C137" s="906" t="s">
        <v>797</v>
      </c>
      <c r="D137" s="1188">
        <v>0</v>
      </c>
      <c r="E137" s="1188">
        <v>0</v>
      </c>
      <c r="F137" s="1188">
        <v>0</v>
      </c>
      <c r="G137" s="1081">
        <v>0</v>
      </c>
      <c r="H137" s="1081">
        <v>0</v>
      </c>
      <c r="I137" s="1081">
        <v>0</v>
      </c>
      <c r="J137" s="1189">
        <f t="shared" si="1"/>
        <v>0</v>
      </c>
    </row>
    <row r="138" spans="1:10" s="1117" customFormat="1" ht="13.9" customHeight="1" x14ac:dyDescent="0.25">
      <c r="A138" s="1535"/>
      <c r="B138" s="1529"/>
      <c r="C138" s="1187" t="s">
        <v>767</v>
      </c>
      <c r="D138" s="1188">
        <v>0</v>
      </c>
      <c r="E138" s="1188">
        <v>0</v>
      </c>
      <c r="F138" s="1188">
        <v>0</v>
      </c>
      <c r="G138" s="1081">
        <v>0</v>
      </c>
      <c r="H138" s="1081">
        <v>0</v>
      </c>
      <c r="I138" s="1081">
        <v>0</v>
      </c>
      <c r="J138" s="1189">
        <f t="shared" si="1"/>
        <v>0</v>
      </c>
    </row>
    <row r="139" spans="1:10" s="1117" customFormat="1" ht="13.9" customHeight="1" x14ac:dyDescent="0.25">
      <c r="A139" s="1535">
        <v>34</v>
      </c>
      <c r="B139" s="1529" t="s">
        <v>317</v>
      </c>
      <c r="C139" s="906" t="s">
        <v>600</v>
      </c>
      <c r="D139" s="1188">
        <v>0</v>
      </c>
      <c r="E139" s="1188">
        <v>0</v>
      </c>
      <c r="F139" s="1188">
        <v>0</v>
      </c>
      <c r="G139" s="1081">
        <v>0</v>
      </c>
      <c r="H139" s="1081">
        <v>0</v>
      </c>
      <c r="I139" s="1081">
        <v>0</v>
      </c>
      <c r="J139" s="1189">
        <f t="shared" si="1"/>
        <v>0</v>
      </c>
    </row>
    <row r="140" spans="1:10" s="1117" customFormat="1" ht="13.9" customHeight="1" x14ac:dyDescent="0.25">
      <c r="A140" s="1535"/>
      <c r="B140" s="1529"/>
      <c r="C140" s="906" t="s">
        <v>1538</v>
      </c>
      <c r="D140" s="1188">
        <v>0</v>
      </c>
      <c r="E140" s="1188">
        <v>0</v>
      </c>
      <c r="F140" s="1188">
        <v>0</v>
      </c>
      <c r="G140" s="1081">
        <v>0</v>
      </c>
      <c r="H140" s="1081">
        <v>0</v>
      </c>
      <c r="I140" s="1081">
        <v>0</v>
      </c>
      <c r="J140" s="1189">
        <f t="shared" si="1"/>
        <v>0</v>
      </c>
    </row>
    <row r="141" spans="1:10" s="1117" customFormat="1" ht="13.9" customHeight="1" x14ac:dyDescent="0.25">
      <c r="A141" s="1535"/>
      <c r="B141" s="1529"/>
      <c r="C141" s="906" t="s">
        <v>413</v>
      </c>
      <c r="D141" s="1188">
        <v>0</v>
      </c>
      <c r="E141" s="1188">
        <v>0</v>
      </c>
      <c r="F141" s="1188">
        <v>0</v>
      </c>
      <c r="G141" s="1081">
        <v>0</v>
      </c>
      <c r="H141" s="1081">
        <v>0</v>
      </c>
      <c r="I141" s="1081">
        <v>0</v>
      </c>
      <c r="J141" s="1189">
        <f t="shared" si="1"/>
        <v>0</v>
      </c>
    </row>
    <row r="142" spans="1:10" s="1117" customFormat="1" ht="13.9" customHeight="1" x14ac:dyDescent="0.25">
      <c r="A142" s="1535"/>
      <c r="B142" s="1529"/>
      <c r="C142" s="1187" t="s">
        <v>696</v>
      </c>
      <c r="D142" s="1188">
        <v>0</v>
      </c>
      <c r="E142" s="1188">
        <v>0</v>
      </c>
      <c r="F142" s="1188">
        <v>0</v>
      </c>
      <c r="G142" s="1081">
        <v>0</v>
      </c>
      <c r="H142" s="1081">
        <v>0</v>
      </c>
      <c r="I142" s="1081">
        <v>0</v>
      </c>
      <c r="J142" s="1189">
        <f t="shared" si="1"/>
        <v>0</v>
      </c>
    </row>
    <row r="143" spans="1:10" s="1117" customFormat="1" ht="13.9" customHeight="1" x14ac:dyDescent="0.25">
      <c r="A143" s="1535"/>
      <c r="B143" s="1529"/>
      <c r="C143" s="1187" t="s">
        <v>801</v>
      </c>
      <c r="D143" s="1188">
        <v>0</v>
      </c>
      <c r="E143" s="1188">
        <v>0</v>
      </c>
      <c r="F143" s="1188">
        <v>0</v>
      </c>
      <c r="G143" s="1081">
        <v>0</v>
      </c>
      <c r="H143" s="1081">
        <v>0</v>
      </c>
      <c r="I143" s="1081">
        <v>0</v>
      </c>
      <c r="J143" s="1189">
        <f t="shared" ref="J143:J169" si="2">F143+I143</f>
        <v>0</v>
      </c>
    </row>
    <row r="144" spans="1:10" s="1117" customFormat="1" ht="13.9" customHeight="1" x14ac:dyDescent="0.25">
      <c r="A144" s="1535"/>
      <c r="B144" s="1529"/>
      <c r="C144" s="906" t="s">
        <v>767</v>
      </c>
      <c r="D144" s="1188">
        <v>0</v>
      </c>
      <c r="E144" s="1188">
        <v>0</v>
      </c>
      <c r="F144" s="1188">
        <v>0</v>
      </c>
      <c r="G144" s="1081">
        <v>0</v>
      </c>
      <c r="H144" s="1081">
        <v>0</v>
      </c>
      <c r="I144" s="1081">
        <v>0</v>
      </c>
      <c r="J144" s="1189">
        <f t="shared" si="2"/>
        <v>0</v>
      </c>
    </row>
    <row r="145" spans="1:10" s="1117" customFormat="1" ht="13.9" customHeight="1" x14ac:dyDescent="0.25">
      <c r="A145" s="1535"/>
      <c r="B145" s="1529"/>
      <c r="C145" s="906" t="s">
        <v>589</v>
      </c>
      <c r="D145" s="1188">
        <v>0</v>
      </c>
      <c r="E145" s="1188">
        <v>0</v>
      </c>
      <c r="F145" s="1188">
        <v>0</v>
      </c>
      <c r="G145" s="1081">
        <v>311</v>
      </c>
      <c r="H145" s="1081">
        <f>'4.4 гр птиц утки'!H145</f>
        <v>284</v>
      </c>
      <c r="I145" s="1081">
        <v>0</v>
      </c>
      <c r="J145" s="1189">
        <f t="shared" si="2"/>
        <v>0</v>
      </c>
    </row>
    <row r="146" spans="1:10" s="1117" customFormat="1" ht="13.9" customHeight="1" x14ac:dyDescent="0.25">
      <c r="A146" s="1535">
        <v>35</v>
      </c>
      <c r="B146" s="1529" t="s">
        <v>318</v>
      </c>
      <c r="C146" s="906" t="s">
        <v>797</v>
      </c>
      <c r="D146" s="1188">
        <v>0</v>
      </c>
      <c r="E146" s="1188">
        <v>0</v>
      </c>
      <c r="F146" s="1188">
        <v>0</v>
      </c>
      <c r="G146" s="1081">
        <v>0</v>
      </c>
      <c r="H146" s="1081">
        <v>0</v>
      </c>
      <c r="I146" s="1081">
        <v>0</v>
      </c>
      <c r="J146" s="1189">
        <f t="shared" si="2"/>
        <v>0</v>
      </c>
    </row>
    <row r="147" spans="1:10" s="1117" customFormat="1" ht="13.9" customHeight="1" x14ac:dyDescent="0.25">
      <c r="A147" s="1535"/>
      <c r="B147" s="1529"/>
      <c r="C147" s="906" t="s">
        <v>328</v>
      </c>
      <c r="D147" s="1188">
        <v>0</v>
      </c>
      <c r="E147" s="1188">
        <v>0</v>
      </c>
      <c r="F147" s="1188">
        <v>0</v>
      </c>
      <c r="G147" s="1081">
        <v>0</v>
      </c>
      <c r="H147" s="1081">
        <v>0</v>
      </c>
      <c r="I147" s="1081">
        <v>0</v>
      </c>
      <c r="J147" s="1189">
        <f t="shared" si="2"/>
        <v>0</v>
      </c>
    </row>
    <row r="148" spans="1:10" s="1117" customFormat="1" ht="13.9" customHeight="1" x14ac:dyDescent="0.25">
      <c r="A148" s="1535"/>
      <c r="B148" s="1529"/>
      <c r="C148" s="1187" t="s">
        <v>767</v>
      </c>
      <c r="D148" s="1188">
        <v>0</v>
      </c>
      <c r="E148" s="1188">
        <v>0</v>
      </c>
      <c r="F148" s="1188">
        <v>0</v>
      </c>
      <c r="G148" s="1081">
        <v>0</v>
      </c>
      <c r="H148" s="1081">
        <v>0</v>
      </c>
      <c r="I148" s="1081">
        <v>0</v>
      </c>
      <c r="J148" s="1189">
        <f t="shared" si="2"/>
        <v>0</v>
      </c>
    </row>
    <row r="149" spans="1:10" s="1117" customFormat="1" ht="13.9" customHeight="1" x14ac:dyDescent="0.25">
      <c r="A149" s="1535">
        <v>36</v>
      </c>
      <c r="B149" s="1529" t="s">
        <v>319</v>
      </c>
      <c r="C149" s="906" t="s">
        <v>768</v>
      </c>
      <c r="D149" s="1188">
        <v>0</v>
      </c>
      <c r="E149" s="1188">
        <v>0</v>
      </c>
      <c r="F149" s="1188">
        <v>0</v>
      </c>
      <c r="G149" s="1081">
        <v>0</v>
      </c>
      <c r="H149" s="1081">
        <v>0</v>
      </c>
      <c r="I149" s="1081">
        <v>0</v>
      </c>
      <c r="J149" s="1189">
        <f t="shared" si="2"/>
        <v>0</v>
      </c>
    </row>
    <row r="150" spans="1:10" s="1117" customFormat="1" ht="13.9" customHeight="1" x14ac:dyDescent="0.25">
      <c r="A150" s="1535"/>
      <c r="B150" s="1529"/>
      <c r="C150" s="906" t="s">
        <v>589</v>
      </c>
      <c r="D150" s="1188">
        <v>0</v>
      </c>
      <c r="E150" s="1188">
        <v>0</v>
      </c>
      <c r="F150" s="1188">
        <v>0</v>
      </c>
      <c r="G150" s="1081">
        <v>222</v>
      </c>
      <c r="H150" s="1081">
        <f>'4.4 гр птиц утки'!H150</f>
        <v>206</v>
      </c>
      <c r="I150" s="1081">
        <v>0</v>
      </c>
      <c r="J150" s="1189">
        <f t="shared" si="2"/>
        <v>0</v>
      </c>
    </row>
    <row r="151" spans="1:10" s="1117" customFormat="1" ht="13.9" customHeight="1" x14ac:dyDescent="0.25">
      <c r="A151" s="1535">
        <v>37</v>
      </c>
      <c r="B151" s="1529" t="s">
        <v>320</v>
      </c>
      <c r="C151" s="906" t="s">
        <v>769</v>
      </c>
      <c r="D151" s="1188">
        <v>0</v>
      </c>
      <c r="E151" s="1188">
        <v>0</v>
      </c>
      <c r="F151" s="1188">
        <v>0</v>
      </c>
      <c r="G151" s="1081">
        <v>137</v>
      </c>
      <c r="H151" s="1081">
        <v>135</v>
      </c>
      <c r="I151" s="1081">
        <v>0</v>
      </c>
      <c r="J151" s="1189">
        <f t="shared" si="2"/>
        <v>0</v>
      </c>
    </row>
    <row r="152" spans="1:10" s="1117" customFormat="1" ht="13.9" customHeight="1" x14ac:dyDescent="0.2">
      <c r="A152" s="1535"/>
      <c r="B152" s="1529"/>
      <c r="C152" s="1180" t="s">
        <v>589</v>
      </c>
      <c r="D152" s="1188">
        <v>0</v>
      </c>
      <c r="E152" s="1188">
        <v>0</v>
      </c>
      <c r="F152" s="1188">
        <v>0</v>
      </c>
      <c r="G152" s="1081">
        <v>105</v>
      </c>
      <c r="H152" s="1081">
        <f>'4.4 гр птиц утки'!H152</f>
        <v>101</v>
      </c>
      <c r="I152" s="1081">
        <v>0</v>
      </c>
      <c r="J152" s="1189">
        <f t="shared" si="2"/>
        <v>0</v>
      </c>
    </row>
    <row r="153" spans="1:10" s="1117" customFormat="1" ht="13.9" customHeight="1" x14ac:dyDescent="0.25">
      <c r="A153" s="1535">
        <v>38</v>
      </c>
      <c r="B153" s="1529" t="s">
        <v>321</v>
      </c>
      <c r="C153" s="906" t="s">
        <v>770</v>
      </c>
      <c r="D153" s="1188">
        <v>0</v>
      </c>
      <c r="E153" s="1188">
        <v>0</v>
      </c>
      <c r="F153" s="1188">
        <v>0</v>
      </c>
      <c r="G153" s="1081">
        <v>69</v>
      </c>
      <c r="H153" s="1081">
        <v>69</v>
      </c>
      <c r="I153" s="1081">
        <v>0</v>
      </c>
      <c r="J153" s="1189">
        <f t="shared" si="2"/>
        <v>0</v>
      </c>
    </row>
    <row r="154" spans="1:10" s="1117" customFormat="1" ht="13.9" customHeight="1" x14ac:dyDescent="0.25">
      <c r="A154" s="1535"/>
      <c r="B154" s="1529"/>
      <c r="C154" s="906" t="s">
        <v>665</v>
      </c>
      <c r="D154" s="1188">
        <v>0</v>
      </c>
      <c r="E154" s="1188">
        <v>0</v>
      </c>
      <c r="F154" s="1188">
        <v>0</v>
      </c>
      <c r="G154" s="1081">
        <v>0</v>
      </c>
      <c r="H154" s="1081">
        <v>0</v>
      </c>
      <c r="I154" s="1081">
        <v>0</v>
      </c>
      <c r="J154" s="1189">
        <f t="shared" si="2"/>
        <v>0</v>
      </c>
    </row>
    <row r="155" spans="1:10" s="1117" customFormat="1" ht="13.9" customHeight="1" x14ac:dyDescent="0.25">
      <c r="A155" s="1535"/>
      <c r="B155" s="1529"/>
      <c r="C155" s="906" t="s">
        <v>703</v>
      </c>
      <c r="D155" s="1188">
        <v>0</v>
      </c>
      <c r="E155" s="1188">
        <v>0</v>
      </c>
      <c r="F155" s="1188">
        <v>0</v>
      </c>
      <c r="G155" s="1081">
        <v>0</v>
      </c>
      <c r="H155" s="1081">
        <v>0</v>
      </c>
      <c r="I155" s="1081">
        <v>0</v>
      </c>
      <c r="J155" s="1189">
        <f t="shared" si="2"/>
        <v>0</v>
      </c>
    </row>
    <row r="156" spans="1:10" s="1117" customFormat="1" ht="13.9" customHeight="1" x14ac:dyDescent="0.25">
      <c r="A156" s="1535"/>
      <c r="B156" s="1529"/>
      <c r="C156" s="906" t="s">
        <v>1155</v>
      </c>
      <c r="D156" s="1188">
        <v>0</v>
      </c>
      <c r="E156" s="1188">
        <v>0</v>
      </c>
      <c r="F156" s="1188">
        <v>0</v>
      </c>
      <c r="G156" s="1081">
        <v>0</v>
      </c>
      <c r="H156" s="1081">
        <v>0</v>
      </c>
      <c r="I156" s="1081">
        <v>0</v>
      </c>
      <c r="J156" s="1189">
        <f t="shared" si="2"/>
        <v>0</v>
      </c>
    </row>
    <row r="157" spans="1:10" s="1117" customFormat="1" ht="13.9" customHeight="1" x14ac:dyDescent="0.25">
      <c r="A157" s="1535"/>
      <c r="B157" s="1529"/>
      <c r="C157" s="906" t="s">
        <v>589</v>
      </c>
      <c r="D157" s="1188">
        <v>0</v>
      </c>
      <c r="E157" s="1188">
        <v>0</v>
      </c>
      <c r="F157" s="1188">
        <v>0</v>
      </c>
      <c r="G157" s="1081">
        <v>109</v>
      </c>
      <c r="H157" s="1081">
        <f>'4.4 гр птиц утки'!H157</f>
        <v>84</v>
      </c>
      <c r="I157" s="1081">
        <v>0</v>
      </c>
      <c r="J157" s="1189">
        <f t="shared" si="2"/>
        <v>0</v>
      </c>
    </row>
    <row r="158" spans="1:10" s="1117" customFormat="1" ht="13.9" customHeight="1" x14ac:dyDescent="0.25">
      <c r="A158" s="1535">
        <v>39</v>
      </c>
      <c r="B158" s="1529" t="s">
        <v>322</v>
      </c>
      <c r="C158" s="906" t="s">
        <v>400</v>
      </c>
      <c r="D158" s="1188">
        <v>0</v>
      </c>
      <c r="E158" s="1188">
        <v>0</v>
      </c>
      <c r="F158" s="1188">
        <v>0</v>
      </c>
      <c r="G158" s="1081">
        <v>0</v>
      </c>
      <c r="H158" s="1081">
        <v>0</v>
      </c>
      <c r="I158" s="1081">
        <v>0</v>
      </c>
      <c r="J158" s="1189">
        <f t="shared" si="2"/>
        <v>0</v>
      </c>
    </row>
    <row r="159" spans="1:10" s="1117" customFormat="1" ht="13.9" customHeight="1" x14ac:dyDescent="0.25">
      <c r="A159" s="1535"/>
      <c r="B159" s="1529"/>
      <c r="C159" s="906" t="s">
        <v>704</v>
      </c>
      <c r="D159" s="1188">
        <v>0</v>
      </c>
      <c r="E159" s="1188">
        <v>0</v>
      </c>
      <c r="F159" s="1188">
        <v>0</v>
      </c>
      <c r="G159" s="1081">
        <v>14</v>
      </c>
      <c r="H159" s="1081">
        <v>14</v>
      </c>
      <c r="I159" s="1081">
        <v>0</v>
      </c>
      <c r="J159" s="1189">
        <f t="shared" si="2"/>
        <v>0</v>
      </c>
    </row>
    <row r="160" spans="1:10" s="1117" customFormat="1" ht="13.9" customHeight="1" x14ac:dyDescent="0.25">
      <c r="A160" s="1535"/>
      <c r="B160" s="1529"/>
      <c r="C160" s="906" t="s">
        <v>589</v>
      </c>
      <c r="D160" s="1188">
        <v>0</v>
      </c>
      <c r="E160" s="1188">
        <v>0</v>
      </c>
      <c r="F160" s="1188">
        <v>0</v>
      </c>
      <c r="G160" s="1081">
        <v>566</v>
      </c>
      <c r="H160" s="1081">
        <f>'4.4 гр птиц утки'!H160</f>
        <v>562</v>
      </c>
      <c r="I160" s="1081">
        <v>0</v>
      </c>
      <c r="J160" s="1189">
        <f t="shared" si="2"/>
        <v>0</v>
      </c>
    </row>
    <row r="161" spans="1:10" s="1117" customFormat="1" ht="15" x14ac:dyDescent="0.25">
      <c r="A161" s="1535">
        <v>40</v>
      </c>
      <c r="B161" s="1529" t="s">
        <v>323</v>
      </c>
      <c r="C161" s="1187" t="s">
        <v>767</v>
      </c>
      <c r="D161" s="1188">
        <v>0</v>
      </c>
      <c r="E161" s="1188">
        <v>0</v>
      </c>
      <c r="F161" s="1188">
        <v>0</v>
      </c>
      <c r="G161" s="1081">
        <v>0</v>
      </c>
      <c r="H161" s="1081">
        <v>0</v>
      </c>
      <c r="I161" s="1081">
        <v>0</v>
      </c>
      <c r="J161" s="1189">
        <f t="shared" si="2"/>
        <v>0</v>
      </c>
    </row>
    <row r="162" spans="1:10" s="1117" customFormat="1" ht="13.9" customHeight="1" x14ac:dyDescent="0.25">
      <c r="A162" s="1535"/>
      <c r="B162" s="1535"/>
      <c r="C162" s="906" t="s">
        <v>797</v>
      </c>
      <c r="D162" s="1188">
        <v>0</v>
      </c>
      <c r="E162" s="1188">
        <v>0</v>
      </c>
      <c r="F162" s="1188">
        <v>0</v>
      </c>
      <c r="G162" s="1081">
        <v>0</v>
      </c>
      <c r="H162" s="1081">
        <v>0</v>
      </c>
      <c r="I162" s="1081">
        <v>0</v>
      </c>
      <c r="J162" s="1189">
        <f t="shared" si="2"/>
        <v>0</v>
      </c>
    </row>
    <row r="163" spans="1:10" s="1117" customFormat="1" ht="13.9" customHeight="1" x14ac:dyDescent="0.25">
      <c r="A163" s="1535">
        <v>41</v>
      </c>
      <c r="B163" s="1529" t="s">
        <v>324</v>
      </c>
      <c r="C163" s="906" t="s">
        <v>771</v>
      </c>
      <c r="D163" s="1188">
        <v>0</v>
      </c>
      <c r="E163" s="1188">
        <v>0</v>
      </c>
      <c r="F163" s="1188">
        <v>0</v>
      </c>
      <c r="G163" s="1081">
        <v>0</v>
      </c>
      <c r="H163" s="1081">
        <v>0</v>
      </c>
      <c r="I163" s="1081">
        <v>0</v>
      </c>
      <c r="J163" s="1189">
        <f t="shared" si="2"/>
        <v>0</v>
      </c>
    </row>
    <row r="164" spans="1:10" s="1117" customFormat="1" ht="13.9" customHeight="1" x14ac:dyDescent="0.25">
      <c r="A164" s="1535"/>
      <c r="B164" s="1529"/>
      <c r="C164" s="906" t="s">
        <v>598</v>
      </c>
      <c r="D164" s="1188">
        <v>0</v>
      </c>
      <c r="E164" s="1188">
        <v>0</v>
      </c>
      <c r="F164" s="1188">
        <v>0</v>
      </c>
      <c r="G164" s="1081">
        <v>0</v>
      </c>
      <c r="H164" s="1081">
        <v>0</v>
      </c>
      <c r="I164" s="1081">
        <v>0</v>
      </c>
      <c r="J164" s="1189">
        <f t="shared" si="2"/>
        <v>0</v>
      </c>
    </row>
    <row r="165" spans="1:10" s="1117" customFormat="1" ht="13.9" customHeight="1" x14ac:dyDescent="0.25">
      <c r="A165" s="1535"/>
      <c r="B165" s="1529"/>
      <c r="C165" s="906" t="s">
        <v>589</v>
      </c>
      <c r="D165" s="1188">
        <v>0</v>
      </c>
      <c r="E165" s="1188">
        <v>0</v>
      </c>
      <c r="F165" s="1188">
        <v>0</v>
      </c>
      <c r="G165" s="1081">
        <v>118</v>
      </c>
      <c r="H165" s="1081">
        <f>'4.4 гр птиц утки'!H165</f>
        <v>104</v>
      </c>
      <c r="I165" s="1081">
        <v>0</v>
      </c>
      <c r="J165" s="1189">
        <f t="shared" si="2"/>
        <v>0</v>
      </c>
    </row>
    <row r="166" spans="1:10" s="1117" customFormat="1" ht="13.9" customHeight="1" x14ac:dyDescent="0.25">
      <c r="A166" s="1535">
        <v>42</v>
      </c>
      <c r="B166" s="1529" t="s">
        <v>325</v>
      </c>
      <c r="C166" s="906" t="s">
        <v>682</v>
      </c>
      <c r="D166" s="1188">
        <v>0</v>
      </c>
      <c r="E166" s="1188">
        <v>0</v>
      </c>
      <c r="F166" s="1188">
        <v>0</v>
      </c>
      <c r="G166" s="1081">
        <v>0</v>
      </c>
      <c r="H166" s="1081">
        <v>0</v>
      </c>
      <c r="I166" s="1081">
        <v>0</v>
      </c>
      <c r="J166" s="1189">
        <f t="shared" si="2"/>
        <v>0</v>
      </c>
    </row>
    <row r="167" spans="1:10" s="1117" customFormat="1" ht="15" x14ac:dyDescent="0.25">
      <c r="A167" s="1535"/>
      <c r="B167" s="1529"/>
      <c r="C167" s="906" t="s">
        <v>589</v>
      </c>
      <c r="D167" s="1188">
        <v>0</v>
      </c>
      <c r="E167" s="1188">
        <v>0</v>
      </c>
      <c r="F167" s="1188">
        <v>0</v>
      </c>
      <c r="G167" s="1081">
        <v>589</v>
      </c>
      <c r="H167" s="1081">
        <f>'4.4 гр птиц утки'!H167</f>
        <v>397</v>
      </c>
      <c r="I167" s="1081">
        <v>0</v>
      </c>
      <c r="J167" s="1189">
        <f t="shared" si="2"/>
        <v>0</v>
      </c>
    </row>
    <row r="168" spans="1:10" s="1117" customFormat="1" ht="15.75" x14ac:dyDescent="0.25">
      <c r="A168" s="1186">
        <v>43</v>
      </c>
      <c r="B168" s="1179" t="s">
        <v>326</v>
      </c>
      <c r="C168" s="906" t="s">
        <v>589</v>
      </c>
      <c r="D168" s="1188">
        <v>0</v>
      </c>
      <c r="E168" s="1188">
        <v>0</v>
      </c>
      <c r="F168" s="1188">
        <v>0</v>
      </c>
      <c r="G168" s="1081">
        <v>132</v>
      </c>
      <c r="H168" s="1081">
        <f>'4.4 гр птиц утки'!H168</f>
        <v>128</v>
      </c>
      <c r="I168" s="1081">
        <v>0</v>
      </c>
      <c r="J168" s="1189">
        <f t="shared" si="2"/>
        <v>0</v>
      </c>
    </row>
    <row r="169" spans="1:10" ht="13.15" customHeight="1" x14ac:dyDescent="0.25">
      <c r="A169" s="1536" t="s">
        <v>21</v>
      </c>
      <c r="B169" s="1536"/>
      <c r="C169" s="1536"/>
      <c r="D169" s="707">
        <f t="shared" ref="D169:I169" si="3">SUM(D14:D168)</f>
        <v>0</v>
      </c>
      <c r="E169" s="707">
        <f t="shared" si="3"/>
        <v>0</v>
      </c>
      <c r="F169" s="707">
        <f t="shared" si="3"/>
        <v>0</v>
      </c>
      <c r="G169" s="707">
        <f t="shared" si="3"/>
        <v>7381</v>
      </c>
      <c r="H169" s="707">
        <f t="shared" si="3"/>
        <v>6551</v>
      </c>
      <c r="I169" s="707">
        <f t="shared" si="3"/>
        <v>5</v>
      </c>
      <c r="J169" s="708">
        <f t="shared" si="2"/>
        <v>5</v>
      </c>
    </row>
    <row r="170" spans="1:10" ht="18" customHeight="1" x14ac:dyDescent="0.25">
      <c r="A170" s="894" t="s">
        <v>1658</v>
      </c>
      <c r="B170" s="893"/>
      <c r="C170" s="893"/>
      <c r="D170" s="879"/>
      <c r="E170" s="879"/>
      <c r="F170" s="879"/>
      <c r="G170" s="879"/>
      <c r="H170" s="879"/>
      <c r="I170" s="879"/>
      <c r="J170" s="879"/>
    </row>
    <row r="171" spans="1:10" ht="17.25" customHeight="1" x14ac:dyDescent="0.25">
      <c r="A171" s="894" t="s">
        <v>1660</v>
      </c>
      <c r="B171" s="893"/>
      <c r="C171" s="893"/>
      <c r="D171" s="879"/>
      <c r="E171" s="879"/>
      <c r="F171" s="879"/>
      <c r="G171" s="879"/>
      <c r="H171" s="879"/>
      <c r="I171" s="879"/>
      <c r="J171" s="879"/>
    </row>
    <row r="172" spans="1:10" ht="13.15" customHeight="1" x14ac:dyDescent="0.35">
      <c r="A172" s="1311" t="s">
        <v>1516</v>
      </c>
      <c r="B172" s="1294"/>
      <c r="C172" s="1294"/>
      <c r="D172" s="1294"/>
      <c r="E172" s="1294"/>
      <c r="F172" s="1294"/>
      <c r="G172" s="1294"/>
      <c r="H172" s="1294"/>
      <c r="I172" s="1294"/>
      <c r="J172" s="1294"/>
    </row>
    <row r="173" spans="1:10" ht="13.15" customHeight="1" x14ac:dyDescent="0.2">
      <c r="A173" s="686"/>
      <c r="B173" s="686" t="s">
        <v>643</v>
      </c>
      <c r="C173" s="56" t="s">
        <v>602</v>
      </c>
      <c r="D173" s="679"/>
      <c r="E173" s="62"/>
      <c r="F173" s="679"/>
      <c r="G173" s="684" t="s">
        <v>604</v>
      </c>
      <c r="H173" s="679"/>
      <c r="I173" s="686" t="s">
        <v>601</v>
      </c>
      <c r="J173" s="62"/>
    </row>
    <row r="174" spans="1:10" ht="13.15" customHeight="1" x14ac:dyDescent="0.2">
      <c r="A174" s="680" t="s">
        <v>562</v>
      </c>
      <c r="B174" s="679"/>
      <c r="C174" s="680" t="s">
        <v>1829</v>
      </c>
      <c r="D174" s="686"/>
      <c r="E174" s="677"/>
      <c r="F174" s="677"/>
      <c r="G174" s="677"/>
      <c r="H174" s="677"/>
      <c r="I174" s="679"/>
      <c r="J174" s="679"/>
    </row>
    <row r="175" spans="1:10" ht="13.15" customHeight="1" x14ac:dyDescent="0.2">
      <c r="A175" s="678" t="s">
        <v>555</v>
      </c>
      <c r="B175" s="677"/>
      <c r="C175" s="1293" t="s">
        <v>556</v>
      </c>
      <c r="D175" s="1293"/>
      <c r="E175" s="1293"/>
      <c r="F175" s="1293"/>
      <c r="G175" s="1293"/>
      <c r="H175" s="1293"/>
      <c r="I175" s="679"/>
      <c r="J175" s="679"/>
    </row>
    <row r="181" ht="27" customHeight="1" x14ac:dyDescent="0.2"/>
    <row r="182" ht="13.15" customHeight="1" x14ac:dyDescent="0.2"/>
    <row r="183" ht="27.6" customHeight="1" x14ac:dyDescent="0.2"/>
    <row r="187" ht="26.45" customHeight="1" x14ac:dyDescent="0.2"/>
    <row r="188" ht="25.9" customHeight="1" x14ac:dyDescent="0.2"/>
    <row r="189" ht="27" customHeight="1" x14ac:dyDescent="0.2"/>
    <row r="190" ht="13.15" customHeight="1" x14ac:dyDescent="0.2"/>
    <row r="191" ht="13.15" customHeight="1" x14ac:dyDescent="0.2"/>
    <row r="192" ht="14.45" customHeight="1" x14ac:dyDescent="0.2"/>
    <row r="198" ht="27" customHeight="1" x14ac:dyDescent="0.2"/>
    <row r="202" ht="29.45" customHeight="1" x14ac:dyDescent="0.2"/>
    <row r="203" ht="50.45" customHeight="1" x14ac:dyDescent="0.2"/>
    <row r="204" ht="20.45" customHeight="1" x14ac:dyDescent="0.2"/>
    <row r="205" ht="13.15" customHeight="1" x14ac:dyDescent="0.2"/>
    <row r="206" ht="13.15" customHeight="1" x14ac:dyDescent="0.2"/>
    <row r="207" ht="13.15" customHeight="1" x14ac:dyDescent="0.2"/>
    <row r="208" ht="13.15" customHeight="1" x14ac:dyDescent="0.2"/>
    <row r="209" ht="13.15" customHeight="1" x14ac:dyDescent="0.2"/>
    <row r="210" ht="13.15" customHeight="1" x14ac:dyDescent="0.2"/>
    <row r="211" ht="13.15" customHeight="1" x14ac:dyDescent="0.2"/>
    <row r="212" ht="13.15" customHeight="1" x14ac:dyDescent="0.2"/>
    <row r="213" ht="13.15" customHeight="1" x14ac:dyDescent="0.2"/>
    <row r="214" ht="13.15" customHeight="1" x14ac:dyDescent="0.2"/>
    <row r="215" ht="13.1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27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13.15" customHeight="1" x14ac:dyDescent="0.2"/>
    <row r="227" ht="13.15" customHeight="1" x14ac:dyDescent="0.2"/>
    <row r="228" ht="13.15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72" ht="27" customHeight="1" x14ac:dyDescent="0.2"/>
    <row r="273" ht="13.15" customHeight="1" x14ac:dyDescent="0.2"/>
    <row r="274" ht="27.6" customHeight="1" x14ac:dyDescent="0.2"/>
    <row r="278" ht="26.45" customHeight="1" x14ac:dyDescent="0.2"/>
    <row r="279" ht="25.9" customHeight="1" x14ac:dyDescent="0.2"/>
    <row r="280" ht="27" customHeight="1" x14ac:dyDescent="0.2"/>
    <row r="281" ht="26.45" customHeight="1" x14ac:dyDescent="0.2"/>
    <row r="290" ht="25.9" customHeight="1" x14ac:dyDescent="0.2"/>
    <row r="294" ht="27.6" customHeight="1" x14ac:dyDescent="0.2"/>
    <row r="295" ht="51.6" customHeight="1" x14ac:dyDescent="0.2"/>
    <row r="364" ht="13.15" customHeight="1" x14ac:dyDescent="0.2"/>
    <row r="366" ht="26.45" customHeight="1" x14ac:dyDescent="0.2"/>
    <row r="370" ht="25.9" customHeight="1" x14ac:dyDescent="0.2"/>
    <row r="371" ht="26.45" customHeight="1" x14ac:dyDescent="0.2"/>
    <row r="380" ht="26.45" customHeight="1" x14ac:dyDescent="0.2"/>
    <row r="384" ht="27" customHeight="1" x14ac:dyDescent="0.2"/>
    <row r="385" ht="53.45" customHeight="1" x14ac:dyDescent="0.2"/>
    <row r="386" ht="19.149999999999999" customHeight="1" x14ac:dyDescent="0.2"/>
    <row r="454" ht="13.15" customHeight="1" x14ac:dyDescent="0.2"/>
    <row r="456" ht="26.45" customHeight="1" x14ac:dyDescent="0.2"/>
    <row r="460" ht="26.45" customHeight="1" x14ac:dyDescent="0.2"/>
    <row r="461" ht="25.9" customHeight="1" x14ac:dyDescent="0.2"/>
    <row r="470" ht="25.9" customHeight="1" x14ac:dyDescent="0.2"/>
    <row r="474" ht="31.9" customHeight="1" x14ac:dyDescent="0.2"/>
    <row r="475" ht="52.9" customHeight="1" x14ac:dyDescent="0.2"/>
    <row r="476" ht="18.600000000000001" customHeight="1" x14ac:dyDescent="0.2"/>
    <row r="544" ht="13.15" customHeight="1" x14ac:dyDescent="0.2"/>
    <row r="546" ht="26.45" customHeight="1" x14ac:dyDescent="0.2"/>
    <row r="550" ht="26.45" customHeight="1" x14ac:dyDescent="0.2"/>
    <row r="551" ht="26.45" customHeight="1" x14ac:dyDescent="0.2"/>
    <row r="560" ht="25.9" customHeight="1" x14ac:dyDescent="0.2"/>
    <row r="564" ht="35.450000000000003" customHeight="1" x14ac:dyDescent="0.2"/>
    <row r="565" ht="56.45" customHeight="1" x14ac:dyDescent="0.2"/>
    <row r="566" ht="16.899999999999999" customHeight="1" x14ac:dyDescent="0.2"/>
    <row r="634" ht="13.15" customHeight="1" x14ac:dyDescent="0.2"/>
    <row r="636" ht="26.45" customHeight="1" x14ac:dyDescent="0.2"/>
    <row r="640" ht="25.9" customHeight="1" x14ac:dyDescent="0.2"/>
    <row r="641" ht="25.9" customHeight="1" x14ac:dyDescent="0.2"/>
    <row r="650" ht="25.9" customHeight="1" x14ac:dyDescent="0.2"/>
    <row r="654" ht="27" customHeight="1" x14ac:dyDescent="0.2"/>
    <row r="655" ht="55.9" customHeight="1" x14ac:dyDescent="0.2"/>
    <row r="656" ht="18" customHeight="1" x14ac:dyDescent="0.2"/>
    <row r="724" ht="13.15" customHeight="1" x14ac:dyDescent="0.2"/>
    <row r="726" ht="25.9" customHeight="1" x14ac:dyDescent="0.2"/>
    <row r="730" ht="26.45" customHeight="1" x14ac:dyDescent="0.2"/>
    <row r="731" ht="25.9" customHeight="1" x14ac:dyDescent="0.2"/>
  </sheetData>
  <autoFilter ref="C14:C175"/>
  <mergeCells count="98">
    <mergeCell ref="C175:H175"/>
    <mergeCell ref="A7:J7"/>
    <mergeCell ref="A23:A24"/>
    <mergeCell ref="B23:B24"/>
    <mergeCell ref="A19:A22"/>
    <mergeCell ref="B19:B22"/>
    <mergeCell ref="A8:J8"/>
    <mergeCell ref="A10:A12"/>
    <mergeCell ref="B10:C12"/>
    <mergeCell ref="D10:F10"/>
    <mergeCell ref="G10:I10"/>
    <mergeCell ref="J10:J12"/>
    <mergeCell ref="D11:E11"/>
    <mergeCell ref="F11:F12"/>
    <mergeCell ref="G11:H11"/>
    <mergeCell ref="I11:I12"/>
    <mergeCell ref="B13:C13"/>
    <mergeCell ref="I1:J1"/>
    <mergeCell ref="A2:J2"/>
    <mergeCell ref="A3:J3"/>
    <mergeCell ref="A4:J4"/>
    <mergeCell ref="A6:J6"/>
    <mergeCell ref="A14:A16"/>
    <mergeCell ref="B14:B16"/>
    <mergeCell ref="A17:A18"/>
    <mergeCell ref="B17:B18"/>
    <mergeCell ref="A25:A30"/>
    <mergeCell ref="B25:B30"/>
    <mergeCell ref="A31:A32"/>
    <mergeCell ref="B31:B32"/>
    <mergeCell ref="A33:A38"/>
    <mergeCell ref="B33:B38"/>
    <mergeCell ref="A40:A44"/>
    <mergeCell ref="B40:B44"/>
    <mergeCell ref="A46:A47"/>
    <mergeCell ref="B46:B47"/>
    <mergeCell ref="A48:A51"/>
    <mergeCell ref="B48:B51"/>
    <mergeCell ref="A52:A54"/>
    <mergeCell ref="B52:B54"/>
    <mergeCell ref="A55:A56"/>
    <mergeCell ref="B55:B56"/>
    <mergeCell ref="A57:A59"/>
    <mergeCell ref="B57:B59"/>
    <mergeCell ref="A60:A66"/>
    <mergeCell ref="B60:B66"/>
    <mergeCell ref="A67:A68"/>
    <mergeCell ref="B67:B68"/>
    <mergeCell ref="A69:A71"/>
    <mergeCell ref="B69:B71"/>
    <mergeCell ref="A72:A77"/>
    <mergeCell ref="B72:B77"/>
    <mergeCell ref="A78:A83"/>
    <mergeCell ref="B78:B83"/>
    <mergeCell ref="A84:A86"/>
    <mergeCell ref="B84:B86"/>
    <mergeCell ref="A87:A89"/>
    <mergeCell ref="B87:B89"/>
    <mergeCell ref="A90:A92"/>
    <mergeCell ref="B90:B92"/>
    <mergeCell ref="A93:A99"/>
    <mergeCell ref="B93:B99"/>
    <mergeCell ref="A100:A101"/>
    <mergeCell ref="B100:B101"/>
    <mergeCell ref="A102:A111"/>
    <mergeCell ref="B102:B111"/>
    <mergeCell ref="A113:A116"/>
    <mergeCell ref="B113:B116"/>
    <mergeCell ref="A117:A120"/>
    <mergeCell ref="B117:B120"/>
    <mergeCell ref="A121:A125"/>
    <mergeCell ref="B121:B125"/>
    <mergeCell ref="A126:A128"/>
    <mergeCell ref="B126:B128"/>
    <mergeCell ref="A129:A133"/>
    <mergeCell ref="B129:B133"/>
    <mergeCell ref="A134:A138"/>
    <mergeCell ref="B134:B138"/>
    <mergeCell ref="A139:A145"/>
    <mergeCell ref="B139:B145"/>
    <mergeCell ref="A146:A148"/>
    <mergeCell ref="B146:B148"/>
    <mergeCell ref="A149:A150"/>
    <mergeCell ref="B149:B150"/>
    <mergeCell ref="A151:A152"/>
    <mergeCell ref="B151:B152"/>
    <mergeCell ref="A153:A157"/>
    <mergeCell ref="B153:B157"/>
    <mergeCell ref="A166:A167"/>
    <mergeCell ref="B166:B167"/>
    <mergeCell ref="A169:C169"/>
    <mergeCell ref="A172:J172"/>
    <mergeCell ref="A158:A160"/>
    <mergeCell ref="B158:B160"/>
    <mergeCell ref="A161:A162"/>
    <mergeCell ref="B161:B162"/>
    <mergeCell ref="A163:A165"/>
    <mergeCell ref="B163:B165"/>
  </mergeCells>
  <pageMargins left="0.98425196850393704" right="0.59055118110236227" top="0.39370078740157483" bottom="0.19685039370078741" header="0.31496062992125984" footer="0.31496062992125984"/>
  <pageSetup paperSize="9" scale="65" fitToHeight="0" orientation="portrait" r:id="rId1"/>
  <rowBreaks count="1" manualBreakCount="1">
    <brk id="85" max="9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J736"/>
  <sheetViews>
    <sheetView view="pageBreakPreview" zoomScaleSheetLayoutView="100" workbookViewId="0">
      <pane ySplit="13" topLeftCell="A83" activePane="bottomLeft" state="frozen"/>
      <selection pane="bottomLeft" activeCell="K88" sqref="K88"/>
    </sheetView>
  </sheetViews>
  <sheetFormatPr defaultColWidth="8.85546875" defaultRowHeight="12.75" x14ac:dyDescent="0.2"/>
  <cols>
    <col min="1" max="1" width="4.5703125" style="429" customWidth="1"/>
    <col min="2" max="2" width="19.5703125" style="429" customWidth="1"/>
    <col min="3" max="3" width="38.28515625" style="429" customWidth="1"/>
    <col min="4" max="4" width="7.85546875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14.140625" style="429" customWidth="1"/>
    <col min="11" max="16384" width="8.85546875" style="429"/>
  </cols>
  <sheetData>
    <row r="1" spans="1:10" ht="14.45" customHeight="1" x14ac:dyDescent="0.2">
      <c r="I1" s="1281" t="s">
        <v>194</v>
      </c>
      <c r="J1" s="1281"/>
    </row>
    <row r="2" spans="1:10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x14ac:dyDescent="0.2">
      <c r="A3" s="1302" t="s">
        <v>1215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0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0" x14ac:dyDescent="0.2">
      <c r="A5" s="22"/>
      <c r="B5" s="22"/>
      <c r="C5" s="22"/>
      <c r="D5" s="22"/>
      <c r="E5" s="22"/>
      <c r="F5" s="22"/>
      <c r="G5" s="22"/>
    </row>
    <row r="6" spans="1:10" x14ac:dyDescent="0.2">
      <c r="A6" s="1299" t="s">
        <v>370</v>
      </c>
      <c r="B6" s="1299"/>
      <c r="C6" s="1299"/>
      <c r="D6" s="1299"/>
      <c r="E6" s="1299"/>
      <c r="F6" s="1299"/>
      <c r="G6" s="1299"/>
      <c r="H6" s="1299"/>
      <c r="I6" s="1299"/>
      <c r="J6" s="1299"/>
    </row>
    <row r="7" spans="1:10" ht="27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</row>
    <row r="8" spans="1:10" x14ac:dyDescent="0.2">
      <c r="A8" s="431"/>
      <c r="B8" s="431"/>
      <c r="C8" s="431"/>
      <c r="D8" s="431"/>
      <c r="E8" s="431"/>
      <c r="F8" s="431"/>
      <c r="G8" s="431"/>
      <c r="H8" s="431"/>
      <c r="I8" s="431"/>
    </row>
    <row r="9" spans="1:10" ht="15" x14ac:dyDescent="0.25">
      <c r="A9" s="1526" t="s">
        <v>904</v>
      </c>
      <c r="B9" s="1526"/>
      <c r="C9" s="1526"/>
      <c r="D9" s="1301"/>
      <c r="E9" s="1301"/>
      <c r="F9" s="1301"/>
      <c r="G9" s="1301"/>
      <c r="H9" s="1301"/>
      <c r="I9" s="1301"/>
      <c r="J9" s="1301"/>
    </row>
    <row r="11" spans="1:10" ht="21.75" customHeight="1" x14ac:dyDescent="0.2">
      <c r="A11" s="1284" t="s">
        <v>357</v>
      </c>
      <c r="B11" s="1419" t="s">
        <v>181</v>
      </c>
      <c r="C11" s="1547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0" x14ac:dyDescent="0.2">
      <c r="A12" s="1284"/>
      <c r="B12" s="1548"/>
      <c r="C12" s="1549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0" ht="25.5" x14ac:dyDescent="0.2">
      <c r="A13" s="1284"/>
      <c r="B13" s="1550"/>
      <c r="C13" s="1551"/>
      <c r="D13" s="426" t="s">
        <v>192</v>
      </c>
      <c r="E13" s="426" t="s">
        <v>193</v>
      </c>
      <c r="F13" s="1284"/>
      <c r="G13" s="426" t="s">
        <v>192</v>
      </c>
      <c r="H13" s="426" t="s">
        <v>193</v>
      </c>
      <c r="I13" s="1284"/>
      <c r="J13" s="1284"/>
    </row>
    <row r="14" spans="1:10" ht="15" x14ac:dyDescent="0.2">
      <c r="A14" s="34">
        <v>1</v>
      </c>
      <c r="B14" s="1545">
        <v>2</v>
      </c>
      <c r="C14" s="1547"/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34">
        <v>8</v>
      </c>
      <c r="J14" s="34">
        <v>9</v>
      </c>
    </row>
    <row r="15" spans="1:10" ht="13.9" customHeight="1" x14ac:dyDescent="0.25">
      <c r="A15" s="1535">
        <v>1</v>
      </c>
      <c r="B15" s="1529" t="s">
        <v>284</v>
      </c>
      <c r="C15" s="906" t="s">
        <v>587</v>
      </c>
      <c r="D15" s="1188">
        <v>0</v>
      </c>
      <c r="E15" s="1188">
        <v>0</v>
      </c>
      <c r="F15" s="1188">
        <v>0</v>
      </c>
      <c r="G15" s="1188">
        <v>0</v>
      </c>
      <c r="H15" s="1188">
        <v>0</v>
      </c>
      <c r="I15" s="1188">
        <v>0</v>
      </c>
      <c r="J15" s="708">
        <f>F15+I15</f>
        <v>0</v>
      </c>
    </row>
    <row r="16" spans="1:10" ht="13.9" customHeight="1" x14ac:dyDescent="0.25">
      <c r="A16" s="1535"/>
      <c r="B16" s="1529"/>
      <c r="C16" s="906" t="s">
        <v>919</v>
      </c>
      <c r="D16" s="1188">
        <v>0</v>
      </c>
      <c r="E16" s="1188">
        <v>0</v>
      </c>
      <c r="F16" s="1188">
        <v>0</v>
      </c>
      <c r="G16" s="1188">
        <v>0</v>
      </c>
      <c r="H16" s="1188">
        <v>0</v>
      </c>
      <c r="I16" s="1188">
        <v>0</v>
      </c>
      <c r="J16" s="708">
        <f t="shared" ref="J16:J79" si="0">F16+I16</f>
        <v>0</v>
      </c>
    </row>
    <row r="17" spans="1:10" ht="13.9" customHeight="1" x14ac:dyDescent="0.25">
      <c r="A17" s="1535"/>
      <c r="B17" s="1529"/>
      <c r="C17" s="906" t="s">
        <v>589</v>
      </c>
      <c r="D17" s="1188">
        <v>0</v>
      </c>
      <c r="E17" s="1188">
        <v>0</v>
      </c>
      <c r="F17" s="1188">
        <v>0</v>
      </c>
      <c r="G17" s="1188">
        <v>137</v>
      </c>
      <c r="H17" s="1188">
        <f>'4.3 голубь сизый'!H17</f>
        <v>131</v>
      </c>
      <c r="I17" s="1188">
        <v>0</v>
      </c>
      <c r="J17" s="708">
        <f t="shared" si="0"/>
        <v>0</v>
      </c>
    </row>
    <row r="18" spans="1:10" ht="13.9" customHeight="1" x14ac:dyDescent="0.25">
      <c r="A18" s="1535">
        <v>2</v>
      </c>
      <c r="B18" s="1529" t="s">
        <v>285</v>
      </c>
      <c r="C18" s="906" t="s">
        <v>740</v>
      </c>
      <c r="D18" s="1188">
        <v>0</v>
      </c>
      <c r="E18" s="1188">
        <v>0</v>
      </c>
      <c r="F18" s="1188">
        <v>0</v>
      </c>
      <c r="G18" s="1188">
        <v>0</v>
      </c>
      <c r="H18" s="1188">
        <v>0</v>
      </c>
      <c r="I18" s="1188">
        <v>0</v>
      </c>
      <c r="J18" s="708">
        <f t="shared" si="0"/>
        <v>0</v>
      </c>
    </row>
    <row r="19" spans="1:10" ht="13.9" customHeight="1" x14ac:dyDescent="0.25">
      <c r="A19" s="1535"/>
      <c r="B19" s="1529"/>
      <c r="C19" s="906" t="s">
        <v>589</v>
      </c>
      <c r="D19" s="1188">
        <v>0</v>
      </c>
      <c r="E19" s="1188">
        <v>0</v>
      </c>
      <c r="F19" s="1188">
        <v>0</v>
      </c>
      <c r="G19" s="1188">
        <v>292</v>
      </c>
      <c r="H19" s="1188">
        <f>'4.3 голубь сизый'!H19</f>
        <v>289</v>
      </c>
      <c r="I19" s="1188">
        <v>0</v>
      </c>
      <c r="J19" s="708">
        <f t="shared" si="0"/>
        <v>0</v>
      </c>
    </row>
    <row r="20" spans="1:10" ht="13.9" customHeight="1" x14ac:dyDescent="0.25">
      <c r="A20" s="1535">
        <v>3</v>
      </c>
      <c r="B20" s="1529" t="s">
        <v>286</v>
      </c>
      <c r="C20" s="906" t="s">
        <v>680</v>
      </c>
      <c r="D20" s="1188">
        <v>0</v>
      </c>
      <c r="E20" s="1188">
        <v>0</v>
      </c>
      <c r="F20" s="1188">
        <v>0</v>
      </c>
      <c r="G20" s="1188">
        <v>0</v>
      </c>
      <c r="H20" s="1188">
        <v>0</v>
      </c>
      <c r="I20" s="1188">
        <v>0</v>
      </c>
      <c r="J20" s="708">
        <f t="shared" si="0"/>
        <v>0</v>
      </c>
    </row>
    <row r="21" spans="1:10" ht="13.9" customHeight="1" x14ac:dyDescent="0.25">
      <c r="A21" s="1535"/>
      <c r="B21" s="1529"/>
      <c r="C21" s="906" t="s">
        <v>401</v>
      </c>
      <c r="D21" s="1188">
        <v>0</v>
      </c>
      <c r="E21" s="1188">
        <v>0</v>
      </c>
      <c r="F21" s="1188">
        <v>0</v>
      </c>
      <c r="G21" s="1188">
        <v>0</v>
      </c>
      <c r="H21" s="1188">
        <v>0</v>
      </c>
      <c r="I21" s="1188">
        <v>0</v>
      </c>
      <c r="J21" s="708">
        <f t="shared" si="0"/>
        <v>0</v>
      </c>
    </row>
    <row r="22" spans="1:10" ht="13.9" customHeight="1" x14ac:dyDescent="0.25">
      <c r="A22" s="1535"/>
      <c r="B22" s="1529"/>
      <c r="C22" s="906" t="s">
        <v>747</v>
      </c>
      <c r="D22" s="1188">
        <v>0</v>
      </c>
      <c r="E22" s="1188">
        <v>0</v>
      </c>
      <c r="F22" s="1188">
        <v>0</v>
      </c>
      <c r="G22" s="1188">
        <v>0</v>
      </c>
      <c r="H22" s="1188">
        <v>0</v>
      </c>
      <c r="I22" s="1188">
        <v>0</v>
      </c>
      <c r="J22" s="708">
        <f t="shared" si="0"/>
        <v>0</v>
      </c>
    </row>
    <row r="23" spans="1:10" ht="13.9" customHeight="1" x14ac:dyDescent="0.25">
      <c r="A23" s="1535"/>
      <c r="B23" s="1529"/>
      <c r="C23" s="906" t="s">
        <v>589</v>
      </c>
      <c r="D23" s="1188">
        <v>0</v>
      </c>
      <c r="E23" s="1188">
        <v>0</v>
      </c>
      <c r="F23" s="1188">
        <v>0</v>
      </c>
      <c r="G23" s="1188">
        <v>71</v>
      </c>
      <c r="H23" s="1188">
        <f>'4.3 голубь сизый'!H23</f>
        <v>66</v>
      </c>
      <c r="I23" s="1188">
        <v>0</v>
      </c>
      <c r="J23" s="708">
        <f t="shared" si="0"/>
        <v>0</v>
      </c>
    </row>
    <row r="24" spans="1:10" ht="15" customHeight="1" x14ac:dyDescent="0.2">
      <c r="A24" s="1535">
        <v>4</v>
      </c>
      <c r="B24" s="1529" t="s">
        <v>287</v>
      </c>
      <c r="C24" s="1176" t="s">
        <v>681</v>
      </c>
      <c r="D24" s="1188">
        <v>0</v>
      </c>
      <c r="E24" s="1188">
        <v>0</v>
      </c>
      <c r="F24" s="1188">
        <v>0</v>
      </c>
      <c r="G24" s="1188">
        <v>0</v>
      </c>
      <c r="H24" s="1188">
        <v>0</v>
      </c>
      <c r="I24" s="1188">
        <v>0</v>
      </c>
      <c r="J24" s="708">
        <f t="shared" si="0"/>
        <v>0</v>
      </c>
    </row>
    <row r="25" spans="1:10" ht="15" x14ac:dyDescent="0.2">
      <c r="A25" s="1535"/>
      <c r="B25" s="1535"/>
      <c r="C25" s="1176" t="s">
        <v>938</v>
      </c>
      <c r="D25" s="1188">
        <v>0</v>
      </c>
      <c r="E25" s="1188">
        <v>0</v>
      </c>
      <c r="F25" s="1188">
        <v>0</v>
      </c>
      <c r="G25" s="1188">
        <v>0</v>
      </c>
      <c r="H25" s="1188">
        <v>0</v>
      </c>
      <c r="I25" s="1188">
        <v>0</v>
      </c>
      <c r="J25" s="708">
        <f t="shared" si="0"/>
        <v>0</v>
      </c>
    </row>
    <row r="26" spans="1:10" ht="12.75" customHeight="1" x14ac:dyDescent="0.2">
      <c r="A26" s="1535">
        <v>5</v>
      </c>
      <c r="B26" s="1529" t="s">
        <v>288</v>
      </c>
      <c r="C26" s="907" t="s">
        <v>795</v>
      </c>
      <c r="D26" s="1188">
        <v>0</v>
      </c>
      <c r="E26" s="1188">
        <v>0</v>
      </c>
      <c r="F26" s="1188">
        <v>0</v>
      </c>
      <c r="G26" s="1188">
        <v>36</v>
      </c>
      <c r="H26" s="1188">
        <v>36</v>
      </c>
      <c r="I26" s="1188">
        <v>0</v>
      </c>
      <c r="J26" s="708">
        <f t="shared" si="0"/>
        <v>0</v>
      </c>
    </row>
    <row r="27" spans="1:10" ht="15" x14ac:dyDescent="0.25">
      <c r="A27" s="1535"/>
      <c r="B27" s="1535"/>
      <c r="C27" s="906" t="s">
        <v>739</v>
      </c>
      <c r="D27" s="1188">
        <v>0</v>
      </c>
      <c r="E27" s="1188">
        <v>0</v>
      </c>
      <c r="F27" s="1188">
        <v>0</v>
      </c>
      <c r="G27" s="1188">
        <v>0</v>
      </c>
      <c r="H27" s="1188">
        <v>0</v>
      </c>
      <c r="I27" s="1188">
        <v>0</v>
      </c>
      <c r="J27" s="708">
        <f t="shared" si="0"/>
        <v>0</v>
      </c>
    </row>
    <row r="28" spans="1:10" ht="15" x14ac:dyDescent="0.25">
      <c r="A28" s="1535"/>
      <c r="B28" s="1535"/>
      <c r="C28" s="906" t="s">
        <v>1021</v>
      </c>
      <c r="D28" s="1188">
        <v>0</v>
      </c>
      <c r="E28" s="1188">
        <v>0</v>
      </c>
      <c r="F28" s="1188">
        <v>0</v>
      </c>
      <c r="G28" s="1188">
        <v>0</v>
      </c>
      <c r="H28" s="1188">
        <v>0</v>
      </c>
      <c r="I28" s="1188">
        <v>0</v>
      </c>
      <c r="J28" s="708">
        <f t="shared" si="0"/>
        <v>0</v>
      </c>
    </row>
    <row r="29" spans="1:10" ht="15" x14ac:dyDescent="0.25">
      <c r="A29" s="1535"/>
      <c r="B29" s="1535"/>
      <c r="C29" s="906" t="s">
        <v>682</v>
      </c>
      <c r="D29" s="1188">
        <v>0</v>
      </c>
      <c r="E29" s="1188">
        <v>0</v>
      </c>
      <c r="F29" s="1188">
        <v>0</v>
      </c>
      <c r="G29" s="1188">
        <v>0</v>
      </c>
      <c r="H29" s="1188">
        <v>0</v>
      </c>
      <c r="I29" s="1188">
        <v>0</v>
      </c>
      <c r="J29" s="708">
        <f t="shared" si="0"/>
        <v>0</v>
      </c>
    </row>
    <row r="30" spans="1:10" ht="15" x14ac:dyDescent="0.25">
      <c r="A30" s="1535"/>
      <c r="B30" s="1535"/>
      <c r="C30" s="906" t="s">
        <v>922</v>
      </c>
      <c r="D30" s="1188">
        <v>0</v>
      </c>
      <c r="E30" s="1188">
        <v>0</v>
      </c>
      <c r="F30" s="1188">
        <v>0</v>
      </c>
      <c r="G30" s="1188">
        <v>0</v>
      </c>
      <c r="H30" s="1188">
        <v>0</v>
      </c>
      <c r="I30" s="1188">
        <v>0</v>
      </c>
      <c r="J30" s="708">
        <f t="shared" si="0"/>
        <v>0</v>
      </c>
    </row>
    <row r="31" spans="1:10" ht="14.45" customHeight="1" x14ac:dyDescent="0.25">
      <c r="A31" s="1535"/>
      <c r="B31" s="1535"/>
      <c r="C31" s="906" t="s">
        <v>589</v>
      </c>
      <c r="D31" s="1188">
        <v>0</v>
      </c>
      <c r="E31" s="1188">
        <v>0</v>
      </c>
      <c r="F31" s="1188">
        <v>0</v>
      </c>
      <c r="G31" s="1188">
        <v>407</v>
      </c>
      <c r="H31" s="1188">
        <f>'4.3 голубь сизый'!H31</f>
        <v>402</v>
      </c>
      <c r="I31" s="1188">
        <v>0</v>
      </c>
      <c r="J31" s="708">
        <f t="shared" si="0"/>
        <v>0</v>
      </c>
    </row>
    <row r="32" spans="1:10" ht="13.9" customHeight="1" x14ac:dyDescent="0.25">
      <c r="A32" s="1537">
        <v>6</v>
      </c>
      <c r="B32" s="1529" t="s">
        <v>289</v>
      </c>
      <c r="C32" s="906" t="s">
        <v>683</v>
      </c>
      <c r="D32" s="1188">
        <v>0</v>
      </c>
      <c r="E32" s="1188">
        <v>0</v>
      </c>
      <c r="F32" s="1188">
        <v>0</v>
      </c>
      <c r="G32" s="1188">
        <v>0</v>
      </c>
      <c r="H32" s="1188">
        <v>0</v>
      </c>
      <c r="I32" s="1188">
        <v>0</v>
      </c>
      <c r="J32" s="708">
        <f t="shared" si="0"/>
        <v>0</v>
      </c>
    </row>
    <row r="33" spans="1:10" ht="13.9" customHeight="1" x14ac:dyDescent="0.25">
      <c r="A33" s="1537"/>
      <c r="B33" s="1529"/>
      <c r="C33" s="906" t="s">
        <v>589</v>
      </c>
      <c r="D33" s="1188">
        <v>0</v>
      </c>
      <c r="E33" s="1188">
        <v>0</v>
      </c>
      <c r="F33" s="1188">
        <v>0</v>
      </c>
      <c r="G33" s="1188">
        <v>202</v>
      </c>
      <c r="H33" s="1188">
        <f>'4.3 голубь сизый'!H33</f>
        <v>199</v>
      </c>
      <c r="I33" s="1188">
        <v>0</v>
      </c>
      <c r="J33" s="708">
        <f t="shared" si="0"/>
        <v>0</v>
      </c>
    </row>
    <row r="34" spans="1:10" ht="13.9" customHeight="1" x14ac:dyDescent="0.25">
      <c r="A34" s="1535">
        <v>7</v>
      </c>
      <c r="B34" s="1529" t="s">
        <v>290</v>
      </c>
      <c r="C34" s="906" t="s">
        <v>742</v>
      </c>
      <c r="D34" s="1188">
        <v>0</v>
      </c>
      <c r="E34" s="1188">
        <v>0</v>
      </c>
      <c r="F34" s="1188">
        <v>0</v>
      </c>
      <c r="G34" s="1188">
        <v>0</v>
      </c>
      <c r="H34" s="1188">
        <v>0</v>
      </c>
      <c r="I34" s="1188">
        <v>0</v>
      </c>
      <c r="J34" s="708">
        <f t="shared" si="0"/>
        <v>0</v>
      </c>
    </row>
    <row r="35" spans="1:10" ht="13.9" customHeight="1" x14ac:dyDescent="0.25">
      <c r="A35" s="1535"/>
      <c r="B35" s="1529"/>
      <c r="C35" s="906" t="s">
        <v>796</v>
      </c>
      <c r="D35" s="1188">
        <v>0</v>
      </c>
      <c r="E35" s="1188">
        <v>0</v>
      </c>
      <c r="F35" s="1188">
        <v>0</v>
      </c>
      <c r="G35" s="1188">
        <v>6</v>
      </c>
      <c r="H35" s="1188">
        <v>6</v>
      </c>
      <c r="I35" s="1188">
        <v>0</v>
      </c>
      <c r="J35" s="708">
        <f t="shared" si="0"/>
        <v>0</v>
      </c>
    </row>
    <row r="36" spans="1:10" ht="13.9" customHeight="1" x14ac:dyDescent="0.25">
      <c r="A36" s="1535"/>
      <c r="B36" s="1529"/>
      <c r="C36" s="906" t="s">
        <v>590</v>
      </c>
      <c r="D36" s="1188">
        <v>0</v>
      </c>
      <c r="E36" s="1188">
        <v>0</v>
      </c>
      <c r="F36" s="1188">
        <v>0</v>
      </c>
      <c r="G36" s="1188">
        <v>0</v>
      </c>
      <c r="H36" s="1188">
        <v>0</v>
      </c>
      <c r="I36" s="1188">
        <v>0</v>
      </c>
      <c r="J36" s="708">
        <f t="shared" si="0"/>
        <v>0</v>
      </c>
    </row>
    <row r="37" spans="1:10" ht="13.9" customHeight="1" x14ac:dyDescent="0.25">
      <c r="A37" s="1535"/>
      <c r="B37" s="1529"/>
      <c r="C37" s="906" t="s">
        <v>684</v>
      </c>
      <c r="D37" s="1188">
        <v>0</v>
      </c>
      <c r="E37" s="1188">
        <v>0</v>
      </c>
      <c r="F37" s="1188">
        <v>0</v>
      </c>
      <c r="G37" s="1188">
        <v>22</v>
      </c>
      <c r="H37" s="1188">
        <v>22</v>
      </c>
      <c r="I37" s="1188">
        <v>25</v>
      </c>
      <c r="J37" s="708">
        <f t="shared" si="0"/>
        <v>25</v>
      </c>
    </row>
    <row r="38" spans="1:10" ht="13.9" customHeight="1" x14ac:dyDescent="0.25">
      <c r="A38" s="1535"/>
      <c r="B38" s="1529"/>
      <c r="C38" s="906" t="s">
        <v>589</v>
      </c>
      <c r="D38" s="1188">
        <v>0</v>
      </c>
      <c r="E38" s="1188">
        <v>0</v>
      </c>
      <c r="F38" s="1188">
        <v>0</v>
      </c>
      <c r="G38" s="1188">
        <v>272</v>
      </c>
      <c r="H38" s="1188">
        <f>'4.3 голубь сизый'!H38</f>
        <v>221</v>
      </c>
      <c r="I38" s="1188">
        <v>0</v>
      </c>
      <c r="J38" s="708">
        <f t="shared" si="0"/>
        <v>0</v>
      </c>
    </row>
    <row r="39" spans="1:10" s="433" customFormat="1" ht="15.75" x14ac:dyDescent="0.25">
      <c r="A39" s="1178">
        <v>8</v>
      </c>
      <c r="B39" s="1179" t="s">
        <v>291</v>
      </c>
      <c r="C39" s="906" t="s">
        <v>743</v>
      </c>
      <c r="D39" s="1188">
        <v>0</v>
      </c>
      <c r="E39" s="1188">
        <v>0</v>
      </c>
      <c r="F39" s="1188">
        <v>0</v>
      </c>
      <c r="G39" s="1188">
        <v>37</v>
      </c>
      <c r="H39" s="1188">
        <v>37</v>
      </c>
      <c r="I39" s="1188">
        <v>0</v>
      </c>
      <c r="J39" s="708">
        <f t="shared" si="0"/>
        <v>0</v>
      </c>
    </row>
    <row r="40" spans="1:10" s="433" customFormat="1" ht="13.9" customHeight="1" x14ac:dyDescent="0.25">
      <c r="A40" s="1535">
        <v>9</v>
      </c>
      <c r="B40" s="1529" t="s">
        <v>292</v>
      </c>
      <c r="C40" s="906" t="s">
        <v>744</v>
      </c>
      <c r="D40" s="1188">
        <v>0</v>
      </c>
      <c r="E40" s="1188">
        <v>0</v>
      </c>
      <c r="F40" s="1188">
        <v>0</v>
      </c>
      <c r="G40" s="1188">
        <v>9</v>
      </c>
      <c r="H40" s="1188">
        <v>9</v>
      </c>
      <c r="I40" s="1188">
        <v>0</v>
      </c>
      <c r="J40" s="708">
        <f t="shared" si="0"/>
        <v>0</v>
      </c>
    </row>
    <row r="41" spans="1:10" ht="13.9" customHeight="1" x14ac:dyDescent="0.25">
      <c r="A41" s="1535"/>
      <c r="B41" s="1529"/>
      <c r="C41" s="906" t="s">
        <v>685</v>
      </c>
      <c r="D41" s="1188">
        <v>0</v>
      </c>
      <c r="E41" s="1188">
        <v>0</v>
      </c>
      <c r="F41" s="1188">
        <v>0</v>
      </c>
      <c r="G41" s="1188">
        <v>0</v>
      </c>
      <c r="H41" s="1188">
        <v>0</v>
      </c>
      <c r="I41" s="1188">
        <v>0</v>
      </c>
      <c r="J41" s="708">
        <f t="shared" si="0"/>
        <v>0</v>
      </c>
    </row>
    <row r="42" spans="1:10" ht="13.9" customHeight="1" x14ac:dyDescent="0.25">
      <c r="A42" s="1535"/>
      <c r="B42" s="1529"/>
      <c r="C42" s="906" t="s">
        <v>797</v>
      </c>
      <c r="D42" s="1188">
        <v>0</v>
      </c>
      <c r="E42" s="1188">
        <v>0</v>
      </c>
      <c r="F42" s="1188">
        <v>0</v>
      </c>
      <c r="G42" s="1188">
        <v>0</v>
      </c>
      <c r="H42" s="1188">
        <v>0</v>
      </c>
      <c r="I42" s="1188">
        <v>0</v>
      </c>
      <c r="J42" s="708">
        <f t="shared" si="0"/>
        <v>0</v>
      </c>
    </row>
    <row r="43" spans="1:10" ht="13.9" customHeight="1" x14ac:dyDescent="0.25">
      <c r="A43" s="1535"/>
      <c r="B43" s="1529"/>
      <c r="C43" s="906" t="s">
        <v>983</v>
      </c>
      <c r="D43" s="1188">
        <v>0</v>
      </c>
      <c r="E43" s="1188">
        <v>0</v>
      </c>
      <c r="F43" s="1188">
        <v>0</v>
      </c>
      <c r="G43" s="1188">
        <v>0</v>
      </c>
      <c r="H43" s="1188">
        <v>0</v>
      </c>
      <c r="I43" s="1188">
        <v>0</v>
      </c>
      <c r="J43" s="708">
        <f t="shared" si="0"/>
        <v>0</v>
      </c>
    </row>
    <row r="44" spans="1:10" ht="13.9" customHeight="1" x14ac:dyDescent="0.25">
      <c r="A44" s="1535"/>
      <c r="B44" s="1529"/>
      <c r="C44" s="1187" t="s">
        <v>939</v>
      </c>
      <c r="D44" s="1188">
        <v>0</v>
      </c>
      <c r="E44" s="1188">
        <v>0</v>
      </c>
      <c r="F44" s="1188">
        <v>0</v>
      </c>
      <c r="G44" s="1188">
        <v>0</v>
      </c>
      <c r="H44" s="1188">
        <v>0</v>
      </c>
      <c r="I44" s="1188">
        <v>0</v>
      </c>
      <c r="J44" s="708">
        <f t="shared" si="0"/>
        <v>0</v>
      </c>
    </row>
    <row r="45" spans="1:10" ht="13.9" customHeight="1" x14ac:dyDescent="0.25">
      <c r="A45" s="1535"/>
      <c r="B45" s="1529"/>
      <c r="C45" s="906" t="s">
        <v>589</v>
      </c>
      <c r="D45" s="1188">
        <v>0</v>
      </c>
      <c r="E45" s="1188">
        <v>0</v>
      </c>
      <c r="F45" s="1188">
        <v>0</v>
      </c>
      <c r="G45" s="1188">
        <v>193</v>
      </c>
      <c r="H45" s="1188">
        <f>'4.3 голубь сизый'!H45</f>
        <v>143</v>
      </c>
      <c r="I45" s="1188">
        <v>0</v>
      </c>
      <c r="J45" s="708">
        <f t="shared" si="0"/>
        <v>0</v>
      </c>
    </row>
    <row r="46" spans="1:10" ht="15.75" x14ac:dyDescent="0.2">
      <c r="A46" s="1186">
        <v>10</v>
      </c>
      <c r="B46" s="1179" t="s">
        <v>293</v>
      </c>
      <c r="C46" s="1180" t="s">
        <v>745</v>
      </c>
      <c r="D46" s="1188">
        <v>0</v>
      </c>
      <c r="E46" s="1188">
        <v>0</v>
      </c>
      <c r="F46" s="1188">
        <v>0</v>
      </c>
      <c r="G46" s="1188">
        <v>0</v>
      </c>
      <c r="H46" s="1188">
        <v>0</v>
      </c>
      <c r="I46" s="1188">
        <v>0</v>
      </c>
      <c r="J46" s="708">
        <f t="shared" si="0"/>
        <v>0</v>
      </c>
    </row>
    <row r="47" spans="1:10" ht="13.9" customHeight="1" x14ac:dyDescent="0.25">
      <c r="A47" s="1535">
        <v>11</v>
      </c>
      <c r="B47" s="1529" t="s">
        <v>294</v>
      </c>
      <c r="C47" s="906" t="s">
        <v>746</v>
      </c>
      <c r="D47" s="1188">
        <v>0</v>
      </c>
      <c r="E47" s="1188">
        <v>0</v>
      </c>
      <c r="F47" s="1188">
        <v>0</v>
      </c>
      <c r="G47" s="1188">
        <v>0</v>
      </c>
      <c r="H47" s="1188">
        <v>0</v>
      </c>
      <c r="I47" s="1188">
        <v>0</v>
      </c>
      <c r="J47" s="708">
        <f t="shared" si="0"/>
        <v>0</v>
      </c>
    </row>
    <row r="48" spans="1:10" ht="13.9" customHeight="1" x14ac:dyDescent="0.25">
      <c r="A48" s="1535"/>
      <c r="B48" s="1529"/>
      <c r="C48" s="906" t="s">
        <v>589</v>
      </c>
      <c r="D48" s="1188">
        <v>0</v>
      </c>
      <c r="E48" s="1188">
        <v>0</v>
      </c>
      <c r="F48" s="1188">
        <v>0</v>
      </c>
      <c r="G48" s="1188">
        <v>108</v>
      </c>
      <c r="H48" s="1188">
        <f>'4.3 голубь сизый'!H48</f>
        <v>98</v>
      </c>
      <c r="I48" s="1188">
        <v>0</v>
      </c>
      <c r="J48" s="708">
        <f t="shared" si="0"/>
        <v>0</v>
      </c>
    </row>
    <row r="49" spans="1:10" s="433" customFormat="1" ht="13.9" customHeight="1" x14ac:dyDescent="0.25">
      <c r="A49" s="1537">
        <v>12</v>
      </c>
      <c r="B49" s="1529" t="s">
        <v>295</v>
      </c>
      <c r="C49" s="906" t="s">
        <v>589</v>
      </c>
      <c r="D49" s="1188">
        <v>0</v>
      </c>
      <c r="E49" s="1188">
        <v>0</v>
      </c>
      <c r="F49" s="1188">
        <v>0</v>
      </c>
      <c r="G49" s="1188">
        <v>126</v>
      </c>
      <c r="H49" s="1188">
        <f>'4.3 голубь сизый'!H49</f>
        <v>125</v>
      </c>
      <c r="I49" s="1188">
        <v>0</v>
      </c>
      <c r="J49" s="708">
        <f t="shared" si="0"/>
        <v>0</v>
      </c>
    </row>
    <row r="50" spans="1:10" ht="13.9" customHeight="1" x14ac:dyDescent="0.25">
      <c r="A50" s="1537"/>
      <c r="B50" s="1529"/>
      <c r="C50" s="906" t="s">
        <v>591</v>
      </c>
      <c r="D50" s="1188">
        <v>0</v>
      </c>
      <c r="E50" s="1188">
        <v>0</v>
      </c>
      <c r="F50" s="1188">
        <v>0</v>
      </c>
      <c r="G50" s="1188">
        <v>0</v>
      </c>
      <c r="H50" s="1188">
        <v>0</v>
      </c>
      <c r="I50" s="1188">
        <v>0</v>
      </c>
      <c r="J50" s="708">
        <f t="shared" si="0"/>
        <v>0</v>
      </c>
    </row>
    <row r="51" spans="1:10" ht="13.9" customHeight="1" x14ac:dyDescent="0.25">
      <c r="A51" s="1537"/>
      <c r="B51" s="1529"/>
      <c r="C51" s="906" t="s">
        <v>592</v>
      </c>
      <c r="D51" s="1188">
        <v>0</v>
      </c>
      <c r="E51" s="1188">
        <v>0</v>
      </c>
      <c r="F51" s="1188">
        <v>0</v>
      </c>
      <c r="G51" s="1188">
        <v>0</v>
      </c>
      <c r="H51" s="1188">
        <v>0</v>
      </c>
      <c r="I51" s="1188">
        <v>0</v>
      </c>
      <c r="J51" s="708">
        <f t="shared" si="0"/>
        <v>0</v>
      </c>
    </row>
    <row r="52" spans="1:10" ht="13.9" customHeight="1" x14ac:dyDescent="0.25">
      <c r="A52" s="1537"/>
      <c r="B52" s="1529"/>
      <c r="C52" s="906" t="s">
        <v>797</v>
      </c>
      <c r="D52" s="1188">
        <v>0</v>
      </c>
      <c r="E52" s="1188">
        <v>0</v>
      </c>
      <c r="F52" s="1188">
        <v>0</v>
      </c>
      <c r="G52" s="1188">
        <v>0</v>
      </c>
      <c r="H52" s="1188">
        <v>0</v>
      </c>
      <c r="I52" s="1188">
        <v>0</v>
      </c>
      <c r="J52" s="708">
        <f t="shared" si="0"/>
        <v>0</v>
      </c>
    </row>
    <row r="53" spans="1:10" ht="13.9" customHeight="1" x14ac:dyDescent="0.25">
      <c r="A53" s="1535">
        <v>13</v>
      </c>
      <c r="B53" s="1529" t="s">
        <v>296</v>
      </c>
      <c r="C53" s="906" t="s">
        <v>748</v>
      </c>
      <c r="D53" s="1188">
        <v>0</v>
      </c>
      <c r="E53" s="1188">
        <v>0</v>
      </c>
      <c r="F53" s="1188">
        <v>0</v>
      </c>
      <c r="G53" s="1188">
        <v>2</v>
      </c>
      <c r="H53" s="1188">
        <v>2</v>
      </c>
      <c r="I53" s="1188">
        <v>0</v>
      </c>
      <c r="J53" s="708">
        <f t="shared" si="0"/>
        <v>0</v>
      </c>
    </row>
    <row r="54" spans="1:10" ht="13.9" customHeight="1" x14ac:dyDescent="0.25">
      <c r="A54" s="1535"/>
      <c r="B54" s="1529"/>
      <c r="C54" s="906" t="s">
        <v>412</v>
      </c>
      <c r="D54" s="1188">
        <v>0</v>
      </c>
      <c r="E54" s="1188">
        <v>0</v>
      </c>
      <c r="F54" s="1188">
        <v>0</v>
      </c>
      <c r="G54" s="1188">
        <v>0</v>
      </c>
      <c r="H54" s="1188">
        <v>0</v>
      </c>
      <c r="I54" s="1188">
        <v>0</v>
      </c>
      <c r="J54" s="708">
        <f t="shared" si="0"/>
        <v>0</v>
      </c>
    </row>
    <row r="55" spans="1:10" ht="13.9" customHeight="1" x14ac:dyDescent="0.25">
      <c r="A55" s="1535"/>
      <c r="B55" s="1529"/>
      <c r="C55" s="906" t="s">
        <v>589</v>
      </c>
      <c r="D55" s="1188">
        <v>0</v>
      </c>
      <c r="E55" s="1188">
        <v>0</v>
      </c>
      <c r="F55" s="1188">
        <v>0</v>
      </c>
      <c r="G55" s="1188">
        <v>40</v>
      </c>
      <c r="H55" s="1188">
        <f>'4.3 голубь сизый'!H55</f>
        <v>39</v>
      </c>
      <c r="I55" s="1188">
        <v>0</v>
      </c>
      <c r="J55" s="708">
        <f t="shared" si="0"/>
        <v>0</v>
      </c>
    </row>
    <row r="56" spans="1:10" ht="13.9" customHeight="1" x14ac:dyDescent="0.25">
      <c r="A56" s="1535">
        <v>14</v>
      </c>
      <c r="B56" s="1529" t="s">
        <v>297</v>
      </c>
      <c r="C56" s="906" t="s">
        <v>749</v>
      </c>
      <c r="D56" s="1188">
        <v>0</v>
      </c>
      <c r="E56" s="1188">
        <v>0</v>
      </c>
      <c r="F56" s="1188">
        <v>0</v>
      </c>
      <c r="G56" s="1188">
        <v>75</v>
      </c>
      <c r="H56" s="1188">
        <v>70</v>
      </c>
      <c r="I56" s="1188">
        <v>0</v>
      </c>
      <c r="J56" s="708">
        <f t="shared" si="0"/>
        <v>0</v>
      </c>
    </row>
    <row r="57" spans="1:10" ht="13.9" customHeight="1" x14ac:dyDescent="0.25">
      <c r="A57" s="1535"/>
      <c r="B57" s="1529"/>
      <c r="C57" s="906" t="s">
        <v>403</v>
      </c>
      <c r="D57" s="1188">
        <v>0</v>
      </c>
      <c r="E57" s="1188">
        <v>0</v>
      </c>
      <c r="F57" s="1188">
        <v>0</v>
      </c>
      <c r="G57" s="1188">
        <v>0</v>
      </c>
      <c r="H57" s="1188">
        <v>0</v>
      </c>
      <c r="I57" s="1188">
        <v>0</v>
      </c>
      <c r="J57" s="708">
        <f t="shared" si="0"/>
        <v>0</v>
      </c>
    </row>
    <row r="58" spans="1:10" ht="13.9" customHeight="1" x14ac:dyDescent="0.25">
      <c r="A58" s="1535">
        <v>15</v>
      </c>
      <c r="B58" s="1529" t="s">
        <v>363</v>
      </c>
      <c r="C58" s="906" t="s">
        <v>750</v>
      </c>
      <c r="D58" s="1188">
        <v>0</v>
      </c>
      <c r="E58" s="1188">
        <v>0</v>
      </c>
      <c r="F58" s="1188">
        <v>0</v>
      </c>
      <c r="G58" s="1188">
        <v>0</v>
      </c>
      <c r="H58" s="1188">
        <v>0</v>
      </c>
      <c r="I58" s="1188">
        <v>0</v>
      </c>
      <c r="J58" s="708">
        <f t="shared" si="0"/>
        <v>0</v>
      </c>
    </row>
    <row r="59" spans="1:10" ht="13.9" customHeight="1" x14ac:dyDescent="0.25">
      <c r="A59" s="1535"/>
      <c r="B59" s="1529"/>
      <c r="C59" s="906" t="s">
        <v>687</v>
      </c>
      <c r="D59" s="1188">
        <v>0</v>
      </c>
      <c r="E59" s="1188">
        <v>0</v>
      </c>
      <c r="F59" s="1188">
        <v>0</v>
      </c>
      <c r="G59" s="1188">
        <v>0</v>
      </c>
      <c r="H59" s="1188">
        <v>0</v>
      </c>
      <c r="I59" s="1188">
        <v>0</v>
      </c>
      <c r="J59" s="708">
        <f t="shared" si="0"/>
        <v>0</v>
      </c>
    </row>
    <row r="60" spans="1:10" ht="13.9" customHeight="1" x14ac:dyDescent="0.25">
      <c r="A60" s="1535"/>
      <c r="B60" s="1529"/>
      <c r="C60" s="906" t="s">
        <v>593</v>
      </c>
      <c r="D60" s="1188">
        <v>0</v>
      </c>
      <c r="E60" s="1188">
        <v>0</v>
      </c>
      <c r="F60" s="1188">
        <v>0</v>
      </c>
      <c r="G60" s="1188">
        <v>0</v>
      </c>
      <c r="H60" s="1188">
        <v>0</v>
      </c>
      <c r="I60" s="1188">
        <v>0</v>
      </c>
      <c r="J60" s="708">
        <f t="shared" si="0"/>
        <v>0</v>
      </c>
    </row>
    <row r="61" spans="1:10" ht="13.9" customHeight="1" x14ac:dyDescent="0.25">
      <c r="A61" s="1537">
        <v>16</v>
      </c>
      <c r="B61" s="1528" t="s">
        <v>299</v>
      </c>
      <c r="C61" s="1182" t="s">
        <v>410</v>
      </c>
      <c r="D61" s="1188">
        <v>0</v>
      </c>
      <c r="E61" s="1188">
        <v>0</v>
      </c>
      <c r="F61" s="1188">
        <v>0</v>
      </c>
      <c r="G61" s="1188">
        <v>0</v>
      </c>
      <c r="H61" s="1188">
        <v>0</v>
      </c>
      <c r="I61" s="1188">
        <v>0</v>
      </c>
      <c r="J61" s="708">
        <f t="shared" si="0"/>
        <v>0</v>
      </c>
    </row>
    <row r="62" spans="1:10" ht="13.9" customHeight="1" x14ac:dyDescent="0.25">
      <c r="A62" s="1537"/>
      <c r="B62" s="1528"/>
      <c r="C62" s="1182" t="s">
        <v>411</v>
      </c>
      <c r="D62" s="1188">
        <v>0</v>
      </c>
      <c r="E62" s="1188">
        <v>0</v>
      </c>
      <c r="F62" s="1188">
        <v>0</v>
      </c>
      <c r="G62" s="1188">
        <v>0</v>
      </c>
      <c r="H62" s="1188">
        <v>0</v>
      </c>
      <c r="I62" s="1188">
        <v>0</v>
      </c>
      <c r="J62" s="708">
        <f t="shared" si="0"/>
        <v>0</v>
      </c>
    </row>
    <row r="63" spans="1:10" ht="13.9" customHeight="1" x14ac:dyDescent="0.25">
      <c r="A63" s="1537"/>
      <c r="B63" s="1528"/>
      <c r="C63" s="1182" t="s">
        <v>916</v>
      </c>
      <c r="D63" s="1188">
        <v>0</v>
      </c>
      <c r="E63" s="1188">
        <v>0</v>
      </c>
      <c r="F63" s="1188">
        <v>0</v>
      </c>
      <c r="G63" s="1188">
        <v>0</v>
      </c>
      <c r="H63" s="1188">
        <v>0</v>
      </c>
      <c r="I63" s="1188">
        <v>0</v>
      </c>
      <c r="J63" s="708">
        <f t="shared" si="0"/>
        <v>0</v>
      </c>
    </row>
    <row r="64" spans="1:10" ht="13.9" customHeight="1" x14ac:dyDescent="0.25">
      <c r="A64" s="1537"/>
      <c r="B64" s="1528"/>
      <c r="C64" s="1182" t="s">
        <v>797</v>
      </c>
      <c r="D64" s="1188">
        <v>0</v>
      </c>
      <c r="E64" s="1188">
        <v>0</v>
      </c>
      <c r="F64" s="1188">
        <v>0</v>
      </c>
      <c r="G64" s="1188">
        <v>0</v>
      </c>
      <c r="H64" s="1188">
        <v>0</v>
      </c>
      <c r="I64" s="1188">
        <v>0</v>
      </c>
      <c r="J64" s="708">
        <f t="shared" si="0"/>
        <v>0</v>
      </c>
    </row>
    <row r="65" spans="1:10" ht="13.9" customHeight="1" x14ac:dyDescent="0.25">
      <c r="A65" s="1537"/>
      <c r="B65" s="1528"/>
      <c r="C65" s="1182" t="s">
        <v>688</v>
      </c>
      <c r="D65" s="1188">
        <v>0</v>
      </c>
      <c r="E65" s="1188">
        <v>0</v>
      </c>
      <c r="F65" s="1188">
        <v>0</v>
      </c>
      <c r="G65" s="1188">
        <v>0</v>
      </c>
      <c r="H65" s="1188">
        <v>0</v>
      </c>
      <c r="I65" s="1188">
        <v>0</v>
      </c>
      <c r="J65" s="708">
        <f t="shared" si="0"/>
        <v>0</v>
      </c>
    </row>
    <row r="66" spans="1:10" ht="13.9" customHeight="1" x14ac:dyDescent="0.25">
      <c r="A66" s="1537"/>
      <c r="B66" s="1528"/>
      <c r="C66" s="1182" t="s">
        <v>915</v>
      </c>
      <c r="D66" s="1188">
        <v>0</v>
      </c>
      <c r="E66" s="1188">
        <v>0</v>
      </c>
      <c r="F66" s="1188">
        <v>0</v>
      </c>
      <c r="G66" s="1188">
        <v>0</v>
      </c>
      <c r="H66" s="1188">
        <v>0</v>
      </c>
      <c r="I66" s="1188">
        <v>0</v>
      </c>
      <c r="J66" s="708">
        <f t="shared" si="0"/>
        <v>0</v>
      </c>
    </row>
    <row r="67" spans="1:10" ht="13.9" customHeight="1" x14ac:dyDescent="0.25">
      <c r="A67" s="1537"/>
      <c r="B67" s="1528"/>
      <c r="C67" s="1182" t="s">
        <v>589</v>
      </c>
      <c r="D67" s="1188">
        <v>0</v>
      </c>
      <c r="E67" s="1188">
        <v>0</v>
      </c>
      <c r="F67" s="1188">
        <v>0</v>
      </c>
      <c r="G67" s="1188">
        <v>159</v>
      </c>
      <c r="H67" s="1188">
        <f>'4.3 голубь сизый'!H67</f>
        <v>66</v>
      </c>
      <c r="I67" s="1188">
        <v>0</v>
      </c>
      <c r="J67" s="708">
        <f t="shared" si="0"/>
        <v>0</v>
      </c>
    </row>
    <row r="68" spans="1:10" ht="13.9" customHeight="1" x14ac:dyDescent="0.25">
      <c r="A68" s="1535">
        <v>17</v>
      </c>
      <c r="B68" s="1529" t="s">
        <v>300</v>
      </c>
      <c r="C68" s="1182" t="s">
        <v>414</v>
      </c>
      <c r="D68" s="1188">
        <v>0</v>
      </c>
      <c r="E68" s="1188">
        <v>0</v>
      </c>
      <c r="F68" s="1188">
        <v>0</v>
      </c>
      <c r="G68" s="1188">
        <v>0</v>
      </c>
      <c r="H68" s="1188">
        <v>0</v>
      </c>
      <c r="I68" s="1188">
        <v>0</v>
      </c>
      <c r="J68" s="708">
        <f t="shared" si="0"/>
        <v>0</v>
      </c>
    </row>
    <row r="69" spans="1:10" ht="13.9" customHeight="1" x14ac:dyDescent="0.25">
      <c r="A69" s="1535"/>
      <c r="B69" s="1529"/>
      <c r="C69" s="906" t="s">
        <v>589</v>
      </c>
      <c r="D69" s="1188">
        <v>0</v>
      </c>
      <c r="E69" s="1188">
        <v>0</v>
      </c>
      <c r="F69" s="1188">
        <v>0</v>
      </c>
      <c r="G69" s="1188">
        <v>77</v>
      </c>
      <c r="H69" s="1188">
        <f>'4.3 голубь сизый'!H69</f>
        <v>72</v>
      </c>
      <c r="I69" s="1188">
        <v>0</v>
      </c>
      <c r="J69" s="708">
        <f t="shared" si="0"/>
        <v>0</v>
      </c>
    </row>
    <row r="70" spans="1:10" ht="13.9" customHeight="1" x14ac:dyDescent="0.25">
      <c r="A70" s="1535">
        <v>18</v>
      </c>
      <c r="B70" s="1529" t="s">
        <v>594</v>
      </c>
      <c r="C70" s="906" t="s">
        <v>751</v>
      </c>
      <c r="D70" s="1188">
        <v>0</v>
      </c>
      <c r="E70" s="1188">
        <v>0</v>
      </c>
      <c r="F70" s="1188">
        <v>0</v>
      </c>
      <c r="G70" s="1188">
        <v>4</v>
      </c>
      <c r="H70" s="1188">
        <v>4</v>
      </c>
      <c r="I70" s="1188">
        <v>0</v>
      </c>
      <c r="J70" s="708">
        <f t="shared" si="0"/>
        <v>0</v>
      </c>
    </row>
    <row r="71" spans="1:10" ht="13.9" customHeight="1" x14ac:dyDescent="0.25">
      <c r="A71" s="1535"/>
      <c r="B71" s="1529"/>
      <c r="C71" s="906" t="s">
        <v>595</v>
      </c>
      <c r="D71" s="1188">
        <v>0</v>
      </c>
      <c r="E71" s="1188">
        <v>0</v>
      </c>
      <c r="F71" s="1188">
        <v>0</v>
      </c>
      <c r="G71" s="1188">
        <v>0</v>
      </c>
      <c r="H71" s="1188">
        <v>0</v>
      </c>
      <c r="I71" s="1188">
        <v>0</v>
      </c>
      <c r="J71" s="708">
        <f t="shared" si="0"/>
        <v>0</v>
      </c>
    </row>
    <row r="72" spans="1:10" ht="13.9" customHeight="1" x14ac:dyDescent="0.25">
      <c r="A72" s="1535"/>
      <c r="B72" s="1529"/>
      <c r="C72" s="906" t="s">
        <v>589</v>
      </c>
      <c r="D72" s="1188">
        <v>0</v>
      </c>
      <c r="E72" s="1188">
        <v>0</v>
      </c>
      <c r="F72" s="1188">
        <v>0</v>
      </c>
      <c r="G72" s="1188">
        <v>159</v>
      </c>
      <c r="H72" s="1188">
        <f>'4.3 голубь сизый'!H72</f>
        <v>143</v>
      </c>
      <c r="I72" s="1188">
        <v>0</v>
      </c>
      <c r="J72" s="708">
        <f t="shared" si="0"/>
        <v>0</v>
      </c>
    </row>
    <row r="73" spans="1:10" ht="13.9" customHeight="1" x14ac:dyDescent="0.25">
      <c r="A73" s="1535">
        <v>19</v>
      </c>
      <c r="B73" s="1529" t="s">
        <v>302</v>
      </c>
      <c r="C73" s="906" t="s">
        <v>690</v>
      </c>
      <c r="D73" s="1188">
        <v>0</v>
      </c>
      <c r="E73" s="1188">
        <v>0</v>
      </c>
      <c r="F73" s="1188">
        <v>0</v>
      </c>
      <c r="G73" s="1188">
        <v>0</v>
      </c>
      <c r="H73" s="1188">
        <v>0</v>
      </c>
      <c r="I73" s="1188">
        <v>0</v>
      </c>
      <c r="J73" s="708">
        <f t="shared" si="0"/>
        <v>0</v>
      </c>
    </row>
    <row r="74" spans="1:10" ht="13.9" customHeight="1" x14ac:dyDescent="0.25">
      <c r="A74" s="1535"/>
      <c r="B74" s="1529"/>
      <c r="C74" s="906" t="s">
        <v>691</v>
      </c>
      <c r="D74" s="1188">
        <v>0</v>
      </c>
      <c r="E74" s="1188">
        <v>0</v>
      </c>
      <c r="F74" s="1188">
        <v>0</v>
      </c>
      <c r="G74" s="1188">
        <v>0</v>
      </c>
      <c r="H74" s="1188">
        <v>0</v>
      </c>
      <c r="I74" s="1188">
        <v>0</v>
      </c>
      <c r="J74" s="708">
        <f t="shared" si="0"/>
        <v>0</v>
      </c>
    </row>
    <row r="75" spans="1:10" ht="13.9" customHeight="1" x14ac:dyDescent="0.25">
      <c r="A75" s="1535"/>
      <c r="B75" s="1529"/>
      <c r="C75" s="906" t="s">
        <v>707</v>
      </c>
      <c r="D75" s="1188">
        <v>0</v>
      </c>
      <c r="E75" s="1188">
        <v>0</v>
      </c>
      <c r="F75" s="1188">
        <v>0</v>
      </c>
      <c r="G75" s="1188">
        <v>0</v>
      </c>
      <c r="H75" s="1188">
        <v>0</v>
      </c>
      <c r="I75" s="1188">
        <v>0</v>
      </c>
      <c r="J75" s="708">
        <f t="shared" si="0"/>
        <v>0</v>
      </c>
    </row>
    <row r="76" spans="1:10" ht="13.9" customHeight="1" x14ac:dyDescent="0.25">
      <c r="A76" s="1535"/>
      <c r="B76" s="1529"/>
      <c r="C76" s="906" t="s">
        <v>402</v>
      </c>
      <c r="D76" s="1188">
        <v>0</v>
      </c>
      <c r="E76" s="1188">
        <v>0</v>
      </c>
      <c r="F76" s="1188">
        <v>0</v>
      </c>
      <c r="G76" s="1188">
        <v>0</v>
      </c>
      <c r="H76" s="1188">
        <v>0</v>
      </c>
      <c r="I76" s="1188">
        <v>0</v>
      </c>
      <c r="J76" s="708">
        <f t="shared" si="0"/>
        <v>0</v>
      </c>
    </row>
    <row r="77" spans="1:10" ht="13.9" customHeight="1" x14ac:dyDescent="0.25">
      <c r="A77" s="1535"/>
      <c r="B77" s="1529"/>
      <c r="C77" s="906" t="s">
        <v>689</v>
      </c>
      <c r="D77" s="1188">
        <v>0</v>
      </c>
      <c r="E77" s="1188">
        <v>0</v>
      </c>
      <c r="F77" s="1188">
        <v>0</v>
      </c>
      <c r="G77" s="1188">
        <v>0</v>
      </c>
      <c r="H77" s="1188">
        <v>0</v>
      </c>
      <c r="I77" s="1188">
        <v>0</v>
      </c>
      <c r="J77" s="708">
        <f t="shared" si="0"/>
        <v>0</v>
      </c>
    </row>
    <row r="78" spans="1:10" ht="13.9" customHeight="1" x14ac:dyDescent="0.25">
      <c r="A78" s="1535"/>
      <c r="B78" s="1529"/>
      <c r="C78" s="906" t="s">
        <v>984</v>
      </c>
      <c r="D78" s="1188">
        <v>0</v>
      </c>
      <c r="E78" s="1188">
        <v>0</v>
      </c>
      <c r="F78" s="1188">
        <v>0</v>
      </c>
      <c r="G78" s="1188">
        <v>0</v>
      </c>
      <c r="H78" s="1188">
        <v>0</v>
      </c>
      <c r="I78" s="1188">
        <v>0</v>
      </c>
      <c r="J78" s="708">
        <f t="shared" si="0"/>
        <v>0</v>
      </c>
    </row>
    <row r="79" spans="1:10" ht="13.9" customHeight="1" x14ac:dyDescent="0.25">
      <c r="A79" s="1535">
        <v>20</v>
      </c>
      <c r="B79" s="1528" t="s">
        <v>303</v>
      </c>
      <c r="C79" s="906" t="s">
        <v>798</v>
      </c>
      <c r="D79" s="1188">
        <v>0</v>
      </c>
      <c r="E79" s="1188">
        <v>0</v>
      </c>
      <c r="F79" s="1188">
        <v>0</v>
      </c>
      <c r="G79" s="1188">
        <v>22</v>
      </c>
      <c r="H79" s="1188">
        <v>22</v>
      </c>
      <c r="I79" s="1188">
        <v>0</v>
      </c>
      <c r="J79" s="708">
        <f t="shared" si="0"/>
        <v>0</v>
      </c>
    </row>
    <row r="80" spans="1:10" ht="13.9" customHeight="1" x14ac:dyDescent="0.25">
      <c r="A80" s="1535"/>
      <c r="B80" s="1528"/>
      <c r="C80" s="906" t="s">
        <v>752</v>
      </c>
      <c r="D80" s="1188">
        <v>0</v>
      </c>
      <c r="E80" s="1188">
        <v>0</v>
      </c>
      <c r="F80" s="1188">
        <v>0</v>
      </c>
      <c r="G80" s="1188">
        <v>24</v>
      </c>
      <c r="H80" s="1188">
        <v>24</v>
      </c>
      <c r="I80" s="1188">
        <v>0</v>
      </c>
      <c r="J80" s="708">
        <f t="shared" ref="J80:J143" si="1">F80+I80</f>
        <v>0</v>
      </c>
    </row>
    <row r="81" spans="1:10" ht="13.9" customHeight="1" x14ac:dyDescent="0.25">
      <c r="A81" s="1535"/>
      <c r="B81" s="1528"/>
      <c r="C81" s="906" t="s">
        <v>799</v>
      </c>
      <c r="D81" s="1188">
        <v>0</v>
      </c>
      <c r="E81" s="1188">
        <v>0</v>
      </c>
      <c r="F81" s="1188">
        <v>0</v>
      </c>
      <c r="G81" s="1188">
        <v>2</v>
      </c>
      <c r="H81" s="1188">
        <v>2</v>
      </c>
      <c r="I81" s="1188">
        <v>0</v>
      </c>
      <c r="J81" s="708">
        <f t="shared" si="1"/>
        <v>0</v>
      </c>
    </row>
    <row r="82" spans="1:10" ht="13.9" customHeight="1" x14ac:dyDescent="0.25">
      <c r="A82" s="1535"/>
      <c r="B82" s="1528"/>
      <c r="C82" s="906" t="s">
        <v>753</v>
      </c>
      <c r="D82" s="1188">
        <v>0</v>
      </c>
      <c r="E82" s="1188">
        <v>0</v>
      </c>
      <c r="F82" s="1188">
        <v>0</v>
      </c>
      <c r="G82" s="1188">
        <v>79</v>
      </c>
      <c r="H82" s="1188">
        <v>77</v>
      </c>
      <c r="I82" s="1188">
        <v>0</v>
      </c>
      <c r="J82" s="708">
        <f t="shared" si="1"/>
        <v>0</v>
      </c>
    </row>
    <row r="83" spans="1:10" ht="13.9" customHeight="1" x14ac:dyDescent="0.25">
      <c r="A83" s="1535"/>
      <c r="B83" s="1528"/>
      <c r="C83" s="906" t="s">
        <v>754</v>
      </c>
      <c r="D83" s="1188">
        <v>0</v>
      </c>
      <c r="E83" s="1188">
        <v>0</v>
      </c>
      <c r="F83" s="1188">
        <v>0</v>
      </c>
      <c r="G83" s="1188">
        <v>0</v>
      </c>
      <c r="H83" s="1188">
        <v>0</v>
      </c>
      <c r="I83" s="1188">
        <v>0</v>
      </c>
      <c r="J83" s="708">
        <f t="shared" si="1"/>
        <v>0</v>
      </c>
    </row>
    <row r="84" spans="1:10" ht="13.9" customHeight="1" x14ac:dyDescent="0.25">
      <c r="A84" s="1535"/>
      <c r="B84" s="1528"/>
      <c r="C84" s="906" t="s">
        <v>589</v>
      </c>
      <c r="D84" s="1188">
        <v>0</v>
      </c>
      <c r="E84" s="1188">
        <v>0</v>
      </c>
      <c r="F84" s="1188">
        <v>0</v>
      </c>
      <c r="G84" s="1188">
        <v>200</v>
      </c>
      <c r="H84" s="1188">
        <f>'4.3 голубь сизый'!H84</f>
        <v>191</v>
      </c>
      <c r="I84" s="1188">
        <v>0</v>
      </c>
      <c r="J84" s="708">
        <f t="shared" si="1"/>
        <v>0</v>
      </c>
    </row>
    <row r="85" spans="1:10" ht="13.9" customHeight="1" x14ac:dyDescent="0.25">
      <c r="A85" s="1535">
        <v>21</v>
      </c>
      <c r="B85" s="1529" t="s">
        <v>304</v>
      </c>
      <c r="C85" s="906" t="s">
        <v>692</v>
      </c>
      <c r="D85" s="1188">
        <v>0</v>
      </c>
      <c r="E85" s="1188">
        <v>0</v>
      </c>
      <c r="F85" s="1188">
        <v>0</v>
      </c>
      <c r="G85" s="1188">
        <v>0</v>
      </c>
      <c r="H85" s="1188">
        <v>0</v>
      </c>
      <c r="I85" s="1188">
        <v>0</v>
      </c>
      <c r="J85" s="708">
        <f t="shared" si="1"/>
        <v>0</v>
      </c>
    </row>
    <row r="86" spans="1:10" ht="13.9" customHeight="1" x14ac:dyDescent="0.25">
      <c r="A86" s="1535"/>
      <c r="B86" s="1529"/>
      <c r="C86" s="906" t="s">
        <v>755</v>
      </c>
      <c r="D86" s="1188">
        <v>0</v>
      </c>
      <c r="E86" s="1188">
        <v>0</v>
      </c>
      <c r="F86" s="1188">
        <v>0</v>
      </c>
      <c r="G86" s="1188">
        <v>0</v>
      </c>
      <c r="H86" s="1188">
        <v>0</v>
      </c>
      <c r="I86" s="1188">
        <v>0</v>
      </c>
      <c r="J86" s="708">
        <f t="shared" si="1"/>
        <v>0</v>
      </c>
    </row>
    <row r="87" spans="1:10" ht="13.9" customHeight="1" x14ac:dyDescent="0.25">
      <c r="A87" s="1535"/>
      <c r="B87" s="1529"/>
      <c r="C87" s="906" t="s">
        <v>589</v>
      </c>
      <c r="D87" s="1188">
        <v>0</v>
      </c>
      <c r="E87" s="1188">
        <v>0</v>
      </c>
      <c r="F87" s="1188">
        <v>0</v>
      </c>
      <c r="G87" s="1188">
        <v>57</v>
      </c>
      <c r="H87" s="1188">
        <f>'4.3 голубь сизый'!H87</f>
        <v>12</v>
      </c>
      <c r="I87" s="1188">
        <v>0</v>
      </c>
      <c r="J87" s="708">
        <f t="shared" si="1"/>
        <v>0</v>
      </c>
    </row>
    <row r="88" spans="1:10" ht="15" customHeight="1" x14ac:dyDescent="0.25">
      <c r="A88" s="1535">
        <v>22</v>
      </c>
      <c r="B88" s="1529" t="s">
        <v>305</v>
      </c>
      <c r="C88" s="1183" t="s">
        <v>756</v>
      </c>
      <c r="D88" s="1188">
        <v>0</v>
      </c>
      <c r="E88" s="1188">
        <v>0</v>
      </c>
      <c r="F88" s="1188">
        <v>0</v>
      </c>
      <c r="G88" s="1191">
        <v>0</v>
      </c>
      <c r="H88" s="1191">
        <v>0</v>
      </c>
      <c r="I88" s="1191">
        <v>0</v>
      </c>
      <c r="J88" s="708">
        <f t="shared" si="1"/>
        <v>0</v>
      </c>
    </row>
    <row r="89" spans="1:10" ht="15" customHeight="1" x14ac:dyDescent="0.25">
      <c r="A89" s="1535"/>
      <c r="B89" s="1529"/>
      <c r="C89" s="1187" t="s">
        <v>687</v>
      </c>
      <c r="D89" s="1188">
        <v>0</v>
      </c>
      <c r="E89" s="1188">
        <v>0</v>
      </c>
      <c r="F89" s="1188">
        <v>0</v>
      </c>
      <c r="G89" s="1191">
        <v>0</v>
      </c>
      <c r="H89" s="1191">
        <v>0</v>
      </c>
      <c r="I89" s="1191">
        <v>0</v>
      </c>
      <c r="J89" s="708">
        <f t="shared" si="1"/>
        <v>0</v>
      </c>
    </row>
    <row r="90" spans="1:10" ht="15" x14ac:dyDescent="0.25">
      <c r="A90" s="1535"/>
      <c r="B90" s="1529"/>
      <c r="C90" s="1183" t="s">
        <v>1458</v>
      </c>
      <c r="D90" s="1188">
        <v>0</v>
      </c>
      <c r="E90" s="1188">
        <v>0</v>
      </c>
      <c r="F90" s="1188">
        <v>0</v>
      </c>
      <c r="G90" s="1191">
        <v>0</v>
      </c>
      <c r="H90" s="1191">
        <v>0</v>
      </c>
      <c r="I90" s="1191">
        <v>0</v>
      </c>
      <c r="J90" s="708">
        <f t="shared" si="1"/>
        <v>0</v>
      </c>
    </row>
    <row r="91" spans="1:10" ht="13.9" customHeight="1" x14ac:dyDescent="0.25">
      <c r="A91" s="1535">
        <v>23</v>
      </c>
      <c r="B91" s="1529" t="s">
        <v>306</v>
      </c>
      <c r="C91" s="906" t="s">
        <v>693</v>
      </c>
      <c r="D91" s="1188">
        <v>0</v>
      </c>
      <c r="E91" s="1188">
        <v>0</v>
      </c>
      <c r="F91" s="1188">
        <v>0</v>
      </c>
      <c r="G91" s="1191">
        <v>0</v>
      </c>
      <c r="H91" s="1191">
        <v>0</v>
      </c>
      <c r="I91" s="1191">
        <v>0</v>
      </c>
      <c r="J91" s="708">
        <f t="shared" si="1"/>
        <v>0</v>
      </c>
    </row>
    <row r="92" spans="1:10" ht="13.9" customHeight="1" x14ac:dyDescent="0.25">
      <c r="A92" s="1535"/>
      <c r="B92" s="1529"/>
      <c r="C92" s="906" t="s">
        <v>758</v>
      </c>
      <c r="D92" s="1188">
        <v>0</v>
      </c>
      <c r="E92" s="1188">
        <v>0</v>
      </c>
      <c r="F92" s="1188">
        <v>0</v>
      </c>
      <c r="G92" s="1191">
        <v>0</v>
      </c>
      <c r="H92" s="1191">
        <v>0</v>
      </c>
      <c r="I92" s="1191">
        <v>0</v>
      </c>
      <c r="J92" s="708">
        <f t="shared" si="1"/>
        <v>0</v>
      </c>
    </row>
    <row r="93" spans="1:10" ht="13.9" customHeight="1" x14ac:dyDescent="0.25">
      <c r="A93" s="1535"/>
      <c r="B93" s="1529"/>
      <c r="C93" s="906" t="s">
        <v>797</v>
      </c>
      <c r="D93" s="1188">
        <v>0</v>
      </c>
      <c r="E93" s="1188">
        <v>0</v>
      </c>
      <c r="F93" s="1188">
        <v>0</v>
      </c>
      <c r="G93" s="1191">
        <v>0</v>
      </c>
      <c r="H93" s="1191">
        <v>0</v>
      </c>
      <c r="I93" s="1191">
        <v>0</v>
      </c>
      <c r="J93" s="708">
        <f t="shared" si="1"/>
        <v>0</v>
      </c>
    </row>
    <row r="94" spans="1:10" ht="13.9" customHeight="1" x14ac:dyDescent="0.25">
      <c r="A94" s="1535">
        <v>24</v>
      </c>
      <c r="B94" s="1529" t="s">
        <v>307</v>
      </c>
      <c r="C94" s="906" t="s">
        <v>696</v>
      </c>
      <c r="D94" s="1188">
        <v>0</v>
      </c>
      <c r="E94" s="1188">
        <v>0</v>
      </c>
      <c r="F94" s="1188">
        <v>0</v>
      </c>
      <c r="G94" s="1188">
        <v>0</v>
      </c>
      <c r="H94" s="1188">
        <v>0</v>
      </c>
      <c r="I94" s="1188">
        <v>0</v>
      </c>
      <c r="J94" s="708">
        <f t="shared" si="1"/>
        <v>0</v>
      </c>
    </row>
    <row r="95" spans="1:10" ht="13.9" customHeight="1" x14ac:dyDescent="0.25">
      <c r="A95" s="1535"/>
      <c r="B95" s="1529"/>
      <c r="C95" s="906" t="s">
        <v>694</v>
      </c>
      <c r="D95" s="1188">
        <v>0</v>
      </c>
      <c r="E95" s="1188">
        <v>0</v>
      </c>
      <c r="F95" s="1188">
        <v>0</v>
      </c>
      <c r="G95" s="1188">
        <v>0</v>
      </c>
      <c r="H95" s="1188">
        <v>0</v>
      </c>
      <c r="I95" s="1188">
        <v>0</v>
      </c>
      <c r="J95" s="708">
        <f t="shared" si="1"/>
        <v>0</v>
      </c>
    </row>
    <row r="96" spans="1:10" ht="13.9" customHeight="1" x14ac:dyDescent="0.25">
      <c r="A96" s="1535"/>
      <c r="B96" s="1529"/>
      <c r="C96" s="906" t="s">
        <v>759</v>
      </c>
      <c r="D96" s="1188">
        <v>0</v>
      </c>
      <c r="E96" s="1188">
        <v>0</v>
      </c>
      <c r="F96" s="1188">
        <v>0</v>
      </c>
      <c r="G96" s="1188">
        <v>105</v>
      </c>
      <c r="H96" s="1188">
        <v>100</v>
      </c>
      <c r="I96" s="1188">
        <v>0</v>
      </c>
      <c r="J96" s="708">
        <f t="shared" si="1"/>
        <v>0</v>
      </c>
    </row>
    <row r="97" spans="1:10" ht="13.9" customHeight="1" x14ac:dyDescent="0.25">
      <c r="A97" s="1535"/>
      <c r="B97" s="1529"/>
      <c r="C97" s="906" t="s">
        <v>408</v>
      </c>
      <c r="D97" s="1188">
        <v>0</v>
      </c>
      <c r="E97" s="1188">
        <v>0</v>
      </c>
      <c r="F97" s="1188">
        <v>0</v>
      </c>
      <c r="G97" s="1188">
        <v>0</v>
      </c>
      <c r="H97" s="1188">
        <v>0</v>
      </c>
      <c r="I97" s="1188">
        <v>0</v>
      </c>
      <c r="J97" s="708">
        <f t="shared" si="1"/>
        <v>0</v>
      </c>
    </row>
    <row r="98" spans="1:10" ht="13.9" customHeight="1" x14ac:dyDescent="0.25">
      <c r="A98" s="1535"/>
      <c r="B98" s="1529"/>
      <c r="C98" s="906" t="s">
        <v>329</v>
      </c>
      <c r="D98" s="1188">
        <v>0</v>
      </c>
      <c r="E98" s="1188">
        <v>0</v>
      </c>
      <c r="F98" s="1188">
        <v>0</v>
      </c>
      <c r="G98" s="1188">
        <v>0</v>
      </c>
      <c r="H98" s="1188">
        <v>0</v>
      </c>
      <c r="I98" s="1188">
        <v>0</v>
      </c>
      <c r="J98" s="708">
        <f t="shared" si="1"/>
        <v>0</v>
      </c>
    </row>
    <row r="99" spans="1:10" ht="13.9" customHeight="1" x14ac:dyDescent="0.25">
      <c r="A99" s="1535"/>
      <c r="B99" s="1529"/>
      <c r="C99" s="906" t="s">
        <v>695</v>
      </c>
      <c r="D99" s="1188">
        <v>0</v>
      </c>
      <c r="E99" s="1188">
        <v>0</v>
      </c>
      <c r="F99" s="1188">
        <v>0</v>
      </c>
      <c r="G99" s="1188">
        <v>0</v>
      </c>
      <c r="H99" s="1188">
        <v>0</v>
      </c>
      <c r="I99" s="1188">
        <v>0</v>
      </c>
      <c r="J99" s="708">
        <f t="shared" si="1"/>
        <v>0</v>
      </c>
    </row>
    <row r="100" spans="1:10" ht="13.9" customHeight="1" x14ac:dyDescent="0.25">
      <c r="A100" s="1535"/>
      <c r="B100" s="1529"/>
      <c r="C100" s="906" t="s">
        <v>589</v>
      </c>
      <c r="D100" s="1188">
        <v>0</v>
      </c>
      <c r="E100" s="1188">
        <v>0</v>
      </c>
      <c r="F100" s="1188">
        <v>0</v>
      </c>
      <c r="G100" s="1188">
        <v>84</v>
      </c>
      <c r="H100" s="1188">
        <f>'4.3 голубь сизый'!H100</f>
        <v>42</v>
      </c>
      <c r="I100" s="1188">
        <v>0</v>
      </c>
      <c r="J100" s="708">
        <f t="shared" si="1"/>
        <v>0</v>
      </c>
    </row>
    <row r="101" spans="1:10" ht="13.9" customHeight="1" x14ac:dyDescent="0.25">
      <c r="A101" s="1535">
        <v>25</v>
      </c>
      <c r="B101" s="1529" t="s">
        <v>308</v>
      </c>
      <c r="C101" s="906" t="s">
        <v>404</v>
      </c>
      <c r="D101" s="1188">
        <v>0</v>
      </c>
      <c r="E101" s="1188">
        <v>0</v>
      </c>
      <c r="F101" s="1188">
        <v>0</v>
      </c>
      <c r="G101" s="1188">
        <v>0</v>
      </c>
      <c r="H101" s="1188">
        <v>0</v>
      </c>
      <c r="I101" s="1188">
        <v>0</v>
      </c>
      <c r="J101" s="708">
        <f t="shared" si="1"/>
        <v>0</v>
      </c>
    </row>
    <row r="102" spans="1:10" ht="13.9" customHeight="1" x14ac:dyDescent="0.25">
      <c r="A102" s="1535"/>
      <c r="B102" s="1529"/>
      <c r="C102" s="906" t="s">
        <v>589</v>
      </c>
      <c r="D102" s="1188">
        <v>0</v>
      </c>
      <c r="E102" s="1188">
        <v>0</v>
      </c>
      <c r="F102" s="1188">
        <v>0</v>
      </c>
      <c r="G102" s="1188">
        <v>78</v>
      </c>
      <c r="H102" s="1188">
        <f>'4.3 голубь сизый'!H102</f>
        <v>68</v>
      </c>
      <c r="I102" s="1188">
        <v>0</v>
      </c>
      <c r="J102" s="708">
        <f t="shared" si="1"/>
        <v>0</v>
      </c>
    </row>
    <row r="103" spans="1:10" ht="13.9" customHeight="1" x14ac:dyDescent="0.25">
      <c r="A103" s="1535">
        <v>26</v>
      </c>
      <c r="B103" s="1529" t="s">
        <v>309</v>
      </c>
      <c r="C103" s="906" t="s">
        <v>801</v>
      </c>
      <c r="D103" s="1188">
        <v>0</v>
      </c>
      <c r="E103" s="1188">
        <v>0</v>
      </c>
      <c r="F103" s="1188">
        <v>0</v>
      </c>
      <c r="G103" s="1188">
        <v>0</v>
      </c>
      <c r="H103" s="1188">
        <v>0</v>
      </c>
      <c r="I103" s="1188">
        <v>0</v>
      </c>
      <c r="J103" s="708">
        <f t="shared" si="1"/>
        <v>0</v>
      </c>
    </row>
    <row r="104" spans="1:10" ht="13.9" customHeight="1" x14ac:dyDescent="0.25">
      <c r="A104" s="1535"/>
      <c r="B104" s="1529"/>
      <c r="C104" s="906" t="s">
        <v>596</v>
      </c>
      <c r="D104" s="1188">
        <v>0</v>
      </c>
      <c r="E104" s="1188">
        <v>0</v>
      </c>
      <c r="F104" s="1188">
        <v>0</v>
      </c>
      <c r="G104" s="1188">
        <v>0</v>
      </c>
      <c r="H104" s="1188">
        <v>0</v>
      </c>
      <c r="I104" s="1188">
        <v>0</v>
      </c>
      <c r="J104" s="708">
        <f t="shared" si="1"/>
        <v>0</v>
      </c>
    </row>
    <row r="105" spans="1:10" ht="13.9" customHeight="1" x14ac:dyDescent="0.25">
      <c r="A105" s="1535"/>
      <c r="B105" s="1529"/>
      <c r="C105" s="906" t="s">
        <v>407</v>
      </c>
      <c r="D105" s="1188">
        <v>0</v>
      </c>
      <c r="E105" s="1188">
        <v>0</v>
      </c>
      <c r="F105" s="1188">
        <v>0</v>
      </c>
      <c r="G105" s="1188">
        <v>0</v>
      </c>
      <c r="H105" s="1188">
        <v>0</v>
      </c>
      <c r="I105" s="1188">
        <v>0</v>
      </c>
      <c r="J105" s="708">
        <f t="shared" si="1"/>
        <v>0</v>
      </c>
    </row>
    <row r="106" spans="1:10" ht="13.9" customHeight="1" x14ac:dyDescent="0.25">
      <c r="A106" s="1535"/>
      <c r="B106" s="1529"/>
      <c r="C106" s="906" t="s">
        <v>597</v>
      </c>
      <c r="D106" s="1188">
        <v>0</v>
      </c>
      <c r="E106" s="1188">
        <v>0</v>
      </c>
      <c r="F106" s="1188">
        <v>0</v>
      </c>
      <c r="G106" s="1188">
        <v>0</v>
      </c>
      <c r="H106" s="1188">
        <v>0</v>
      </c>
      <c r="I106" s="1188">
        <v>0</v>
      </c>
      <c r="J106" s="708">
        <f t="shared" si="1"/>
        <v>0</v>
      </c>
    </row>
    <row r="107" spans="1:10" ht="13.9" customHeight="1" x14ac:dyDescent="0.25">
      <c r="A107" s="1535"/>
      <c r="B107" s="1529"/>
      <c r="C107" s="906" t="s">
        <v>797</v>
      </c>
      <c r="D107" s="1188">
        <v>0</v>
      </c>
      <c r="E107" s="1188">
        <v>0</v>
      </c>
      <c r="F107" s="1188">
        <v>0</v>
      </c>
      <c r="G107" s="1188">
        <v>0</v>
      </c>
      <c r="H107" s="1188">
        <v>0</v>
      </c>
      <c r="I107" s="1188">
        <v>0</v>
      </c>
      <c r="J107" s="708">
        <f t="shared" si="1"/>
        <v>0</v>
      </c>
    </row>
    <row r="108" spans="1:10" ht="13.9" customHeight="1" x14ac:dyDescent="0.25">
      <c r="A108" s="1535"/>
      <c r="B108" s="1529"/>
      <c r="C108" s="906" t="s">
        <v>697</v>
      </c>
      <c r="D108" s="1188">
        <v>0</v>
      </c>
      <c r="E108" s="1188">
        <v>0</v>
      </c>
      <c r="F108" s="1188">
        <v>0</v>
      </c>
      <c r="G108" s="1188">
        <v>0</v>
      </c>
      <c r="H108" s="1188">
        <v>0</v>
      </c>
      <c r="I108" s="1188">
        <v>0</v>
      </c>
      <c r="J108" s="708">
        <f t="shared" si="1"/>
        <v>0</v>
      </c>
    </row>
    <row r="109" spans="1:10" ht="13.9" customHeight="1" x14ac:dyDescent="0.25">
      <c r="A109" s="1535"/>
      <c r="B109" s="1529"/>
      <c r="C109" s="906" t="s">
        <v>760</v>
      </c>
      <c r="D109" s="1188">
        <v>0</v>
      </c>
      <c r="E109" s="1188">
        <v>0</v>
      </c>
      <c r="F109" s="1188">
        <v>0</v>
      </c>
      <c r="G109" s="1188">
        <v>0</v>
      </c>
      <c r="H109" s="1188">
        <v>0</v>
      </c>
      <c r="I109" s="1188">
        <v>0</v>
      </c>
      <c r="J109" s="708">
        <f t="shared" si="1"/>
        <v>0</v>
      </c>
    </row>
    <row r="110" spans="1:10" ht="13.9" customHeight="1" x14ac:dyDescent="0.25">
      <c r="A110" s="1535"/>
      <c r="B110" s="1529"/>
      <c r="C110" s="906" t="s">
        <v>918</v>
      </c>
      <c r="D110" s="1188">
        <v>0</v>
      </c>
      <c r="E110" s="1188">
        <v>0</v>
      </c>
      <c r="F110" s="1188">
        <v>0</v>
      </c>
      <c r="G110" s="1188">
        <v>0</v>
      </c>
      <c r="H110" s="1188">
        <v>0</v>
      </c>
      <c r="I110" s="1188">
        <v>0</v>
      </c>
      <c r="J110" s="708">
        <f t="shared" si="1"/>
        <v>0</v>
      </c>
    </row>
    <row r="111" spans="1:10" ht="13.9" customHeight="1" x14ac:dyDescent="0.25">
      <c r="A111" s="1535"/>
      <c r="B111" s="1529"/>
      <c r="C111" s="1187" t="s">
        <v>767</v>
      </c>
      <c r="D111" s="1188">
        <v>0</v>
      </c>
      <c r="E111" s="1188">
        <v>0</v>
      </c>
      <c r="F111" s="1188">
        <v>0</v>
      </c>
      <c r="G111" s="1188">
        <v>0</v>
      </c>
      <c r="H111" s="1188">
        <v>0</v>
      </c>
      <c r="I111" s="1188">
        <v>0</v>
      </c>
      <c r="J111" s="708">
        <f t="shared" si="1"/>
        <v>0</v>
      </c>
    </row>
    <row r="112" spans="1:10" ht="13.9" customHeight="1" x14ac:dyDescent="0.25">
      <c r="A112" s="1535"/>
      <c r="B112" s="1529"/>
      <c r="C112" s="906" t="s">
        <v>589</v>
      </c>
      <c r="D112" s="1188">
        <v>0</v>
      </c>
      <c r="E112" s="1188">
        <v>0</v>
      </c>
      <c r="F112" s="1188">
        <v>0</v>
      </c>
      <c r="G112" s="1188">
        <v>113</v>
      </c>
      <c r="H112" s="1188">
        <f>'4.3 голубь сизый'!H112</f>
        <v>101</v>
      </c>
      <c r="I112" s="1188">
        <v>0</v>
      </c>
      <c r="J112" s="708">
        <f t="shared" si="1"/>
        <v>0</v>
      </c>
    </row>
    <row r="113" spans="1:10" ht="15.75" x14ac:dyDescent="0.25">
      <c r="A113" s="1186">
        <v>27</v>
      </c>
      <c r="B113" s="1179" t="s">
        <v>310</v>
      </c>
      <c r="C113" s="906" t="s">
        <v>589</v>
      </c>
      <c r="D113" s="1188">
        <v>0</v>
      </c>
      <c r="E113" s="1188">
        <v>0</v>
      </c>
      <c r="F113" s="1188">
        <v>0</v>
      </c>
      <c r="G113" s="1188">
        <v>245</v>
      </c>
      <c r="H113" s="1188">
        <f>'4.3 голубь сизый'!H113</f>
        <v>198</v>
      </c>
      <c r="I113" s="1188">
        <v>0</v>
      </c>
      <c r="J113" s="708">
        <f t="shared" si="1"/>
        <v>0</v>
      </c>
    </row>
    <row r="114" spans="1:10" ht="13.9" customHeight="1" x14ac:dyDescent="0.25">
      <c r="A114" s="1535">
        <v>28</v>
      </c>
      <c r="B114" s="1529" t="s">
        <v>311</v>
      </c>
      <c r="C114" s="906" t="s">
        <v>698</v>
      </c>
      <c r="D114" s="1188">
        <v>0</v>
      </c>
      <c r="E114" s="1188">
        <v>0</v>
      </c>
      <c r="F114" s="1188">
        <v>0</v>
      </c>
      <c r="G114" s="1188">
        <v>0</v>
      </c>
      <c r="H114" s="1188">
        <v>0</v>
      </c>
      <c r="I114" s="1188">
        <v>0</v>
      </c>
      <c r="J114" s="708">
        <f t="shared" si="1"/>
        <v>0</v>
      </c>
    </row>
    <row r="115" spans="1:10" ht="13.9" customHeight="1" x14ac:dyDescent="0.25">
      <c r="A115" s="1535"/>
      <c r="B115" s="1529"/>
      <c r="C115" s="906" t="s">
        <v>598</v>
      </c>
      <c r="D115" s="1188">
        <v>0</v>
      </c>
      <c r="E115" s="1188">
        <v>0</v>
      </c>
      <c r="F115" s="1188">
        <v>0</v>
      </c>
      <c r="G115" s="1188">
        <v>0</v>
      </c>
      <c r="H115" s="1188">
        <v>0</v>
      </c>
      <c r="I115" s="1188">
        <v>0</v>
      </c>
      <c r="J115" s="708">
        <f t="shared" si="1"/>
        <v>0</v>
      </c>
    </row>
    <row r="116" spans="1:10" ht="13.9" customHeight="1" x14ac:dyDescent="0.25">
      <c r="A116" s="1535"/>
      <c r="B116" s="1529"/>
      <c r="C116" s="906" t="s">
        <v>761</v>
      </c>
      <c r="D116" s="1188">
        <v>0</v>
      </c>
      <c r="E116" s="1188">
        <v>0</v>
      </c>
      <c r="F116" s="1188">
        <v>0</v>
      </c>
      <c r="G116" s="1188">
        <v>0</v>
      </c>
      <c r="H116" s="1188">
        <v>0</v>
      </c>
      <c r="I116" s="1188">
        <v>0</v>
      </c>
      <c r="J116" s="708">
        <f t="shared" si="1"/>
        <v>0</v>
      </c>
    </row>
    <row r="117" spans="1:10" ht="13.9" customHeight="1" x14ac:dyDescent="0.25">
      <c r="A117" s="1535"/>
      <c r="B117" s="1529"/>
      <c r="C117" s="906" t="s">
        <v>800</v>
      </c>
      <c r="D117" s="1188">
        <v>0</v>
      </c>
      <c r="E117" s="1188">
        <v>0</v>
      </c>
      <c r="F117" s="1188">
        <v>0</v>
      </c>
      <c r="G117" s="1188">
        <v>0</v>
      </c>
      <c r="H117" s="1188">
        <v>0</v>
      </c>
      <c r="I117" s="1188">
        <v>0</v>
      </c>
      <c r="J117" s="708">
        <f t="shared" si="1"/>
        <v>0</v>
      </c>
    </row>
    <row r="118" spans="1:10" ht="13.9" customHeight="1" x14ac:dyDescent="0.25">
      <c r="A118" s="1535">
        <v>29</v>
      </c>
      <c r="B118" s="1529" t="s">
        <v>312</v>
      </c>
      <c r="C118" s="906" t="s">
        <v>762</v>
      </c>
      <c r="D118" s="1188">
        <v>0</v>
      </c>
      <c r="E118" s="1188">
        <v>0</v>
      </c>
      <c r="F118" s="1188">
        <v>0</v>
      </c>
      <c r="G118" s="1081">
        <v>0</v>
      </c>
      <c r="H118" s="1081">
        <v>0</v>
      </c>
      <c r="I118" s="1188">
        <v>0</v>
      </c>
      <c r="J118" s="708">
        <f t="shared" si="1"/>
        <v>0</v>
      </c>
    </row>
    <row r="119" spans="1:10" ht="13.9" customHeight="1" x14ac:dyDescent="0.25">
      <c r="A119" s="1535"/>
      <c r="B119" s="1529"/>
      <c r="C119" s="906" t="s">
        <v>763</v>
      </c>
      <c r="D119" s="1188">
        <v>0</v>
      </c>
      <c r="E119" s="1188">
        <v>0</v>
      </c>
      <c r="F119" s="1188">
        <v>0</v>
      </c>
      <c r="G119" s="1188">
        <v>0</v>
      </c>
      <c r="H119" s="1188">
        <v>0</v>
      </c>
      <c r="I119" s="1188">
        <v>0</v>
      </c>
      <c r="J119" s="708">
        <f t="shared" si="1"/>
        <v>0</v>
      </c>
    </row>
    <row r="120" spans="1:10" ht="13.9" customHeight="1" x14ac:dyDescent="0.25">
      <c r="A120" s="1535"/>
      <c r="B120" s="1529"/>
      <c r="C120" s="906" t="s">
        <v>699</v>
      </c>
      <c r="D120" s="1188">
        <v>0</v>
      </c>
      <c r="E120" s="1188">
        <v>0</v>
      </c>
      <c r="F120" s="1188">
        <v>0</v>
      </c>
      <c r="G120" s="1188">
        <v>0</v>
      </c>
      <c r="H120" s="1188">
        <v>0</v>
      </c>
      <c r="I120" s="1188">
        <v>0</v>
      </c>
      <c r="J120" s="708">
        <f t="shared" si="1"/>
        <v>0</v>
      </c>
    </row>
    <row r="121" spans="1:10" ht="13.9" customHeight="1" x14ac:dyDescent="0.25">
      <c r="A121" s="1535"/>
      <c r="B121" s="1529"/>
      <c r="C121" s="906" t="s">
        <v>589</v>
      </c>
      <c r="D121" s="1188">
        <v>0</v>
      </c>
      <c r="E121" s="1188">
        <v>0</v>
      </c>
      <c r="F121" s="1188">
        <v>0</v>
      </c>
      <c r="G121" s="1188">
        <v>83</v>
      </c>
      <c r="H121" s="1188">
        <f>'4.3 голубь сизый'!H121</f>
        <v>83</v>
      </c>
      <c r="I121" s="1188">
        <v>0</v>
      </c>
      <c r="J121" s="708">
        <f t="shared" si="1"/>
        <v>0</v>
      </c>
    </row>
    <row r="122" spans="1:10" ht="13.9" customHeight="1" x14ac:dyDescent="0.25">
      <c r="A122" s="1535">
        <v>30</v>
      </c>
      <c r="B122" s="1529" t="s">
        <v>313</v>
      </c>
      <c r="C122" s="906" t="s">
        <v>764</v>
      </c>
      <c r="D122" s="1188">
        <v>0</v>
      </c>
      <c r="E122" s="1188">
        <v>0</v>
      </c>
      <c r="F122" s="1188">
        <v>0</v>
      </c>
      <c r="G122" s="1188">
        <v>0</v>
      </c>
      <c r="H122" s="1188">
        <v>0</v>
      </c>
      <c r="I122" s="1188">
        <v>0</v>
      </c>
      <c r="J122" s="708">
        <f t="shared" si="1"/>
        <v>0</v>
      </c>
    </row>
    <row r="123" spans="1:10" ht="13.9" customHeight="1" x14ac:dyDescent="0.25">
      <c r="A123" s="1535"/>
      <c r="B123" s="1529"/>
      <c r="C123" s="906" t="s">
        <v>701</v>
      </c>
      <c r="D123" s="1188">
        <v>0</v>
      </c>
      <c r="E123" s="1188">
        <v>0</v>
      </c>
      <c r="F123" s="1188">
        <v>0</v>
      </c>
      <c r="G123" s="1188">
        <v>0</v>
      </c>
      <c r="H123" s="1188">
        <v>0</v>
      </c>
      <c r="I123" s="1188">
        <v>0</v>
      </c>
      <c r="J123" s="708">
        <f t="shared" si="1"/>
        <v>0</v>
      </c>
    </row>
    <row r="124" spans="1:10" ht="13.9" customHeight="1" x14ac:dyDescent="0.25">
      <c r="A124" s="1535"/>
      <c r="B124" s="1529"/>
      <c r="C124" s="906" t="s">
        <v>700</v>
      </c>
      <c r="D124" s="1188">
        <v>0</v>
      </c>
      <c r="E124" s="1188">
        <v>0</v>
      </c>
      <c r="F124" s="1188">
        <v>0</v>
      </c>
      <c r="G124" s="1188">
        <v>0</v>
      </c>
      <c r="H124" s="1188">
        <v>0</v>
      </c>
      <c r="I124" s="1188">
        <v>0</v>
      </c>
      <c r="J124" s="708">
        <f t="shared" si="1"/>
        <v>0</v>
      </c>
    </row>
    <row r="125" spans="1:10" ht="13.9" customHeight="1" x14ac:dyDescent="0.25">
      <c r="A125" s="1535"/>
      <c r="B125" s="1529"/>
      <c r="C125" s="906" t="s">
        <v>652</v>
      </c>
      <c r="D125" s="1188">
        <v>0</v>
      </c>
      <c r="E125" s="1188">
        <v>0</v>
      </c>
      <c r="F125" s="1188">
        <v>0</v>
      </c>
      <c r="G125" s="1188">
        <v>0</v>
      </c>
      <c r="H125" s="1188">
        <v>0</v>
      </c>
      <c r="I125" s="1188">
        <v>0</v>
      </c>
      <c r="J125" s="708">
        <f t="shared" si="1"/>
        <v>0</v>
      </c>
    </row>
    <row r="126" spans="1:10" ht="13.9" customHeight="1" x14ac:dyDescent="0.25">
      <c r="A126" s="1535"/>
      <c r="B126" s="1529"/>
      <c r="C126" s="906" t="s">
        <v>589</v>
      </c>
      <c r="D126" s="1188">
        <v>0</v>
      </c>
      <c r="E126" s="1188">
        <v>0</v>
      </c>
      <c r="F126" s="1188">
        <v>0</v>
      </c>
      <c r="G126" s="1188">
        <v>315</v>
      </c>
      <c r="H126" s="1188">
        <f>'4.3 голубь сизый'!H126</f>
        <v>105</v>
      </c>
      <c r="I126" s="1188">
        <v>0</v>
      </c>
      <c r="J126" s="708">
        <f t="shared" si="1"/>
        <v>0</v>
      </c>
    </row>
    <row r="127" spans="1:10" ht="13.9" customHeight="1" x14ac:dyDescent="0.25">
      <c r="A127" s="1535">
        <v>31</v>
      </c>
      <c r="B127" s="1529" t="s">
        <v>314</v>
      </c>
      <c r="C127" s="906" t="s">
        <v>700</v>
      </c>
      <c r="D127" s="1188">
        <v>0</v>
      </c>
      <c r="E127" s="1188">
        <v>0</v>
      </c>
      <c r="F127" s="1188">
        <v>0</v>
      </c>
      <c r="G127" s="1189">
        <v>0</v>
      </c>
      <c r="H127" s="1189">
        <v>0</v>
      </c>
      <c r="I127" s="1189">
        <v>0</v>
      </c>
      <c r="J127" s="708">
        <f t="shared" si="1"/>
        <v>0</v>
      </c>
    </row>
    <row r="128" spans="1:10" ht="13.9" customHeight="1" x14ac:dyDescent="0.25">
      <c r="A128" s="1535"/>
      <c r="B128" s="1529"/>
      <c r="C128" s="906" t="s">
        <v>409</v>
      </c>
      <c r="D128" s="1188">
        <v>0</v>
      </c>
      <c r="E128" s="1188">
        <v>0</v>
      </c>
      <c r="F128" s="1188">
        <v>0</v>
      </c>
      <c r="G128" s="1189">
        <v>0</v>
      </c>
      <c r="H128" s="1189">
        <v>0</v>
      </c>
      <c r="I128" s="1189">
        <v>0</v>
      </c>
      <c r="J128" s="708">
        <f t="shared" si="1"/>
        <v>0</v>
      </c>
    </row>
    <row r="129" spans="1:10" ht="13.9" customHeight="1" x14ac:dyDescent="0.25">
      <c r="A129" s="1535"/>
      <c r="B129" s="1529"/>
      <c r="C129" s="906" t="s">
        <v>589</v>
      </c>
      <c r="D129" s="1188">
        <v>0</v>
      </c>
      <c r="E129" s="1188">
        <v>0</v>
      </c>
      <c r="F129" s="1188">
        <v>0</v>
      </c>
      <c r="G129" s="1188">
        <v>104</v>
      </c>
      <c r="H129" s="1188">
        <f>'4.3 голубь сизый'!H129</f>
        <v>101</v>
      </c>
      <c r="I129" s="1188">
        <v>0</v>
      </c>
      <c r="J129" s="708">
        <f t="shared" si="1"/>
        <v>0</v>
      </c>
    </row>
    <row r="130" spans="1:10" ht="13.9" customHeight="1" x14ac:dyDescent="0.25">
      <c r="A130" s="1535">
        <v>32</v>
      </c>
      <c r="B130" s="1529" t="s">
        <v>315</v>
      </c>
      <c r="C130" s="906" t="s">
        <v>765</v>
      </c>
      <c r="D130" s="1188">
        <v>0</v>
      </c>
      <c r="E130" s="1188">
        <v>0</v>
      </c>
      <c r="F130" s="1188">
        <v>0</v>
      </c>
      <c r="G130" s="1188">
        <v>0</v>
      </c>
      <c r="H130" s="1188">
        <v>0</v>
      </c>
      <c r="I130" s="1188">
        <v>0</v>
      </c>
      <c r="J130" s="708">
        <f t="shared" si="1"/>
        <v>0</v>
      </c>
    </row>
    <row r="131" spans="1:10" ht="13.9" customHeight="1" x14ac:dyDescent="0.25">
      <c r="A131" s="1535"/>
      <c r="B131" s="1529"/>
      <c r="C131" s="906" t="s">
        <v>702</v>
      </c>
      <c r="D131" s="1188">
        <v>0</v>
      </c>
      <c r="E131" s="1188">
        <v>0</v>
      </c>
      <c r="F131" s="1188">
        <v>0</v>
      </c>
      <c r="G131" s="1188">
        <v>0</v>
      </c>
      <c r="H131" s="1188">
        <v>0</v>
      </c>
      <c r="I131" s="1188">
        <v>0</v>
      </c>
      <c r="J131" s="708">
        <f t="shared" si="1"/>
        <v>0</v>
      </c>
    </row>
    <row r="132" spans="1:10" ht="13.9" customHeight="1" x14ac:dyDescent="0.25">
      <c r="A132" s="1535"/>
      <c r="B132" s="1529"/>
      <c r="C132" s="1187" t="s">
        <v>1537</v>
      </c>
      <c r="D132" s="1188">
        <v>0</v>
      </c>
      <c r="E132" s="1188">
        <v>0</v>
      </c>
      <c r="F132" s="1188">
        <v>0</v>
      </c>
      <c r="G132" s="1188">
        <v>0</v>
      </c>
      <c r="H132" s="1188">
        <v>0</v>
      </c>
      <c r="I132" s="1188">
        <v>0</v>
      </c>
      <c r="J132" s="708">
        <f t="shared" si="1"/>
        <v>0</v>
      </c>
    </row>
    <row r="133" spans="1:10" ht="13.9" customHeight="1" x14ac:dyDescent="0.25">
      <c r="A133" s="1535"/>
      <c r="B133" s="1529"/>
      <c r="C133" s="1187" t="s">
        <v>747</v>
      </c>
      <c r="D133" s="1188">
        <v>0</v>
      </c>
      <c r="E133" s="1188">
        <v>0</v>
      </c>
      <c r="F133" s="1188">
        <v>0</v>
      </c>
      <c r="G133" s="1188">
        <v>0</v>
      </c>
      <c r="H133" s="1188">
        <v>0</v>
      </c>
      <c r="I133" s="1188">
        <v>0</v>
      </c>
      <c r="J133" s="708">
        <f t="shared" si="1"/>
        <v>0</v>
      </c>
    </row>
    <row r="134" spans="1:10" ht="13.9" customHeight="1" x14ac:dyDescent="0.25">
      <c r="A134" s="1535"/>
      <c r="B134" s="1529"/>
      <c r="C134" s="906" t="s">
        <v>589</v>
      </c>
      <c r="D134" s="1188">
        <v>0</v>
      </c>
      <c r="E134" s="1188">
        <v>0</v>
      </c>
      <c r="F134" s="1188">
        <v>0</v>
      </c>
      <c r="G134" s="1188">
        <v>294</v>
      </c>
      <c r="H134" s="1188">
        <f>'4.3 голубь сизый'!H134</f>
        <v>293</v>
      </c>
      <c r="I134" s="1188">
        <v>11</v>
      </c>
      <c r="J134" s="708">
        <f t="shared" si="1"/>
        <v>11</v>
      </c>
    </row>
    <row r="135" spans="1:10" ht="13.9" customHeight="1" x14ac:dyDescent="0.25">
      <c r="A135" s="1535">
        <v>33</v>
      </c>
      <c r="B135" s="1529" t="s">
        <v>316</v>
      </c>
      <c r="C135" s="906" t="s">
        <v>599</v>
      </c>
      <c r="D135" s="1188">
        <v>0</v>
      </c>
      <c r="E135" s="1188">
        <v>0</v>
      </c>
      <c r="F135" s="1188">
        <v>0</v>
      </c>
      <c r="G135" s="1188">
        <v>79</v>
      </c>
      <c r="H135" s="1188">
        <v>75</v>
      </c>
      <c r="I135" s="1188">
        <v>6</v>
      </c>
      <c r="J135" s="708">
        <f t="shared" si="1"/>
        <v>6</v>
      </c>
    </row>
    <row r="136" spans="1:10" ht="13.9" customHeight="1" x14ac:dyDescent="0.25">
      <c r="A136" s="1535"/>
      <c r="B136" s="1529"/>
      <c r="C136" s="906" t="s">
        <v>329</v>
      </c>
      <c r="D136" s="1188">
        <v>0</v>
      </c>
      <c r="E136" s="1188">
        <v>0</v>
      </c>
      <c r="F136" s="1188">
        <v>0</v>
      </c>
      <c r="G136" s="1188">
        <v>0</v>
      </c>
      <c r="H136" s="1188">
        <v>0</v>
      </c>
      <c r="I136" s="1188">
        <v>0</v>
      </c>
      <c r="J136" s="708">
        <f t="shared" si="1"/>
        <v>0</v>
      </c>
    </row>
    <row r="137" spans="1:10" ht="13.9" customHeight="1" x14ac:dyDescent="0.25">
      <c r="A137" s="1535"/>
      <c r="B137" s="1529"/>
      <c r="C137" s="906" t="s">
        <v>406</v>
      </c>
      <c r="D137" s="1188">
        <v>0</v>
      </c>
      <c r="E137" s="1188">
        <v>0</v>
      </c>
      <c r="F137" s="1188">
        <v>0</v>
      </c>
      <c r="G137" s="1188">
        <v>0</v>
      </c>
      <c r="H137" s="1188">
        <v>0</v>
      </c>
      <c r="I137" s="1188">
        <v>0</v>
      </c>
      <c r="J137" s="708">
        <f t="shared" si="1"/>
        <v>0</v>
      </c>
    </row>
    <row r="138" spans="1:10" ht="13.9" customHeight="1" x14ac:dyDescent="0.25">
      <c r="A138" s="1535"/>
      <c r="B138" s="1529"/>
      <c r="C138" s="906" t="s">
        <v>797</v>
      </c>
      <c r="D138" s="1188">
        <v>0</v>
      </c>
      <c r="E138" s="1188">
        <v>0</v>
      </c>
      <c r="F138" s="1188">
        <v>0</v>
      </c>
      <c r="G138" s="1188">
        <v>0</v>
      </c>
      <c r="H138" s="1188">
        <v>0</v>
      </c>
      <c r="I138" s="1188">
        <v>0</v>
      </c>
      <c r="J138" s="708">
        <f t="shared" si="1"/>
        <v>0</v>
      </c>
    </row>
    <row r="139" spans="1:10" ht="13.9" customHeight="1" x14ac:dyDescent="0.25">
      <c r="A139" s="1535"/>
      <c r="B139" s="1529"/>
      <c r="C139" s="1187" t="s">
        <v>767</v>
      </c>
      <c r="D139" s="1188">
        <v>0</v>
      </c>
      <c r="E139" s="1188">
        <v>0</v>
      </c>
      <c r="F139" s="1188">
        <v>0</v>
      </c>
      <c r="G139" s="1188">
        <v>0</v>
      </c>
      <c r="H139" s="1188">
        <v>0</v>
      </c>
      <c r="I139" s="1188">
        <v>0</v>
      </c>
      <c r="J139" s="708">
        <f t="shared" si="1"/>
        <v>0</v>
      </c>
    </row>
    <row r="140" spans="1:10" ht="13.9" customHeight="1" x14ac:dyDescent="0.25">
      <c r="A140" s="1535">
        <v>34</v>
      </c>
      <c r="B140" s="1529" t="s">
        <v>317</v>
      </c>
      <c r="C140" s="906" t="s">
        <v>600</v>
      </c>
      <c r="D140" s="1188">
        <v>0</v>
      </c>
      <c r="E140" s="1188">
        <v>0</v>
      </c>
      <c r="F140" s="1188">
        <v>0</v>
      </c>
      <c r="G140" s="1188">
        <v>0</v>
      </c>
      <c r="H140" s="1188">
        <v>0</v>
      </c>
      <c r="I140" s="1188">
        <v>0</v>
      </c>
      <c r="J140" s="708">
        <f t="shared" si="1"/>
        <v>0</v>
      </c>
    </row>
    <row r="141" spans="1:10" ht="13.9" customHeight="1" x14ac:dyDescent="0.25">
      <c r="A141" s="1535"/>
      <c r="B141" s="1529"/>
      <c r="C141" s="906" t="s">
        <v>1538</v>
      </c>
      <c r="D141" s="1188">
        <v>0</v>
      </c>
      <c r="E141" s="1188">
        <v>0</v>
      </c>
      <c r="F141" s="1188">
        <v>0</v>
      </c>
      <c r="G141" s="1188">
        <v>0</v>
      </c>
      <c r="H141" s="1188">
        <v>0</v>
      </c>
      <c r="I141" s="1188">
        <v>0</v>
      </c>
      <c r="J141" s="708">
        <f t="shared" si="1"/>
        <v>0</v>
      </c>
    </row>
    <row r="142" spans="1:10" ht="13.9" customHeight="1" x14ac:dyDescent="0.25">
      <c r="A142" s="1535"/>
      <c r="B142" s="1529"/>
      <c r="C142" s="906" t="s">
        <v>413</v>
      </c>
      <c r="D142" s="1188">
        <v>0</v>
      </c>
      <c r="E142" s="1188">
        <v>0</v>
      </c>
      <c r="F142" s="1188">
        <v>0</v>
      </c>
      <c r="G142" s="1188">
        <v>87</v>
      </c>
      <c r="H142" s="1188">
        <v>87</v>
      </c>
      <c r="I142" s="1188">
        <v>5</v>
      </c>
      <c r="J142" s="708">
        <f t="shared" si="1"/>
        <v>5</v>
      </c>
    </row>
    <row r="143" spans="1:10" ht="13.9" customHeight="1" x14ac:dyDescent="0.25">
      <c r="A143" s="1535"/>
      <c r="B143" s="1529"/>
      <c r="C143" s="1187" t="s">
        <v>696</v>
      </c>
      <c r="D143" s="1188">
        <v>0</v>
      </c>
      <c r="E143" s="1188">
        <v>0</v>
      </c>
      <c r="F143" s="1188">
        <v>0</v>
      </c>
      <c r="G143" s="1188">
        <v>0</v>
      </c>
      <c r="H143" s="1188">
        <v>0</v>
      </c>
      <c r="I143" s="1188">
        <v>0</v>
      </c>
      <c r="J143" s="708">
        <f t="shared" si="1"/>
        <v>0</v>
      </c>
    </row>
    <row r="144" spans="1:10" ht="13.9" customHeight="1" x14ac:dyDescent="0.25">
      <c r="A144" s="1535"/>
      <c r="B144" s="1529"/>
      <c r="C144" s="1187" t="s">
        <v>801</v>
      </c>
      <c r="D144" s="1188">
        <v>0</v>
      </c>
      <c r="E144" s="1188">
        <v>0</v>
      </c>
      <c r="F144" s="1188">
        <v>0</v>
      </c>
      <c r="G144" s="1188">
        <v>0</v>
      </c>
      <c r="H144" s="1188">
        <v>0</v>
      </c>
      <c r="I144" s="1188">
        <v>0</v>
      </c>
      <c r="J144" s="708">
        <f t="shared" ref="J144:J170" si="2">F144+I144</f>
        <v>0</v>
      </c>
    </row>
    <row r="145" spans="1:10" ht="13.9" customHeight="1" x14ac:dyDescent="0.25">
      <c r="A145" s="1535"/>
      <c r="B145" s="1529"/>
      <c r="C145" s="906" t="s">
        <v>767</v>
      </c>
      <c r="D145" s="1188">
        <v>0</v>
      </c>
      <c r="E145" s="1188">
        <v>0</v>
      </c>
      <c r="F145" s="1188">
        <v>0</v>
      </c>
      <c r="G145" s="1188">
        <v>0</v>
      </c>
      <c r="H145" s="1188">
        <v>0</v>
      </c>
      <c r="I145" s="1188">
        <v>0</v>
      </c>
      <c r="J145" s="708">
        <f t="shared" si="2"/>
        <v>0</v>
      </c>
    </row>
    <row r="146" spans="1:10" ht="13.9" customHeight="1" x14ac:dyDescent="0.25">
      <c r="A146" s="1535"/>
      <c r="B146" s="1529"/>
      <c r="C146" s="906" t="s">
        <v>589</v>
      </c>
      <c r="D146" s="1188">
        <v>0</v>
      </c>
      <c r="E146" s="1188">
        <v>0</v>
      </c>
      <c r="F146" s="1188">
        <v>0</v>
      </c>
      <c r="G146" s="1188">
        <v>307</v>
      </c>
      <c r="H146" s="1188">
        <f>'4.3 голубь сизый'!H146</f>
        <v>284</v>
      </c>
      <c r="I146" s="1188">
        <v>0</v>
      </c>
      <c r="J146" s="708">
        <f t="shared" si="2"/>
        <v>0</v>
      </c>
    </row>
    <row r="147" spans="1:10" ht="13.9" customHeight="1" x14ac:dyDescent="0.25">
      <c r="A147" s="1535">
        <v>35</v>
      </c>
      <c r="B147" s="1529" t="s">
        <v>318</v>
      </c>
      <c r="C147" s="906" t="s">
        <v>797</v>
      </c>
      <c r="D147" s="1188">
        <v>0</v>
      </c>
      <c r="E147" s="1188">
        <v>0</v>
      </c>
      <c r="F147" s="1188">
        <v>0</v>
      </c>
      <c r="G147" s="1188">
        <v>0</v>
      </c>
      <c r="H147" s="1188">
        <v>0</v>
      </c>
      <c r="I147" s="1188">
        <v>0</v>
      </c>
      <c r="J147" s="708">
        <f t="shared" si="2"/>
        <v>0</v>
      </c>
    </row>
    <row r="148" spans="1:10" ht="13.9" customHeight="1" x14ac:dyDescent="0.25">
      <c r="A148" s="1535"/>
      <c r="B148" s="1529"/>
      <c r="C148" s="906" t="s">
        <v>328</v>
      </c>
      <c r="D148" s="1188">
        <v>0</v>
      </c>
      <c r="E148" s="1188">
        <v>0</v>
      </c>
      <c r="F148" s="1188">
        <v>0</v>
      </c>
      <c r="G148" s="1188">
        <v>0</v>
      </c>
      <c r="H148" s="1188">
        <v>0</v>
      </c>
      <c r="I148" s="1188">
        <v>0</v>
      </c>
      <c r="J148" s="708">
        <f t="shared" si="2"/>
        <v>0</v>
      </c>
    </row>
    <row r="149" spans="1:10" ht="13.9" customHeight="1" x14ac:dyDescent="0.25">
      <c r="A149" s="1535"/>
      <c r="B149" s="1529"/>
      <c r="C149" s="1187" t="s">
        <v>767</v>
      </c>
      <c r="D149" s="1188">
        <v>0</v>
      </c>
      <c r="E149" s="1188">
        <v>0</v>
      </c>
      <c r="F149" s="1188">
        <v>0</v>
      </c>
      <c r="G149" s="1188">
        <v>0</v>
      </c>
      <c r="H149" s="1188">
        <v>0</v>
      </c>
      <c r="I149" s="1188">
        <v>0</v>
      </c>
      <c r="J149" s="708">
        <f t="shared" si="2"/>
        <v>0</v>
      </c>
    </row>
    <row r="150" spans="1:10" ht="13.9" customHeight="1" x14ac:dyDescent="0.25">
      <c r="A150" s="1535">
        <v>36</v>
      </c>
      <c r="B150" s="1529" t="s">
        <v>319</v>
      </c>
      <c r="C150" s="906" t="s">
        <v>768</v>
      </c>
      <c r="D150" s="1188">
        <v>0</v>
      </c>
      <c r="E150" s="1188">
        <v>0</v>
      </c>
      <c r="F150" s="1188">
        <v>0</v>
      </c>
      <c r="G150" s="1188">
        <v>0</v>
      </c>
      <c r="H150" s="1188">
        <v>0</v>
      </c>
      <c r="I150" s="1188">
        <v>0</v>
      </c>
      <c r="J150" s="708">
        <f t="shared" si="2"/>
        <v>0</v>
      </c>
    </row>
    <row r="151" spans="1:10" ht="13.9" customHeight="1" x14ac:dyDescent="0.25">
      <c r="A151" s="1535"/>
      <c r="B151" s="1529"/>
      <c r="C151" s="906" t="s">
        <v>589</v>
      </c>
      <c r="D151" s="1188">
        <v>0</v>
      </c>
      <c r="E151" s="1188">
        <v>0</v>
      </c>
      <c r="F151" s="1188">
        <v>0</v>
      </c>
      <c r="G151" s="1188">
        <v>218</v>
      </c>
      <c r="H151" s="1188">
        <f>'4.3 голубь сизый'!H151</f>
        <v>206</v>
      </c>
      <c r="I151" s="1188">
        <v>0</v>
      </c>
      <c r="J151" s="708">
        <f t="shared" si="2"/>
        <v>0</v>
      </c>
    </row>
    <row r="152" spans="1:10" ht="13.9" customHeight="1" x14ac:dyDescent="0.25">
      <c r="A152" s="1535">
        <v>37</v>
      </c>
      <c r="B152" s="1529" t="s">
        <v>320</v>
      </c>
      <c r="C152" s="906" t="s">
        <v>769</v>
      </c>
      <c r="D152" s="1188">
        <v>0</v>
      </c>
      <c r="E152" s="1188">
        <v>0</v>
      </c>
      <c r="F152" s="1188">
        <v>0</v>
      </c>
      <c r="G152" s="1188">
        <v>18</v>
      </c>
      <c r="H152" s="1188">
        <v>18</v>
      </c>
      <c r="I152" s="1188">
        <v>0</v>
      </c>
      <c r="J152" s="708">
        <f t="shared" si="2"/>
        <v>0</v>
      </c>
    </row>
    <row r="153" spans="1:10" ht="13.9" customHeight="1" x14ac:dyDescent="0.2">
      <c r="A153" s="1535"/>
      <c r="B153" s="1529"/>
      <c r="C153" s="1180" t="s">
        <v>589</v>
      </c>
      <c r="D153" s="1188">
        <v>0</v>
      </c>
      <c r="E153" s="1188">
        <v>0</v>
      </c>
      <c r="F153" s="1188">
        <v>0</v>
      </c>
      <c r="G153" s="1188">
        <v>99</v>
      </c>
      <c r="H153" s="1188">
        <f>'4.3 голубь сизый'!H153</f>
        <v>69</v>
      </c>
      <c r="I153" s="1188">
        <v>0</v>
      </c>
      <c r="J153" s="708">
        <f t="shared" si="2"/>
        <v>0</v>
      </c>
    </row>
    <row r="154" spans="1:10" ht="13.9" customHeight="1" x14ac:dyDescent="0.25">
      <c r="A154" s="1535">
        <v>38</v>
      </c>
      <c r="B154" s="1529" t="s">
        <v>321</v>
      </c>
      <c r="C154" s="906" t="s">
        <v>770</v>
      </c>
      <c r="D154" s="1188">
        <v>0</v>
      </c>
      <c r="E154" s="1188">
        <v>0</v>
      </c>
      <c r="F154" s="1188">
        <v>0</v>
      </c>
      <c r="G154" s="1188">
        <v>67</v>
      </c>
      <c r="H154" s="1188">
        <v>67</v>
      </c>
      <c r="I154" s="1188">
        <v>0</v>
      </c>
      <c r="J154" s="708">
        <f t="shared" si="2"/>
        <v>0</v>
      </c>
    </row>
    <row r="155" spans="1:10" s="554" customFormat="1" ht="13.9" customHeight="1" x14ac:dyDescent="0.25">
      <c r="A155" s="1535"/>
      <c r="B155" s="1529"/>
      <c r="C155" s="906" t="s">
        <v>665</v>
      </c>
      <c r="D155" s="1188">
        <v>0</v>
      </c>
      <c r="E155" s="1188">
        <v>0</v>
      </c>
      <c r="F155" s="1188">
        <v>0</v>
      </c>
      <c r="G155" s="1188">
        <v>0</v>
      </c>
      <c r="H155" s="1188">
        <v>0</v>
      </c>
      <c r="I155" s="1188">
        <v>0</v>
      </c>
      <c r="J155" s="708">
        <f t="shared" si="2"/>
        <v>0</v>
      </c>
    </row>
    <row r="156" spans="1:10" ht="13.9" customHeight="1" x14ac:dyDescent="0.25">
      <c r="A156" s="1535"/>
      <c r="B156" s="1529"/>
      <c r="C156" s="906" t="s">
        <v>703</v>
      </c>
      <c r="D156" s="1188">
        <v>0</v>
      </c>
      <c r="E156" s="1188">
        <v>0</v>
      </c>
      <c r="F156" s="1188">
        <v>0</v>
      </c>
      <c r="G156" s="1188">
        <v>0</v>
      </c>
      <c r="H156" s="1188">
        <v>0</v>
      </c>
      <c r="I156" s="1188">
        <v>0</v>
      </c>
      <c r="J156" s="708">
        <f t="shared" si="2"/>
        <v>0</v>
      </c>
    </row>
    <row r="157" spans="1:10" ht="13.9" customHeight="1" x14ac:dyDescent="0.25">
      <c r="A157" s="1535"/>
      <c r="B157" s="1529"/>
      <c r="C157" s="906" t="s">
        <v>1155</v>
      </c>
      <c r="D157" s="1188">
        <v>0</v>
      </c>
      <c r="E157" s="1188">
        <v>0</v>
      </c>
      <c r="F157" s="1188">
        <v>0</v>
      </c>
      <c r="G157" s="1188">
        <v>0</v>
      </c>
      <c r="H157" s="1188">
        <v>0</v>
      </c>
      <c r="I157" s="1188">
        <v>0</v>
      </c>
      <c r="J157" s="708">
        <f t="shared" si="2"/>
        <v>0</v>
      </c>
    </row>
    <row r="158" spans="1:10" ht="13.9" customHeight="1" x14ac:dyDescent="0.25">
      <c r="A158" s="1535"/>
      <c r="B158" s="1529"/>
      <c r="C158" s="906" t="s">
        <v>589</v>
      </c>
      <c r="D158" s="1188">
        <v>0</v>
      </c>
      <c r="E158" s="1188">
        <v>0</v>
      </c>
      <c r="F158" s="1188">
        <v>0</v>
      </c>
      <c r="G158" s="1188">
        <v>108</v>
      </c>
      <c r="H158" s="1188">
        <f>'4.3 голубь сизый'!H158</f>
        <v>84</v>
      </c>
      <c r="I158" s="1188">
        <v>0</v>
      </c>
      <c r="J158" s="708">
        <f t="shared" si="2"/>
        <v>0</v>
      </c>
    </row>
    <row r="159" spans="1:10" ht="13.9" customHeight="1" x14ac:dyDescent="0.25">
      <c r="A159" s="1535">
        <v>39</v>
      </c>
      <c r="B159" s="1529" t="s">
        <v>322</v>
      </c>
      <c r="C159" s="906" t="s">
        <v>400</v>
      </c>
      <c r="D159" s="1188">
        <v>0</v>
      </c>
      <c r="E159" s="1188">
        <v>0</v>
      </c>
      <c r="F159" s="1188">
        <v>0</v>
      </c>
      <c r="G159" s="1188">
        <v>0</v>
      </c>
      <c r="H159" s="1188">
        <v>0</v>
      </c>
      <c r="I159" s="1188">
        <v>0</v>
      </c>
      <c r="J159" s="708">
        <f t="shared" si="2"/>
        <v>0</v>
      </c>
    </row>
    <row r="160" spans="1:10" ht="13.9" customHeight="1" x14ac:dyDescent="0.25">
      <c r="A160" s="1535"/>
      <c r="B160" s="1529"/>
      <c r="C160" s="906" t="s">
        <v>704</v>
      </c>
      <c r="D160" s="1188">
        <v>0</v>
      </c>
      <c r="E160" s="1188">
        <v>0</v>
      </c>
      <c r="F160" s="1188">
        <v>0</v>
      </c>
      <c r="G160" s="1188">
        <v>0</v>
      </c>
      <c r="H160" s="1188">
        <v>0</v>
      </c>
      <c r="I160" s="1188">
        <v>0</v>
      </c>
      <c r="J160" s="708">
        <f t="shared" si="2"/>
        <v>0</v>
      </c>
    </row>
    <row r="161" spans="1:10" ht="13.9" customHeight="1" x14ac:dyDescent="0.25">
      <c r="A161" s="1535"/>
      <c r="B161" s="1529"/>
      <c r="C161" s="906" t="s">
        <v>589</v>
      </c>
      <c r="D161" s="1188">
        <v>0</v>
      </c>
      <c r="E161" s="1188">
        <v>0</v>
      </c>
      <c r="F161" s="1188">
        <v>0</v>
      </c>
      <c r="G161" s="1188">
        <v>700</v>
      </c>
      <c r="H161" s="1188">
        <f>'4.3 голубь сизый'!H161</f>
        <v>562</v>
      </c>
      <c r="I161" s="1188">
        <v>0</v>
      </c>
      <c r="J161" s="708">
        <f t="shared" si="2"/>
        <v>0</v>
      </c>
    </row>
    <row r="162" spans="1:10" ht="15" x14ac:dyDescent="0.25">
      <c r="A162" s="1535">
        <v>40</v>
      </c>
      <c r="B162" s="1529" t="s">
        <v>323</v>
      </c>
      <c r="C162" s="1187" t="s">
        <v>767</v>
      </c>
      <c r="D162" s="1188">
        <v>0</v>
      </c>
      <c r="E162" s="1188">
        <v>0</v>
      </c>
      <c r="F162" s="1188">
        <v>0</v>
      </c>
      <c r="G162" s="1188">
        <v>0</v>
      </c>
      <c r="H162" s="1188">
        <v>0</v>
      </c>
      <c r="I162" s="1188">
        <v>0</v>
      </c>
      <c r="J162" s="708">
        <f t="shared" si="2"/>
        <v>0</v>
      </c>
    </row>
    <row r="163" spans="1:10" ht="13.9" customHeight="1" x14ac:dyDescent="0.25">
      <c r="A163" s="1535"/>
      <c r="B163" s="1535"/>
      <c r="C163" s="906" t="s">
        <v>797</v>
      </c>
      <c r="D163" s="1188">
        <v>0</v>
      </c>
      <c r="E163" s="1188">
        <v>0</v>
      </c>
      <c r="F163" s="1188">
        <v>0</v>
      </c>
      <c r="G163" s="1188">
        <v>0</v>
      </c>
      <c r="H163" s="1188">
        <v>0</v>
      </c>
      <c r="I163" s="1188">
        <v>0</v>
      </c>
      <c r="J163" s="708">
        <f t="shared" si="2"/>
        <v>0</v>
      </c>
    </row>
    <row r="164" spans="1:10" ht="13.9" customHeight="1" x14ac:dyDescent="0.25">
      <c r="A164" s="1535">
        <v>41</v>
      </c>
      <c r="B164" s="1529" t="s">
        <v>324</v>
      </c>
      <c r="C164" s="906" t="s">
        <v>771</v>
      </c>
      <c r="D164" s="1188">
        <v>0</v>
      </c>
      <c r="E164" s="1188">
        <v>0</v>
      </c>
      <c r="F164" s="1188">
        <v>0</v>
      </c>
      <c r="G164" s="1188">
        <v>0</v>
      </c>
      <c r="H164" s="1188">
        <v>0</v>
      </c>
      <c r="I164" s="1188">
        <v>0</v>
      </c>
      <c r="J164" s="708">
        <f t="shared" si="2"/>
        <v>0</v>
      </c>
    </row>
    <row r="165" spans="1:10" ht="13.9" customHeight="1" x14ac:dyDescent="0.25">
      <c r="A165" s="1535"/>
      <c r="B165" s="1529"/>
      <c r="C165" s="906" t="s">
        <v>598</v>
      </c>
      <c r="D165" s="1188">
        <v>0</v>
      </c>
      <c r="E165" s="1188">
        <v>0</v>
      </c>
      <c r="F165" s="1188">
        <v>0</v>
      </c>
      <c r="G165" s="1188">
        <v>0</v>
      </c>
      <c r="H165" s="1188">
        <v>0</v>
      </c>
      <c r="I165" s="1188">
        <v>0</v>
      </c>
      <c r="J165" s="708">
        <f t="shared" si="2"/>
        <v>0</v>
      </c>
    </row>
    <row r="166" spans="1:10" ht="13.9" customHeight="1" x14ac:dyDescent="0.25">
      <c r="A166" s="1535"/>
      <c r="B166" s="1529"/>
      <c r="C166" s="906" t="s">
        <v>589</v>
      </c>
      <c r="D166" s="1188">
        <v>0</v>
      </c>
      <c r="E166" s="1188">
        <v>0</v>
      </c>
      <c r="F166" s="1188">
        <v>0</v>
      </c>
      <c r="G166" s="1188">
        <v>110</v>
      </c>
      <c r="H166" s="1188">
        <f>'4.3 голубь сизый'!H166</f>
        <v>104</v>
      </c>
      <c r="I166" s="1188">
        <v>0</v>
      </c>
      <c r="J166" s="708">
        <f t="shared" si="2"/>
        <v>0</v>
      </c>
    </row>
    <row r="167" spans="1:10" ht="13.9" customHeight="1" x14ac:dyDescent="0.25">
      <c r="A167" s="1535">
        <v>42</v>
      </c>
      <c r="B167" s="1529" t="s">
        <v>325</v>
      </c>
      <c r="C167" s="906" t="s">
        <v>682</v>
      </c>
      <c r="D167" s="1188">
        <v>0</v>
      </c>
      <c r="E167" s="1188">
        <v>0</v>
      </c>
      <c r="F167" s="1188">
        <v>0</v>
      </c>
      <c r="G167" s="1188">
        <v>0</v>
      </c>
      <c r="H167" s="1188">
        <v>0</v>
      </c>
      <c r="I167" s="1188">
        <v>0</v>
      </c>
      <c r="J167" s="708">
        <f t="shared" si="2"/>
        <v>0</v>
      </c>
    </row>
    <row r="168" spans="1:10" ht="15" x14ac:dyDescent="0.25">
      <c r="A168" s="1535"/>
      <c r="B168" s="1529"/>
      <c r="C168" s="906" t="s">
        <v>589</v>
      </c>
      <c r="D168" s="1188">
        <v>0</v>
      </c>
      <c r="E168" s="1188">
        <v>0</v>
      </c>
      <c r="F168" s="1188">
        <v>0</v>
      </c>
      <c r="G168" s="1188">
        <v>569</v>
      </c>
      <c r="H168" s="1188">
        <f>'4.3 голубь сизый'!H168</f>
        <v>397</v>
      </c>
      <c r="I168" s="1188">
        <v>0</v>
      </c>
      <c r="J168" s="708">
        <f t="shared" si="2"/>
        <v>0</v>
      </c>
    </row>
    <row r="169" spans="1:10" ht="15.75" x14ac:dyDescent="0.25">
      <c r="A169" s="1186">
        <v>43</v>
      </c>
      <c r="B169" s="1179" t="s">
        <v>326</v>
      </c>
      <c r="C169" s="906" t="s">
        <v>589</v>
      </c>
      <c r="D169" s="1188">
        <v>0</v>
      </c>
      <c r="E169" s="1188">
        <v>0</v>
      </c>
      <c r="F169" s="1188">
        <v>0</v>
      </c>
      <c r="G169" s="1188">
        <v>130</v>
      </c>
      <c r="H169" s="1188">
        <f>'4.3 голубь сизый'!H169</f>
        <v>128</v>
      </c>
      <c r="I169" s="1188">
        <v>0</v>
      </c>
      <c r="J169" s="708">
        <f t="shared" si="2"/>
        <v>0</v>
      </c>
    </row>
    <row r="170" spans="1:10" ht="13.15" customHeight="1" x14ac:dyDescent="0.25">
      <c r="A170" s="1552" t="s">
        <v>21</v>
      </c>
      <c r="B170" s="1552"/>
      <c r="C170" s="1552"/>
      <c r="D170" s="1188">
        <f t="shared" ref="D170:I170" si="3">SUM(D15:D169)</f>
        <v>0</v>
      </c>
      <c r="E170" s="1188">
        <f t="shared" si="3"/>
        <v>0</v>
      </c>
      <c r="F170" s="1188">
        <f t="shared" si="3"/>
        <v>0</v>
      </c>
      <c r="G170" s="1188">
        <f t="shared" si="3"/>
        <v>6731</v>
      </c>
      <c r="H170" s="1188">
        <f t="shared" si="3"/>
        <v>5680</v>
      </c>
      <c r="I170" s="1188">
        <f t="shared" si="3"/>
        <v>47</v>
      </c>
      <c r="J170" s="708">
        <f t="shared" si="2"/>
        <v>47</v>
      </c>
    </row>
    <row r="171" spans="1:10" ht="18" customHeight="1" x14ac:dyDescent="0.25">
      <c r="A171" s="894" t="s">
        <v>1658</v>
      </c>
      <c r="B171" s="893"/>
      <c r="C171" s="893"/>
      <c r="D171" s="879"/>
      <c r="E171" s="879"/>
      <c r="F171" s="879"/>
      <c r="G171" s="879"/>
      <c r="H171" s="879"/>
      <c r="I171" s="879"/>
      <c r="J171" s="879"/>
    </row>
    <row r="172" spans="1:10" ht="13.5" customHeight="1" x14ac:dyDescent="0.25">
      <c r="A172" s="894" t="s">
        <v>1660</v>
      </c>
      <c r="B172" s="893"/>
      <c r="C172" s="893"/>
      <c r="D172" s="879"/>
      <c r="E172" s="879"/>
      <c r="F172" s="879"/>
      <c r="G172" s="879"/>
      <c r="H172" s="879"/>
      <c r="I172" s="879"/>
      <c r="J172" s="879"/>
    </row>
    <row r="173" spans="1:10" ht="13.15" customHeight="1" x14ac:dyDescent="0.25">
      <c r="A173" s="894"/>
      <c r="B173" s="893"/>
      <c r="C173" s="893"/>
      <c r="D173" s="879"/>
      <c r="E173" s="879"/>
      <c r="F173" s="879"/>
      <c r="G173" s="879"/>
      <c r="H173" s="879"/>
      <c r="I173" s="879"/>
      <c r="J173" s="879"/>
    </row>
    <row r="174" spans="1:10" ht="13.15" customHeight="1" x14ac:dyDescent="0.35">
      <c r="A174" s="1311" t="s">
        <v>1516</v>
      </c>
      <c r="B174" s="1294"/>
      <c r="C174" s="1294"/>
      <c r="D174" s="1294"/>
      <c r="E174" s="1294"/>
      <c r="F174" s="1294"/>
      <c r="G174" s="1294"/>
      <c r="H174" s="1294"/>
      <c r="I174" s="1294"/>
      <c r="J174" s="1294"/>
    </row>
    <row r="175" spans="1:10" ht="13.15" customHeight="1" x14ac:dyDescent="0.2">
      <c r="A175" s="686"/>
      <c r="B175" s="686" t="s">
        <v>643</v>
      </c>
      <c r="C175" s="56" t="s">
        <v>602</v>
      </c>
      <c r="D175" s="679"/>
      <c r="E175" s="62"/>
      <c r="F175" s="679"/>
      <c r="G175" s="684" t="s">
        <v>604</v>
      </c>
      <c r="H175" s="679"/>
      <c r="I175" s="686" t="s">
        <v>601</v>
      </c>
      <c r="J175" s="62"/>
    </row>
    <row r="176" spans="1:10" ht="13.15" customHeight="1" x14ac:dyDescent="0.2">
      <c r="A176" s="680" t="s">
        <v>562</v>
      </c>
      <c r="B176" s="679"/>
      <c r="C176" s="680" t="s">
        <v>1829</v>
      </c>
      <c r="D176" s="686"/>
      <c r="E176" s="677"/>
      <c r="F176" s="677"/>
      <c r="G176" s="677"/>
      <c r="H176" s="677"/>
      <c r="I176" s="679"/>
      <c r="J176" s="679"/>
    </row>
    <row r="177" spans="1:10" ht="13.15" customHeight="1" x14ac:dyDescent="0.2">
      <c r="A177" s="678" t="s">
        <v>555</v>
      </c>
      <c r="B177" s="677"/>
      <c r="C177" s="1293" t="s">
        <v>556</v>
      </c>
      <c r="D177" s="1293"/>
      <c r="E177" s="1293"/>
      <c r="F177" s="1293"/>
      <c r="G177" s="1293"/>
      <c r="H177" s="1293"/>
      <c r="I177" s="679"/>
      <c r="J177" s="679"/>
    </row>
    <row r="178" spans="1:10" ht="13.15" customHeight="1" x14ac:dyDescent="0.2"/>
    <row r="179" spans="1:10" ht="13.15" customHeight="1" x14ac:dyDescent="0.2"/>
    <row r="180" spans="1:10" ht="13.15" customHeight="1" x14ac:dyDescent="0.2"/>
    <row r="186" spans="1:10" ht="27" customHeight="1" x14ac:dyDescent="0.2"/>
    <row r="187" spans="1:10" ht="13.15" customHeight="1" x14ac:dyDescent="0.2"/>
    <row r="188" spans="1:10" ht="27.6" customHeight="1" x14ac:dyDescent="0.2"/>
    <row r="192" spans="1:10" ht="26.45" customHeight="1" x14ac:dyDescent="0.2"/>
    <row r="193" ht="25.9" customHeight="1" x14ac:dyDescent="0.2"/>
    <row r="194" ht="27" customHeight="1" x14ac:dyDescent="0.2"/>
    <row r="195" ht="13.15" customHeight="1" x14ac:dyDescent="0.2"/>
    <row r="196" ht="13.15" customHeight="1" x14ac:dyDescent="0.2"/>
    <row r="197" ht="14.45" customHeight="1" x14ac:dyDescent="0.2"/>
    <row r="203" ht="27" customHeight="1" x14ac:dyDescent="0.2"/>
    <row r="207" ht="29.45" customHeight="1" x14ac:dyDescent="0.2"/>
    <row r="208" ht="50.45" customHeight="1" x14ac:dyDescent="0.2"/>
    <row r="209" ht="20.45" customHeight="1" x14ac:dyDescent="0.2"/>
    <row r="210" ht="13.15" customHeight="1" x14ac:dyDescent="0.2"/>
    <row r="211" ht="13.15" customHeight="1" x14ac:dyDescent="0.2"/>
    <row r="212" ht="13.15" customHeight="1" x14ac:dyDescent="0.2"/>
    <row r="213" ht="13.15" customHeight="1" x14ac:dyDescent="0.2"/>
    <row r="214" ht="13.15" customHeight="1" x14ac:dyDescent="0.2"/>
    <row r="215" ht="13.1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27" customHeight="1" x14ac:dyDescent="0.2"/>
    <row r="227" ht="13.15" customHeight="1" x14ac:dyDescent="0.2"/>
    <row r="228" ht="13.15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1" ht="13.15" customHeight="1" x14ac:dyDescent="0.2"/>
    <row r="277" ht="27" customHeight="1" x14ac:dyDescent="0.2"/>
    <row r="278" ht="13.15" customHeight="1" x14ac:dyDescent="0.2"/>
    <row r="279" ht="27.6" customHeight="1" x14ac:dyDescent="0.2"/>
    <row r="283" ht="26.45" customHeight="1" x14ac:dyDescent="0.2"/>
    <row r="284" ht="25.9" customHeight="1" x14ac:dyDescent="0.2"/>
    <row r="285" ht="27" customHeight="1" x14ac:dyDescent="0.2"/>
    <row r="286" ht="26.45" customHeight="1" x14ac:dyDescent="0.2"/>
    <row r="295" ht="25.9" customHeight="1" x14ac:dyDescent="0.2"/>
    <row r="299" ht="27.6" customHeight="1" x14ac:dyDescent="0.2"/>
    <row r="300" ht="51.6" customHeight="1" x14ac:dyDescent="0.2"/>
    <row r="369" ht="13.15" customHeight="1" x14ac:dyDescent="0.2"/>
    <row r="371" ht="26.45" customHeight="1" x14ac:dyDescent="0.2"/>
    <row r="375" ht="25.9" customHeight="1" x14ac:dyDescent="0.2"/>
    <row r="376" ht="26.45" customHeight="1" x14ac:dyDescent="0.2"/>
    <row r="385" ht="26.45" customHeight="1" x14ac:dyDescent="0.2"/>
    <row r="389" ht="27" customHeight="1" x14ac:dyDescent="0.2"/>
    <row r="390" ht="53.45" customHeight="1" x14ac:dyDescent="0.2"/>
    <row r="391" ht="19.149999999999999" customHeight="1" x14ac:dyDescent="0.2"/>
    <row r="459" ht="13.15" customHeight="1" x14ac:dyDescent="0.2"/>
    <row r="461" ht="26.45" customHeight="1" x14ac:dyDescent="0.2"/>
    <row r="465" ht="26.45" customHeight="1" x14ac:dyDescent="0.2"/>
    <row r="466" ht="25.9" customHeight="1" x14ac:dyDescent="0.2"/>
    <row r="475" ht="25.9" customHeight="1" x14ac:dyDescent="0.2"/>
    <row r="479" ht="31.9" customHeight="1" x14ac:dyDescent="0.2"/>
    <row r="480" ht="52.9" customHeight="1" x14ac:dyDescent="0.2"/>
    <row r="481" ht="18.600000000000001" customHeight="1" x14ac:dyDescent="0.2"/>
    <row r="549" ht="13.15" customHeight="1" x14ac:dyDescent="0.2"/>
    <row r="551" ht="26.45" customHeight="1" x14ac:dyDescent="0.2"/>
    <row r="555" ht="26.45" customHeight="1" x14ac:dyDescent="0.2"/>
    <row r="556" ht="26.45" customHeight="1" x14ac:dyDescent="0.2"/>
    <row r="565" ht="25.9" customHeight="1" x14ac:dyDescent="0.2"/>
    <row r="569" ht="35.450000000000003" customHeight="1" x14ac:dyDescent="0.2"/>
    <row r="570" ht="56.45" customHeight="1" x14ac:dyDescent="0.2"/>
    <row r="571" ht="16.899999999999999" customHeight="1" x14ac:dyDescent="0.2"/>
    <row r="639" ht="13.15" customHeight="1" x14ac:dyDescent="0.2"/>
    <row r="641" ht="26.45" customHeight="1" x14ac:dyDescent="0.2"/>
    <row r="645" ht="25.9" customHeight="1" x14ac:dyDescent="0.2"/>
    <row r="646" ht="25.9" customHeight="1" x14ac:dyDescent="0.2"/>
    <row r="655" ht="25.9" customHeight="1" x14ac:dyDescent="0.2"/>
    <row r="659" ht="27" customHeight="1" x14ac:dyDescent="0.2"/>
    <row r="660" ht="55.9" customHeight="1" x14ac:dyDescent="0.2"/>
    <row r="661" ht="18" customHeight="1" x14ac:dyDescent="0.2"/>
    <row r="729" ht="13.15" customHeight="1" x14ac:dyDescent="0.2"/>
    <row r="731" ht="25.9" customHeight="1" x14ac:dyDescent="0.2"/>
    <row r="735" ht="26.45" customHeight="1" x14ac:dyDescent="0.2"/>
    <row r="736" ht="25.9" customHeight="1" x14ac:dyDescent="0.2"/>
  </sheetData>
  <autoFilter ref="C15:C177"/>
  <mergeCells count="98">
    <mergeCell ref="C177:H177"/>
    <mergeCell ref="A7:J7"/>
    <mergeCell ref="A24:A25"/>
    <mergeCell ref="B24:B25"/>
    <mergeCell ref="A20:A23"/>
    <mergeCell ref="B20:B23"/>
    <mergeCell ref="A9:J9"/>
    <mergeCell ref="A11:A13"/>
    <mergeCell ref="B11:C13"/>
    <mergeCell ref="D11:F11"/>
    <mergeCell ref="G11:I11"/>
    <mergeCell ref="J11:J13"/>
    <mergeCell ref="D12:E12"/>
    <mergeCell ref="F12:F13"/>
    <mergeCell ref="G12:H12"/>
    <mergeCell ref="I12:I13"/>
    <mergeCell ref="B14:C14"/>
    <mergeCell ref="I1:J1"/>
    <mergeCell ref="A2:J2"/>
    <mergeCell ref="A3:J3"/>
    <mergeCell ref="A4:J4"/>
    <mergeCell ref="A6:J6"/>
    <mergeCell ref="A15:A17"/>
    <mergeCell ref="B15:B17"/>
    <mergeCell ref="A18:A19"/>
    <mergeCell ref="B18:B19"/>
    <mergeCell ref="A26:A31"/>
    <mergeCell ref="B26:B31"/>
    <mergeCell ref="A32:A33"/>
    <mergeCell ref="B32:B33"/>
    <mergeCell ref="A34:A38"/>
    <mergeCell ref="B34:B38"/>
    <mergeCell ref="A40:A45"/>
    <mergeCell ref="B40:B45"/>
    <mergeCell ref="A47:A48"/>
    <mergeCell ref="B47:B48"/>
    <mergeCell ref="A49:A52"/>
    <mergeCell ref="B49:B52"/>
    <mergeCell ref="A53:A55"/>
    <mergeCell ref="B53:B55"/>
    <mergeCell ref="A56:A57"/>
    <mergeCell ref="B56:B57"/>
    <mergeCell ref="A58:A60"/>
    <mergeCell ref="B58:B60"/>
    <mergeCell ref="A61:A67"/>
    <mergeCell ref="B61:B67"/>
    <mergeCell ref="A68:A69"/>
    <mergeCell ref="B68:B69"/>
    <mergeCell ref="A70:A72"/>
    <mergeCell ref="B70:B72"/>
    <mergeCell ref="A73:A78"/>
    <mergeCell ref="B73:B78"/>
    <mergeCell ref="A79:A84"/>
    <mergeCell ref="B79:B84"/>
    <mergeCell ref="A85:A87"/>
    <mergeCell ref="B85:B87"/>
    <mergeCell ref="A88:A90"/>
    <mergeCell ref="B88:B90"/>
    <mergeCell ref="A91:A93"/>
    <mergeCell ref="B91:B93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29"/>
    <mergeCell ref="B127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67:A168"/>
    <mergeCell ref="B167:B168"/>
    <mergeCell ref="A170:C170"/>
    <mergeCell ref="A174:J174"/>
    <mergeCell ref="A159:A161"/>
    <mergeCell ref="B159:B161"/>
    <mergeCell ref="A162:A163"/>
    <mergeCell ref="B162:B163"/>
    <mergeCell ref="A164:A166"/>
    <mergeCell ref="B164:B166"/>
  </mergeCells>
  <pageMargins left="0.98425196850393704" right="0.59055118110236227" top="0.78740157480314965" bottom="0.78740157480314965" header="0.31496062992125984" footer="0.31496062992125984"/>
  <pageSetup paperSize="9" scale="56" fitToWidth="2" fitToHeight="2" orientation="portrait" r:id="rId1"/>
  <rowBreaks count="1" manualBreakCount="1">
    <brk id="90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J724"/>
  <sheetViews>
    <sheetView view="pageBreakPreview" zoomScaleSheetLayoutView="100" workbookViewId="0">
      <pane ySplit="13" topLeftCell="A167" activePane="bottomLeft" state="frozen"/>
      <selection pane="bottomLeft" activeCell="N25" sqref="N25"/>
    </sheetView>
  </sheetViews>
  <sheetFormatPr defaultColWidth="8.85546875" defaultRowHeight="12.75" x14ac:dyDescent="0.2"/>
  <cols>
    <col min="1" max="1" width="4.5703125" style="429" customWidth="1"/>
    <col min="2" max="2" width="21.140625" style="429" customWidth="1"/>
    <col min="3" max="3" width="38.140625" style="429" customWidth="1"/>
    <col min="4" max="4" width="7.85546875" style="429" customWidth="1"/>
    <col min="5" max="5" width="11.28515625" style="429" customWidth="1"/>
    <col min="6" max="6" width="9.28515625" style="429" customWidth="1"/>
    <col min="7" max="7" width="8" style="429" customWidth="1"/>
    <col min="8" max="8" width="10.7109375" style="429" customWidth="1"/>
    <col min="9" max="9" width="9.7109375" style="429" customWidth="1"/>
    <col min="10" max="10" width="12.42578125" style="429" customWidth="1"/>
    <col min="11" max="16384" width="8.85546875" style="429"/>
  </cols>
  <sheetData>
    <row r="1" spans="1:10" ht="14.45" customHeight="1" x14ac:dyDescent="0.2">
      <c r="I1" s="1281" t="s">
        <v>194</v>
      </c>
      <c r="J1" s="1281"/>
    </row>
    <row r="2" spans="1:10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x14ac:dyDescent="0.2">
      <c r="A3" s="1302" t="s">
        <v>1215</v>
      </c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0" s="1117" customFormat="1" x14ac:dyDescent="0.2">
      <c r="A4" s="1304" t="s">
        <v>1532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5" spans="1:10" x14ac:dyDescent="0.2">
      <c r="A5" s="22"/>
      <c r="B5" s="22"/>
      <c r="C5" s="22"/>
      <c r="D5" s="22"/>
      <c r="E5" s="22"/>
      <c r="F5" s="22"/>
      <c r="G5" s="22"/>
    </row>
    <row r="6" spans="1:10" x14ac:dyDescent="0.2">
      <c r="A6" s="1299" t="s">
        <v>370</v>
      </c>
      <c r="B6" s="1299"/>
      <c r="C6" s="1299"/>
      <c r="D6" s="1299"/>
      <c r="E6" s="1299"/>
      <c r="F6" s="1299"/>
      <c r="G6" s="1299"/>
      <c r="H6" s="1299"/>
      <c r="I6" s="1299"/>
      <c r="J6" s="1299"/>
    </row>
    <row r="7" spans="1:10" ht="27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</row>
    <row r="8" spans="1:10" x14ac:dyDescent="0.2">
      <c r="A8" s="431"/>
      <c r="B8" s="431"/>
      <c r="C8" s="431"/>
      <c r="D8" s="431"/>
      <c r="E8" s="431"/>
      <c r="F8" s="431"/>
      <c r="G8" s="431"/>
      <c r="H8" s="431"/>
      <c r="I8" s="431"/>
    </row>
    <row r="9" spans="1:10" ht="15" x14ac:dyDescent="0.25">
      <c r="A9" s="1526" t="s">
        <v>905</v>
      </c>
      <c r="B9" s="1526"/>
      <c r="C9" s="1526"/>
      <c r="D9" s="1301"/>
      <c r="E9" s="1301"/>
      <c r="F9" s="1301"/>
      <c r="G9" s="1301"/>
      <c r="H9" s="1301"/>
      <c r="I9" s="1301"/>
      <c r="J9" s="1301"/>
    </row>
    <row r="11" spans="1:10" ht="24" customHeight="1" x14ac:dyDescent="0.2">
      <c r="A11" s="1284" t="s">
        <v>357</v>
      </c>
      <c r="B11" s="1419" t="s">
        <v>181</v>
      </c>
      <c r="C11" s="1547"/>
      <c r="D11" s="1284" t="s">
        <v>188</v>
      </c>
      <c r="E11" s="1284"/>
      <c r="F11" s="1284"/>
      <c r="G11" s="1284" t="s">
        <v>189</v>
      </c>
      <c r="H11" s="1284"/>
      <c r="I11" s="1284"/>
      <c r="J11" s="1284" t="s">
        <v>190</v>
      </c>
    </row>
    <row r="12" spans="1:10" x14ac:dyDescent="0.2">
      <c r="A12" s="1284"/>
      <c r="B12" s="1548"/>
      <c r="C12" s="1549"/>
      <c r="D12" s="1284" t="s">
        <v>191</v>
      </c>
      <c r="E12" s="1284"/>
      <c r="F12" s="1284" t="s">
        <v>1017</v>
      </c>
      <c r="G12" s="1284" t="s">
        <v>191</v>
      </c>
      <c r="H12" s="1284"/>
      <c r="I12" s="1284" t="s">
        <v>1017</v>
      </c>
      <c r="J12" s="1284"/>
    </row>
    <row r="13" spans="1:10" ht="25.5" x14ac:dyDescent="0.2">
      <c r="A13" s="1284"/>
      <c r="B13" s="1550"/>
      <c r="C13" s="1551"/>
      <c r="D13" s="426" t="s">
        <v>192</v>
      </c>
      <c r="E13" s="426" t="s">
        <v>193</v>
      </c>
      <c r="F13" s="1284"/>
      <c r="G13" s="426" t="s">
        <v>192</v>
      </c>
      <c r="H13" s="426" t="s">
        <v>193</v>
      </c>
      <c r="I13" s="1284"/>
      <c r="J13" s="1284"/>
    </row>
    <row r="14" spans="1:10" ht="15" x14ac:dyDescent="0.2">
      <c r="A14" s="34">
        <v>1</v>
      </c>
      <c r="B14" s="1545">
        <v>2</v>
      </c>
      <c r="C14" s="1547"/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34">
        <v>8</v>
      </c>
      <c r="J14" s="34">
        <v>9</v>
      </c>
    </row>
    <row r="15" spans="1:10" ht="13.9" customHeight="1" x14ac:dyDescent="0.25">
      <c r="A15" s="1538">
        <v>1</v>
      </c>
      <c r="B15" s="1539" t="s">
        <v>284</v>
      </c>
      <c r="C15" s="873" t="s">
        <v>587</v>
      </c>
      <c r="D15" s="707">
        <f>'4.4 гр птиц голуби'!D15</f>
        <v>0</v>
      </c>
      <c r="E15" s="707">
        <f>'4.4 гр птиц голуби'!E15</f>
        <v>0</v>
      </c>
      <c r="F15" s="707">
        <v>0</v>
      </c>
      <c r="G15" s="707">
        <v>0</v>
      </c>
      <c r="H15" s="707">
        <v>0</v>
      </c>
      <c r="I15" s="707">
        <v>0</v>
      </c>
      <c r="J15" s="708">
        <f>F15+I15</f>
        <v>0</v>
      </c>
    </row>
    <row r="16" spans="1:10" ht="13.9" customHeight="1" x14ac:dyDescent="0.25">
      <c r="A16" s="1538"/>
      <c r="B16" s="1539"/>
      <c r="C16" s="873" t="s">
        <v>919</v>
      </c>
      <c r="D16" s="707">
        <f>'4.4 гр птиц голуби'!D16</f>
        <v>0</v>
      </c>
      <c r="E16" s="707">
        <f>'4.4 гр птиц голуби'!E16</f>
        <v>0</v>
      </c>
      <c r="F16" s="707">
        <v>0</v>
      </c>
      <c r="G16" s="707">
        <v>0</v>
      </c>
      <c r="H16" s="707">
        <v>0</v>
      </c>
      <c r="I16" s="707">
        <v>0</v>
      </c>
      <c r="J16" s="708">
        <f t="shared" ref="J16:J79" si="0">F16+I16</f>
        <v>0</v>
      </c>
    </row>
    <row r="17" spans="1:10" s="1117" customFormat="1" ht="13.9" customHeight="1" x14ac:dyDescent="0.25">
      <c r="A17" s="1538"/>
      <c r="B17" s="1539"/>
      <c r="C17" s="906" t="s">
        <v>589</v>
      </c>
      <c r="D17" s="1188">
        <f>'4.4 гр птиц голуби'!D17</f>
        <v>0</v>
      </c>
      <c r="E17" s="1188">
        <f>'4.4 гр птиц голуби'!E17</f>
        <v>0</v>
      </c>
      <c r="F17" s="1188">
        <v>0</v>
      </c>
      <c r="G17" s="1188">
        <v>137</v>
      </c>
      <c r="H17" s="1188">
        <f>'4.3 перепел'!H17</f>
        <v>86</v>
      </c>
      <c r="I17" s="1188">
        <v>0</v>
      </c>
      <c r="J17" s="1189">
        <f t="shared" si="0"/>
        <v>0</v>
      </c>
    </row>
    <row r="18" spans="1:10" s="1117" customFormat="1" ht="13.9" customHeight="1" x14ac:dyDescent="0.25">
      <c r="A18" s="1535">
        <v>2</v>
      </c>
      <c r="B18" s="1529" t="s">
        <v>285</v>
      </c>
      <c r="C18" s="906" t="s">
        <v>740</v>
      </c>
      <c r="D18" s="1188">
        <f>'4.4 гр птиц голуби'!D18</f>
        <v>0</v>
      </c>
      <c r="E18" s="1188">
        <f>'4.4 гр птиц голуби'!E18</f>
        <v>0</v>
      </c>
      <c r="F18" s="1188">
        <v>0</v>
      </c>
      <c r="G18" s="1188">
        <v>0</v>
      </c>
      <c r="H18" s="1188">
        <v>0</v>
      </c>
      <c r="I18" s="1188">
        <v>0</v>
      </c>
      <c r="J18" s="1189">
        <f t="shared" si="0"/>
        <v>0</v>
      </c>
    </row>
    <row r="19" spans="1:10" s="1117" customFormat="1" ht="13.9" customHeight="1" x14ac:dyDescent="0.25">
      <c r="A19" s="1535"/>
      <c r="B19" s="1529"/>
      <c r="C19" s="906" t="s">
        <v>589</v>
      </c>
      <c r="D19" s="1188">
        <f>'4.4 гр птиц голуби'!D19</f>
        <v>0</v>
      </c>
      <c r="E19" s="1188">
        <f>'4.4 гр птиц голуби'!E19</f>
        <v>0</v>
      </c>
      <c r="F19" s="1188">
        <v>0</v>
      </c>
      <c r="G19" s="1188">
        <v>292</v>
      </c>
      <c r="H19" s="1188">
        <f>'4.3 перепел'!H19</f>
        <v>263</v>
      </c>
      <c r="I19" s="1188">
        <v>0</v>
      </c>
      <c r="J19" s="1189">
        <f t="shared" si="0"/>
        <v>0</v>
      </c>
    </row>
    <row r="20" spans="1:10" s="1117" customFormat="1" ht="13.9" customHeight="1" x14ac:dyDescent="0.25">
      <c r="A20" s="1535">
        <v>3</v>
      </c>
      <c r="B20" s="1529" t="s">
        <v>286</v>
      </c>
      <c r="C20" s="906" t="s">
        <v>680</v>
      </c>
      <c r="D20" s="1188">
        <f>'4.4 гр птиц голуби'!D20</f>
        <v>0</v>
      </c>
      <c r="E20" s="1188">
        <f>'4.4 гр птиц голуби'!E20</f>
        <v>0</v>
      </c>
      <c r="F20" s="1188">
        <v>0</v>
      </c>
      <c r="G20" s="1188">
        <v>0</v>
      </c>
      <c r="H20" s="1188">
        <v>0</v>
      </c>
      <c r="I20" s="1188">
        <v>0</v>
      </c>
      <c r="J20" s="1189">
        <f t="shared" si="0"/>
        <v>0</v>
      </c>
    </row>
    <row r="21" spans="1:10" s="1117" customFormat="1" ht="13.9" customHeight="1" x14ac:dyDescent="0.25">
      <c r="A21" s="1535"/>
      <c r="B21" s="1529"/>
      <c r="C21" s="906" t="s">
        <v>401</v>
      </c>
      <c r="D21" s="1188">
        <f>'4.4 гр птиц голуби'!D21</f>
        <v>0</v>
      </c>
      <c r="E21" s="1188">
        <f>'4.4 гр птиц голуби'!E21</f>
        <v>0</v>
      </c>
      <c r="F21" s="1188">
        <v>0</v>
      </c>
      <c r="G21" s="1188">
        <v>0</v>
      </c>
      <c r="H21" s="1188">
        <v>0</v>
      </c>
      <c r="I21" s="1188">
        <v>0</v>
      </c>
      <c r="J21" s="1189">
        <f t="shared" si="0"/>
        <v>0</v>
      </c>
    </row>
    <row r="22" spans="1:10" s="1117" customFormat="1" ht="13.9" customHeight="1" x14ac:dyDescent="0.25">
      <c r="A22" s="1535"/>
      <c r="B22" s="1529"/>
      <c r="C22" s="906" t="s">
        <v>747</v>
      </c>
      <c r="D22" s="1188">
        <f>'4.4 гр птиц голуби'!D22</f>
        <v>0</v>
      </c>
      <c r="E22" s="1188">
        <f>'4.4 гр птиц голуби'!E22</f>
        <v>0</v>
      </c>
      <c r="F22" s="1188">
        <v>0</v>
      </c>
      <c r="G22" s="1188">
        <v>0</v>
      </c>
      <c r="H22" s="1188">
        <v>0</v>
      </c>
      <c r="I22" s="1188">
        <v>0</v>
      </c>
      <c r="J22" s="1189">
        <f t="shared" si="0"/>
        <v>0</v>
      </c>
    </row>
    <row r="23" spans="1:10" s="1117" customFormat="1" ht="13.9" customHeight="1" x14ac:dyDescent="0.25">
      <c r="A23" s="1535"/>
      <c r="B23" s="1529"/>
      <c r="C23" s="906" t="s">
        <v>589</v>
      </c>
      <c r="D23" s="1188">
        <f>'4.4 гр птиц голуби'!D23</f>
        <v>0</v>
      </c>
      <c r="E23" s="1188">
        <f>'4.4 гр птиц голуби'!E23</f>
        <v>0</v>
      </c>
      <c r="F23" s="1188">
        <v>0</v>
      </c>
      <c r="G23" s="1188">
        <v>71</v>
      </c>
      <c r="H23" s="1188">
        <f>'4.3 перепел'!H23</f>
        <v>54</v>
      </c>
      <c r="I23" s="1188">
        <v>0</v>
      </c>
      <c r="J23" s="1189">
        <f t="shared" si="0"/>
        <v>0</v>
      </c>
    </row>
    <row r="24" spans="1:10" s="1117" customFormat="1" ht="15" customHeight="1" x14ac:dyDescent="0.2">
      <c r="A24" s="1535">
        <v>4</v>
      </c>
      <c r="B24" s="1529" t="s">
        <v>287</v>
      </c>
      <c r="C24" s="1176" t="s">
        <v>681</v>
      </c>
      <c r="D24" s="1188">
        <f>'4.4 гр птиц голуби'!D24</f>
        <v>0</v>
      </c>
      <c r="E24" s="1188">
        <f>'4.4 гр птиц голуби'!E24</f>
        <v>0</v>
      </c>
      <c r="F24" s="1188">
        <v>0</v>
      </c>
      <c r="G24" s="1188">
        <v>0</v>
      </c>
      <c r="H24" s="1188">
        <v>0</v>
      </c>
      <c r="I24" s="1188">
        <v>0</v>
      </c>
      <c r="J24" s="1189">
        <f t="shared" si="0"/>
        <v>0</v>
      </c>
    </row>
    <row r="25" spans="1:10" s="1117" customFormat="1" ht="15" x14ac:dyDescent="0.2">
      <c r="A25" s="1535"/>
      <c r="B25" s="1535"/>
      <c r="C25" s="1176" t="s">
        <v>938</v>
      </c>
      <c r="D25" s="1188">
        <f>'4.4 гр птиц голуби'!D25</f>
        <v>0</v>
      </c>
      <c r="E25" s="1188">
        <f>'4.4 гр птиц голуби'!E25</f>
        <v>0</v>
      </c>
      <c r="F25" s="1188">
        <v>0</v>
      </c>
      <c r="G25" s="1188">
        <v>0</v>
      </c>
      <c r="H25" s="1188">
        <v>0</v>
      </c>
      <c r="I25" s="1188">
        <v>0</v>
      </c>
      <c r="J25" s="1189">
        <f t="shared" si="0"/>
        <v>0</v>
      </c>
    </row>
    <row r="26" spans="1:10" s="1117" customFormat="1" ht="12.75" customHeight="1" x14ac:dyDescent="0.2">
      <c r="A26" s="1535">
        <v>5</v>
      </c>
      <c r="B26" s="1529" t="s">
        <v>288</v>
      </c>
      <c r="C26" s="907" t="s">
        <v>795</v>
      </c>
      <c r="D26" s="1188">
        <f>'4.4 гр птиц голуби'!D26</f>
        <v>0</v>
      </c>
      <c r="E26" s="1188">
        <f>'4.4 гр птиц голуби'!E26</f>
        <v>0</v>
      </c>
      <c r="F26" s="1188">
        <v>0</v>
      </c>
      <c r="G26" s="1188">
        <v>36</v>
      </c>
      <c r="H26" s="1188">
        <v>36</v>
      </c>
      <c r="I26" s="1188">
        <v>0</v>
      </c>
      <c r="J26" s="1189">
        <f t="shared" si="0"/>
        <v>0</v>
      </c>
    </row>
    <row r="27" spans="1:10" s="1117" customFormat="1" ht="15" x14ac:dyDescent="0.25">
      <c r="A27" s="1535"/>
      <c r="B27" s="1535"/>
      <c r="C27" s="906" t="s">
        <v>739</v>
      </c>
      <c r="D27" s="1188">
        <f>'4.4 гр птиц голуби'!D27</f>
        <v>0</v>
      </c>
      <c r="E27" s="1188">
        <f>'4.4 гр птиц голуби'!E27</f>
        <v>0</v>
      </c>
      <c r="F27" s="1188">
        <v>0</v>
      </c>
      <c r="G27" s="1188">
        <v>0</v>
      </c>
      <c r="H27" s="1188">
        <v>0</v>
      </c>
      <c r="I27" s="1188">
        <v>0</v>
      </c>
      <c r="J27" s="1189">
        <f t="shared" si="0"/>
        <v>0</v>
      </c>
    </row>
    <row r="28" spans="1:10" s="1117" customFormat="1" ht="15" x14ac:dyDescent="0.25">
      <c r="A28" s="1535"/>
      <c r="B28" s="1535"/>
      <c r="C28" s="906" t="s">
        <v>1021</v>
      </c>
      <c r="D28" s="1188">
        <f>'4.4 гр птиц голуби'!D28</f>
        <v>0</v>
      </c>
      <c r="E28" s="1188">
        <f>'4.4 гр птиц голуби'!E28</f>
        <v>0</v>
      </c>
      <c r="F28" s="1188">
        <v>0</v>
      </c>
      <c r="G28" s="1188">
        <v>0</v>
      </c>
      <c r="H28" s="1188">
        <v>0</v>
      </c>
      <c r="I28" s="1188">
        <v>0</v>
      </c>
      <c r="J28" s="1189">
        <f t="shared" si="0"/>
        <v>0</v>
      </c>
    </row>
    <row r="29" spans="1:10" s="1117" customFormat="1" ht="15" x14ac:dyDescent="0.25">
      <c r="A29" s="1535"/>
      <c r="B29" s="1535"/>
      <c r="C29" s="906" t="s">
        <v>682</v>
      </c>
      <c r="D29" s="1188">
        <f>'4.4 гр птиц голуби'!D29</f>
        <v>0</v>
      </c>
      <c r="E29" s="1188">
        <f>'4.4 гр птиц голуби'!E29</f>
        <v>0</v>
      </c>
      <c r="F29" s="1188">
        <v>0</v>
      </c>
      <c r="G29" s="1188">
        <v>0</v>
      </c>
      <c r="H29" s="1188">
        <v>0</v>
      </c>
      <c r="I29" s="1188">
        <v>0</v>
      </c>
      <c r="J29" s="1189">
        <f t="shared" si="0"/>
        <v>0</v>
      </c>
    </row>
    <row r="30" spans="1:10" s="1117" customFormat="1" ht="15" x14ac:dyDescent="0.25">
      <c r="A30" s="1535"/>
      <c r="B30" s="1535"/>
      <c r="C30" s="906" t="s">
        <v>922</v>
      </c>
      <c r="D30" s="1188">
        <f>'4.4 гр птиц голуби'!D30</f>
        <v>0</v>
      </c>
      <c r="E30" s="1188">
        <f>'4.4 гр птиц голуби'!E30</f>
        <v>0</v>
      </c>
      <c r="F30" s="1188">
        <v>0</v>
      </c>
      <c r="G30" s="1188">
        <v>0</v>
      </c>
      <c r="H30" s="1188">
        <v>0</v>
      </c>
      <c r="I30" s="1188">
        <v>0</v>
      </c>
      <c r="J30" s="1189">
        <f t="shared" si="0"/>
        <v>0</v>
      </c>
    </row>
    <row r="31" spans="1:10" s="1117" customFormat="1" ht="14.45" customHeight="1" x14ac:dyDescent="0.25">
      <c r="A31" s="1535"/>
      <c r="B31" s="1535"/>
      <c r="C31" s="906" t="s">
        <v>589</v>
      </c>
      <c r="D31" s="1188">
        <f>'4.4 гр птиц голуби'!D31</f>
        <v>0</v>
      </c>
      <c r="E31" s="1188">
        <f>'4.4 гр птиц голуби'!E31</f>
        <v>0</v>
      </c>
      <c r="F31" s="1188">
        <v>0</v>
      </c>
      <c r="G31" s="1188">
        <v>407</v>
      </c>
      <c r="H31" s="1188">
        <f>'4.3 перепел'!H31</f>
        <v>315</v>
      </c>
      <c r="I31" s="1188">
        <v>0</v>
      </c>
      <c r="J31" s="1189">
        <f t="shared" si="0"/>
        <v>0</v>
      </c>
    </row>
    <row r="32" spans="1:10" s="1117" customFormat="1" ht="13.9" customHeight="1" x14ac:dyDescent="0.25">
      <c r="A32" s="1537">
        <v>6</v>
      </c>
      <c r="B32" s="1529" t="s">
        <v>289</v>
      </c>
      <c r="C32" s="906" t="s">
        <v>683</v>
      </c>
      <c r="D32" s="1188">
        <f>'4.4 гр птиц голуби'!D32</f>
        <v>0</v>
      </c>
      <c r="E32" s="1188">
        <f>'4.4 гр птиц голуби'!E32</f>
        <v>0</v>
      </c>
      <c r="F32" s="1188">
        <v>0</v>
      </c>
      <c r="G32" s="1188">
        <v>0</v>
      </c>
      <c r="H32" s="1188">
        <v>0</v>
      </c>
      <c r="I32" s="1188">
        <v>0</v>
      </c>
      <c r="J32" s="1189">
        <f t="shared" si="0"/>
        <v>0</v>
      </c>
    </row>
    <row r="33" spans="1:10" s="1117" customFormat="1" ht="13.9" customHeight="1" x14ac:dyDescent="0.25">
      <c r="A33" s="1537"/>
      <c r="B33" s="1529"/>
      <c r="C33" s="906" t="s">
        <v>589</v>
      </c>
      <c r="D33" s="1188">
        <f>'4.4 гр птиц голуби'!D33</f>
        <v>0</v>
      </c>
      <c r="E33" s="1188">
        <f>'4.4 гр птиц голуби'!E33</f>
        <v>0</v>
      </c>
      <c r="F33" s="1188">
        <v>0</v>
      </c>
      <c r="G33" s="1188">
        <v>202</v>
      </c>
      <c r="H33" s="1188">
        <f>'4.3 перепел'!H33</f>
        <v>171</v>
      </c>
      <c r="I33" s="1188">
        <v>0</v>
      </c>
      <c r="J33" s="1189">
        <f t="shared" si="0"/>
        <v>0</v>
      </c>
    </row>
    <row r="34" spans="1:10" s="1117" customFormat="1" ht="13.9" customHeight="1" x14ac:dyDescent="0.25">
      <c r="A34" s="1535">
        <v>7</v>
      </c>
      <c r="B34" s="1529" t="s">
        <v>290</v>
      </c>
      <c r="C34" s="906" t="s">
        <v>742</v>
      </c>
      <c r="D34" s="1188">
        <f>'4.4 гр птиц голуби'!D34</f>
        <v>0</v>
      </c>
      <c r="E34" s="1188">
        <f>'4.4 гр птиц голуби'!E34</f>
        <v>0</v>
      </c>
      <c r="F34" s="1188">
        <v>0</v>
      </c>
      <c r="G34" s="1188">
        <v>0</v>
      </c>
      <c r="H34" s="1188">
        <v>0</v>
      </c>
      <c r="I34" s="1188">
        <v>0</v>
      </c>
      <c r="J34" s="1189">
        <f t="shared" si="0"/>
        <v>0</v>
      </c>
    </row>
    <row r="35" spans="1:10" s="1117" customFormat="1" ht="13.9" customHeight="1" x14ac:dyDescent="0.25">
      <c r="A35" s="1535"/>
      <c r="B35" s="1529"/>
      <c r="C35" s="906" t="s">
        <v>796</v>
      </c>
      <c r="D35" s="1188">
        <f>'4.4 гр птиц голуби'!D35</f>
        <v>0</v>
      </c>
      <c r="E35" s="1188">
        <f>'4.4 гр птиц голуби'!E35</f>
        <v>0</v>
      </c>
      <c r="F35" s="1188">
        <v>0</v>
      </c>
      <c r="G35" s="1188">
        <v>6</v>
      </c>
      <c r="H35" s="1188">
        <v>6</v>
      </c>
      <c r="I35" s="1188">
        <v>0</v>
      </c>
      <c r="J35" s="1189">
        <f t="shared" si="0"/>
        <v>0</v>
      </c>
    </row>
    <row r="36" spans="1:10" s="1117" customFormat="1" ht="13.9" customHeight="1" x14ac:dyDescent="0.25">
      <c r="A36" s="1535"/>
      <c r="B36" s="1529"/>
      <c r="C36" s="906" t="s">
        <v>590</v>
      </c>
      <c r="D36" s="1188">
        <f>'4.4 гр птиц голуби'!D36</f>
        <v>0</v>
      </c>
      <c r="E36" s="1188">
        <f>'4.4 гр птиц голуби'!E36</f>
        <v>0</v>
      </c>
      <c r="F36" s="1188">
        <v>0</v>
      </c>
      <c r="G36" s="1188">
        <v>0</v>
      </c>
      <c r="H36" s="1188">
        <v>0</v>
      </c>
      <c r="I36" s="1188">
        <v>0</v>
      </c>
      <c r="J36" s="1189">
        <f t="shared" si="0"/>
        <v>0</v>
      </c>
    </row>
    <row r="37" spans="1:10" s="1117" customFormat="1" ht="13.9" customHeight="1" x14ac:dyDescent="0.25">
      <c r="A37" s="1535"/>
      <c r="B37" s="1529"/>
      <c r="C37" s="906" t="s">
        <v>684</v>
      </c>
      <c r="D37" s="1188">
        <f>'4.4 гр птиц голуби'!D37</f>
        <v>0</v>
      </c>
      <c r="E37" s="1188">
        <f>'4.4 гр птиц голуби'!E37</f>
        <v>0</v>
      </c>
      <c r="F37" s="1188">
        <v>0</v>
      </c>
      <c r="G37" s="1188">
        <v>22</v>
      </c>
      <c r="H37" s="1188">
        <v>22</v>
      </c>
      <c r="I37" s="1188">
        <v>0</v>
      </c>
      <c r="J37" s="1189">
        <f t="shared" si="0"/>
        <v>0</v>
      </c>
    </row>
    <row r="38" spans="1:10" s="1117" customFormat="1" ht="13.9" customHeight="1" x14ac:dyDescent="0.25">
      <c r="A38" s="1535"/>
      <c r="B38" s="1529"/>
      <c r="C38" s="906" t="s">
        <v>589</v>
      </c>
      <c r="D38" s="1188">
        <f>'4.4 гр птиц голуби'!D38</f>
        <v>0</v>
      </c>
      <c r="E38" s="1188">
        <f>'4.4 гр птиц голуби'!E38</f>
        <v>0</v>
      </c>
      <c r="F38" s="1188">
        <v>0</v>
      </c>
      <c r="G38" s="1188">
        <v>272</v>
      </c>
      <c r="H38" s="1188">
        <f>'4.3 перепел'!H38</f>
        <v>232</v>
      </c>
      <c r="I38" s="1188">
        <v>0</v>
      </c>
      <c r="J38" s="1189">
        <f t="shared" si="0"/>
        <v>0</v>
      </c>
    </row>
    <row r="39" spans="1:10" s="1117" customFormat="1" ht="15.75" x14ac:dyDescent="0.25">
      <c r="A39" s="1186">
        <v>8</v>
      </c>
      <c r="B39" s="1179" t="s">
        <v>291</v>
      </c>
      <c r="C39" s="906" t="s">
        <v>743</v>
      </c>
      <c r="D39" s="1188">
        <f>'4.4 гр птиц голуби'!D39</f>
        <v>0</v>
      </c>
      <c r="E39" s="1188">
        <f>'4.4 гр птиц голуби'!E39</f>
        <v>0</v>
      </c>
      <c r="F39" s="1188">
        <v>0</v>
      </c>
      <c r="G39" s="1188">
        <v>37</v>
      </c>
      <c r="H39" s="1188">
        <v>37</v>
      </c>
      <c r="I39" s="1188">
        <v>0</v>
      </c>
      <c r="J39" s="1189">
        <f t="shared" si="0"/>
        <v>0</v>
      </c>
    </row>
    <row r="40" spans="1:10" s="1117" customFormat="1" ht="13.9" customHeight="1" x14ac:dyDescent="0.25">
      <c r="A40" s="1535">
        <v>9</v>
      </c>
      <c r="B40" s="1529" t="s">
        <v>292</v>
      </c>
      <c r="C40" s="906" t="s">
        <v>744</v>
      </c>
      <c r="D40" s="1188">
        <f>'4.4 гр птиц голуби'!D40</f>
        <v>0</v>
      </c>
      <c r="E40" s="1188">
        <f>'4.4 гр птиц голуби'!E40</f>
        <v>0</v>
      </c>
      <c r="F40" s="1188">
        <v>0</v>
      </c>
      <c r="G40" s="1188">
        <v>9</v>
      </c>
      <c r="H40" s="1188">
        <v>9</v>
      </c>
      <c r="I40" s="1188">
        <v>0</v>
      </c>
      <c r="J40" s="1189">
        <f t="shared" si="0"/>
        <v>0</v>
      </c>
    </row>
    <row r="41" spans="1:10" s="1117" customFormat="1" ht="13.9" customHeight="1" x14ac:dyDescent="0.25">
      <c r="A41" s="1535"/>
      <c r="B41" s="1529"/>
      <c r="C41" s="906" t="s">
        <v>685</v>
      </c>
      <c r="D41" s="1188">
        <f>'4.4 гр птиц голуби'!D41</f>
        <v>0</v>
      </c>
      <c r="E41" s="1188">
        <f>'4.4 гр птиц голуби'!E41</f>
        <v>0</v>
      </c>
      <c r="F41" s="1188">
        <v>0</v>
      </c>
      <c r="G41" s="1188">
        <v>0</v>
      </c>
      <c r="H41" s="1188">
        <v>0</v>
      </c>
      <c r="I41" s="1188">
        <v>0</v>
      </c>
      <c r="J41" s="1189">
        <f t="shared" si="0"/>
        <v>0</v>
      </c>
    </row>
    <row r="42" spans="1:10" s="1117" customFormat="1" ht="13.9" customHeight="1" x14ac:dyDescent="0.25">
      <c r="A42" s="1535"/>
      <c r="B42" s="1529"/>
      <c r="C42" s="906" t="s">
        <v>797</v>
      </c>
      <c r="D42" s="1188">
        <f>'4.4 гр птиц голуби'!D42</f>
        <v>0</v>
      </c>
      <c r="E42" s="1188">
        <f>'4.4 гр птиц голуби'!E42</f>
        <v>0</v>
      </c>
      <c r="F42" s="1188">
        <v>0</v>
      </c>
      <c r="G42" s="1188">
        <v>0</v>
      </c>
      <c r="H42" s="1188">
        <v>0</v>
      </c>
      <c r="I42" s="1188">
        <v>0</v>
      </c>
      <c r="J42" s="1189">
        <f t="shared" si="0"/>
        <v>0</v>
      </c>
    </row>
    <row r="43" spans="1:10" s="1117" customFormat="1" ht="13.9" customHeight="1" x14ac:dyDescent="0.25">
      <c r="A43" s="1535"/>
      <c r="B43" s="1529"/>
      <c r="C43" s="906" t="s">
        <v>983</v>
      </c>
      <c r="D43" s="1188">
        <f>'4.4 гр птиц голуби'!D43</f>
        <v>0</v>
      </c>
      <c r="E43" s="1188">
        <f>'4.4 гр птиц голуби'!E43</f>
        <v>0</v>
      </c>
      <c r="F43" s="1188">
        <v>0</v>
      </c>
      <c r="G43" s="1188">
        <v>0</v>
      </c>
      <c r="H43" s="1188">
        <v>0</v>
      </c>
      <c r="I43" s="1188">
        <v>0</v>
      </c>
      <c r="J43" s="1189">
        <f t="shared" si="0"/>
        <v>0</v>
      </c>
    </row>
    <row r="44" spans="1:10" s="1117" customFormat="1" ht="13.9" customHeight="1" x14ac:dyDescent="0.25">
      <c r="A44" s="1535"/>
      <c r="B44" s="1529"/>
      <c r="C44" s="1187" t="s">
        <v>939</v>
      </c>
      <c r="D44" s="1188">
        <f>'4.4 гр птиц голуби'!D44</f>
        <v>0</v>
      </c>
      <c r="E44" s="1188">
        <f>'4.4 гр птиц голуби'!E44</f>
        <v>0</v>
      </c>
      <c r="F44" s="1188">
        <v>0</v>
      </c>
      <c r="G44" s="1188">
        <v>0</v>
      </c>
      <c r="H44" s="1188">
        <v>0</v>
      </c>
      <c r="I44" s="1188">
        <v>0</v>
      </c>
      <c r="J44" s="1189">
        <f t="shared" si="0"/>
        <v>0</v>
      </c>
    </row>
    <row r="45" spans="1:10" s="1117" customFormat="1" ht="13.9" customHeight="1" x14ac:dyDescent="0.25">
      <c r="A45" s="1535"/>
      <c r="B45" s="1529"/>
      <c r="C45" s="906" t="s">
        <v>589</v>
      </c>
      <c r="D45" s="1188">
        <f>'4.4 гр птиц голуби'!D45</f>
        <v>0</v>
      </c>
      <c r="E45" s="1188">
        <f>'4.4 гр птиц голуби'!E45</f>
        <v>0</v>
      </c>
      <c r="F45" s="1188">
        <v>0</v>
      </c>
      <c r="G45" s="1188">
        <v>193</v>
      </c>
      <c r="H45" s="1188">
        <f>'4.3 перепел'!H45</f>
        <v>148</v>
      </c>
      <c r="I45" s="1188">
        <v>0</v>
      </c>
      <c r="J45" s="1189">
        <f t="shared" si="0"/>
        <v>0</v>
      </c>
    </row>
    <row r="46" spans="1:10" s="1117" customFormat="1" ht="15.75" x14ac:dyDescent="0.2">
      <c r="A46" s="1186">
        <v>10</v>
      </c>
      <c r="B46" s="1179" t="s">
        <v>293</v>
      </c>
      <c r="C46" s="1180" t="s">
        <v>745</v>
      </c>
      <c r="D46" s="1188">
        <f>'4.4 гр птиц голуби'!D46</f>
        <v>0</v>
      </c>
      <c r="E46" s="1188">
        <f>'4.4 гр птиц голуби'!E46</f>
        <v>0</v>
      </c>
      <c r="F46" s="1188">
        <v>0</v>
      </c>
      <c r="G46" s="1188">
        <v>0</v>
      </c>
      <c r="H46" s="1188">
        <v>0</v>
      </c>
      <c r="I46" s="1188">
        <v>0</v>
      </c>
      <c r="J46" s="1189">
        <f t="shared" si="0"/>
        <v>0</v>
      </c>
    </row>
    <row r="47" spans="1:10" s="1117" customFormat="1" ht="13.9" customHeight="1" x14ac:dyDescent="0.25">
      <c r="A47" s="1535">
        <v>11</v>
      </c>
      <c r="B47" s="1529" t="s">
        <v>294</v>
      </c>
      <c r="C47" s="906" t="s">
        <v>746</v>
      </c>
      <c r="D47" s="1188">
        <f>'4.4 гр птиц голуби'!D47</f>
        <v>0</v>
      </c>
      <c r="E47" s="1188">
        <f>'4.4 гр птиц голуби'!E47</f>
        <v>0</v>
      </c>
      <c r="F47" s="1188">
        <v>0</v>
      </c>
      <c r="G47" s="1188">
        <v>0</v>
      </c>
      <c r="H47" s="1188">
        <v>0</v>
      </c>
      <c r="I47" s="1188">
        <v>0</v>
      </c>
      <c r="J47" s="1189">
        <f t="shared" si="0"/>
        <v>0</v>
      </c>
    </row>
    <row r="48" spans="1:10" s="1117" customFormat="1" ht="13.9" customHeight="1" x14ac:dyDescent="0.25">
      <c r="A48" s="1535"/>
      <c r="B48" s="1529"/>
      <c r="C48" s="906" t="s">
        <v>589</v>
      </c>
      <c r="D48" s="1188">
        <f>'4.4 гр птиц голуби'!D48</f>
        <v>0</v>
      </c>
      <c r="E48" s="1188">
        <f>'4.4 гр птиц голуби'!E48</f>
        <v>0</v>
      </c>
      <c r="F48" s="1188">
        <v>0</v>
      </c>
      <c r="G48" s="1188">
        <v>108</v>
      </c>
      <c r="H48" s="1188">
        <f>'4.3 перепел'!H48</f>
        <v>26</v>
      </c>
      <c r="I48" s="1188">
        <v>0</v>
      </c>
      <c r="J48" s="1189">
        <f t="shared" si="0"/>
        <v>0</v>
      </c>
    </row>
    <row r="49" spans="1:10" s="1117" customFormat="1" ht="13.9" customHeight="1" x14ac:dyDescent="0.25">
      <c r="A49" s="1537">
        <v>12</v>
      </c>
      <c r="B49" s="1529" t="s">
        <v>295</v>
      </c>
      <c r="C49" s="906" t="s">
        <v>589</v>
      </c>
      <c r="D49" s="1188">
        <f>'4.4 гр птиц голуби'!D49</f>
        <v>0</v>
      </c>
      <c r="E49" s="1188">
        <f>'4.4 гр птиц голуби'!E49</f>
        <v>0</v>
      </c>
      <c r="F49" s="1188">
        <v>0</v>
      </c>
      <c r="G49" s="1188">
        <v>126</v>
      </c>
      <c r="H49" s="1188">
        <f>'4.3 перепел'!H49</f>
        <v>112</v>
      </c>
      <c r="I49" s="1188">
        <v>0</v>
      </c>
      <c r="J49" s="1189">
        <f t="shared" si="0"/>
        <v>0</v>
      </c>
    </row>
    <row r="50" spans="1:10" s="1117" customFormat="1" ht="13.9" customHeight="1" x14ac:dyDescent="0.25">
      <c r="A50" s="1537"/>
      <c r="B50" s="1529"/>
      <c r="C50" s="906" t="s">
        <v>591</v>
      </c>
      <c r="D50" s="1188">
        <f>'4.4 гр птиц голуби'!D50</f>
        <v>0</v>
      </c>
      <c r="E50" s="1188">
        <f>'4.4 гр птиц голуби'!E50</f>
        <v>0</v>
      </c>
      <c r="F50" s="1188">
        <v>0</v>
      </c>
      <c r="G50" s="1188">
        <v>0</v>
      </c>
      <c r="H50" s="1188">
        <v>0</v>
      </c>
      <c r="I50" s="1188">
        <v>0</v>
      </c>
      <c r="J50" s="1189">
        <f t="shared" si="0"/>
        <v>0</v>
      </c>
    </row>
    <row r="51" spans="1:10" s="1117" customFormat="1" ht="13.9" customHeight="1" x14ac:dyDescent="0.25">
      <c r="A51" s="1537"/>
      <c r="B51" s="1529"/>
      <c r="C51" s="906" t="s">
        <v>592</v>
      </c>
      <c r="D51" s="1188">
        <f>'4.4 гр птиц голуби'!D51</f>
        <v>0</v>
      </c>
      <c r="E51" s="1188">
        <f>'4.4 гр птиц голуби'!E51</f>
        <v>0</v>
      </c>
      <c r="F51" s="1188">
        <v>0</v>
      </c>
      <c r="G51" s="1188">
        <v>0</v>
      </c>
      <c r="H51" s="1188">
        <v>0</v>
      </c>
      <c r="I51" s="1188">
        <v>0</v>
      </c>
      <c r="J51" s="1189">
        <f t="shared" si="0"/>
        <v>0</v>
      </c>
    </row>
    <row r="52" spans="1:10" s="1117" customFormat="1" ht="13.9" customHeight="1" x14ac:dyDescent="0.25">
      <c r="A52" s="1537"/>
      <c r="B52" s="1529"/>
      <c r="C52" s="906" t="s">
        <v>797</v>
      </c>
      <c r="D52" s="1188">
        <f>'4.4 гр птиц голуби'!D52</f>
        <v>0</v>
      </c>
      <c r="E52" s="1188">
        <f>'4.4 гр птиц голуби'!E52</f>
        <v>0</v>
      </c>
      <c r="F52" s="1188">
        <v>0</v>
      </c>
      <c r="G52" s="1188">
        <v>0</v>
      </c>
      <c r="H52" s="1188">
        <v>0</v>
      </c>
      <c r="I52" s="1188">
        <v>0</v>
      </c>
      <c r="J52" s="1189">
        <f t="shared" si="0"/>
        <v>0</v>
      </c>
    </row>
    <row r="53" spans="1:10" s="1117" customFormat="1" ht="13.9" customHeight="1" x14ac:dyDescent="0.25">
      <c r="A53" s="1535">
        <v>13</v>
      </c>
      <c r="B53" s="1529" t="s">
        <v>296</v>
      </c>
      <c r="C53" s="906" t="s">
        <v>748</v>
      </c>
      <c r="D53" s="1188">
        <f>'4.4 гр птиц голуби'!D53</f>
        <v>0</v>
      </c>
      <c r="E53" s="1188">
        <f>'4.4 гр птиц голуби'!E53</f>
        <v>0</v>
      </c>
      <c r="F53" s="1188">
        <v>0</v>
      </c>
      <c r="G53" s="1188">
        <v>2</v>
      </c>
      <c r="H53" s="1188">
        <v>2</v>
      </c>
      <c r="I53" s="1188">
        <v>0</v>
      </c>
      <c r="J53" s="1189">
        <f t="shared" si="0"/>
        <v>0</v>
      </c>
    </row>
    <row r="54" spans="1:10" s="1117" customFormat="1" ht="13.9" customHeight="1" x14ac:dyDescent="0.25">
      <c r="A54" s="1535"/>
      <c r="B54" s="1529"/>
      <c r="C54" s="906" t="s">
        <v>412</v>
      </c>
      <c r="D54" s="1188">
        <f>'4.4 гр птиц голуби'!D54</f>
        <v>0</v>
      </c>
      <c r="E54" s="1188">
        <f>'4.4 гр птиц голуби'!E54</f>
        <v>0</v>
      </c>
      <c r="F54" s="1188">
        <v>0</v>
      </c>
      <c r="G54" s="1188">
        <v>0</v>
      </c>
      <c r="H54" s="1188">
        <v>0</v>
      </c>
      <c r="I54" s="1188">
        <v>0</v>
      </c>
      <c r="J54" s="1189">
        <f t="shared" si="0"/>
        <v>0</v>
      </c>
    </row>
    <row r="55" spans="1:10" s="1117" customFormat="1" ht="13.9" customHeight="1" x14ac:dyDescent="0.25">
      <c r="A55" s="1535"/>
      <c r="B55" s="1529"/>
      <c r="C55" s="906" t="s">
        <v>589</v>
      </c>
      <c r="D55" s="1188">
        <f>'4.4 гр птиц голуби'!D55</f>
        <v>0</v>
      </c>
      <c r="E55" s="1188">
        <f>'4.4 гр птиц голуби'!E55</f>
        <v>0</v>
      </c>
      <c r="F55" s="1188">
        <v>0</v>
      </c>
      <c r="G55" s="1188">
        <v>40</v>
      </c>
      <c r="H55" s="1188">
        <f>'4.3 перепел'!H55</f>
        <v>35</v>
      </c>
      <c r="I55" s="1188">
        <v>0</v>
      </c>
      <c r="J55" s="1189">
        <f t="shared" si="0"/>
        <v>0</v>
      </c>
    </row>
    <row r="56" spans="1:10" s="1117" customFormat="1" ht="13.9" customHeight="1" x14ac:dyDescent="0.25">
      <c r="A56" s="1535">
        <v>14</v>
      </c>
      <c r="B56" s="1529" t="s">
        <v>297</v>
      </c>
      <c r="C56" s="906" t="s">
        <v>749</v>
      </c>
      <c r="D56" s="1188">
        <f>'4.4 гр птиц голуби'!D56</f>
        <v>0</v>
      </c>
      <c r="E56" s="1188">
        <f>'4.4 гр птиц голуби'!E56</f>
        <v>0</v>
      </c>
      <c r="F56" s="1188">
        <v>0</v>
      </c>
      <c r="G56" s="1188">
        <v>75</v>
      </c>
      <c r="H56" s="1188">
        <v>70</v>
      </c>
      <c r="I56" s="1188">
        <v>0</v>
      </c>
      <c r="J56" s="1189">
        <f t="shared" si="0"/>
        <v>0</v>
      </c>
    </row>
    <row r="57" spans="1:10" s="1117" customFormat="1" ht="13.9" customHeight="1" x14ac:dyDescent="0.25">
      <c r="A57" s="1535"/>
      <c r="B57" s="1529"/>
      <c r="C57" s="906" t="s">
        <v>403</v>
      </c>
      <c r="D57" s="1188">
        <f>'4.4 гр птиц голуби'!D57</f>
        <v>0</v>
      </c>
      <c r="E57" s="1188">
        <f>'4.4 гр птиц голуби'!E57</f>
        <v>0</v>
      </c>
      <c r="F57" s="1188">
        <v>0</v>
      </c>
      <c r="G57" s="1188">
        <v>0</v>
      </c>
      <c r="H57" s="1188">
        <v>0</v>
      </c>
      <c r="I57" s="1188">
        <v>0</v>
      </c>
      <c r="J57" s="1189">
        <f t="shared" si="0"/>
        <v>0</v>
      </c>
    </row>
    <row r="58" spans="1:10" s="1117" customFormat="1" ht="13.9" customHeight="1" x14ac:dyDescent="0.25">
      <c r="A58" s="1535">
        <v>15</v>
      </c>
      <c r="B58" s="1529" t="s">
        <v>363</v>
      </c>
      <c r="C58" s="906" t="s">
        <v>750</v>
      </c>
      <c r="D58" s="1188">
        <f>'4.4 гр птиц голуби'!D58</f>
        <v>0</v>
      </c>
      <c r="E58" s="1188">
        <f>'4.4 гр птиц голуби'!E58</f>
        <v>0</v>
      </c>
      <c r="F58" s="1188">
        <v>0</v>
      </c>
      <c r="G58" s="1188">
        <v>0</v>
      </c>
      <c r="H58" s="1188">
        <v>0</v>
      </c>
      <c r="I58" s="1188">
        <v>0</v>
      </c>
      <c r="J58" s="1189">
        <f t="shared" si="0"/>
        <v>0</v>
      </c>
    </row>
    <row r="59" spans="1:10" s="1117" customFormat="1" ht="13.9" customHeight="1" x14ac:dyDescent="0.25">
      <c r="A59" s="1535"/>
      <c r="B59" s="1529"/>
      <c r="C59" s="906" t="s">
        <v>687</v>
      </c>
      <c r="D59" s="1188">
        <f>'4.4 гр птиц голуби'!D59</f>
        <v>0</v>
      </c>
      <c r="E59" s="1188">
        <f>'4.4 гр птиц голуби'!E59</f>
        <v>0</v>
      </c>
      <c r="F59" s="1188">
        <v>0</v>
      </c>
      <c r="G59" s="1188">
        <v>0</v>
      </c>
      <c r="H59" s="1188">
        <v>0</v>
      </c>
      <c r="I59" s="1188">
        <v>0</v>
      </c>
      <c r="J59" s="1189">
        <f t="shared" si="0"/>
        <v>0</v>
      </c>
    </row>
    <row r="60" spans="1:10" s="1117" customFormat="1" ht="13.9" customHeight="1" x14ac:dyDescent="0.25">
      <c r="A60" s="1535"/>
      <c r="B60" s="1529"/>
      <c r="C60" s="906" t="s">
        <v>593</v>
      </c>
      <c r="D60" s="1188">
        <f>'4.4 гр птиц голуби'!D60</f>
        <v>0</v>
      </c>
      <c r="E60" s="1188">
        <f>'4.4 гр птиц голуби'!E60</f>
        <v>0</v>
      </c>
      <c r="F60" s="1188">
        <v>0</v>
      </c>
      <c r="G60" s="1188">
        <v>0</v>
      </c>
      <c r="H60" s="1188">
        <v>0</v>
      </c>
      <c r="I60" s="1188">
        <v>0</v>
      </c>
      <c r="J60" s="1189">
        <f t="shared" si="0"/>
        <v>0</v>
      </c>
    </row>
    <row r="61" spans="1:10" s="1117" customFormat="1" ht="13.9" customHeight="1" x14ac:dyDescent="0.25">
      <c r="A61" s="1537">
        <v>16</v>
      </c>
      <c r="B61" s="1528" t="s">
        <v>299</v>
      </c>
      <c r="C61" s="1182" t="s">
        <v>410</v>
      </c>
      <c r="D61" s="1188">
        <f>'4.4 гр птиц голуби'!D61</f>
        <v>0</v>
      </c>
      <c r="E61" s="1188">
        <f>'4.4 гр птиц голуби'!E61</f>
        <v>0</v>
      </c>
      <c r="F61" s="1188">
        <v>0</v>
      </c>
      <c r="G61" s="1188">
        <v>0</v>
      </c>
      <c r="H61" s="1188">
        <v>0</v>
      </c>
      <c r="I61" s="1188">
        <v>0</v>
      </c>
      <c r="J61" s="1189">
        <f t="shared" si="0"/>
        <v>0</v>
      </c>
    </row>
    <row r="62" spans="1:10" s="1117" customFormat="1" ht="13.9" customHeight="1" x14ac:dyDescent="0.25">
      <c r="A62" s="1537"/>
      <c r="B62" s="1528"/>
      <c r="C62" s="1182" t="s">
        <v>411</v>
      </c>
      <c r="D62" s="1188">
        <f>'4.4 гр птиц голуби'!D62</f>
        <v>0</v>
      </c>
      <c r="E62" s="1188">
        <f>'4.4 гр птиц голуби'!E62</f>
        <v>0</v>
      </c>
      <c r="F62" s="1188">
        <v>0</v>
      </c>
      <c r="G62" s="1188">
        <v>0</v>
      </c>
      <c r="H62" s="1188">
        <v>0</v>
      </c>
      <c r="I62" s="1188">
        <v>0</v>
      </c>
      <c r="J62" s="1189">
        <f t="shared" si="0"/>
        <v>0</v>
      </c>
    </row>
    <row r="63" spans="1:10" s="1117" customFormat="1" ht="13.9" customHeight="1" x14ac:dyDescent="0.25">
      <c r="A63" s="1537"/>
      <c r="B63" s="1528"/>
      <c r="C63" s="1182" t="s">
        <v>916</v>
      </c>
      <c r="D63" s="1188">
        <f>'4.4 гр птиц голуби'!D63</f>
        <v>0</v>
      </c>
      <c r="E63" s="1188">
        <f>'4.4 гр птиц голуби'!E63</f>
        <v>0</v>
      </c>
      <c r="F63" s="1188">
        <v>0</v>
      </c>
      <c r="G63" s="1188">
        <v>0</v>
      </c>
      <c r="H63" s="1188">
        <v>0</v>
      </c>
      <c r="I63" s="1188">
        <v>0</v>
      </c>
      <c r="J63" s="1189">
        <f t="shared" si="0"/>
        <v>0</v>
      </c>
    </row>
    <row r="64" spans="1:10" s="1117" customFormat="1" ht="13.9" customHeight="1" x14ac:dyDescent="0.25">
      <c r="A64" s="1537"/>
      <c r="B64" s="1528"/>
      <c r="C64" s="1182" t="s">
        <v>797</v>
      </c>
      <c r="D64" s="1188">
        <f>'4.4 гр птиц голуби'!D64</f>
        <v>0</v>
      </c>
      <c r="E64" s="1188">
        <f>'4.4 гр птиц голуби'!E64</f>
        <v>0</v>
      </c>
      <c r="F64" s="1188">
        <v>0</v>
      </c>
      <c r="G64" s="1188">
        <v>0</v>
      </c>
      <c r="H64" s="1188">
        <v>0</v>
      </c>
      <c r="I64" s="1188">
        <v>0</v>
      </c>
      <c r="J64" s="1189">
        <f t="shared" si="0"/>
        <v>0</v>
      </c>
    </row>
    <row r="65" spans="1:10" s="1117" customFormat="1" ht="13.9" customHeight="1" x14ac:dyDescent="0.25">
      <c r="A65" s="1537"/>
      <c r="B65" s="1528"/>
      <c r="C65" s="1182" t="s">
        <v>688</v>
      </c>
      <c r="D65" s="1188">
        <f>'4.4 гр птиц голуби'!D65</f>
        <v>0</v>
      </c>
      <c r="E65" s="1188">
        <f>'4.4 гр птиц голуби'!E65</f>
        <v>0</v>
      </c>
      <c r="F65" s="1188">
        <v>0</v>
      </c>
      <c r="G65" s="1188">
        <v>0</v>
      </c>
      <c r="H65" s="1188">
        <v>0</v>
      </c>
      <c r="I65" s="1188">
        <v>0</v>
      </c>
      <c r="J65" s="1189">
        <f t="shared" si="0"/>
        <v>0</v>
      </c>
    </row>
    <row r="66" spans="1:10" s="1117" customFormat="1" ht="13.9" customHeight="1" x14ac:dyDescent="0.25">
      <c r="A66" s="1537"/>
      <c r="B66" s="1528"/>
      <c r="C66" s="1182" t="s">
        <v>915</v>
      </c>
      <c r="D66" s="1188">
        <f>'4.4 гр птиц голуби'!D66</f>
        <v>0</v>
      </c>
      <c r="E66" s="1188">
        <f>'4.4 гр птиц голуби'!E66</f>
        <v>0</v>
      </c>
      <c r="F66" s="1188">
        <v>0</v>
      </c>
      <c r="G66" s="1188">
        <v>0</v>
      </c>
      <c r="H66" s="1188">
        <v>0</v>
      </c>
      <c r="I66" s="1188">
        <v>0</v>
      </c>
      <c r="J66" s="1189">
        <f t="shared" si="0"/>
        <v>0</v>
      </c>
    </row>
    <row r="67" spans="1:10" s="1117" customFormat="1" ht="13.9" customHeight="1" x14ac:dyDescent="0.25">
      <c r="A67" s="1537"/>
      <c r="B67" s="1528"/>
      <c r="C67" s="1182" t="s">
        <v>589</v>
      </c>
      <c r="D67" s="1188">
        <f>'4.4 гр птиц голуби'!D67</f>
        <v>0</v>
      </c>
      <c r="E67" s="1188">
        <f>'4.4 гр птиц голуби'!E67</f>
        <v>0</v>
      </c>
      <c r="F67" s="1188">
        <v>0</v>
      </c>
      <c r="G67" s="1188">
        <v>159</v>
      </c>
      <c r="H67" s="1188">
        <f>'4.3 перепел'!H67</f>
        <v>98</v>
      </c>
      <c r="I67" s="1188">
        <v>0</v>
      </c>
      <c r="J67" s="1189">
        <f t="shared" si="0"/>
        <v>0</v>
      </c>
    </row>
    <row r="68" spans="1:10" s="1117" customFormat="1" ht="13.9" customHeight="1" x14ac:dyDescent="0.25">
      <c r="A68" s="1535">
        <v>17</v>
      </c>
      <c r="B68" s="1529" t="s">
        <v>300</v>
      </c>
      <c r="C68" s="1182" t="s">
        <v>414</v>
      </c>
      <c r="D68" s="1188">
        <f>'4.4 гр птиц голуби'!D68</f>
        <v>0</v>
      </c>
      <c r="E68" s="1188">
        <f>'4.4 гр птиц голуби'!E68</f>
        <v>0</v>
      </c>
      <c r="F68" s="1188">
        <v>0</v>
      </c>
      <c r="G68" s="1188">
        <v>0</v>
      </c>
      <c r="H68" s="1188">
        <v>0</v>
      </c>
      <c r="I68" s="1188">
        <v>0</v>
      </c>
      <c r="J68" s="1189">
        <f t="shared" si="0"/>
        <v>0</v>
      </c>
    </row>
    <row r="69" spans="1:10" s="1117" customFormat="1" ht="13.9" customHeight="1" x14ac:dyDescent="0.25">
      <c r="A69" s="1535"/>
      <c r="B69" s="1529"/>
      <c r="C69" s="906" t="s">
        <v>589</v>
      </c>
      <c r="D69" s="1188">
        <f>'4.4 гр птиц голуби'!D69</f>
        <v>0</v>
      </c>
      <c r="E69" s="1188">
        <f>'4.4 гр птиц голуби'!E69</f>
        <v>0</v>
      </c>
      <c r="F69" s="1188">
        <v>0</v>
      </c>
      <c r="G69" s="1188">
        <v>77</v>
      </c>
      <c r="H69" s="1188">
        <f>'4.3 перепел'!H69</f>
        <v>70</v>
      </c>
      <c r="I69" s="1188">
        <v>0</v>
      </c>
      <c r="J69" s="1189">
        <f t="shared" si="0"/>
        <v>0</v>
      </c>
    </row>
    <row r="70" spans="1:10" s="1117" customFormat="1" ht="13.9" customHeight="1" x14ac:dyDescent="0.25">
      <c r="A70" s="1535">
        <v>18</v>
      </c>
      <c r="B70" s="1529" t="s">
        <v>594</v>
      </c>
      <c r="C70" s="906" t="s">
        <v>751</v>
      </c>
      <c r="D70" s="1188">
        <f>'4.4 гр птиц голуби'!D70</f>
        <v>0</v>
      </c>
      <c r="E70" s="1188">
        <f>'4.4 гр птиц голуби'!E70</f>
        <v>0</v>
      </c>
      <c r="F70" s="1188">
        <v>0</v>
      </c>
      <c r="G70" s="1188">
        <v>4</v>
      </c>
      <c r="H70" s="1188">
        <v>4</v>
      </c>
      <c r="I70" s="1188">
        <v>0</v>
      </c>
      <c r="J70" s="1189">
        <f t="shared" si="0"/>
        <v>0</v>
      </c>
    </row>
    <row r="71" spans="1:10" s="1117" customFormat="1" ht="13.9" customHeight="1" x14ac:dyDescent="0.25">
      <c r="A71" s="1535"/>
      <c r="B71" s="1529"/>
      <c r="C71" s="906" t="s">
        <v>595</v>
      </c>
      <c r="D71" s="1188">
        <f>'4.4 гр птиц голуби'!D71</f>
        <v>0</v>
      </c>
      <c r="E71" s="1188">
        <f>'4.4 гр птиц голуби'!E71</f>
        <v>0</v>
      </c>
      <c r="F71" s="1188">
        <v>0</v>
      </c>
      <c r="G71" s="1188">
        <v>0</v>
      </c>
      <c r="H71" s="1188">
        <v>0</v>
      </c>
      <c r="I71" s="1188">
        <v>0</v>
      </c>
      <c r="J71" s="1189">
        <f t="shared" si="0"/>
        <v>0</v>
      </c>
    </row>
    <row r="72" spans="1:10" s="1117" customFormat="1" ht="13.9" customHeight="1" x14ac:dyDescent="0.25">
      <c r="A72" s="1535"/>
      <c r="B72" s="1529"/>
      <c r="C72" s="906" t="s">
        <v>589</v>
      </c>
      <c r="D72" s="1188">
        <f>'4.4 гр птиц голуби'!D72</f>
        <v>0</v>
      </c>
      <c r="E72" s="1188">
        <f>'4.4 гр птиц голуби'!E72</f>
        <v>0</v>
      </c>
      <c r="F72" s="1188">
        <v>0</v>
      </c>
      <c r="G72" s="1188">
        <v>159</v>
      </c>
      <c r="H72" s="1188">
        <f>'4.3 перепел'!H72</f>
        <v>147</v>
      </c>
      <c r="I72" s="1188">
        <v>0</v>
      </c>
      <c r="J72" s="1189">
        <f t="shared" si="0"/>
        <v>0</v>
      </c>
    </row>
    <row r="73" spans="1:10" s="1117" customFormat="1" ht="13.9" customHeight="1" x14ac:dyDescent="0.25">
      <c r="A73" s="1535">
        <v>19</v>
      </c>
      <c r="B73" s="1529" t="s">
        <v>302</v>
      </c>
      <c r="C73" s="906" t="s">
        <v>690</v>
      </c>
      <c r="D73" s="1188">
        <f>'4.4 гр птиц голуби'!D73</f>
        <v>0</v>
      </c>
      <c r="E73" s="1188">
        <f>'4.4 гр птиц голуби'!E73</f>
        <v>0</v>
      </c>
      <c r="F73" s="1188">
        <v>0</v>
      </c>
      <c r="G73" s="1188">
        <v>0</v>
      </c>
      <c r="H73" s="1188">
        <v>0</v>
      </c>
      <c r="I73" s="1188">
        <v>0</v>
      </c>
      <c r="J73" s="1189">
        <f t="shared" si="0"/>
        <v>0</v>
      </c>
    </row>
    <row r="74" spans="1:10" s="1117" customFormat="1" ht="13.9" customHeight="1" x14ac:dyDescent="0.25">
      <c r="A74" s="1535"/>
      <c r="B74" s="1529"/>
      <c r="C74" s="906" t="s">
        <v>691</v>
      </c>
      <c r="D74" s="1188">
        <f>'4.4 гр птиц голуби'!D74</f>
        <v>0</v>
      </c>
      <c r="E74" s="1188">
        <f>'4.4 гр птиц голуби'!E74</f>
        <v>0</v>
      </c>
      <c r="F74" s="1188">
        <v>0</v>
      </c>
      <c r="G74" s="1188">
        <v>0</v>
      </c>
      <c r="H74" s="1188">
        <v>0</v>
      </c>
      <c r="I74" s="1188">
        <v>0</v>
      </c>
      <c r="J74" s="1189">
        <f t="shared" si="0"/>
        <v>0</v>
      </c>
    </row>
    <row r="75" spans="1:10" s="1117" customFormat="1" ht="13.9" customHeight="1" x14ac:dyDescent="0.25">
      <c r="A75" s="1535"/>
      <c r="B75" s="1529"/>
      <c r="C75" s="906" t="s">
        <v>707</v>
      </c>
      <c r="D75" s="1188">
        <f>'4.4 гр птиц голуби'!D75</f>
        <v>0</v>
      </c>
      <c r="E75" s="1188">
        <f>'4.4 гр птиц голуби'!E75</f>
        <v>0</v>
      </c>
      <c r="F75" s="1188">
        <v>0</v>
      </c>
      <c r="G75" s="1188">
        <v>0</v>
      </c>
      <c r="H75" s="1188">
        <v>0</v>
      </c>
      <c r="I75" s="1188">
        <v>0</v>
      </c>
      <c r="J75" s="1189">
        <f t="shared" si="0"/>
        <v>0</v>
      </c>
    </row>
    <row r="76" spans="1:10" s="1117" customFormat="1" ht="13.9" customHeight="1" x14ac:dyDescent="0.25">
      <c r="A76" s="1535"/>
      <c r="B76" s="1529"/>
      <c r="C76" s="906" t="s">
        <v>402</v>
      </c>
      <c r="D76" s="1188">
        <f>'4.4 гр птиц голуби'!D76</f>
        <v>0</v>
      </c>
      <c r="E76" s="1188">
        <f>'4.4 гр птиц голуби'!E76</f>
        <v>0</v>
      </c>
      <c r="F76" s="1188">
        <v>0</v>
      </c>
      <c r="G76" s="1188">
        <v>0</v>
      </c>
      <c r="H76" s="1188">
        <v>0</v>
      </c>
      <c r="I76" s="1188">
        <v>0</v>
      </c>
      <c r="J76" s="1189">
        <f t="shared" si="0"/>
        <v>0</v>
      </c>
    </row>
    <row r="77" spans="1:10" s="1117" customFormat="1" ht="13.9" customHeight="1" x14ac:dyDescent="0.25">
      <c r="A77" s="1535"/>
      <c r="B77" s="1529"/>
      <c r="C77" s="906" t="s">
        <v>689</v>
      </c>
      <c r="D77" s="1188">
        <f>'4.4 гр птиц голуби'!D77</f>
        <v>0</v>
      </c>
      <c r="E77" s="1188">
        <f>'4.4 гр птиц голуби'!E77</f>
        <v>0</v>
      </c>
      <c r="F77" s="1188">
        <v>0</v>
      </c>
      <c r="G77" s="1188">
        <v>0</v>
      </c>
      <c r="H77" s="1188">
        <v>0</v>
      </c>
      <c r="I77" s="1188">
        <v>0</v>
      </c>
      <c r="J77" s="1189">
        <f t="shared" si="0"/>
        <v>0</v>
      </c>
    </row>
    <row r="78" spans="1:10" s="1117" customFormat="1" ht="13.9" customHeight="1" x14ac:dyDescent="0.25">
      <c r="A78" s="1535"/>
      <c r="B78" s="1529"/>
      <c r="C78" s="906" t="s">
        <v>984</v>
      </c>
      <c r="D78" s="1188">
        <f>'4.4 гр птиц голуби'!D78</f>
        <v>0</v>
      </c>
      <c r="E78" s="1188">
        <f>'4.4 гр птиц голуби'!E78</f>
        <v>0</v>
      </c>
      <c r="F78" s="1188">
        <v>0</v>
      </c>
      <c r="G78" s="1188">
        <v>0</v>
      </c>
      <c r="H78" s="1188">
        <v>0</v>
      </c>
      <c r="I78" s="1188">
        <v>0</v>
      </c>
      <c r="J78" s="1189">
        <f t="shared" si="0"/>
        <v>0</v>
      </c>
    </row>
    <row r="79" spans="1:10" s="1117" customFormat="1" ht="13.9" customHeight="1" x14ac:dyDescent="0.25">
      <c r="A79" s="1535">
        <v>20</v>
      </c>
      <c r="B79" s="1528" t="s">
        <v>303</v>
      </c>
      <c r="C79" s="906" t="s">
        <v>798</v>
      </c>
      <c r="D79" s="1188">
        <f>'4.4 гр птиц голуби'!D79</f>
        <v>0</v>
      </c>
      <c r="E79" s="1188">
        <f>'4.4 гр птиц голуби'!E79</f>
        <v>0</v>
      </c>
      <c r="F79" s="1188">
        <v>0</v>
      </c>
      <c r="G79" s="1188">
        <v>22</v>
      </c>
      <c r="H79" s="1188">
        <v>22</v>
      </c>
      <c r="I79" s="1188">
        <v>0</v>
      </c>
      <c r="J79" s="1189">
        <f t="shared" si="0"/>
        <v>0</v>
      </c>
    </row>
    <row r="80" spans="1:10" s="1117" customFormat="1" ht="13.9" customHeight="1" x14ac:dyDescent="0.25">
      <c r="A80" s="1535"/>
      <c r="B80" s="1528"/>
      <c r="C80" s="906" t="s">
        <v>752</v>
      </c>
      <c r="D80" s="1188">
        <f>'4.4 гр птиц голуби'!D80</f>
        <v>0</v>
      </c>
      <c r="E80" s="1188">
        <f>'4.4 гр птиц голуби'!E80</f>
        <v>0</v>
      </c>
      <c r="F80" s="1188">
        <v>0</v>
      </c>
      <c r="G80" s="1081">
        <v>24</v>
      </c>
      <c r="H80" s="1081">
        <v>24</v>
      </c>
      <c r="I80" s="1081">
        <v>0</v>
      </c>
      <c r="J80" s="1189">
        <f t="shared" ref="J80:J143" si="1">F80+I80</f>
        <v>0</v>
      </c>
    </row>
    <row r="81" spans="1:10" s="1117" customFormat="1" ht="13.9" customHeight="1" x14ac:dyDescent="0.25">
      <c r="A81" s="1535"/>
      <c r="B81" s="1528"/>
      <c r="C81" s="906" t="s">
        <v>799</v>
      </c>
      <c r="D81" s="1188">
        <f>'4.4 гр птиц голуби'!D81</f>
        <v>0</v>
      </c>
      <c r="E81" s="1188">
        <f>'4.4 гр птиц голуби'!E81</f>
        <v>0</v>
      </c>
      <c r="F81" s="1188">
        <v>0</v>
      </c>
      <c r="G81" s="1188">
        <v>2</v>
      </c>
      <c r="H81" s="1188">
        <v>2</v>
      </c>
      <c r="I81" s="1188">
        <v>0</v>
      </c>
      <c r="J81" s="1189">
        <f t="shared" si="1"/>
        <v>0</v>
      </c>
    </row>
    <row r="82" spans="1:10" s="1117" customFormat="1" ht="13.9" customHeight="1" x14ac:dyDescent="0.25">
      <c r="A82" s="1535"/>
      <c r="B82" s="1528"/>
      <c r="C82" s="906" t="s">
        <v>753</v>
      </c>
      <c r="D82" s="1188">
        <f>'4.4 гр птиц голуби'!D82</f>
        <v>0</v>
      </c>
      <c r="E82" s="1188">
        <f>'4.4 гр птиц голуби'!E82</f>
        <v>0</v>
      </c>
      <c r="F82" s="1188">
        <v>0</v>
      </c>
      <c r="G82" s="1188">
        <v>79</v>
      </c>
      <c r="H82" s="1188">
        <v>77</v>
      </c>
      <c r="I82" s="1188">
        <v>0</v>
      </c>
      <c r="J82" s="1189">
        <f t="shared" si="1"/>
        <v>0</v>
      </c>
    </row>
    <row r="83" spans="1:10" s="1117" customFormat="1" ht="13.9" customHeight="1" x14ac:dyDescent="0.25">
      <c r="A83" s="1535"/>
      <c r="B83" s="1528"/>
      <c r="C83" s="906" t="s">
        <v>754</v>
      </c>
      <c r="D83" s="1188">
        <f>'4.4 гр птиц голуби'!D83</f>
        <v>0</v>
      </c>
      <c r="E83" s="1188">
        <f>'4.4 гр птиц голуби'!E83</f>
        <v>0</v>
      </c>
      <c r="F83" s="1188">
        <v>0</v>
      </c>
      <c r="G83" s="1188">
        <v>0</v>
      </c>
      <c r="H83" s="1188">
        <v>0</v>
      </c>
      <c r="I83" s="1188">
        <v>0</v>
      </c>
      <c r="J83" s="1189">
        <f t="shared" si="1"/>
        <v>0</v>
      </c>
    </row>
    <row r="84" spans="1:10" s="1117" customFormat="1" ht="13.9" customHeight="1" x14ac:dyDescent="0.25">
      <c r="A84" s="1535"/>
      <c r="B84" s="1528"/>
      <c r="C84" s="906" t="s">
        <v>589</v>
      </c>
      <c r="D84" s="1188">
        <f>'4.4 гр птиц голуби'!D84</f>
        <v>0</v>
      </c>
      <c r="E84" s="1188">
        <f>'4.4 гр птиц голуби'!E84</f>
        <v>0</v>
      </c>
      <c r="F84" s="1188">
        <v>0</v>
      </c>
      <c r="G84" s="1188">
        <v>200</v>
      </c>
      <c r="H84" s="1188">
        <f>'4.3 перепел'!H84</f>
        <v>95</v>
      </c>
      <c r="I84" s="1188">
        <v>0</v>
      </c>
      <c r="J84" s="1189">
        <f t="shared" si="1"/>
        <v>0</v>
      </c>
    </row>
    <row r="85" spans="1:10" s="1117" customFormat="1" ht="13.9" customHeight="1" x14ac:dyDescent="0.25">
      <c r="A85" s="1535">
        <v>21</v>
      </c>
      <c r="B85" s="1529" t="s">
        <v>304</v>
      </c>
      <c r="C85" s="906" t="s">
        <v>692</v>
      </c>
      <c r="D85" s="1188">
        <f>'4.4 гр птиц голуби'!D85</f>
        <v>0</v>
      </c>
      <c r="E85" s="1188">
        <f>'4.4 гр птиц голуби'!E85</f>
        <v>0</v>
      </c>
      <c r="F85" s="1188">
        <v>0</v>
      </c>
      <c r="G85" s="1188">
        <v>0</v>
      </c>
      <c r="H85" s="1188">
        <v>0</v>
      </c>
      <c r="I85" s="1188">
        <v>0</v>
      </c>
      <c r="J85" s="1189">
        <f t="shared" si="1"/>
        <v>0</v>
      </c>
    </row>
    <row r="86" spans="1:10" s="1117" customFormat="1" ht="13.9" customHeight="1" x14ac:dyDescent="0.25">
      <c r="A86" s="1535"/>
      <c r="B86" s="1529"/>
      <c r="C86" s="906" t="s">
        <v>755</v>
      </c>
      <c r="D86" s="1188">
        <f>'4.4 гр птиц голуби'!D86</f>
        <v>0</v>
      </c>
      <c r="E86" s="1188">
        <f>'4.4 гр птиц голуби'!E86</f>
        <v>0</v>
      </c>
      <c r="F86" s="1188">
        <v>0</v>
      </c>
      <c r="G86" s="1188">
        <v>0</v>
      </c>
      <c r="H86" s="1188">
        <v>0</v>
      </c>
      <c r="I86" s="1188">
        <v>0</v>
      </c>
      <c r="J86" s="1189">
        <f t="shared" si="1"/>
        <v>0</v>
      </c>
    </row>
    <row r="87" spans="1:10" s="1117" customFormat="1" ht="13.9" customHeight="1" x14ac:dyDescent="0.25">
      <c r="A87" s="1535"/>
      <c r="B87" s="1529"/>
      <c r="C87" s="906" t="s">
        <v>589</v>
      </c>
      <c r="D87" s="1188">
        <f>'4.4 гр птиц голуби'!D87</f>
        <v>0</v>
      </c>
      <c r="E87" s="1188">
        <f>'4.4 гр птиц голуби'!E87</f>
        <v>0</v>
      </c>
      <c r="F87" s="1188">
        <v>0</v>
      </c>
      <c r="G87" s="1188">
        <v>57</v>
      </c>
      <c r="H87" s="1188">
        <f>'4.3 перепел'!H87</f>
        <v>40</v>
      </c>
      <c r="I87" s="1188">
        <v>0</v>
      </c>
      <c r="J87" s="1189">
        <f t="shared" si="1"/>
        <v>0</v>
      </c>
    </row>
    <row r="88" spans="1:10" s="1117" customFormat="1" ht="30" x14ac:dyDescent="0.25">
      <c r="A88" s="1535">
        <v>22</v>
      </c>
      <c r="B88" s="1529" t="s">
        <v>305</v>
      </c>
      <c r="C88" s="1183" t="s">
        <v>756</v>
      </c>
      <c r="D88" s="1188">
        <f>'4.4 гр птиц голуби'!D88</f>
        <v>0</v>
      </c>
      <c r="E88" s="1188">
        <f>'4.4 гр птиц голуби'!E88</f>
        <v>0</v>
      </c>
      <c r="F88" s="1188">
        <v>0</v>
      </c>
      <c r="G88" s="1191">
        <v>0</v>
      </c>
      <c r="H88" s="1191">
        <v>0</v>
      </c>
      <c r="I88" s="1188">
        <v>0</v>
      </c>
      <c r="J88" s="1189">
        <f t="shared" si="1"/>
        <v>0</v>
      </c>
    </row>
    <row r="89" spans="1:10" s="1117" customFormat="1" ht="15" customHeight="1" x14ac:dyDescent="0.25">
      <c r="A89" s="1535"/>
      <c r="B89" s="1529"/>
      <c r="C89" s="1187" t="s">
        <v>687</v>
      </c>
      <c r="D89" s="1188">
        <f>'4.4 гр птиц голуби'!D89</f>
        <v>0</v>
      </c>
      <c r="E89" s="1188">
        <f>'4.4 гр птиц голуби'!E89</f>
        <v>0</v>
      </c>
      <c r="F89" s="1188">
        <v>0</v>
      </c>
      <c r="G89" s="1191">
        <v>0</v>
      </c>
      <c r="H89" s="1191">
        <v>0</v>
      </c>
      <c r="I89" s="1188">
        <v>0</v>
      </c>
      <c r="J89" s="1189">
        <f t="shared" si="1"/>
        <v>0</v>
      </c>
    </row>
    <row r="90" spans="1:10" s="1117" customFormat="1" ht="15" x14ac:dyDescent="0.25">
      <c r="A90" s="1535"/>
      <c r="B90" s="1529"/>
      <c r="C90" s="1183" t="s">
        <v>1458</v>
      </c>
      <c r="D90" s="1188">
        <f>'4.4 гр птиц голуби'!D90</f>
        <v>0</v>
      </c>
      <c r="E90" s="1188">
        <f>'4.4 гр птиц голуби'!E90</f>
        <v>0</v>
      </c>
      <c r="F90" s="1188">
        <v>0</v>
      </c>
      <c r="G90" s="1191">
        <v>0</v>
      </c>
      <c r="H90" s="1191">
        <v>0</v>
      </c>
      <c r="I90" s="1188">
        <v>0</v>
      </c>
      <c r="J90" s="1189">
        <f t="shared" si="1"/>
        <v>0</v>
      </c>
    </row>
    <row r="91" spans="1:10" s="1117" customFormat="1" ht="13.9" customHeight="1" x14ac:dyDescent="0.25">
      <c r="A91" s="1535">
        <v>23</v>
      </c>
      <c r="B91" s="1529" t="s">
        <v>306</v>
      </c>
      <c r="C91" s="906" t="s">
        <v>693</v>
      </c>
      <c r="D91" s="1188">
        <f>'4.4 гр птиц голуби'!D91</f>
        <v>0</v>
      </c>
      <c r="E91" s="1188">
        <f>'4.4 гр птиц голуби'!E91</f>
        <v>0</v>
      </c>
      <c r="F91" s="1188">
        <v>0</v>
      </c>
      <c r="G91" s="1191">
        <v>0</v>
      </c>
      <c r="H91" s="1191">
        <v>0</v>
      </c>
      <c r="I91" s="1188">
        <v>0</v>
      </c>
      <c r="J91" s="1189">
        <f t="shared" si="1"/>
        <v>0</v>
      </c>
    </row>
    <row r="92" spans="1:10" s="1117" customFormat="1" ht="13.9" customHeight="1" x14ac:dyDescent="0.25">
      <c r="A92" s="1535"/>
      <c r="B92" s="1529"/>
      <c r="C92" s="906" t="s">
        <v>758</v>
      </c>
      <c r="D92" s="1188">
        <f>'4.4 гр птиц голуби'!D92</f>
        <v>0</v>
      </c>
      <c r="E92" s="1188">
        <f>'4.4 гр птиц голуби'!E92</f>
        <v>0</v>
      </c>
      <c r="F92" s="1188">
        <v>0</v>
      </c>
      <c r="G92" s="1191">
        <v>0</v>
      </c>
      <c r="H92" s="1191">
        <v>0</v>
      </c>
      <c r="I92" s="1188">
        <v>0</v>
      </c>
      <c r="J92" s="1189">
        <f t="shared" si="1"/>
        <v>0</v>
      </c>
    </row>
    <row r="93" spans="1:10" s="1117" customFormat="1" ht="13.9" customHeight="1" x14ac:dyDescent="0.25">
      <c r="A93" s="1535"/>
      <c r="B93" s="1529"/>
      <c r="C93" s="906" t="s">
        <v>797</v>
      </c>
      <c r="D93" s="1188">
        <f>'4.4 гр птиц голуби'!D93</f>
        <v>0</v>
      </c>
      <c r="E93" s="1188">
        <f>'4.4 гр птиц голуби'!E93</f>
        <v>0</v>
      </c>
      <c r="F93" s="1188">
        <v>0</v>
      </c>
      <c r="G93" s="1191">
        <v>0</v>
      </c>
      <c r="H93" s="1191">
        <v>0</v>
      </c>
      <c r="I93" s="1188">
        <v>0</v>
      </c>
      <c r="J93" s="1189">
        <f t="shared" si="1"/>
        <v>0</v>
      </c>
    </row>
    <row r="94" spans="1:10" s="1117" customFormat="1" ht="13.9" customHeight="1" x14ac:dyDescent="0.25">
      <c r="A94" s="1535">
        <v>24</v>
      </c>
      <c r="B94" s="1529" t="s">
        <v>307</v>
      </c>
      <c r="C94" s="906" t="s">
        <v>696</v>
      </c>
      <c r="D94" s="1188">
        <f>'4.4 гр птиц голуби'!D94</f>
        <v>0</v>
      </c>
      <c r="E94" s="1188">
        <f>'4.4 гр птиц голуби'!E94</f>
        <v>0</v>
      </c>
      <c r="F94" s="1188">
        <v>0</v>
      </c>
      <c r="G94" s="1188">
        <v>0</v>
      </c>
      <c r="H94" s="1188">
        <v>0</v>
      </c>
      <c r="I94" s="1188">
        <v>0</v>
      </c>
      <c r="J94" s="1189">
        <f t="shared" si="1"/>
        <v>0</v>
      </c>
    </row>
    <row r="95" spans="1:10" s="1117" customFormat="1" ht="13.9" customHeight="1" x14ac:dyDescent="0.25">
      <c r="A95" s="1535"/>
      <c r="B95" s="1529"/>
      <c r="C95" s="906" t="s">
        <v>694</v>
      </c>
      <c r="D95" s="1188">
        <f>'4.4 гр птиц голуби'!D95</f>
        <v>0</v>
      </c>
      <c r="E95" s="1188">
        <f>'4.4 гр птиц голуби'!E95</f>
        <v>0</v>
      </c>
      <c r="F95" s="1188">
        <v>0</v>
      </c>
      <c r="G95" s="1188">
        <v>0</v>
      </c>
      <c r="H95" s="1188">
        <v>0</v>
      </c>
      <c r="I95" s="1188">
        <v>0</v>
      </c>
      <c r="J95" s="1189">
        <f t="shared" si="1"/>
        <v>0</v>
      </c>
    </row>
    <row r="96" spans="1:10" s="1117" customFormat="1" ht="13.9" customHeight="1" x14ac:dyDescent="0.25">
      <c r="A96" s="1535"/>
      <c r="B96" s="1529"/>
      <c r="C96" s="906" t="s">
        <v>759</v>
      </c>
      <c r="D96" s="1188">
        <f>'4.4 гр птиц голуби'!D96</f>
        <v>0</v>
      </c>
      <c r="E96" s="1188">
        <f>'4.4 гр птиц голуби'!E96</f>
        <v>0</v>
      </c>
      <c r="F96" s="1188">
        <v>0</v>
      </c>
      <c r="G96" s="1188">
        <v>105</v>
      </c>
      <c r="H96" s="1188">
        <v>100</v>
      </c>
      <c r="I96" s="1188">
        <v>0</v>
      </c>
      <c r="J96" s="1189">
        <f t="shared" si="1"/>
        <v>0</v>
      </c>
    </row>
    <row r="97" spans="1:10" s="1117" customFormat="1" ht="13.9" customHeight="1" x14ac:dyDescent="0.25">
      <c r="A97" s="1535"/>
      <c r="B97" s="1529"/>
      <c r="C97" s="906" t="s">
        <v>408</v>
      </c>
      <c r="D97" s="1188">
        <f>'4.4 гр птиц голуби'!D97</f>
        <v>0</v>
      </c>
      <c r="E97" s="1188">
        <f>'4.4 гр птиц голуби'!E97</f>
        <v>0</v>
      </c>
      <c r="F97" s="1188">
        <v>0</v>
      </c>
      <c r="G97" s="1188">
        <v>0</v>
      </c>
      <c r="H97" s="1188">
        <v>0</v>
      </c>
      <c r="I97" s="1188">
        <v>0</v>
      </c>
      <c r="J97" s="1189">
        <f t="shared" si="1"/>
        <v>0</v>
      </c>
    </row>
    <row r="98" spans="1:10" s="1117" customFormat="1" ht="13.9" customHeight="1" x14ac:dyDescent="0.25">
      <c r="A98" s="1535"/>
      <c r="B98" s="1529"/>
      <c r="C98" s="906" t="s">
        <v>329</v>
      </c>
      <c r="D98" s="1188">
        <f>'4.4 гр птиц голуби'!D98</f>
        <v>0</v>
      </c>
      <c r="E98" s="1188">
        <f>'4.4 гр птиц голуби'!E98</f>
        <v>0</v>
      </c>
      <c r="F98" s="1188">
        <v>0</v>
      </c>
      <c r="G98" s="1188">
        <v>0</v>
      </c>
      <c r="H98" s="1188">
        <v>0</v>
      </c>
      <c r="I98" s="1188">
        <v>0</v>
      </c>
      <c r="J98" s="1189">
        <f t="shared" si="1"/>
        <v>0</v>
      </c>
    </row>
    <row r="99" spans="1:10" s="1117" customFormat="1" ht="13.9" customHeight="1" x14ac:dyDescent="0.25">
      <c r="A99" s="1535"/>
      <c r="B99" s="1529"/>
      <c r="C99" s="906" t="s">
        <v>695</v>
      </c>
      <c r="D99" s="1188">
        <f>'4.4 гр птиц голуби'!D99</f>
        <v>0</v>
      </c>
      <c r="E99" s="1188">
        <f>'4.4 гр птиц голуби'!E99</f>
        <v>0</v>
      </c>
      <c r="F99" s="1188">
        <v>0</v>
      </c>
      <c r="G99" s="1188">
        <v>0</v>
      </c>
      <c r="H99" s="1188">
        <v>0</v>
      </c>
      <c r="I99" s="1188">
        <v>0</v>
      </c>
      <c r="J99" s="1189">
        <f t="shared" si="1"/>
        <v>0</v>
      </c>
    </row>
    <row r="100" spans="1:10" s="1117" customFormat="1" ht="13.9" customHeight="1" x14ac:dyDescent="0.25">
      <c r="A100" s="1535"/>
      <c r="B100" s="1529"/>
      <c r="C100" s="906" t="s">
        <v>589</v>
      </c>
      <c r="D100" s="1188">
        <f>'4.4 гр птиц голуби'!D100</f>
        <v>0</v>
      </c>
      <c r="E100" s="1188">
        <f>'4.4 гр птиц голуби'!E100</f>
        <v>0</v>
      </c>
      <c r="F100" s="1188">
        <v>0</v>
      </c>
      <c r="G100" s="1188">
        <v>84</v>
      </c>
      <c r="H100" s="1188">
        <f>'4.3 перепел'!H100</f>
        <v>62</v>
      </c>
      <c r="I100" s="1188">
        <v>0</v>
      </c>
      <c r="J100" s="1189">
        <f t="shared" si="1"/>
        <v>0</v>
      </c>
    </row>
    <row r="101" spans="1:10" s="1117" customFormat="1" ht="13.9" customHeight="1" x14ac:dyDescent="0.25">
      <c r="A101" s="1535">
        <v>25</v>
      </c>
      <c r="B101" s="1529" t="s">
        <v>308</v>
      </c>
      <c r="C101" s="906" t="s">
        <v>404</v>
      </c>
      <c r="D101" s="1188">
        <f>'4.4 гр птиц голуби'!D101</f>
        <v>0</v>
      </c>
      <c r="E101" s="1188">
        <f>'4.4 гр птиц голуби'!E101</f>
        <v>0</v>
      </c>
      <c r="F101" s="1188">
        <v>0</v>
      </c>
      <c r="G101" s="1188">
        <v>0</v>
      </c>
      <c r="H101" s="1188">
        <v>0</v>
      </c>
      <c r="I101" s="1188">
        <v>0</v>
      </c>
      <c r="J101" s="1189">
        <f t="shared" si="1"/>
        <v>0</v>
      </c>
    </row>
    <row r="102" spans="1:10" s="1117" customFormat="1" ht="13.9" customHeight="1" x14ac:dyDescent="0.25">
      <c r="A102" s="1535"/>
      <c r="B102" s="1529"/>
      <c r="C102" s="906" t="s">
        <v>589</v>
      </c>
      <c r="D102" s="1188">
        <f>'4.4 гр птиц голуби'!D102</f>
        <v>0</v>
      </c>
      <c r="E102" s="1188">
        <f>'4.4 гр птиц голуби'!E102</f>
        <v>0</v>
      </c>
      <c r="F102" s="1188">
        <v>0</v>
      </c>
      <c r="G102" s="1188">
        <v>78</v>
      </c>
      <c r="H102" s="1188">
        <f>'4.3 перепел'!H102</f>
        <v>72</v>
      </c>
      <c r="I102" s="1188">
        <v>0</v>
      </c>
      <c r="J102" s="1189">
        <f t="shared" si="1"/>
        <v>0</v>
      </c>
    </row>
    <row r="103" spans="1:10" s="1117" customFormat="1" ht="13.9" customHeight="1" x14ac:dyDescent="0.25">
      <c r="A103" s="1535">
        <v>26</v>
      </c>
      <c r="B103" s="1529" t="s">
        <v>309</v>
      </c>
      <c r="C103" s="906" t="s">
        <v>801</v>
      </c>
      <c r="D103" s="1188">
        <f>'4.4 гр птиц голуби'!D103</f>
        <v>0</v>
      </c>
      <c r="E103" s="1188">
        <f>'4.4 гр птиц голуби'!E103</f>
        <v>0</v>
      </c>
      <c r="F103" s="1188">
        <v>0</v>
      </c>
      <c r="G103" s="1188">
        <v>0</v>
      </c>
      <c r="H103" s="1188">
        <v>0</v>
      </c>
      <c r="I103" s="1188">
        <v>0</v>
      </c>
      <c r="J103" s="1189">
        <f t="shared" si="1"/>
        <v>0</v>
      </c>
    </row>
    <row r="104" spans="1:10" s="1117" customFormat="1" ht="13.9" customHeight="1" x14ac:dyDescent="0.25">
      <c r="A104" s="1535"/>
      <c r="B104" s="1529"/>
      <c r="C104" s="906" t="s">
        <v>596</v>
      </c>
      <c r="D104" s="1188">
        <f>'4.4 гр птиц голуби'!D104</f>
        <v>0</v>
      </c>
      <c r="E104" s="1188">
        <f>'4.4 гр птиц голуби'!E104</f>
        <v>0</v>
      </c>
      <c r="F104" s="1188">
        <v>0</v>
      </c>
      <c r="G104" s="1188">
        <v>0</v>
      </c>
      <c r="H104" s="1188">
        <v>0</v>
      </c>
      <c r="I104" s="1188">
        <v>0</v>
      </c>
      <c r="J104" s="1189">
        <f t="shared" si="1"/>
        <v>0</v>
      </c>
    </row>
    <row r="105" spans="1:10" s="1117" customFormat="1" ht="13.9" customHeight="1" x14ac:dyDescent="0.25">
      <c r="A105" s="1535"/>
      <c r="B105" s="1529"/>
      <c r="C105" s="906" t="s">
        <v>407</v>
      </c>
      <c r="D105" s="1188">
        <f>'4.4 гр птиц голуби'!D105</f>
        <v>0</v>
      </c>
      <c r="E105" s="1188">
        <f>'4.4 гр птиц голуби'!E105</f>
        <v>0</v>
      </c>
      <c r="F105" s="1188">
        <v>0</v>
      </c>
      <c r="G105" s="1188">
        <v>0</v>
      </c>
      <c r="H105" s="1188">
        <v>0</v>
      </c>
      <c r="I105" s="1188">
        <v>0</v>
      </c>
      <c r="J105" s="1189">
        <f t="shared" si="1"/>
        <v>0</v>
      </c>
    </row>
    <row r="106" spans="1:10" s="1117" customFormat="1" ht="13.9" customHeight="1" x14ac:dyDescent="0.25">
      <c r="A106" s="1535"/>
      <c r="B106" s="1529"/>
      <c r="C106" s="906" t="s">
        <v>597</v>
      </c>
      <c r="D106" s="1188">
        <f>'4.4 гр птиц голуби'!D106</f>
        <v>0</v>
      </c>
      <c r="E106" s="1188">
        <f>'4.4 гр птиц голуби'!E106</f>
        <v>0</v>
      </c>
      <c r="F106" s="1188">
        <v>0</v>
      </c>
      <c r="G106" s="1188">
        <v>0</v>
      </c>
      <c r="H106" s="1188">
        <v>0</v>
      </c>
      <c r="I106" s="1188">
        <v>0</v>
      </c>
      <c r="J106" s="1189">
        <f t="shared" si="1"/>
        <v>0</v>
      </c>
    </row>
    <row r="107" spans="1:10" s="1117" customFormat="1" ht="13.9" customHeight="1" x14ac:dyDescent="0.25">
      <c r="A107" s="1535"/>
      <c r="B107" s="1529"/>
      <c r="C107" s="906" t="s">
        <v>797</v>
      </c>
      <c r="D107" s="1188">
        <f>'4.4 гр птиц голуби'!D107</f>
        <v>0</v>
      </c>
      <c r="E107" s="1188">
        <f>'4.4 гр птиц голуби'!E107</f>
        <v>0</v>
      </c>
      <c r="F107" s="1188">
        <v>0</v>
      </c>
      <c r="G107" s="1188">
        <v>0</v>
      </c>
      <c r="H107" s="1188">
        <v>0</v>
      </c>
      <c r="I107" s="1188">
        <v>0</v>
      </c>
      <c r="J107" s="1189">
        <f t="shared" si="1"/>
        <v>0</v>
      </c>
    </row>
    <row r="108" spans="1:10" s="1117" customFormat="1" ht="13.9" customHeight="1" x14ac:dyDescent="0.25">
      <c r="A108" s="1535"/>
      <c r="B108" s="1529"/>
      <c r="C108" s="906" t="s">
        <v>697</v>
      </c>
      <c r="D108" s="1188">
        <f>'4.4 гр птиц голуби'!D108</f>
        <v>0</v>
      </c>
      <c r="E108" s="1188">
        <f>'4.4 гр птиц голуби'!E108</f>
        <v>0</v>
      </c>
      <c r="F108" s="1188">
        <v>0</v>
      </c>
      <c r="G108" s="1188">
        <v>0</v>
      </c>
      <c r="H108" s="1188">
        <v>0</v>
      </c>
      <c r="I108" s="1188">
        <v>0</v>
      </c>
      <c r="J108" s="1189">
        <f t="shared" si="1"/>
        <v>0</v>
      </c>
    </row>
    <row r="109" spans="1:10" s="1117" customFormat="1" ht="13.9" customHeight="1" x14ac:dyDescent="0.25">
      <c r="A109" s="1535"/>
      <c r="B109" s="1529"/>
      <c r="C109" s="906" t="s">
        <v>760</v>
      </c>
      <c r="D109" s="1188">
        <f>'4.4 гр птиц голуби'!D109</f>
        <v>0</v>
      </c>
      <c r="E109" s="1188">
        <f>'4.4 гр птиц голуби'!E109</f>
        <v>0</v>
      </c>
      <c r="F109" s="1188">
        <v>0</v>
      </c>
      <c r="G109" s="1188">
        <v>0</v>
      </c>
      <c r="H109" s="1188">
        <v>0</v>
      </c>
      <c r="I109" s="1188">
        <v>0</v>
      </c>
      <c r="J109" s="1189">
        <f t="shared" si="1"/>
        <v>0</v>
      </c>
    </row>
    <row r="110" spans="1:10" s="1117" customFormat="1" ht="13.9" customHeight="1" x14ac:dyDescent="0.25">
      <c r="A110" s="1535"/>
      <c r="B110" s="1529"/>
      <c r="C110" s="906" t="s">
        <v>918</v>
      </c>
      <c r="D110" s="1188">
        <f>'4.4 гр птиц голуби'!D110</f>
        <v>0</v>
      </c>
      <c r="E110" s="1188">
        <f>'4.4 гр птиц голуби'!E110</f>
        <v>0</v>
      </c>
      <c r="F110" s="1188">
        <v>0</v>
      </c>
      <c r="G110" s="1188">
        <v>0</v>
      </c>
      <c r="H110" s="1188">
        <v>0</v>
      </c>
      <c r="I110" s="1188">
        <v>0</v>
      </c>
      <c r="J110" s="1189">
        <f t="shared" si="1"/>
        <v>0</v>
      </c>
    </row>
    <row r="111" spans="1:10" s="1117" customFormat="1" ht="13.9" customHeight="1" x14ac:dyDescent="0.25">
      <c r="A111" s="1535"/>
      <c r="B111" s="1529"/>
      <c r="C111" s="1187" t="s">
        <v>767</v>
      </c>
      <c r="D111" s="1188">
        <f>'4.4 гр птиц голуби'!D111</f>
        <v>0</v>
      </c>
      <c r="E111" s="1188">
        <f>'4.4 гр птиц голуби'!E111</f>
        <v>0</v>
      </c>
      <c r="F111" s="1188">
        <v>0</v>
      </c>
      <c r="G111" s="1188">
        <v>0</v>
      </c>
      <c r="H111" s="1188">
        <v>0</v>
      </c>
      <c r="I111" s="1188">
        <v>0</v>
      </c>
      <c r="J111" s="1189">
        <f t="shared" si="1"/>
        <v>0</v>
      </c>
    </row>
    <row r="112" spans="1:10" s="1117" customFormat="1" ht="13.9" customHeight="1" x14ac:dyDescent="0.25">
      <c r="A112" s="1535"/>
      <c r="B112" s="1529"/>
      <c r="C112" s="906" t="s">
        <v>589</v>
      </c>
      <c r="D112" s="1188">
        <f>'4.4 гр птиц голуби'!D112</f>
        <v>0</v>
      </c>
      <c r="E112" s="1188">
        <f>'4.4 гр птиц голуби'!E112</f>
        <v>0</v>
      </c>
      <c r="F112" s="1188">
        <v>0</v>
      </c>
      <c r="G112" s="1188">
        <v>113</v>
      </c>
      <c r="H112" s="1188">
        <f>'4.3 перепел'!H112</f>
        <v>105</v>
      </c>
      <c r="I112" s="1188">
        <v>0</v>
      </c>
      <c r="J112" s="1189">
        <f t="shared" si="1"/>
        <v>0</v>
      </c>
    </row>
    <row r="113" spans="1:10" s="1117" customFormat="1" ht="15.75" x14ac:dyDescent="0.25">
      <c r="A113" s="1186">
        <v>27</v>
      </c>
      <c r="B113" s="1179" t="s">
        <v>310</v>
      </c>
      <c r="C113" s="906" t="s">
        <v>589</v>
      </c>
      <c r="D113" s="1188">
        <f>'4.4 гр птиц голуби'!D113</f>
        <v>0</v>
      </c>
      <c r="E113" s="1188">
        <f>'4.4 гр птиц голуби'!E113</f>
        <v>0</v>
      </c>
      <c r="F113" s="1188">
        <v>0</v>
      </c>
      <c r="G113" s="1188">
        <v>245</v>
      </c>
      <c r="H113" s="1188">
        <f>'4.3 перепел'!H113</f>
        <v>239</v>
      </c>
      <c r="I113" s="1188">
        <v>0</v>
      </c>
      <c r="J113" s="1189">
        <f t="shared" si="1"/>
        <v>0</v>
      </c>
    </row>
    <row r="114" spans="1:10" s="1117" customFormat="1" ht="13.9" customHeight="1" x14ac:dyDescent="0.25">
      <c r="A114" s="1535">
        <v>28</v>
      </c>
      <c r="B114" s="1529" t="s">
        <v>311</v>
      </c>
      <c r="C114" s="906" t="s">
        <v>698</v>
      </c>
      <c r="D114" s="1188">
        <f>'4.4 гр птиц голуби'!D114</f>
        <v>0</v>
      </c>
      <c r="E114" s="1188">
        <f>'4.4 гр птиц голуби'!E114</f>
        <v>0</v>
      </c>
      <c r="F114" s="1188">
        <v>0</v>
      </c>
      <c r="G114" s="1188">
        <v>0</v>
      </c>
      <c r="H114" s="1188">
        <v>0</v>
      </c>
      <c r="I114" s="1188">
        <v>0</v>
      </c>
      <c r="J114" s="1189">
        <f t="shared" si="1"/>
        <v>0</v>
      </c>
    </row>
    <row r="115" spans="1:10" s="1117" customFormat="1" ht="13.9" customHeight="1" x14ac:dyDescent="0.25">
      <c r="A115" s="1535"/>
      <c r="B115" s="1529"/>
      <c r="C115" s="906" t="s">
        <v>598</v>
      </c>
      <c r="D115" s="1188">
        <f>'4.4 гр птиц голуби'!D115</f>
        <v>0</v>
      </c>
      <c r="E115" s="1188">
        <f>'4.4 гр птиц голуби'!E115</f>
        <v>0</v>
      </c>
      <c r="F115" s="1188">
        <v>0</v>
      </c>
      <c r="G115" s="1188">
        <v>0</v>
      </c>
      <c r="H115" s="1188">
        <v>0</v>
      </c>
      <c r="I115" s="1188">
        <v>0</v>
      </c>
      <c r="J115" s="1189">
        <f t="shared" si="1"/>
        <v>0</v>
      </c>
    </row>
    <row r="116" spans="1:10" s="1117" customFormat="1" ht="13.9" customHeight="1" x14ac:dyDescent="0.25">
      <c r="A116" s="1535"/>
      <c r="B116" s="1529"/>
      <c r="C116" s="906" t="s">
        <v>761</v>
      </c>
      <c r="D116" s="1188">
        <f>'4.4 гр птиц голуби'!D116</f>
        <v>0</v>
      </c>
      <c r="E116" s="1188">
        <f>'4.4 гр птиц голуби'!E116</f>
        <v>0</v>
      </c>
      <c r="F116" s="1188">
        <v>0</v>
      </c>
      <c r="G116" s="1188">
        <v>0</v>
      </c>
      <c r="H116" s="1188">
        <v>0</v>
      </c>
      <c r="I116" s="1188">
        <v>0</v>
      </c>
      <c r="J116" s="1189">
        <f t="shared" si="1"/>
        <v>0</v>
      </c>
    </row>
    <row r="117" spans="1:10" s="1117" customFormat="1" ht="13.9" customHeight="1" x14ac:dyDescent="0.25">
      <c r="A117" s="1535"/>
      <c r="B117" s="1529"/>
      <c r="C117" s="906" t="s">
        <v>800</v>
      </c>
      <c r="D117" s="1188">
        <f>'4.4 гр птиц голуби'!D117</f>
        <v>0</v>
      </c>
      <c r="E117" s="1188">
        <f>'4.4 гр птиц голуби'!E117</f>
        <v>0</v>
      </c>
      <c r="F117" s="1188">
        <v>0</v>
      </c>
      <c r="G117" s="1188">
        <v>0</v>
      </c>
      <c r="H117" s="1188">
        <v>0</v>
      </c>
      <c r="I117" s="1188">
        <v>0</v>
      </c>
      <c r="J117" s="1189">
        <f t="shared" si="1"/>
        <v>0</v>
      </c>
    </row>
    <row r="118" spans="1:10" s="1117" customFormat="1" ht="13.9" customHeight="1" x14ac:dyDescent="0.25">
      <c r="A118" s="1535">
        <v>29</v>
      </c>
      <c r="B118" s="1529" t="s">
        <v>312</v>
      </c>
      <c r="C118" s="906" t="s">
        <v>762</v>
      </c>
      <c r="D118" s="1188">
        <f>'4.4 гр птиц голуби'!D118</f>
        <v>0</v>
      </c>
      <c r="E118" s="1188">
        <f>'4.4 гр птиц голуби'!E118</f>
        <v>0</v>
      </c>
      <c r="F118" s="1188">
        <v>0</v>
      </c>
      <c r="G118" s="1081">
        <v>0</v>
      </c>
      <c r="H118" s="1081">
        <v>0</v>
      </c>
      <c r="I118" s="1188">
        <v>0</v>
      </c>
      <c r="J118" s="1189">
        <f t="shared" si="1"/>
        <v>0</v>
      </c>
    </row>
    <row r="119" spans="1:10" s="1117" customFormat="1" ht="13.9" customHeight="1" x14ac:dyDescent="0.25">
      <c r="A119" s="1535"/>
      <c r="B119" s="1529"/>
      <c r="C119" s="906" t="s">
        <v>763</v>
      </c>
      <c r="D119" s="1188">
        <f>'4.4 гр птиц голуби'!D119</f>
        <v>0</v>
      </c>
      <c r="E119" s="1188">
        <f>'4.4 гр птиц голуби'!E119</f>
        <v>0</v>
      </c>
      <c r="F119" s="1188">
        <v>0</v>
      </c>
      <c r="G119" s="1188">
        <v>0</v>
      </c>
      <c r="H119" s="1188">
        <v>0</v>
      </c>
      <c r="I119" s="1188">
        <v>0</v>
      </c>
      <c r="J119" s="1189">
        <f t="shared" si="1"/>
        <v>0</v>
      </c>
    </row>
    <row r="120" spans="1:10" s="1117" customFormat="1" ht="13.9" customHeight="1" x14ac:dyDescent="0.25">
      <c r="A120" s="1535"/>
      <c r="B120" s="1529"/>
      <c r="C120" s="906" t="s">
        <v>699</v>
      </c>
      <c r="D120" s="1188">
        <f>'4.4 гр птиц голуби'!D120</f>
        <v>0</v>
      </c>
      <c r="E120" s="1188">
        <f>'4.4 гр птиц голуби'!E120</f>
        <v>0</v>
      </c>
      <c r="F120" s="1188">
        <v>0</v>
      </c>
      <c r="G120" s="1188">
        <v>0</v>
      </c>
      <c r="H120" s="1188">
        <v>0</v>
      </c>
      <c r="I120" s="1188">
        <v>0</v>
      </c>
      <c r="J120" s="1189">
        <f t="shared" si="1"/>
        <v>0</v>
      </c>
    </row>
    <row r="121" spans="1:10" s="1117" customFormat="1" ht="13.9" customHeight="1" x14ac:dyDescent="0.25">
      <c r="A121" s="1535"/>
      <c r="B121" s="1529"/>
      <c r="C121" s="906" t="s">
        <v>589</v>
      </c>
      <c r="D121" s="1188">
        <f>'4.4 гр птиц голуби'!D121</f>
        <v>0</v>
      </c>
      <c r="E121" s="1188">
        <f>'4.4 гр птиц голуби'!E121</f>
        <v>0</v>
      </c>
      <c r="F121" s="1188">
        <v>0</v>
      </c>
      <c r="G121" s="1188">
        <v>83</v>
      </c>
      <c r="H121" s="1188">
        <f>'4.3 перепел'!H121</f>
        <v>64</v>
      </c>
      <c r="I121" s="1188">
        <v>0</v>
      </c>
      <c r="J121" s="1189">
        <f t="shared" si="1"/>
        <v>0</v>
      </c>
    </row>
    <row r="122" spans="1:10" s="1117" customFormat="1" ht="13.9" customHeight="1" x14ac:dyDescent="0.25">
      <c r="A122" s="1535">
        <v>30</v>
      </c>
      <c r="B122" s="1529" t="s">
        <v>313</v>
      </c>
      <c r="C122" s="906" t="s">
        <v>764</v>
      </c>
      <c r="D122" s="1188">
        <f>'4.4 гр птиц голуби'!D122</f>
        <v>0</v>
      </c>
      <c r="E122" s="1188">
        <f>'4.4 гр птиц голуби'!E122</f>
        <v>0</v>
      </c>
      <c r="F122" s="1188">
        <v>0</v>
      </c>
      <c r="G122" s="1188">
        <v>0</v>
      </c>
      <c r="H122" s="1188">
        <v>0</v>
      </c>
      <c r="I122" s="1188">
        <v>0</v>
      </c>
      <c r="J122" s="1189">
        <f t="shared" si="1"/>
        <v>0</v>
      </c>
    </row>
    <row r="123" spans="1:10" s="1117" customFormat="1" ht="13.9" customHeight="1" x14ac:dyDescent="0.25">
      <c r="A123" s="1535"/>
      <c r="B123" s="1529"/>
      <c r="C123" s="906" t="s">
        <v>701</v>
      </c>
      <c r="D123" s="1188">
        <f>'4.4 гр птиц голуби'!D123</f>
        <v>0</v>
      </c>
      <c r="E123" s="1188">
        <f>'4.4 гр птиц голуби'!E123</f>
        <v>0</v>
      </c>
      <c r="F123" s="1188">
        <v>0</v>
      </c>
      <c r="G123" s="1188">
        <v>0</v>
      </c>
      <c r="H123" s="1188">
        <v>0</v>
      </c>
      <c r="I123" s="1188">
        <v>0</v>
      </c>
      <c r="J123" s="1189">
        <f t="shared" si="1"/>
        <v>0</v>
      </c>
    </row>
    <row r="124" spans="1:10" s="1117" customFormat="1" ht="13.9" customHeight="1" x14ac:dyDescent="0.25">
      <c r="A124" s="1535"/>
      <c r="B124" s="1529"/>
      <c r="C124" s="906" t="s">
        <v>700</v>
      </c>
      <c r="D124" s="1188">
        <f>'4.4 гр птиц голуби'!D124</f>
        <v>0</v>
      </c>
      <c r="E124" s="1188">
        <f>'4.4 гр птиц голуби'!E124</f>
        <v>0</v>
      </c>
      <c r="F124" s="1188">
        <v>0</v>
      </c>
      <c r="G124" s="1188">
        <v>0</v>
      </c>
      <c r="H124" s="1188">
        <v>0</v>
      </c>
      <c r="I124" s="1188">
        <v>0</v>
      </c>
      <c r="J124" s="1189">
        <f t="shared" si="1"/>
        <v>0</v>
      </c>
    </row>
    <row r="125" spans="1:10" s="1117" customFormat="1" ht="13.9" customHeight="1" x14ac:dyDescent="0.25">
      <c r="A125" s="1535"/>
      <c r="B125" s="1529"/>
      <c r="C125" s="906" t="s">
        <v>652</v>
      </c>
      <c r="D125" s="1188">
        <f>'4.4 гр птиц голуби'!D125</f>
        <v>0</v>
      </c>
      <c r="E125" s="1188">
        <f>'4.4 гр птиц голуби'!E125</f>
        <v>0</v>
      </c>
      <c r="F125" s="1188">
        <v>0</v>
      </c>
      <c r="G125" s="1188">
        <v>0</v>
      </c>
      <c r="H125" s="1188">
        <v>0</v>
      </c>
      <c r="I125" s="1188">
        <v>0</v>
      </c>
      <c r="J125" s="1189">
        <f t="shared" si="1"/>
        <v>0</v>
      </c>
    </row>
    <row r="126" spans="1:10" s="1117" customFormat="1" ht="13.9" customHeight="1" x14ac:dyDescent="0.25">
      <c r="A126" s="1535"/>
      <c r="B126" s="1529"/>
      <c r="C126" s="906" t="s">
        <v>589</v>
      </c>
      <c r="D126" s="1188">
        <f>'4.4 гр птиц голуби'!D126</f>
        <v>0</v>
      </c>
      <c r="E126" s="1188">
        <f>'4.4 гр птиц голуби'!E126</f>
        <v>0</v>
      </c>
      <c r="F126" s="1188">
        <v>0</v>
      </c>
      <c r="G126" s="1188">
        <v>315</v>
      </c>
      <c r="H126" s="1188">
        <f>'4.3 перепел'!H126</f>
        <v>218</v>
      </c>
      <c r="I126" s="1188">
        <v>0</v>
      </c>
      <c r="J126" s="1189">
        <f t="shared" si="1"/>
        <v>0</v>
      </c>
    </row>
    <row r="127" spans="1:10" s="1117" customFormat="1" ht="13.9" customHeight="1" x14ac:dyDescent="0.25">
      <c r="A127" s="1535">
        <v>31</v>
      </c>
      <c r="B127" s="1529" t="s">
        <v>314</v>
      </c>
      <c r="C127" s="906" t="s">
        <v>700</v>
      </c>
      <c r="D127" s="1188">
        <f>'4.4 гр птиц голуби'!D127</f>
        <v>0</v>
      </c>
      <c r="E127" s="1188">
        <f>'4.4 гр птиц голуби'!E127</f>
        <v>0</v>
      </c>
      <c r="F127" s="1188">
        <v>0</v>
      </c>
      <c r="G127" s="1189">
        <v>0</v>
      </c>
      <c r="H127" s="1189">
        <v>0</v>
      </c>
      <c r="I127" s="1188">
        <v>0</v>
      </c>
      <c r="J127" s="1189">
        <f t="shared" si="1"/>
        <v>0</v>
      </c>
    </row>
    <row r="128" spans="1:10" s="1117" customFormat="1" ht="13.9" customHeight="1" x14ac:dyDescent="0.25">
      <c r="A128" s="1535"/>
      <c r="B128" s="1529"/>
      <c r="C128" s="906" t="s">
        <v>409</v>
      </c>
      <c r="D128" s="1188">
        <f>'4.4 гр птиц голуби'!D128</f>
        <v>0</v>
      </c>
      <c r="E128" s="1188">
        <f>'4.4 гр птиц голуби'!E128</f>
        <v>0</v>
      </c>
      <c r="F128" s="1188">
        <v>0</v>
      </c>
      <c r="G128" s="1189">
        <v>0</v>
      </c>
      <c r="H128" s="1189">
        <v>0</v>
      </c>
      <c r="I128" s="1188">
        <v>0</v>
      </c>
      <c r="J128" s="1189">
        <f t="shared" si="1"/>
        <v>0</v>
      </c>
    </row>
    <row r="129" spans="1:10" s="1117" customFormat="1" ht="13.9" customHeight="1" x14ac:dyDescent="0.25">
      <c r="A129" s="1535"/>
      <c r="B129" s="1529"/>
      <c r="C129" s="906" t="s">
        <v>589</v>
      </c>
      <c r="D129" s="1188">
        <f>'4.4 гр птиц голуби'!D129</f>
        <v>0</v>
      </c>
      <c r="E129" s="1188">
        <f>'4.4 гр птиц голуби'!E129</f>
        <v>0</v>
      </c>
      <c r="F129" s="1188">
        <v>0</v>
      </c>
      <c r="G129" s="1188">
        <v>104</v>
      </c>
      <c r="H129" s="1188">
        <f>'4.3 перепел'!H129</f>
        <v>97</v>
      </c>
      <c r="I129" s="1188">
        <v>0</v>
      </c>
      <c r="J129" s="1189">
        <f t="shared" si="1"/>
        <v>0</v>
      </c>
    </row>
    <row r="130" spans="1:10" s="1117" customFormat="1" ht="13.9" customHeight="1" x14ac:dyDescent="0.25">
      <c r="A130" s="1535">
        <v>32</v>
      </c>
      <c r="B130" s="1529" t="s">
        <v>315</v>
      </c>
      <c r="C130" s="906" t="s">
        <v>765</v>
      </c>
      <c r="D130" s="1188">
        <f>'4.4 гр птиц голуби'!D130</f>
        <v>0</v>
      </c>
      <c r="E130" s="1188">
        <f>'4.4 гр птиц голуби'!E130</f>
        <v>0</v>
      </c>
      <c r="F130" s="1188">
        <v>0</v>
      </c>
      <c r="G130" s="1188">
        <v>0</v>
      </c>
      <c r="H130" s="1188">
        <v>0</v>
      </c>
      <c r="I130" s="1188">
        <v>0</v>
      </c>
      <c r="J130" s="1189">
        <f t="shared" si="1"/>
        <v>0</v>
      </c>
    </row>
    <row r="131" spans="1:10" s="1117" customFormat="1" ht="13.9" customHeight="1" x14ac:dyDescent="0.25">
      <c r="A131" s="1535"/>
      <c r="B131" s="1529"/>
      <c r="C131" s="906" t="s">
        <v>702</v>
      </c>
      <c r="D131" s="1188">
        <f>'4.4 гр птиц голуби'!D131</f>
        <v>0</v>
      </c>
      <c r="E131" s="1188">
        <f>'4.4 гр птиц голуби'!E131</f>
        <v>0</v>
      </c>
      <c r="F131" s="1188">
        <v>0</v>
      </c>
      <c r="G131" s="1188">
        <v>0</v>
      </c>
      <c r="H131" s="1188">
        <v>0</v>
      </c>
      <c r="I131" s="1188">
        <v>0</v>
      </c>
      <c r="J131" s="1189">
        <f t="shared" si="1"/>
        <v>0</v>
      </c>
    </row>
    <row r="132" spans="1:10" s="1117" customFormat="1" ht="13.9" customHeight="1" x14ac:dyDescent="0.25">
      <c r="A132" s="1535"/>
      <c r="B132" s="1529"/>
      <c r="C132" s="1187" t="s">
        <v>1537</v>
      </c>
      <c r="D132" s="1188">
        <f>'4.4 гр птиц голуби'!D132</f>
        <v>0</v>
      </c>
      <c r="E132" s="1188">
        <f>'4.4 гр птиц голуби'!E132</f>
        <v>0</v>
      </c>
      <c r="F132" s="1188">
        <v>0</v>
      </c>
      <c r="G132" s="1188">
        <v>0</v>
      </c>
      <c r="H132" s="1188">
        <v>0</v>
      </c>
      <c r="I132" s="1188">
        <v>0</v>
      </c>
      <c r="J132" s="1189">
        <f t="shared" si="1"/>
        <v>0</v>
      </c>
    </row>
    <row r="133" spans="1:10" s="1117" customFormat="1" ht="13.9" customHeight="1" x14ac:dyDescent="0.25">
      <c r="A133" s="1535"/>
      <c r="B133" s="1529"/>
      <c r="C133" s="1187" t="s">
        <v>747</v>
      </c>
      <c r="D133" s="1188">
        <f>'4.4 гр птиц голуби'!D133</f>
        <v>0</v>
      </c>
      <c r="E133" s="1188">
        <f>'4.4 гр птиц голуби'!E133</f>
        <v>0</v>
      </c>
      <c r="F133" s="1188">
        <v>0</v>
      </c>
      <c r="G133" s="1188">
        <v>0</v>
      </c>
      <c r="H133" s="1188">
        <v>0</v>
      </c>
      <c r="I133" s="1188">
        <v>0</v>
      </c>
      <c r="J133" s="1189">
        <f t="shared" si="1"/>
        <v>0</v>
      </c>
    </row>
    <row r="134" spans="1:10" s="1117" customFormat="1" ht="13.9" customHeight="1" x14ac:dyDescent="0.25">
      <c r="A134" s="1535"/>
      <c r="B134" s="1529"/>
      <c r="C134" s="906" t="s">
        <v>589</v>
      </c>
      <c r="D134" s="1188">
        <f>'4.4 гр птиц голуби'!D134</f>
        <v>0</v>
      </c>
      <c r="E134" s="1188">
        <f>'4.4 гр птиц голуби'!E134</f>
        <v>0</v>
      </c>
      <c r="F134" s="1188">
        <v>0</v>
      </c>
      <c r="G134" s="1188">
        <v>294</v>
      </c>
      <c r="H134" s="1188">
        <f>'4.3 перепел'!H134</f>
        <v>213</v>
      </c>
      <c r="I134" s="1188">
        <v>0</v>
      </c>
      <c r="J134" s="1189">
        <f t="shared" si="1"/>
        <v>0</v>
      </c>
    </row>
    <row r="135" spans="1:10" s="1117" customFormat="1" ht="13.9" customHeight="1" x14ac:dyDescent="0.25">
      <c r="A135" s="1535">
        <v>33</v>
      </c>
      <c r="B135" s="1529" t="s">
        <v>316</v>
      </c>
      <c r="C135" s="906" t="s">
        <v>599</v>
      </c>
      <c r="D135" s="1188">
        <f>'4.4 гр птиц голуби'!D135</f>
        <v>0</v>
      </c>
      <c r="E135" s="1188">
        <f>'4.4 гр птиц голуби'!E135</f>
        <v>0</v>
      </c>
      <c r="F135" s="1188">
        <v>0</v>
      </c>
      <c r="G135" s="1188">
        <v>79</v>
      </c>
      <c r="H135" s="1188">
        <v>75</v>
      </c>
      <c r="I135" s="1188">
        <v>0</v>
      </c>
      <c r="J135" s="1189">
        <f t="shared" si="1"/>
        <v>0</v>
      </c>
    </row>
    <row r="136" spans="1:10" s="1117" customFormat="1" ht="13.9" customHeight="1" x14ac:dyDescent="0.25">
      <c r="A136" s="1535"/>
      <c r="B136" s="1529"/>
      <c r="C136" s="906" t="s">
        <v>329</v>
      </c>
      <c r="D136" s="1188">
        <f>'4.4 гр птиц голуби'!D136</f>
        <v>0</v>
      </c>
      <c r="E136" s="1188">
        <f>'4.4 гр птиц голуби'!E136</f>
        <v>0</v>
      </c>
      <c r="F136" s="1188">
        <v>0</v>
      </c>
      <c r="G136" s="1188">
        <v>0</v>
      </c>
      <c r="H136" s="1188">
        <v>0</v>
      </c>
      <c r="I136" s="1188">
        <v>0</v>
      </c>
      <c r="J136" s="1189">
        <f t="shared" si="1"/>
        <v>0</v>
      </c>
    </row>
    <row r="137" spans="1:10" s="1117" customFormat="1" ht="13.9" customHeight="1" x14ac:dyDescent="0.25">
      <c r="A137" s="1535"/>
      <c r="B137" s="1529"/>
      <c r="C137" s="906" t="s">
        <v>406</v>
      </c>
      <c r="D137" s="1188">
        <f>'4.4 гр птиц голуби'!D137</f>
        <v>0</v>
      </c>
      <c r="E137" s="1188">
        <f>'4.4 гр птиц голуби'!E137</f>
        <v>0</v>
      </c>
      <c r="F137" s="1188">
        <v>0</v>
      </c>
      <c r="G137" s="1188">
        <v>0</v>
      </c>
      <c r="H137" s="1188">
        <v>0</v>
      </c>
      <c r="I137" s="1188">
        <v>0</v>
      </c>
      <c r="J137" s="1189">
        <f t="shared" si="1"/>
        <v>0</v>
      </c>
    </row>
    <row r="138" spans="1:10" s="1117" customFormat="1" ht="13.9" customHeight="1" x14ac:dyDescent="0.25">
      <c r="A138" s="1535"/>
      <c r="B138" s="1529"/>
      <c r="C138" s="906" t="s">
        <v>797</v>
      </c>
      <c r="D138" s="1188">
        <f>'4.4 гр птиц голуби'!D138</f>
        <v>0</v>
      </c>
      <c r="E138" s="1188">
        <f>'4.4 гр птиц голуби'!E138</f>
        <v>0</v>
      </c>
      <c r="F138" s="1188">
        <v>0</v>
      </c>
      <c r="G138" s="1188">
        <v>0</v>
      </c>
      <c r="H138" s="1188">
        <v>0</v>
      </c>
      <c r="I138" s="1188">
        <v>0</v>
      </c>
      <c r="J138" s="1189">
        <f t="shared" si="1"/>
        <v>0</v>
      </c>
    </row>
    <row r="139" spans="1:10" s="1117" customFormat="1" ht="13.9" customHeight="1" x14ac:dyDescent="0.25">
      <c r="A139" s="1535"/>
      <c r="B139" s="1529"/>
      <c r="C139" s="1187" t="s">
        <v>767</v>
      </c>
      <c r="D139" s="1188">
        <f>'4.4 гр птиц голуби'!D139</f>
        <v>0</v>
      </c>
      <c r="E139" s="1188">
        <f>'4.4 гр птиц голуби'!E139</f>
        <v>0</v>
      </c>
      <c r="F139" s="1188">
        <v>0</v>
      </c>
      <c r="G139" s="1188">
        <v>0</v>
      </c>
      <c r="H139" s="1188">
        <v>0</v>
      </c>
      <c r="I139" s="1188">
        <v>0</v>
      </c>
      <c r="J139" s="1189">
        <f t="shared" si="1"/>
        <v>0</v>
      </c>
    </row>
    <row r="140" spans="1:10" s="1117" customFormat="1" ht="13.9" customHeight="1" x14ac:dyDescent="0.25">
      <c r="A140" s="1535">
        <v>34</v>
      </c>
      <c r="B140" s="1529" t="s">
        <v>317</v>
      </c>
      <c r="C140" s="906" t="s">
        <v>600</v>
      </c>
      <c r="D140" s="1188">
        <f>'4.4 гр птиц голуби'!D140</f>
        <v>0</v>
      </c>
      <c r="E140" s="1188">
        <f>'4.4 гр птиц голуби'!E140</f>
        <v>0</v>
      </c>
      <c r="F140" s="1188">
        <v>0</v>
      </c>
      <c r="G140" s="1188">
        <v>0</v>
      </c>
      <c r="H140" s="1188">
        <v>0</v>
      </c>
      <c r="I140" s="1188">
        <v>0</v>
      </c>
      <c r="J140" s="1189">
        <f t="shared" si="1"/>
        <v>0</v>
      </c>
    </row>
    <row r="141" spans="1:10" s="1117" customFormat="1" ht="13.9" customHeight="1" x14ac:dyDescent="0.25">
      <c r="A141" s="1535"/>
      <c r="B141" s="1529"/>
      <c r="C141" s="906" t="s">
        <v>1538</v>
      </c>
      <c r="D141" s="1188">
        <f>'4.4 гр птиц голуби'!D141</f>
        <v>0</v>
      </c>
      <c r="E141" s="1188">
        <f>'4.4 гр птиц голуби'!E141</f>
        <v>0</v>
      </c>
      <c r="F141" s="1188">
        <v>0</v>
      </c>
      <c r="G141" s="1188">
        <v>0</v>
      </c>
      <c r="H141" s="1188">
        <v>0</v>
      </c>
      <c r="I141" s="1188">
        <v>0</v>
      </c>
      <c r="J141" s="1189">
        <f t="shared" si="1"/>
        <v>0</v>
      </c>
    </row>
    <row r="142" spans="1:10" s="1117" customFormat="1" ht="13.9" customHeight="1" x14ac:dyDescent="0.25">
      <c r="A142" s="1535"/>
      <c r="B142" s="1529"/>
      <c r="C142" s="906" t="s">
        <v>413</v>
      </c>
      <c r="D142" s="1188">
        <f>'4.4 гр птиц голуби'!D142</f>
        <v>0</v>
      </c>
      <c r="E142" s="1188">
        <f>'4.4 гр птиц голуби'!E142</f>
        <v>0</v>
      </c>
      <c r="F142" s="1188">
        <v>0</v>
      </c>
      <c r="G142" s="1188">
        <v>87</v>
      </c>
      <c r="H142" s="1188">
        <v>87</v>
      </c>
      <c r="I142" s="1188">
        <v>0</v>
      </c>
      <c r="J142" s="1189">
        <f t="shared" si="1"/>
        <v>0</v>
      </c>
    </row>
    <row r="143" spans="1:10" s="1117" customFormat="1" ht="13.9" customHeight="1" x14ac:dyDescent="0.25">
      <c r="A143" s="1535"/>
      <c r="B143" s="1529"/>
      <c r="C143" s="1187" t="s">
        <v>696</v>
      </c>
      <c r="D143" s="1188">
        <f>'4.4 гр птиц голуби'!D143</f>
        <v>0</v>
      </c>
      <c r="E143" s="1188">
        <f>'4.4 гр птиц голуби'!E143</f>
        <v>0</v>
      </c>
      <c r="F143" s="1188">
        <v>0</v>
      </c>
      <c r="G143" s="1188">
        <v>0</v>
      </c>
      <c r="H143" s="1188">
        <v>0</v>
      </c>
      <c r="I143" s="1188">
        <v>0</v>
      </c>
      <c r="J143" s="1189">
        <f t="shared" si="1"/>
        <v>0</v>
      </c>
    </row>
    <row r="144" spans="1:10" s="1117" customFormat="1" ht="13.9" customHeight="1" x14ac:dyDescent="0.25">
      <c r="A144" s="1535"/>
      <c r="B144" s="1529"/>
      <c r="C144" s="1187" t="s">
        <v>801</v>
      </c>
      <c r="D144" s="1188">
        <f>'4.4 гр птиц голуби'!D144</f>
        <v>0</v>
      </c>
      <c r="E144" s="1188">
        <f>'4.4 гр птиц голуби'!E144</f>
        <v>0</v>
      </c>
      <c r="F144" s="1188">
        <v>0</v>
      </c>
      <c r="G144" s="1188">
        <v>0</v>
      </c>
      <c r="H144" s="1188">
        <v>0</v>
      </c>
      <c r="I144" s="1188">
        <v>0</v>
      </c>
      <c r="J144" s="1189">
        <f t="shared" ref="J144:J170" si="2">F144+I144</f>
        <v>0</v>
      </c>
    </row>
    <row r="145" spans="1:10" s="1117" customFormat="1" ht="13.9" customHeight="1" x14ac:dyDescent="0.25">
      <c r="A145" s="1535"/>
      <c r="B145" s="1529"/>
      <c r="C145" s="906" t="s">
        <v>767</v>
      </c>
      <c r="D145" s="1188">
        <f>'4.4 гр птиц голуби'!D145</f>
        <v>0</v>
      </c>
      <c r="E145" s="1188">
        <f>'4.4 гр птиц голуби'!E145</f>
        <v>0</v>
      </c>
      <c r="F145" s="1188">
        <v>0</v>
      </c>
      <c r="G145" s="1188">
        <v>0</v>
      </c>
      <c r="H145" s="1188">
        <v>0</v>
      </c>
      <c r="I145" s="1188">
        <v>0</v>
      </c>
      <c r="J145" s="1189">
        <f t="shared" si="2"/>
        <v>0</v>
      </c>
    </row>
    <row r="146" spans="1:10" s="1117" customFormat="1" ht="13.9" customHeight="1" x14ac:dyDescent="0.25">
      <c r="A146" s="1535"/>
      <c r="B146" s="1529"/>
      <c r="C146" s="906" t="s">
        <v>589</v>
      </c>
      <c r="D146" s="1188">
        <f>'4.4 гр птиц голуби'!D146</f>
        <v>0</v>
      </c>
      <c r="E146" s="1188">
        <f>'4.4 гр птиц голуби'!E146</f>
        <v>0</v>
      </c>
      <c r="F146" s="1188">
        <v>0</v>
      </c>
      <c r="G146" s="1188">
        <v>307</v>
      </c>
      <c r="H146" s="1188">
        <f>'4.3 перепел'!H146</f>
        <v>297</v>
      </c>
      <c r="I146" s="1188">
        <v>0</v>
      </c>
      <c r="J146" s="1189">
        <f t="shared" si="2"/>
        <v>0</v>
      </c>
    </row>
    <row r="147" spans="1:10" s="1117" customFormat="1" ht="13.9" customHeight="1" x14ac:dyDescent="0.25">
      <c r="A147" s="1535">
        <v>35</v>
      </c>
      <c r="B147" s="1529" t="s">
        <v>318</v>
      </c>
      <c r="C147" s="906" t="s">
        <v>797</v>
      </c>
      <c r="D147" s="1188">
        <f>'4.4 гр птиц голуби'!D147</f>
        <v>0</v>
      </c>
      <c r="E147" s="1188">
        <f>'4.4 гр птиц голуби'!E147</f>
        <v>0</v>
      </c>
      <c r="F147" s="1188">
        <v>0</v>
      </c>
      <c r="G147" s="1188">
        <v>0</v>
      </c>
      <c r="H147" s="1188">
        <v>0</v>
      </c>
      <c r="I147" s="1188">
        <v>0</v>
      </c>
      <c r="J147" s="1189">
        <f t="shared" si="2"/>
        <v>0</v>
      </c>
    </row>
    <row r="148" spans="1:10" s="1117" customFormat="1" ht="13.9" customHeight="1" x14ac:dyDescent="0.25">
      <c r="A148" s="1535"/>
      <c r="B148" s="1529"/>
      <c r="C148" s="906" t="s">
        <v>328</v>
      </c>
      <c r="D148" s="1188">
        <f>'4.4 гр птиц голуби'!D148</f>
        <v>0</v>
      </c>
      <c r="E148" s="1188">
        <f>'4.4 гр птиц голуби'!E148</f>
        <v>0</v>
      </c>
      <c r="F148" s="1188">
        <v>0</v>
      </c>
      <c r="G148" s="1188">
        <v>0</v>
      </c>
      <c r="H148" s="1188">
        <v>0</v>
      </c>
      <c r="I148" s="1188">
        <v>0</v>
      </c>
      <c r="J148" s="1189">
        <f t="shared" si="2"/>
        <v>0</v>
      </c>
    </row>
    <row r="149" spans="1:10" s="1117" customFormat="1" ht="13.9" customHeight="1" x14ac:dyDescent="0.25">
      <c r="A149" s="1535"/>
      <c r="B149" s="1529"/>
      <c r="C149" s="1187" t="s">
        <v>767</v>
      </c>
      <c r="D149" s="1188">
        <f>'4.4 гр птиц голуби'!D149</f>
        <v>0</v>
      </c>
      <c r="E149" s="1188">
        <f>'4.4 гр птиц голуби'!E149</f>
        <v>0</v>
      </c>
      <c r="F149" s="1188">
        <v>0</v>
      </c>
      <c r="G149" s="1188">
        <v>0</v>
      </c>
      <c r="H149" s="1188">
        <v>0</v>
      </c>
      <c r="I149" s="1188">
        <v>0</v>
      </c>
      <c r="J149" s="1189">
        <f t="shared" si="2"/>
        <v>0</v>
      </c>
    </row>
    <row r="150" spans="1:10" s="1117" customFormat="1" ht="13.9" customHeight="1" x14ac:dyDescent="0.25">
      <c r="A150" s="1535">
        <v>36</v>
      </c>
      <c r="B150" s="1529" t="s">
        <v>319</v>
      </c>
      <c r="C150" s="906" t="s">
        <v>768</v>
      </c>
      <c r="D150" s="1188">
        <f>'4.4 гр птиц голуби'!D150</f>
        <v>0</v>
      </c>
      <c r="E150" s="1188">
        <f>'4.4 гр птиц голуби'!E150</f>
        <v>0</v>
      </c>
      <c r="F150" s="1188">
        <v>0</v>
      </c>
      <c r="G150" s="1188">
        <v>0</v>
      </c>
      <c r="H150" s="1188">
        <v>0</v>
      </c>
      <c r="I150" s="1188">
        <v>0</v>
      </c>
      <c r="J150" s="1189">
        <f t="shared" si="2"/>
        <v>0</v>
      </c>
    </row>
    <row r="151" spans="1:10" s="1117" customFormat="1" ht="13.9" customHeight="1" x14ac:dyDescent="0.25">
      <c r="A151" s="1535"/>
      <c r="B151" s="1529"/>
      <c r="C151" s="906" t="s">
        <v>589</v>
      </c>
      <c r="D151" s="1188">
        <f>'4.4 гр птиц голуби'!D151</f>
        <v>0</v>
      </c>
      <c r="E151" s="1188">
        <f>'4.4 гр птиц голуби'!E151</f>
        <v>0</v>
      </c>
      <c r="F151" s="1188">
        <v>0</v>
      </c>
      <c r="G151" s="1188">
        <v>218</v>
      </c>
      <c r="H151" s="1188">
        <f>'4.3 перепел'!H151</f>
        <v>201</v>
      </c>
      <c r="I151" s="1188">
        <v>0</v>
      </c>
      <c r="J151" s="1189">
        <f t="shared" si="2"/>
        <v>0</v>
      </c>
    </row>
    <row r="152" spans="1:10" s="1117" customFormat="1" ht="13.9" customHeight="1" x14ac:dyDescent="0.25">
      <c r="A152" s="1535">
        <v>37</v>
      </c>
      <c r="B152" s="1529" t="s">
        <v>320</v>
      </c>
      <c r="C152" s="906" t="s">
        <v>769</v>
      </c>
      <c r="D152" s="1188">
        <f>'4.4 гр птиц голуби'!D152</f>
        <v>0</v>
      </c>
      <c r="E152" s="1188">
        <f>'4.4 гр птиц голуби'!E152</f>
        <v>0</v>
      </c>
      <c r="F152" s="1188">
        <v>0</v>
      </c>
      <c r="G152" s="1188">
        <v>18</v>
      </c>
      <c r="H152" s="1188">
        <v>18</v>
      </c>
      <c r="I152" s="1188">
        <v>0</v>
      </c>
      <c r="J152" s="1189">
        <f t="shared" si="2"/>
        <v>0</v>
      </c>
    </row>
    <row r="153" spans="1:10" s="1117" customFormat="1" ht="13.9" customHeight="1" x14ac:dyDescent="0.2">
      <c r="A153" s="1535"/>
      <c r="B153" s="1529"/>
      <c r="C153" s="1180" t="s">
        <v>589</v>
      </c>
      <c r="D153" s="1188">
        <f>'4.4 гр птиц голуби'!D153</f>
        <v>0</v>
      </c>
      <c r="E153" s="1188">
        <f>'4.4 гр птиц голуби'!E153</f>
        <v>0</v>
      </c>
      <c r="F153" s="1188">
        <v>0</v>
      </c>
      <c r="G153" s="1188">
        <v>99</v>
      </c>
      <c r="H153" s="1188">
        <f>'4.3 перепел'!H153</f>
        <v>68</v>
      </c>
      <c r="I153" s="1188">
        <v>0</v>
      </c>
      <c r="J153" s="1189">
        <f t="shared" si="2"/>
        <v>0</v>
      </c>
    </row>
    <row r="154" spans="1:10" s="1117" customFormat="1" ht="13.9" customHeight="1" x14ac:dyDescent="0.25">
      <c r="A154" s="1535">
        <v>38</v>
      </c>
      <c r="B154" s="1529" t="s">
        <v>321</v>
      </c>
      <c r="C154" s="906" t="s">
        <v>770</v>
      </c>
      <c r="D154" s="1188">
        <f>'4.4 гр птиц голуби'!D154</f>
        <v>0</v>
      </c>
      <c r="E154" s="1188">
        <f>'4.4 гр птиц голуби'!E154</f>
        <v>0</v>
      </c>
      <c r="F154" s="1188">
        <v>0</v>
      </c>
      <c r="G154" s="1188">
        <v>67</v>
      </c>
      <c r="H154" s="1188">
        <v>67</v>
      </c>
      <c r="I154" s="1188">
        <v>0</v>
      </c>
      <c r="J154" s="1189">
        <f t="shared" si="2"/>
        <v>0</v>
      </c>
    </row>
    <row r="155" spans="1:10" s="1117" customFormat="1" ht="13.9" customHeight="1" x14ac:dyDescent="0.25">
      <c r="A155" s="1535"/>
      <c r="B155" s="1529"/>
      <c r="C155" s="906" t="s">
        <v>665</v>
      </c>
      <c r="D155" s="1188">
        <f>'4.4 гр птиц голуби'!D155</f>
        <v>0</v>
      </c>
      <c r="E155" s="1188">
        <f>'4.4 гр птиц голуби'!E155</f>
        <v>0</v>
      </c>
      <c r="F155" s="1188">
        <v>0</v>
      </c>
      <c r="G155" s="1188">
        <v>0</v>
      </c>
      <c r="H155" s="1188">
        <v>0</v>
      </c>
      <c r="I155" s="1188">
        <v>0</v>
      </c>
      <c r="J155" s="1189">
        <f t="shared" si="2"/>
        <v>0</v>
      </c>
    </row>
    <row r="156" spans="1:10" s="1117" customFormat="1" ht="13.9" customHeight="1" x14ac:dyDescent="0.25">
      <c r="A156" s="1535"/>
      <c r="B156" s="1529"/>
      <c r="C156" s="906" t="s">
        <v>703</v>
      </c>
      <c r="D156" s="1188">
        <f>'4.4 гр птиц голуби'!D156</f>
        <v>0</v>
      </c>
      <c r="E156" s="1188">
        <f>'4.4 гр птиц голуби'!E156</f>
        <v>0</v>
      </c>
      <c r="F156" s="1188">
        <v>0</v>
      </c>
      <c r="G156" s="1188">
        <v>0</v>
      </c>
      <c r="H156" s="1188">
        <v>0</v>
      </c>
      <c r="I156" s="1188">
        <v>0</v>
      </c>
      <c r="J156" s="1189">
        <f t="shared" si="2"/>
        <v>0</v>
      </c>
    </row>
    <row r="157" spans="1:10" s="1117" customFormat="1" ht="13.9" customHeight="1" x14ac:dyDescent="0.25">
      <c r="A157" s="1535"/>
      <c r="B157" s="1529"/>
      <c r="C157" s="906" t="s">
        <v>1155</v>
      </c>
      <c r="D157" s="1188">
        <f>'4.4 гр птиц голуби'!D157</f>
        <v>0</v>
      </c>
      <c r="E157" s="1188">
        <f>'4.4 гр птиц голуби'!E157</f>
        <v>0</v>
      </c>
      <c r="F157" s="1188">
        <v>0</v>
      </c>
      <c r="G157" s="1188">
        <v>0</v>
      </c>
      <c r="H157" s="1188">
        <v>0</v>
      </c>
      <c r="I157" s="1188">
        <v>0</v>
      </c>
      <c r="J157" s="1189">
        <f t="shared" si="2"/>
        <v>0</v>
      </c>
    </row>
    <row r="158" spans="1:10" s="1117" customFormat="1" ht="13.9" customHeight="1" x14ac:dyDescent="0.25">
      <c r="A158" s="1535"/>
      <c r="B158" s="1529"/>
      <c r="C158" s="906" t="s">
        <v>589</v>
      </c>
      <c r="D158" s="1188">
        <f>'4.4 гр птиц голуби'!D158</f>
        <v>0</v>
      </c>
      <c r="E158" s="1188">
        <f>'4.4 гр птиц голуби'!E158</f>
        <v>0</v>
      </c>
      <c r="F158" s="1188">
        <v>0</v>
      </c>
      <c r="G158" s="1188">
        <v>108</v>
      </c>
      <c r="H158" s="1188">
        <f>'4.3 перепел'!H158</f>
        <v>82</v>
      </c>
      <c r="I158" s="1188">
        <v>0</v>
      </c>
      <c r="J158" s="1189">
        <f t="shared" si="2"/>
        <v>0</v>
      </c>
    </row>
    <row r="159" spans="1:10" s="1117" customFormat="1" ht="13.9" customHeight="1" x14ac:dyDescent="0.25">
      <c r="A159" s="1535">
        <v>39</v>
      </c>
      <c r="B159" s="1529" t="s">
        <v>322</v>
      </c>
      <c r="C159" s="906" t="s">
        <v>400</v>
      </c>
      <c r="D159" s="1188">
        <f>'4.4 гр птиц голуби'!D159</f>
        <v>0</v>
      </c>
      <c r="E159" s="1188">
        <f>'4.4 гр птиц голуби'!E159</f>
        <v>0</v>
      </c>
      <c r="F159" s="1188">
        <v>0</v>
      </c>
      <c r="G159" s="1188">
        <v>0</v>
      </c>
      <c r="H159" s="1188">
        <v>0</v>
      </c>
      <c r="I159" s="1188">
        <v>0</v>
      </c>
      <c r="J159" s="1189">
        <f t="shared" si="2"/>
        <v>0</v>
      </c>
    </row>
    <row r="160" spans="1:10" s="1117" customFormat="1" ht="13.9" customHeight="1" x14ac:dyDescent="0.25">
      <c r="A160" s="1535"/>
      <c r="B160" s="1529"/>
      <c r="C160" s="906" t="s">
        <v>704</v>
      </c>
      <c r="D160" s="1188">
        <f>'4.4 гр птиц голуби'!D160</f>
        <v>0</v>
      </c>
      <c r="E160" s="1188">
        <f>'4.4 гр птиц голуби'!E160</f>
        <v>0</v>
      </c>
      <c r="F160" s="1188">
        <v>0</v>
      </c>
      <c r="G160" s="1188">
        <v>0</v>
      </c>
      <c r="H160" s="1188">
        <v>0</v>
      </c>
      <c r="I160" s="1188">
        <v>0</v>
      </c>
      <c r="J160" s="1189">
        <f t="shared" si="2"/>
        <v>0</v>
      </c>
    </row>
    <row r="161" spans="1:10" s="1117" customFormat="1" ht="13.9" customHeight="1" x14ac:dyDescent="0.25">
      <c r="A161" s="1535"/>
      <c r="B161" s="1529"/>
      <c r="C161" s="906" t="s">
        <v>589</v>
      </c>
      <c r="D161" s="1188">
        <f>'4.4 гр птиц голуби'!D161</f>
        <v>0</v>
      </c>
      <c r="E161" s="1188">
        <f>'4.4 гр птиц голуби'!E161</f>
        <v>0</v>
      </c>
      <c r="F161" s="1188">
        <v>0</v>
      </c>
      <c r="G161" s="1188">
        <v>700</v>
      </c>
      <c r="H161" s="1188">
        <f>'4.3 перепел'!H161</f>
        <v>564</v>
      </c>
      <c r="I161" s="1188">
        <v>0</v>
      </c>
      <c r="J161" s="1189">
        <f t="shared" si="2"/>
        <v>0</v>
      </c>
    </row>
    <row r="162" spans="1:10" s="1117" customFormat="1" ht="15" x14ac:dyDescent="0.25">
      <c r="A162" s="1535">
        <v>40</v>
      </c>
      <c r="B162" s="1529" t="s">
        <v>323</v>
      </c>
      <c r="C162" s="1187" t="s">
        <v>767</v>
      </c>
      <c r="D162" s="1188">
        <f>'4.4 гр птиц голуби'!D162</f>
        <v>0</v>
      </c>
      <c r="E162" s="1188">
        <f>'4.4 гр птиц голуби'!E162</f>
        <v>0</v>
      </c>
      <c r="F162" s="1188">
        <v>0</v>
      </c>
      <c r="G162" s="1188">
        <v>0</v>
      </c>
      <c r="H162" s="1188">
        <v>0</v>
      </c>
      <c r="I162" s="1188">
        <v>0</v>
      </c>
      <c r="J162" s="1189">
        <f t="shared" si="2"/>
        <v>0</v>
      </c>
    </row>
    <row r="163" spans="1:10" s="1117" customFormat="1" ht="13.9" customHeight="1" x14ac:dyDescent="0.25">
      <c r="A163" s="1535"/>
      <c r="B163" s="1535"/>
      <c r="C163" s="906" t="s">
        <v>797</v>
      </c>
      <c r="D163" s="1188">
        <f>'4.4 гр птиц голуби'!D163</f>
        <v>0</v>
      </c>
      <c r="E163" s="1188">
        <f>'4.4 гр птиц голуби'!E163</f>
        <v>0</v>
      </c>
      <c r="F163" s="1188">
        <v>0</v>
      </c>
      <c r="G163" s="1188">
        <v>0</v>
      </c>
      <c r="H163" s="1188">
        <v>0</v>
      </c>
      <c r="I163" s="1188">
        <v>0</v>
      </c>
      <c r="J163" s="1189">
        <f t="shared" si="2"/>
        <v>0</v>
      </c>
    </row>
    <row r="164" spans="1:10" s="1117" customFormat="1" ht="13.9" customHeight="1" x14ac:dyDescent="0.25">
      <c r="A164" s="1535">
        <v>41</v>
      </c>
      <c r="B164" s="1529" t="s">
        <v>324</v>
      </c>
      <c r="C164" s="906" t="s">
        <v>771</v>
      </c>
      <c r="D164" s="1188">
        <f>'4.4 гр птиц голуби'!D164</f>
        <v>0</v>
      </c>
      <c r="E164" s="1188">
        <f>'4.4 гр птиц голуби'!E164</f>
        <v>0</v>
      </c>
      <c r="F164" s="1188">
        <v>0</v>
      </c>
      <c r="G164" s="1188">
        <v>0</v>
      </c>
      <c r="H164" s="1188">
        <v>0</v>
      </c>
      <c r="I164" s="1188">
        <v>0</v>
      </c>
      <c r="J164" s="1189">
        <f t="shared" si="2"/>
        <v>0</v>
      </c>
    </row>
    <row r="165" spans="1:10" s="1117" customFormat="1" ht="13.9" customHeight="1" x14ac:dyDescent="0.25">
      <c r="A165" s="1535"/>
      <c r="B165" s="1529"/>
      <c r="C165" s="906" t="s">
        <v>598</v>
      </c>
      <c r="D165" s="1188">
        <f>'4.4 гр птиц голуби'!D165</f>
        <v>0</v>
      </c>
      <c r="E165" s="1188">
        <f>'4.4 гр птиц голуби'!E165</f>
        <v>0</v>
      </c>
      <c r="F165" s="1188">
        <v>0</v>
      </c>
      <c r="G165" s="1188">
        <v>0</v>
      </c>
      <c r="H165" s="1188">
        <v>0</v>
      </c>
      <c r="I165" s="1188">
        <v>0</v>
      </c>
      <c r="J165" s="1189">
        <f t="shared" si="2"/>
        <v>0</v>
      </c>
    </row>
    <row r="166" spans="1:10" s="1117" customFormat="1" ht="13.9" customHeight="1" x14ac:dyDescent="0.25">
      <c r="A166" s="1535"/>
      <c r="B166" s="1529"/>
      <c r="C166" s="906" t="s">
        <v>589</v>
      </c>
      <c r="D166" s="1188">
        <f>'4.4 гр птиц голуби'!D166</f>
        <v>0</v>
      </c>
      <c r="E166" s="1188">
        <f>'4.4 гр птиц голуби'!E166</f>
        <v>0</v>
      </c>
      <c r="F166" s="1188">
        <v>0</v>
      </c>
      <c r="G166" s="1188">
        <v>110</v>
      </c>
      <c r="H166" s="1188">
        <f>'4.3 перепел'!H166</f>
        <v>63</v>
      </c>
      <c r="I166" s="1188">
        <v>0</v>
      </c>
      <c r="J166" s="1189">
        <f t="shared" si="2"/>
        <v>0</v>
      </c>
    </row>
    <row r="167" spans="1:10" s="1117" customFormat="1" ht="13.9" customHeight="1" x14ac:dyDescent="0.25">
      <c r="A167" s="1535">
        <v>42</v>
      </c>
      <c r="B167" s="1529" t="s">
        <v>325</v>
      </c>
      <c r="C167" s="906" t="s">
        <v>682</v>
      </c>
      <c r="D167" s="1188">
        <f>'4.4 гр птиц голуби'!D167</f>
        <v>0</v>
      </c>
      <c r="E167" s="1188">
        <f>'4.4 гр птиц голуби'!E167</f>
        <v>0</v>
      </c>
      <c r="F167" s="1188">
        <v>0</v>
      </c>
      <c r="G167" s="1188">
        <v>0</v>
      </c>
      <c r="H167" s="1188">
        <v>0</v>
      </c>
      <c r="I167" s="1188">
        <v>0</v>
      </c>
      <c r="J167" s="1189">
        <f t="shared" si="2"/>
        <v>0</v>
      </c>
    </row>
    <row r="168" spans="1:10" s="1117" customFormat="1" ht="15" x14ac:dyDescent="0.25">
      <c r="A168" s="1535"/>
      <c r="B168" s="1529"/>
      <c r="C168" s="906" t="s">
        <v>589</v>
      </c>
      <c r="D168" s="1188">
        <f>'4.4 гр птиц голуби'!D168</f>
        <v>0</v>
      </c>
      <c r="E168" s="1188">
        <f>'4.4 гр птиц голуби'!E168</f>
        <v>0</v>
      </c>
      <c r="F168" s="1188">
        <v>0</v>
      </c>
      <c r="G168" s="1188">
        <v>569</v>
      </c>
      <c r="H168" s="1188">
        <f>'4.3 перепел'!H168</f>
        <v>369</v>
      </c>
      <c r="I168" s="1188">
        <v>0</v>
      </c>
      <c r="J168" s="1189">
        <f t="shared" si="2"/>
        <v>0</v>
      </c>
    </row>
    <row r="169" spans="1:10" s="1117" customFormat="1" ht="15.75" x14ac:dyDescent="0.25">
      <c r="A169" s="1186">
        <v>43</v>
      </c>
      <c r="B169" s="1179" t="s">
        <v>326</v>
      </c>
      <c r="C169" s="906" t="s">
        <v>589</v>
      </c>
      <c r="D169" s="1188">
        <f>'4.4 гр птиц голуби'!D169</f>
        <v>0</v>
      </c>
      <c r="E169" s="1188">
        <f>'4.4 гр птиц голуби'!E169</f>
        <v>0</v>
      </c>
      <c r="F169" s="1188">
        <v>0</v>
      </c>
      <c r="G169" s="1188">
        <v>130</v>
      </c>
      <c r="H169" s="1188">
        <f>'4.3 перепел'!H169</f>
        <v>120</v>
      </c>
      <c r="I169" s="1188">
        <v>0</v>
      </c>
      <c r="J169" s="1189">
        <f t="shared" si="2"/>
        <v>0</v>
      </c>
    </row>
    <row r="170" spans="1:10" ht="13.15" customHeight="1" x14ac:dyDescent="0.25">
      <c r="A170" s="1536" t="s">
        <v>21</v>
      </c>
      <c r="B170" s="1536"/>
      <c r="C170" s="1536"/>
      <c r="D170" s="707">
        <f>SUM(D15:D169)</f>
        <v>0</v>
      </c>
      <c r="E170" s="707">
        <f>SUM(E15:E169)</f>
        <v>0</v>
      </c>
      <c r="F170" s="707">
        <v>0</v>
      </c>
      <c r="G170" s="707">
        <f>SUM(G15:G169)</f>
        <v>6731</v>
      </c>
      <c r="H170" s="707">
        <f>SUM(H15:H169)</f>
        <v>5384</v>
      </c>
      <c r="I170" s="707">
        <f>SUM(I15:I169)</f>
        <v>0</v>
      </c>
      <c r="J170" s="708">
        <f t="shared" si="2"/>
        <v>0</v>
      </c>
    </row>
    <row r="171" spans="1:10" ht="16.5" customHeight="1" x14ac:dyDescent="0.25">
      <c r="A171" s="894" t="s">
        <v>1658</v>
      </c>
      <c r="B171" s="893"/>
      <c r="C171" s="893"/>
      <c r="D171" s="879"/>
      <c r="E171" s="879"/>
      <c r="F171" s="879"/>
      <c r="G171" s="879"/>
      <c r="H171" s="879"/>
      <c r="I171" s="879"/>
      <c r="J171" s="879"/>
    </row>
    <row r="172" spans="1:10" ht="13.5" customHeight="1" x14ac:dyDescent="0.25">
      <c r="A172" s="894" t="s">
        <v>1660</v>
      </c>
      <c r="B172" s="893"/>
      <c r="C172" s="893"/>
      <c r="D172" s="879"/>
      <c r="E172" s="879"/>
      <c r="F172" s="879"/>
      <c r="G172" s="879"/>
      <c r="H172" s="879"/>
      <c r="I172" s="879"/>
      <c r="J172" s="879"/>
    </row>
    <row r="173" spans="1:10" ht="13.15" customHeight="1" x14ac:dyDescent="0.25">
      <c r="A173" s="894"/>
      <c r="B173" s="893"/>
      <c r="C173" s="893"/>
      <c r="D173" s="879"/>
      <c r="E173" s="879"/>
      <c r="F173" s="879"/>
      <c r="G173" s="879"/>
      <c r="H173" s="879"/>
      <c r="I173" s="879"/>
      <c r="J173" s="879"/>
    </row>
    <row r="174" spans="1:10" ht="13.15" customHeight="1" x14ac:dyDescent="0.35">
      <c r="A174" s="1311" t="s">
        <v>1516</v>
      </c>
      <c r="B174" s="1294"/>
      <c r="C174" s="1294"/>
      <c r="D174" s="1294"/>
      <c r="E174" s="1294"/>
      <c r="F174" s="1294"/>
      <c r="G174" s="1294"/>
      <c r="H174" s="1294"/>
      <c r="I174" s="1294"/>
      <c r="J174" s="1294"/>
    </row>
    <row r="175" spans="1:10" ht="13.15" customHeight="1" x14ac:dyDescent="0.2">
      <c r="A175" s="686"/>
      <c r="B175" s="686" t="s">
        <v>643</v>
      </c>
      <c r="C175" s="56" t="s">
        <v>602</v>
      </c>
      <c r="D175" s="679"/>
      <c r="E175" s="62"/>
      <c r="F175" s="679"/>
      <c r="G175" s="684" t="s">
        <v>604</v>
      </c>
      <c r="H175" s="679"/>
      <c r="I175" s="686" t="s">
        <v>601</v>
      </c>
      <c r="J175" s="62"/>
    </row>
    <row r="176" spans="1:10" ht="14.25" customHeight="1" x14ac:dyDescent="0.2">
      <c r="A176" s="680" t="s">
        <v>562</v>
      </c>
      <c r="B176" s="679"/>
      <c r="C176" s="680" t="s">
        <v>1829</v>
      </c>
      <c r="D176" s="686"/>
      <c r="E176" s="677"/>
      <c r="F176" s="677"/>
      <c r="G176" s="677"/>
      <c r="H176" s="677"/>
      <c r="I176" s="679"/>
      <c r="J176" s="679"/>
    </row>
    <row r="177" spans="1:10" x14ac:dyDescent="0.2">
      <c r="A177" s="678" t="s">
        <v>555</v>
      </c>
      <c r="B177" s="677"/>
      <c r="C177" s="1293" t="s">
        <v>556</v>
      </c>
      <c r="D177" s="1293"/>
      <c r="E177" s="1293"/>
      <c r="F177" s="1293"/>
      <c r="G177" s="1293"/>
      <c r="H177" s="1293"/>
      <c r="I177" s="679"/>
      <c r="J177" s="679"/>
    </row>
    <row r="180" spans="1:10" ht="26.45" customHeight="1" x14ac:dyDescent="0.2"/>
    <row r="181" spans="1:10" ht="25.9" customHeight="1" x14ac:dyDescent="0.2"/>
    <row r="182" spans="1:10" ht="27" customHeight="1" x14ac:dyDescent="0.2"/>
    <row r="183" spans="1:10" ht="13.15" customHeight="1" x14ac:dyDescent="0.2"/>
    <row r="184" spans="1:10" ht="13.15" customHeight="1" x14ac:dyDescent="0.2"/>
    <row r="185" spans="1:10" ht="14.45" customHeight="1" x14ac:dyDescent="0.2"/>
    <row r="191" spans="1:10" ht="27" customHeight="1" x14ac:dyDescent="0.2"/>
    <row r="195" ht="29.45" customHeight="1" x14ac:dyDescent="0.2"/>
    <row r="196" ht="50.45" customHeight="1" x14ac:dyDescent="0.2"/>
    <row r="197" ht="20.45" customHeight="1" x14ac:dyDescent="0.2"/>
    <row r="198" ht="13.15" customHeight="1" x14ac:dyDescent="0.2"/>
    <row r="199" ht="13.15" customHeight="1" x14ac:dyDescent="0.2"/>
    <row r="200" ht="13.15" customHeight="1" x14ac:dyDescent="0.2"/>
    <row r="201" ht="13.15" customHeight="1" x14ac:dyDescent="0.2"/>
    <row r="202" ht="13.15" customHeight="1" x14ac:dyDescent="0.2"/>
    <row r="203" ht="13.15" customHeight="1" x14ac:dyDescent="0.2"/>
    <row r="204" ht="13.15" customHeight="1" x14ac:dyDescent="0.2"/>
    <row r="205" ht="13.15" customHeight="1" x14ac:dyDescent="0.2"/>
    <row r="206" ht="13.15" customHeight="1" x14ac:dyDescent="0.2"/>
    <row r="207" ht="13.15" customHeight="1" x14ac:dyDescent="0.2"/>
    <row r="208" ht="13.15" customHeight="1" x14ac:dyDescent="0.2"/>
    <row r="209" ht="13.15" customHeight="1" x14ac:dyDescent="0.2"/>
    <row r="210" ht="13.15" customHeight="1" x14ac:dyDescent="0.2"/>
    <row r="211" ht="13.15" customHeight="1" x14ac:dyDescent="0.2"/>
    <row r="212" ht="13.15" customHeight="1" x14ac:dyDescent="0.2"/>
    <row r="213" ht="13.15" customHeight="1" x14ac:dyDescent="0.2"/>
    <row r="214" ht="27" customHeight="1" x14ac:dyDescent="0.2"/>
    <row r="215" ht="13.1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13.15" customHeight="1" x14ac:dyDescent="0.2"/>
    <row r="227" ht="13.15" customHeight="1" x14ac:dyDescent="0.2"/>
    <row r="228" ht="13.15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5" ht="27" customHeight="1" x14ac:dyDescent="0.2"/>
    <row r="266" ht="13.15" customHeight="1" x14ac:dyDescent="0.2"/>
    <row r="267" ht="27.6" customHeight="1" x14ac:dyDescent="0.2"/>
    <row r="271" ht="26.45" customHeight="1" x14ac:dyDescent="0.2"/>
    <row r="272" ht="25.9" customHeight="1" x14ac:dyDescent="0.2"/>
    <row r="273" ht="27" customHeight="1" x14ac:dyDescent="0.2"/>
    <row r="274" ht="26.45" customHeight="1" x14ac:dyDescent="0.2"/>
    <row r="283" ht="25.9" customHeight="1" x14ac:dyDescent="0.2"/>
    <row r="287" ht="27.6" customHeight="1" x14ac:dyDescent="0.2"/>
    <row r="288" ht="51.6" customHeight="1" x14ac:dyDescent="0.2"/>
    <row r="357" ht="13.15" customHeight="1" x14ac:dyDescent="0.2"/>
    <row r="359" ht="26.45" customHeight="1" x14ac:dyDescent="0.2"/>
    <row r="363" ht="25.9" customHeight="1" x14ac:dyDescent="0.2"/>
    <row r="364" ht="26.45" customHeight="1" x14ac:dyDescent="0.2"/>
    <row r="373" ht="26.45" customHeight="1" x14ac:dyDescent="0.2"/>
    <row r="377" ht="27" customHeight="1" x14ac:dyDescent="0.2"/>
    <row r="378" ht="53.45" customHeight="1" x14ac:dyDescent="0.2"/>
    <row r="379" ht="19.149999999999999" customHeight="1" x14ac:dyDescent="0.2"/>
    <row r="447" ht="13.15" customHeight="1" x14ac:dyDescent="0.2"/>
    <row r="449" ht="26.45" customHeight="1" x14ac:dyDescent="0.2"/>
    <row r="453" ht="26.45" customHeight="1" x14ac:dyDescent="0.2"/>
    <row r="454" ht="25.9" customHeight="1" x14ac:dyDescent="0.2"/>
    <row r="463" ht="25.9" customHeight="1" x14ac:dyDescent="0.2"/>
    <row r="467" ht="31.9" customHeight="1" x14ac:dyDescent="0.2"/>
    <row r="468" ht="52.9" customHeight="1" x14ac:dyDescent="0.2"/>
    <row r="469" ht="18.600000000000001" customHeight="1" x14ac:dyDescent="0.2"/>
    <row r="537" ht="13.15" customHeight="1" x14ac:dyDescent="0.2"/>
    <row r="539" ht="26.45" customHeight="1" x14ac:dyDescent="0.2"/>
    <row r="543" ht="26.45" customHeight="1" x14ac:dyDescent="0.2"/>
    <row r="544" ht="26.45" customHeight="1" x14ac:dyDescent="0.2"/>
    <row r="553" ht="25.9" customHeight="1" x14ac:dyDescent="0.2"/>
    <row r="557" ht="35.450000000000003" customHeight="1" x14ac:dyDescent="0.2"/>
    <row r="558" ht="56.45" customHeight="1" x14ac:dyDescent="0.2"/>
    <row r="559" ht="16.899999999999999" customHeight="1" x14ac:dyDescent="0.2"/>
    <row r="627" ht="13.15" customHeight="1" x14ac:dyDescent="0.2"/>
    <row r="629" ht="26.45" customHeight="1" x14ac:dyDescent="0.2"/>
    <row r="633" ht="25.9" customHeight="1" x14ac:dyDescent="0.2"/>
    <row r="634" ht="25.9" customHeight="1" x14ac:dyDescent="0.2"/>
    <row r="643" ht="25.9" customHeight="1" x14ac:dyDescent="0.2"/>
    <row r="647" ht="27" customHeight="1" x14ac:dyDescent="0.2"/>
    <row r="648" ht="55.9" customHeight="1" x14ac:dyDescent="0.2"/>
    <row r="649" ht="18" customHeight="1" x14ac:dyDescent="0.2"/>
    <row r="717" ht="13.15" customHeight="1" x14ac:dyDescent="0.2"/>
    <row r="719" ht="25.9" customHeight="1" x14ac:dyDescent="0.2"/>
    <row r="723" ht="26.45" customHeight="1" x14ac:dyDescent="0.2"/>
    <row r="724" ht="25.9" customHeight="1" x14ac:dyDescent="0.2"/>
  </sheetData>
  <autoFilter ref="C15:C177"/>
  <mergeCells count="98">
    <mergeCell ref="C177:H177"/>
    <mergeCell ref="A7:J7"/>
    <mergeCell ref="A24:A25"/>
    <mergeCell ref="B24:B25"/>
    <mergeCell ref="A20:A23"/>
    <mergeCell ref="B20:B23"/>
    <mergeCell ref="A9:J9"/>
    <mergeCell ref="A11:A13"/>
    <mergeCell ref="B11:C13"/>
    <mergeCell ref="D11:F11"/>
    <mergeCell ref="G11:I11"/>
    <mergeCell ref="J11:J13"/>
    <mergeCell ref="D12:E12"/>
    <mergeCell ref="F12:F13"/>
    <mergeCell ref="G12:H12"/>
    <mergeCell ref="I12:I13"/>
    <mergeCell ref="B14:C14"/>
    <mergeCell ref="I1:J1"/>
    <mergeCell ref="A2:J2"/>
    <mergeCell ref="A3:J3"/>
    <mergeCell ref="A4:J4"/>
    <mergeCell ref="A6:J6"/>
    <mergeCell ref="A15:A17"/>
    <mergeCell ref="B15:B17"/>
    <mergeCell ref="A18:A19"/>
    <mergeCell ref="B18:B19"/>
    <mergeCell ref="A26:A31"/>
    <mergeCell ref="B26:B31"/>
    <mergeCell ref="A32:A33"/>
    <mergeCell ref="B32:B33"/>
    <mergeCell ref="A34:A38"/>
    <mergeCell ref="B34:B38"/>
    <mergeCell ref="A40:A45"/>
    <mergeCell ref="B40:B45"/>
    <mergeCell ref="A47:A48"/>
    <mergeCell ref="B47:B48"/>
    <mergeCell ref="A49:A52"/>
    <mergeCell ref="B49:B52"/>
    <mergeCell ref="A53:A55"/>
    <mergeCell ref="B53:B55"/>
    <mergeCell ref="A56:A57"/>
    <mergeCell ref="B56:B57"/>
    <mergeCell ref="A58:A60"/>
    <mergeCell ref="B58:B60"/>
    <mergeCell ref="A61:A67"/>
    <mergeCell ref="B61:B67"/>
    <mergeCell ref="A68:A69"/>
    <mergeCell ref="B68:B69"/>
    <mergeCell ref="A70:A72"/>
    <mergeCell ref="B70:B72"/>
    <mergeCell ref="A73:A78"/>
    <mergeCell ref="B73:B78"/>
    <mergeCell ref="A79:A84"/>
    <mergeCell ref="B79:B84"/>
    <mergeCell ref="A85:A87"/>
    <mergeCell ref="B85:B87"/>
    <mergeCell ref="A88:A90"/>
    <mergeCell ref="B88:B90"/>
    <mergeCell ref="A91:A93"/>
    <mergeCell ref="B91:B93"/>
    <mergeCell ref="A94:A100"/>
    <mergeCell ref="B94:B100"/>
    <mergeCell ref="A101:A102"/>
    <mergeCell ref="B101:B102"/>
    <mergeCell ref="A103:A112"/>
    <mergeCell ref="B103:B112"/>
    <mergeCell ref="A114:A117"/>
    <mergeCell ref="B114:B117"/>
    <mergeCell ref="A118:A121"/>
    <mergeCell ref="B118:B121"/>
    <mergeCell ref="A122:A126"/>
    <mergeCell ref="B122:B126"/>
    <mergeCell ref="A127:A129"/>
    <mergeCell ref="B127:B129"/>
    <mergeCell ref="A130:A134"/>
    <mergeCell ref="B130:B134"/>
    <mergeCell ref="A135:A139"/>
    <mergeCell ref="B135:B139"/>
    <mergeCell ref="A140:A146"/>
    <mergeCell ref="B140:B146"/>
    <mergeCell ref="A147:A149"/>
    <mergeCell ref="B147:B149"/>
    <mergeCell ref="A150:A151"/>
    <mergeCell ref="B150:B151"/>
    <mergeCell ref="A152:A153"/>
    <mergeCell ref="B152:B153"/>
    <mergeCell ref="A154:A158"/>
    <mergeCell ref="B154:B158"/>
    <mergeCell ref="A167:A168"/>
    <mergeCell ref="B167:B168"/>
    <mergeCell ref="A170:C170"/>
    <mergeCell ref="A174:J174"/>
    <mergeCell ref="A159:A161"/>
    <mergeCell ref="B159:B161"/>
    <mergeCell ref="A162:A163"/>
    <mergeCell ref="B162:B163"/>
    <mergeCell ref="A164:A166"/>
    <mergeCell ref="B164:B166"/>
  </mergeCells>
  <pageMargins left="0.98425196850393704" right="0.59055118110236227" top="0.78740157480314965" bottom="0.78740157480314965" header="0.31496062992125984" footer="0.31496062992125984"/>
  <pageSetup paperSize="9" scale="56" fitToWidth="2" fitToHeight="2" orientation="portrait" r:id="rId1"/>
  <rowBreaks count="1" manualBreakCount="1">
    <brk id="90" max="9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178"/>
  <sheetViews>
    <sheetView view="pageBreakPreview" zoomScaleNormal="100" zoomScaleSheetLayoutView="100" workbookViewId="0">
      <pane ySplit="13" topLeftCell="A167" activePane="bottomLeft" state="frozen"/>
      <selection pane="bottomLeft" activeCell="A171" sqref="A171:K171"/>
    </sheetView>
  </sheetViews>
  <sheetFormatPr defaultColWidth="8.85546875" defaultRowHeight="12.75" x14ac:dyDescent="0.2"/>
  <cols>
    <col min="1" max="1" width="4.7109375" style="241" customWidth="1"/>
    <col min="2" max="2" width="19.5703125" style="241" customWidth="1"/>
    <col min="3" max="3" width="38.5703125" style="241" customWidth="1"/>
    <col min="4" max="4" width="17.42578125" style="241" customWidth="1"/>
    <col min="5" max="5" width="15.85546875" style="241" customWidth="1"/>
    <col min="6" max="8" width="8.85546875" style="241"/>
    <col min="9" max="9" width="8.85546875" style="243"/>
    <col min="10" max="16384" width="8.85546875" style="241"/>
  </cols>
  <sheetData>
    <row r="1" spans="1:11" ht="17.45" customHeight="1" x14ac:dyDescent="0.2">
      <c r="F1" s="244"/>
      <c r="J1" s="1563" t="s">
        <v>659</v>
      </c>
      <c r="K1" s="1563"/>
    </row>
    <row r="2" spans="1:11" ht="15" x14ac:dyDescent="0.25">
      <c r="A2" s="1302" t="s">
        <v>359</v>
      </c>
      <c r="B2" s="1302"/>
      <c r="C2" s="1302"/>
      <c r="D2" s="1302"/>
      <c r="E2" s="1302"/>
      <c r="F2" s="1301"/>
      <c r="G2" s="1301"/>
      <c r="H2" s="1301"/>
      <c r="I2" s="1301"/>
      <c r="J2" s="1301"/>
      <c r="K2" s="1301"/>
    </row>
    <row r="3" spans="1:11" ht="14.45" customHeight="1" x14ac:dyDescent="0.25">
      <c r="A3" s="1302" t="s">
        <v>656</v>
      </c>
      <c r="B3" s="1302"/>
      <c r="C3" s="1302"/>
      <c r="D3" s="1302"/>
      <c r="E3" s="1302"/>
      <c r="F3" s="1301"/>
      <c r="G3" s="1301"/>
      <c r="H3" s="1301"/>
      <c r="I3" s="1301"/>
      <c r="J3" s="1301"/>
      <c r="K3" s="1301"/>
    </row>
    <row r="4" spans="1:11" s="1117" customFormat="1" ht="15" x14ac:dyDescent="0.25">
      <c r="A4" s="1304" t="s">
        <v>1532</v>
      </c>
      <c r="B4" s="1304"/>
      <c r="C4" s="1304"/>
      <c r="D4" s="1304"/>
      <c r="E4" s="1304"/>
      <c r="F4" s="1480"/>
      <c r="G4" s="1480"/>
      <c r="H4" s="1480"/>
      <c r="I4" s="1480"/>
      <c r="J4" s="1480"/>
      <c r="K4" s="1480"/>
    </row>
    <row r="5" spans="1:11" ht="13.5" customHeight="1" x14ac:dyDescent="0.2"/>
    <row r="6" spans="1:11" x14ac:dyDescent="0.2">
      <c r="A6" s="1299" t="s">
        <v>368</v>
      </c>
      <c r="B6" s="1299"/>
      <c r="C6" s="1299"/>
      <c r="D6" s="1299"/>
      <c r="E6" s="1299"/>
    </row>
    <row r="7" spans="1:11" ht="27" customHeight="1" x14ac:dyDescent="0.25">
      <c r="A7" s="1300" t="s">
        <v>900</v>
      </c>
      <c r="B7" s="1299"/>
      <c r="C7" s="1299"/>
      <c r="D7" s="1299"/>
      <c r="E7" s="1299"/>
      <c r="F7" s="1301"/>
      <c r="G7" s="1301"/>
      <c r="H7" s="1301"/>
      <c r="I7" s="1301"/>
      <c r="J7" s="1301"/>
      <c r="K7" s="1301"/>
    </row>
    <row r="8" spans="1:11" ht="18.75" customHeight="1" x14ac:dyDescent="0.2">
      <c r="A8" s="1487" t="s">
        <v>1018</v>
      </c>
      <c r="B8" s="1487"/>
      <c r="C8" s="1487"/>
      <c r="D8" s="242"/>
      <c r="E8" s="242"/>
    </row>
    <row r="9" spans="1:11" ht="13.15" customHeight="1" x14ac:dyDescent="0.2">
      <c r="A9" s="1248" t="s">
        <v>357</v>
      </c>
      <c r="B9" s="1248" t="s">
        <v>1465</v>
      </c>
      <c r="C9" s="1248"/>
      <c r="D9" s="1248" t="s">
        <v>183</v>
      </c>
      <c r="E9" s="1248" t="s">
        <v>658</v>
      </c>
      <c r="F9" s="1248"/>
      <c r="G9" s="1248"/>
      <c r="H9" s="1248"/>
      <c r="I9" s="1248"/>
      <c r="J9" s="1248"/>
      <c r="K9" s="1248"/>
    </row>
    <row r="10" spans="1:11" ht="13.15" customHeight="1" x14ac:dyDescent="0.25">
      <c r="A10" s="1248"/>
      <c r="B10" s="1248"/>
      <c r="C10" s="1248"/>
      <c r="D10" s="1248"/>
      <c r="E10" s="1248" t="s">
        <v>170</v>
      </c>
      <c r="F10" s="1564" t="s">
        <v>143</v>
      </c>
      <c r="G10" s="1564"/>
      <c r="H10" s="1564"/>
      <c r="I10" s="1564"/>
      <c r="J10" s="1564"/>
      <c r="K10" s="1564"/>
    </row>
    <row r="11" spans="1:11" ht="14.45" customHeight="1" x14ac:dyDescent="0.2">
      <c r="A11" s="1248"/>
      <c r="B11" s="1248"/>
      <c r="C11" s="1248"/>
      <c r="D11" s="1248"/>
      <c r="E11" s="1248"/>
      <c r="F11" s="1248" t="s">
        <v>139</v>
      </c>
      <c r="G11" s="1248"/>
      <c r="H11" s="1248"/>
      <c r="I11" s="1248" t="s">
        <v>185</v>
      </c>
      <c r="J11" s="1248"/>
      <c r="K11" s="1248"/>
    </row>
    <row r="12" spans="1:11" ht="16.899999999999999" customHeight="1" x14ac:dyDescent="0.2">
      <c r="A12" s="1248"/>
      <c r="B12" s="1248"/>
      <c r="C12" s="1248"/>
      <c r="D12" s="1248"/>
      <c r="E12" s="1248"/>
      <c r="F12" s="1248" t="s">
        <v>170</v>
      </c>
      <c r="G12" s="1248" t="s">
        <v>143</v>
      </c>
      <c r="H12" s="1248"/>
      <c r="I12" s="1248" t="s">
        <v>170</v>
      </c>
      <c r="J12" s="1248" t="s">
        <v>143</v>
      </c>
      <c r="K12" s="1248"/>
    </row>
    <row r="13" spans="1:11" ht="19.899999999999999" customHeight="1" x14ac:dyDescent="0.2">
      <c r="A13" s="1248"/>
      <c r="B13" s="1248"/>
      <c r="C13" s="1248"/>
      <c r="D13" s="1248"/>
      <c r="E13" s="1248"/>
      <c r="F13" s="1248"/>
      <c r="G13" s="1030" t="s">
        <v>186</v>
      </c>
      <c r="H13" s="1030" t="s">
        <v>187</v>
      </c>
      <c r="I13" s="1248"/>
      <c r="J13" s="1030" t="s">
        <v>186</v>
      </c>
      <c r="K13" s="1030" t="s">
        <v>187</v>
      </c>
    </row>
    <row r="14" spans="1:11" ht="12" customHeight="1" x14ac:dyDescent="0.2">
      <c r="A14" s="1031">
        <v>1</v>
      </c>
      <c r="B14" s="1251">
        <v>2</v>
      </c>
      <c r="C14" s="1251"/>
      <c r="D14" s="1031">
        <v>3</v>
      </c>
      <c r="E14" s="1031">
        <v>4</v>
      </c>
      <c r="F14" s="1031">
        <v>5</v>
      </c>
      <c r="G14" s="1031">
        <v>6</v>
      </c>
      <c r="H14" s="1031">
        <v>7</v>
      </c>
      <c r="I14" s="1031">
        <v>8</v>
      </c>
      <c r="J14" s="1031">
        <v>9</v>
      </c>
      <c r="K14" s="1031">
        <v>10</v>
      </c>
    </row>
    <row r="15" spans="1:11" ht="14.45" customHeight="1" x14ac:dyDescent="0.25">
      <c r="A15" s="1459">
        <v>1</v>
      </c>
      <c r="B15" s="1460" t="s">
        <v>284</v>
      </c>
      <c r="C15" s="42" t="s">
        <v>679</v>
      </c>
      <c r="D15" s="1075">
        <f>'4.2 волк'!E14</f>
        <v>0</v>
      </c>
      <c r="E15" s="1075">
        <v>0</v>
      </c>
      <c r="F15" s="1045">
        <v>0</v>
      </c>
      <c r="G15" s="1045">
        <v>0</v>
      </c>
      <c r="H15" s="1045">
        <v>0</v>
      </c>
      <c r="I15" s="1046">
        <v>0</v>
      </c>
      <c r="J15" s="1045">
        <v>0</v>
      </c>
      <c r="K15" s="1045">
        <v>0</v>
      </c>
    </row>
    <row r="16" spans="1:11" s="1117" customFormat="1" ht="15" customHeight="1" x14ac:dyDescent="0.25">
      <c r="A16" s="1459"/>
      <c r="B16" s="1460"/>
      <c r="C16" s="42" t="s">
        <v>919</v>
      </c>
      <c r="D16" s="1075">
        <f>'4.2 волк'!E15</f>
        <v>0</v>
      </c>
      <c r="E16" s="1075">
        <v>0</v>
      </c>
      <c r="F16" s="1197">
        <v>0</v>
      </c>
      <c r="G16" s="1197">
        <v>0</v>
      </c>
      <c r="H16" s="1197">
        <v>0</v>
      </c>
      <c r="I16" s="1198">
        <v>0</v>
      </c>
      <c r="J16" s="1197">
        <v>0</v>
      </c>
      <c r="K16" s="1197">
        <v>0</v>
      </c>
    </row>
    <row r="17" spans="1:11" s="1117" customFormat="1" ht="13.15" customHeight="1" x14ac:dyDescent="0.25">
      <c r="A17" s="1459"/>
      <c r="B17" s="1460"/>
      <c r="C17" s="42" t="s">
        <v>589</v>
      </c>
      <c r="D17" s="1075">
        <f>'4.2 волк'!E16</f>
        <v>95</v>
      </c>
      <c r="E17" s="1075">
        <v>0</v>
      </c>
      <c r="F17" s="1196">
        <v>0</v>
      </c>
      <c r="G17" s="1196">
        <v>0</v>
      </c>
      <c r="H17" s="1196">
        <v>0</v>
      </c>
      <c r="I17" s="1196">
        <v>0</v>
      </c>
      <c r="J17" s="1196">
        <v>0</v>
      </c>
      <c r="K17" s="1196">
        <v>0</v>
      </c>
    </row>
    <row r="18" spans="1:11" s="1117" customFormat="1" ht="13.9" customHeight="1" x14ac:dyDescent="0.25">
      <c r="A18" s="1459">
        <v>2</v>
      </c>
      <c r="B18" s="1460" t="s">
        <v>285</v>
      </c>
      <c r="C18" s="42" t="s">
        <v>920</v>
      </c>
      <c r="D18" s="1075">
        <f>'4.2 волк'!E17</f>
        <v>5</v>
      </c>
      <c r="E18" s="1075">
        <v>0</v>
      </c>
      <c r="F18" s="1197">
        <v>0</v>
      </c>
      <c r="G18" s="1197">
        <v>0</v>
      </c>
      <c r="H18" s="1197">
        <v>0</v>
      </c>
      <c r="I18" s="1198">
        <v>0</v>
      </c>
      <c r="J18" s="1197">
        <v>0</v>
      </c>
      <c r="K18" s="1197">
        <v>0</v>
      </c>
    </row>
    <row r="19" spans="1:11" s="1117" customFormat="1" ht="13.9" customHeight="1" x14ac:dyDescent="0.25">
      <c r="A19" s="1459"/>
      <c r="B19" s="1460"/>
      <c r="C19" s="42" t="s">
        <v>589</v>
      </c>
      <c r="D19" s="1075">
        <f>'4.2 волк'!E18</f>
        <v>207</v>
      </c>
      <c r="E19" s="1075">
        <v>0</v>
      </c>
      <c r="F19" s="1196">
        <v>0</v>
      </c>
      <c r="G19" s="1196">
        <v>0</v>
      </c>
      <c r="H19" s="1196">
        <v>0</v>
      </c>
      <c r="I19" s="1196">
        <v>0</v>
      </c>
      <c r="J19" s="1196">
        <v>0</v>
      </c>
      <c r="K19" s="1196">
        <v>0</v>
      </c>
    </row>
    <row r="20" spans="1:11" s="1117" customFormat="1" ht="13.9" customHeight="1" x14ac:dyDescent="0.25">
      <c r="A20" s="1459">
        <v>3</v>
      </c>
      <c r="B20" s="1460" t="s">
        <v>286</v>
      </c>
      <c r="C20" s="42" t="s">
        <v>680</v>
      </c>
      <c r="D20" s="1075">
        <f>'4.2 волк'!E19</f>
        <v>0</v>
      </c>
      <c r="E20" s="1075">
        <v>0</v>
      </c>
      <c r="F20" s="1197">
        <v>0</v>
      </c>
      <c r="G20" s="1197">
        <v>0</v>
      </c>
      <c r="H20" s="1197">
        <v>0</v>
      </c>
      <c r="I20" s="1198">
        <v>0</v>
      </c>
      <c r="J20" s="1197">
        <v>0</v>
      </c>
      <c r="K20" s="1197">
        <v>0</v>
      </c>
    </row>
    <row r="21" spans="1:11" s="1117" customFormat="1" ht="13.9" customHeight="1" x14ac:dyDescent="0.25">
      <c r="A21" s="1459"/>
      <c r="B21" s="1460"/>
      <c r="C21" s="42" t="s">
        <v>921</v>
      </c>
      <c r="D21" s="1075">
        <f>'4.2 волк'!E20</f>
        <v>0</v>
      </c>
      <c r="E21" s="1075">
        <v>0</v>
      </c>
      <c r="F21" s="1197">
        <v>0</v>
      </c>
      <c r="G21" s="1197">
        <v>0</v>
      </c>
      <c r="H21" s="1197">
        <v>0</v>
      </c>
      <c r="I21" s="1198">
        <v>0</v>
      </c>
      <c r="J21" s="1197">
        <v>0</v>
      </c>
      <c r="K21" s="1197">
        <v>0</v>
      </c>
    </row>
    <row r="22" spans="1:11" s="1117" customFormat="1" ht="13.9" customHeight="1" x14ac:dyDescent="0.25">
      <c r="A22" s="1459"/>
      <c r="B22" s="1460"/>
      <c r="C22" s="42" t="s">
        <v>922</v>
      </c>
      <c r="D22" s="1075">
        <f>'4.2 волк'!E21</f>
        <v>0</v>
      </c>
      <c r="E22" s="1075">
        <v>0</v>
      </c>
      <c r="F22" s="1196">
        <v>0</v>
      </c>
      <c r="G22" s="1196">
        <v>0</v>
      </c>
      <c r="H22" s="1196">
        <v>0</v>
      </c>
      <c r="I22" s="1196">
        <v>0</v>
      </c>
      <c r="J22" s="1196">
        <v>0</v>
      </c>
      <c r="K22" s="1196">
        <v>0</v>
      </c>
    </row>
    <row r="23" spans="1:11" s="1117" customFormat="1" ht="13.9" customHeight="1" x14ac:dyDescent="0.25">
      <c r="A23" s="1459"/>
      <c r="B23" s="1460"/>
      <c r="C23" s="42" t="s">
        <v>589</v>
      </c>
      <c r="D23" s="1075">
        <f>'4.2 волк'!E22</f>
        <v>54</v>
      </c>
      <c r="E23" s="1075">
        <v>0</v>
      </c>
      <c r="F23" s="1196">
        <v>0</v>
      </c>
      <c r="G23" s="1196">
        <v>0</v>
      </c>
      <c r="H23" s="1196">
        <v>0</v>
      </c>
      <c r="I23" s="1196">
        <v>0</v>
      </c>
      <c r="J23" s="1196">
        <v>0</v>
      </c>
      <c r="K23" s="1196">
        <v>0</v>
      </c>
    </row>
    <row r="24" spans="1:11" s="1117" customFormat="1" ht="13.9" customHeight="1" x14ac:dyDescent="0.25">
      <c r="A24" s="1459">
        <v>4</v>
      </c>
      <c r="B24" s="1460" t="s">
        <v>287</v>
      </c>
      <c r="C24" s="544" t="s">
        <v>681</v>
      </c>
      <c r="D24" s="1075">
        <f>'4.2 волк'!E23</f>
        <v>0</v>
      </c>
      <c r="E24" s="1075">
        <v>0</v>
      </c>
      <c r="F24" s="1197">
        <v>0</v>
      </c>
      <c r="G24" s="1197">
        <v>0</v>
      </c>
      <c r="H24" s="1197">
        <v>0</v>
      </c>
      <c r="I24" s="1198">
        <v>0</v>
      </c>
      <c r="J24" s="1197">
        <v>0</v>
      </c>
      <c r="K24" s="1197">
        <v>0</v>
      </c>
    </row>
    <row r="25" spans="1:11" s="1117" customFormat="1" ht="13.9" customHeight="1" x14ac:dyDescent="0.25">
      <c r="A25" s="1359"/>
      <c r="B25" s="1495"/>
      <c r="C25" s="42" t="s">
        <v>938</v>
      </c>
      <c r="D25" s="1075">
        <f>'4.2 волк'!E24</f>
        <v>0</v>
      </c>
      <c r="E25" s="1075">
        <v>0</v>
      </c>
      <c r="F25" s="1196">
        <v>0</v>
      </c>
      <c r="G25" s="1196">
        <v>0</v>
      </c>
      <c r="H25" s="1196">
        <v>0</v>
      </c>
      <c r="I25" s="1196">
        <v>0</v>
      </c>
      <c r="J25" s="1196">
        <v>0</v>
      </c>
      <c r="K25" s="1196">
        <v>0</v>
      </c>
    </row>
    <row r="26" spans="1:11" s="1117" customFormat="1" ht="13.9" customHeight="1" x14ac:dyDescent="0.25">
      <c r="A26" s="1503">
        <v>5</v>
      </c>
      <c r="B26" s="1506" t="s">
        <v>288</v>
      </c>
      <c r="C26" s="42" t="s">
        <v>1020</v>
      </c>
      <c r="D26" s="1075">
        <f>'4.2 волк'!E25</f>
        <v>2</v>
      </c>
      <c r="E26" s="1075">
        <v>0</v>
      </c>
      <c r="F26" s="1197">
        <v>0</v>
      </c>
      <c r="G26" s="1197">
        <v>0</v>
      </c>
      <c r="H26" s="1197">
        <v>0</v>
      </c>
      <c r="I26" s="1198">
        <v>0</v>
      </c>
      <c r="J26" s="1197">
        <v>0</v>
      </c>
      <c r="K26" s="1197">
        <v>0</v>
      </c>
    </row>
    <row r="27" spans="1:11" s="1117" customFormat="1" ht="13.9" customHeight="1" x14ac:dyDescent="0.25">
      <c r="A27" s="1504"/>
      <c r="B27" s="1507"/>
      <c r="C27" s="42" t="s">
        <v>923</v>
      </c>
      <c r="D27" s="1075">
        <f>'4.2 волк'!E26</f>
        <v>4</v>
      </c>
      <c r="E27" s="1075">
        <v>0</v>
      </c>
      <c r="F27" s="1197">
        <v>0</v>
      </c>
      <c r="G27" s="1197">
        <v>0</v>
      </c>
      <c r="H27" s="1197">
        <v>0</v>
      </c>
      <c r="I27" s="1198">
        <v>0</v>
      </c>
      <c r="J27" s="1197">
        <v>0</v>
      </c>
      <c r="K27" s="1197">
        <v>0</v>
      </c>
    </row>
    <row r="28" spans="1:11" s="1117" customFormat="1" ht="13.9" customHeight="1" x14ac:dyDescent="0.25">
      <c r="A28" s="1504"/>
      <c r="B28" s="1507"/>
      <c r="C28" s="42" t="s">
        <v>924</v>
      </c>
      <c r="D28" s="1075">
        <f>'4.2 волк'!E27</f>
        <v>0</v>
      </c>
      <c r="E28" s="1075">
        <v>0</v>
      </c>
      <c r="F28" s="1196">
        <v>0</v>
      </c>
      <c r="G28" s="1196">
        <v>0</v>
      </c>
      <c r="H28" s="1196">
        <v>0</v>
      </c>
      <c r="I28" s="1196">
        <v>0</v>
      </c>
      <c r="J28" s="1196">
        <v>0</v>
      </c>
      <c r="K28" s="1196">
        <v>0</v>
      </c>
    </row>
    <row r="29" spans="1:11" s="1117" customFormat="1" ht="13.9" customHeight="1" x14ac:dyDescent="0.25">
      <c r="A29" s="1504"/>
      <c r="B29" s="1507"/>
      <c r="C29" s="42" t="s">
        <v>682</v>
      </c>
      <c r="D29" s="1075">
        <f>'4.2 волк'!E28</f>
        <v>0</v>
      </c>
      <c r="E29" s="1075">
        <v>0</v>
      </c>
      <c r="F29" s="1196">
        <v>0</v>
      </c>
      <c r="G29" s="1196">
        <v>0</v>
      </c>
      <c r="H29" s="1196">
        <v>0</v>
      </c>
      <c r="I29" s="1196">
        <v>0</v>
      </c>
      <c r="J29" s="1196">
        <v>0</v>
      </c>
      <c r="K29" s="1196">
        <v>0</v>
      </c>
    </row>
    <row r="30" spans="1:11" s="1117" customFormat="1" ht="13.9" customHeight="1" x14ac:dyDescent="0.25">
      <c r="A30" s="1504"/>
      <c r="B30" s="1507"/>
      <c r="C30" s="42" t="s">
        <v>922</v>
      </c>
      <c r="D30" s="1075">
        <f>'4.2 волк'!E29</f>
        <v>0</v>
      </c>
      <c r="E30" s="1075">
        <v>0</v>
      </c>
      <c r="F30" s="1196">
        <v>0</v>
      </c>
      <c r="G30" s="1196">
        <v>0</v>
      </c>
      <c r="H30" s="1196">
        <v>0</v>
      </c>
      <c r="I30" s="1196">
        <v>0</v>
      </c>
      <c r="J30" s="1196">
        <v>0</v>
      </c>
      <c r="K30" s="1196">
        <v>0</v>
      </c>
    </row>
    <row r="31" spans="1:11" s="1117" customFormat="1" ht="13.9" customHeight="1" x14ac:dyDescent="0.25">
      <c r="A31" s="1505"/>
      <c r="B31" s="1508"/>
      <c r="C31" s="42" t="s">
        <v>589</v>
      </c>
      <c r="D31" s="1075">
        <f>'4.2 волк'!E30</f>
        <v>247</v>
      </c>
      <c r="E31" s="1075">
        <v>0</v>
      </c>
      <c r="F31" s="1196">
        <v>0</v>
      </c>
      <c r="G31" s="1196">
        <v>0</v>
      </c>
      <c r="H31" s="1196">
        <v>0</v>
      </c>
      <c r="I31" s="1196">
        <v>0</v>
      </c>
      <c r="J31" s="1196">
        <v>0</v>
      </c>
      <c r="K31" s="1196">
        <v>0</v>
      </c>
    </row>
    <row r="32" spans="1:11" s="1117" customFormat="1" ht="13.9" customHeight="1" x14ac:dyDescent="0.25">
      <c r="A32" s="1472">
        <v>6</v>
      </c>
      <c r="B32" s="1460" t="s">
        <v>289</v>
      </c>
      <c r="C32" s="42" t="s">
        <v>683</v>
      </c>
      <c r="D32" s="1075">
        <f>'4.2 волк'!E31</f>
        <v>0</v>
      </c>
      <c r="E32" s="1075">
        <v>0</v>
      </c>
      <c r="F32" s="1197">
        <v>0</v>
      </c>
      <c r="G32" s="1197">
        <v>0</v>
      </c>
      <c r="H32" s="1197">
        <v>0</v>
      </c>
      <c r="I32" s="1198">
        <v>0</v>
      </c>
      <c r="J32" s="1197">
        <v>0</v>
      </c>
      <c r="K32" s="1197">
        <v>0</v>
      </c>
    </row>
    <row r="33" spans="1:11" s="1117" customFormat="1" ht="13.9" customHeight="1" x14ac:dyDescent="0.25">
      <c r="A33" s="1472"/>
      <c r="B33" s="1460"/>
      <c r="C33" s="42" t="s">
        <v>589</v>
      </c>
      <c r="D33" s="1075">
        <f>'4.2 волк'!E32</f>
        <v>186</v>
      </c>
      <c r="E33" s="1075">
        <v>0</v>
      </c>
      <c r="F33" s="1196">
        <v>0</v>
      </c>
      <c r="G33" s="1196">
        <v>0</v>
      </c>
      <c r="H33" s="1196">
        <v>0</v>
      </c>
      <c r="I33" s="1196">
        <v>0</v>
      </c>
      <c r="J33" s="1196">
        <v>0</v>
      </c>
      <c r="K33" s="1196">
        <v>0</v>
      </c>
    </row>
    <row r="34" spans="1:11" s="1117" customFormat="1" ht="13.9" customHeight="1" x14ac:dyDescent="0.25">
      <c r="A34" s="1459">
        <v>7</v>
      </c>
      <c r="B34" s="1460" t="s">
        <v>290</v>
      </c>
      <c r="C34" s="42" t="s">
        <v>742</v>
      </c>
      <c r="D34" s="1075">
        <f>'4.2 волк'!E33</f>
        <v>0</v>
      </c>
      <c r="E34" s="1075">
        <v>0</v>
      </c>
      <c r="F34" s="1197">
        <v>0</v>
      </c>
      <c r="G34" s="1197">
        <v>0</v>
      </c>
      <c r="H34" s="1197">
        <v>0</v>
      </c>
      <c r="I34" s="1198">
        <v>0</v>
      </c>
      <c r="J34" s="1197">
        <v>0</v>
      </c>
      <c r="K34" s="1197">
        <v>0</v>
      </c>
    </row>
    <row r="35" spans="1:11" s="1117" customFormat="1" ht="13.9" customHeight="1" x14ac:dyDescent="0.25">
      <c r="A35" s="1459"/>
      <c r="B35" s="1460"/>
      <c r="C35" s="42" t="s">
        <v>796</v>
      </c>
      <c r="D35" s="1075">
        <f>'4.2 волк'!E34</f>
        <v>0</v>
      </c>
      <c r="E35" s="1075">
        <v>0</v>
      </c>
      <c r="F35" s="1197">
        <v>0</v>
      </c>
      <c r="G35" s="1197">
        <v>0</v>
      </c>
      <c r="H35" s="1197">
        <v>0</v>
      </c>
      <c r="I35" s="1198">
        <v>0</v>
      </c>
      <c r="J35" s="1197">
        <v>0</v>
      </c>
      <c r="K35" s="1197">
        <v>0</v>
      </c>
    </row>
    <row r="36" spans="1:11" s="1117" customFormat="1" ht="13.9" customHeight="1" x14ac:dyDescent="0.25">
      <c r="A36" s="1459"/>
      <c r="B36" s="1460"/>
      <c r="C36" s="42" t="s">
        <v>590</v>
      </c>
      <c r="D36" s="1075">
        <f>'4.2 волк'!E35</f>
        <v>0</v>
      </c>
      <c r="E36" s="1075">
        <v>0</v>
      </c>
      <c r="F36" s="1197">
        <v>0</v>
      </c>
      <c r="G36" s="1197">
        <v>0</v>
      </c>
      <c r="H36" s="1197">
        <v>0</v>
      </c>
      <c r="I36" s="1198">
        <v>0</v>
      </c>
      <c r="J36" s="1197">
        <v>0</v>
      </c>
      <c r="K36" s="1197">
        <v>0</v>
      </c>
    </row>
    <row r="37" spans="1:11" s="1117" customFormat="1" ht="13.9" customHeight="1" x14ac:dyDescent="0.25">
      <c r="A37" s="1459"/>
      <c r="B37" s="1460"/>
      <c r="C37" s="42" t="s">
        <v>684</v>
      </c>
      <c r="D37" s="1075">
        <f>'4.2 волк'!E36</f>
        <v>20</v>
      </c>
      <c r="E37" s="1075">
        <v>0</v>
      </c>
      <c r="F37" s="1197">
        <v>0</v>
      </c>
      <c r="G37" s="1197">
        <v>0</v>
      </c>
      <c r="H37" s="1197">
        <v>0</v>
      </c>
      <c r="I37" s="1198">
        <v>0</v>
      </c>
      <c r="J37" s="1197">
        <v>0</v>
      </c>
      <c r="K37" s="1197">
        <v>0</v>
      </c>
    </row>
    <row r="38" spans="1:11" s="1117" customFormat="1" ht="13.9" customHeight="1" x14ac:dyDescent="0.25">
      <c r="A38" s="1459"/>
      <c r="B38" s="1460"/>
      <c r="C38" s="42" t="s">
        <v>589</v>
      </c>
      <c r="D38" s="1075">
        <f>'4.2 волк'!E37</f>
        <v>110</v>
      </c>
      <c r="E38" s="1075">
        <v>0</v>
      </c>
      <c r="F38" s="1196">
        <v>0</v>
      </c>
      <c r="G38" s="1196">
        <v>0</v>
      </c>
      <c r="H38" s="1196">
        <v>0</v>
      </c>
      <c r="I38" s="1196">
        <v>0</v>
      </c>
      <c r="J38" s="1196">
        <v>0</v>
      </c>
      <c r="K38" s="1196">
        <v>0</v>
      </c>
    </row>
    <row r="39" spans="1:11" s="1117" customFormat="1" ht="13.9" customHeight="1" x14ac:dyDescent="0.25">
      <c r="A39" s="1118">
        <v>8</v>
      </c>
      <c r="B39" s="1119" t="s">
        <v>291</v>
      </c>
      <c r="C39" s="42" t="s">
        <v>743</v>
      </c>
      <c r="D39" s="1075">
        <f>'4.2 волк'!E38</f>
        <v>17</v>
      </c>
      <c r="E39" s="1075">
        <v>0</v>
      </c>
      <c r="F39" s="1196">
        <v>0</v>
      </c>
      <c r="G39" s="1196">
        <v>0</v>
      </c>
      <c r="H39" s="1196">
        <v>0</v>
      </c>
      <c r="I39" s="1196">
        <v>0</v>
      </c>
      <c r="J39" s="1196">
        <v>0</v>
      </c>
      <c r="K39" s="1196">
        <v>0</v>
      </c>
    </row>
    <row r="40" spans="1:11" s="1117" customFormat="1" ht="13.9" customHeight="1" x14ac:dyDescent="0.25">
      <c r="A40" s="1459">
        <v>9</v>
      </c>
      <c r="B40" s="1460" t="s">
        <v>292</v>
      </c>
      <c r="C40" s="42" t="s">
        <v>744</v>
      </c>
      <c r="D40" s="1075">
        <f>'4.2 волк'!E39</f>
        <v>3</v>
      </c>
      <c r="E40" s="1075">
        <v>0</v>
      </c>
      <c r="F40" s="1196">
        <v>0</v>
      </c>
      <c r="G40" s="1196">
        <v>0</v>
      </c>
      <c r="H40" s="1196">
        <v>0</v>
      </c>
      <c r="I40" s="1196">
        <v>0</v>
      </c>
      <c r="J40" s="1196">
        <v>0</v>
      </c>
      <c r="K40" s="1196">
        <v>0</v>
      </c>
    </row>
    <row r="41" spans="1:11" s="1117" customFormat="1" ht="13.9" customHeight="1" x14ac:dyDescent="0.25">
      <c r="A41" s="1459"/>
      <c r="B41" s="1460"/>
      <c r="C41" s="42" t="s">
        <v>685</v>
      </c>
      <c r="D41" s="1075">
        <f>'4.2 волк'!E40</f>
        <v>0</v>
      </c>
      <c r="E41" s="1075">
        <v>0</v>
      </c>
      <c r="F41" s="1197">
        <v>0</v>
      </c>
      <c r="G41" s="1197">
        <v>0</v>
      </c>
      <c r="H41" s="1197">
        <v>0</v>
      </c>
      <c r="I41" s="1198">
        <v>0</v>
      </c>
      <c r="J41" s="1197">
        <v>0</v>
      </c>
      <c r="K41" s="1197">
        <v>0</v>
      </c>
    </row>
    <row r="42" spans="1:11" s="1117" customFormat="1" ht="13.9" customHeight="1" x14ac:dyDescent="0.25">
      <c r="A42" s="1459"/>
      <c r="B42" s="1460"/>
      <c r="C42" s="42" t="s">
        <v>925</v>
      </c>
      <c r="D42" s="1075">
        <f>'4.2 волк'!E41</f>
        <v>0</v>
      </c>
      <c r="E42" s="1075">
        <v>0</v>
      </c>
      <c r="F42" s="1196">
        <v>0</v>
      </c>
      <c r="G42" s="1196">
        <v>0</v>
      </c>
      <c r="H42" s="1196">
        <v>0</v>
      </c>
      <c r="I42" s="1196">
        <v>0</v>
      </c>
      <c r="J42" s="1196">
        <v>0</v>
      </c>
      <c r="K42" s="1196">
        <v>0</v>
      </c>
    </row>
    <row r="43" spans="1:11" s="1117" customFormat="1" ht="13.9" customHeight="1" x14ac:dyDescent="0.25">
      <c r="A43" s="1459"/>
      <c r="B43" s="1460"/>
      <c r="C43" s="42" t="s">
        <v>589</v>
      </c>
      <c r="D43" s="1075">
        <f>'4.2 волк'!E42</f>
        <v>98</v>
      </c>
      <c r="E43" s="1075">
        <v>0</v>
      </c>
      <c r="F43" s="1197">
        <v>0</v>
      </c>
      <c r="G43" s="1197">
        <v>0</v>
      </c>
      <c r="H43" s="1197">
        <v>0</v>
      </c>
      <c r="I43" s="1198">
        <v>0</v>
      </c>
      <c r="J43" s="1197">
        <v>0</v>
      </c>
      <c r="K43" s="1197">
        <v>0</v>
      </c>
    </row>
    <row r="44" spans="1:11" s="1117" customFormat="1" ht="13.9" customHeight="1" x14ac:dyDescent="0.25">
      <c r="A44" s="1459"/>
      <c r="B44" s="1460"/>
      <c r="C44" s="42" t="s">
        <v>983</v>
      </c>
      <c r="D44" s="1075">
        <f>'4.2 волк'!E43</f>
        <v>0</v>
      </c>
      <c r="E44" s="1075">
        <v>0</v>
      </c>
      <c r="F44" s="1196">
        <v>0</v>
      </c>
      <c r="G44" s="1196">
        <v>0</v>
      </c>
      <c r="H44" s="1196">
        <v>0</v>
      </c>
      <c r="I44" s="1196">
        <v>0</v>
      </c>
      <c r="J44" s="1196">
        <v>0</v>
      </c>
      <c r="K44" s="1196">
        <v>0</v>
      </c>
    </row>
    <row r="45" spans="1:11" s="1117" customFormat="1" ht="13.9" customHeight="1" x14ac:dyDescent="0.25">
      <c r="A45" s="1459"/>
      <c r="B45" s="1461"/>
      <c r="C45" s="42" t="s">
        <v>591</v>
      </c>
      <c r="D45" s="1075">
        <f>'4.2 волк'!E44</f>
        <v>0</v>
      </c>
      <c r="E45" s="1075">
        <v>0</v>
      </c>
      <c r="F45" s="1197">
        <v>0</v>
      </c>
      <c r="G45" s="1197">
        <v>0</v>
      </c>
      <c r="H45" s="1197">
        <v>0</v>
      </c>
      <c r="I45" s="1198">
        <v>0</v>
      </c>
      <c r="J45" s="1197">
        <v>0</v>
      </c>
      <c r="K45" s="1197">
        <v>0</v>
      </c>
    </row>
    <row r="46" spans="1:11" s="1117" customFormat="1" ht="13.9" customHeight="1" x14ac:dyDescent="0.25">
      <c r="A46" s="1118">
        <v>10</v>
      </c>
      <c r="B46" s="1119" t="s">
        <v>293</v>
      </c>
      <c r="C46" s="42" t="s">
        <v>926</v>
      </c>
      <c r="D46" s="1075">
        <f>'4.2 волк'!E45</f>
        <v>0</v>
      </c>
      <c r="E46" s="1075">
        <v>0</v>
      </c>
      <c r="F46" s="1197">
        <v>0</v>
      </c>
      <c r="G46" s="1197">
        <v>0</v>
      </c>
      <c r="H46" s="1197">
        <v>0</v>
      </c>
      <c r="I46" s="1198">
        <v>0</v>
      </c>
      <c r="J46" s="1197">
        <v>0</v>
      </c>
      <c r="K46" s="1197">
        <v>0</v>
      </c>
    </row>
    <row r="47" spans="1:11" s="1117" customFormat="1" ht="13.9" customHeight="1" x14ac:dyDescent="0.25">
      <c r="A47" s="1459">
        <v>11</v>
      </c>
      <c r="B47" s="1460" t="s">
        <v>294</v>
      </c>
      <c r="C47" s="42" t="s">
        <v>686</v>
      </c>
      <c r="D47" s="1075">
        <f>'4.2 волк'!E46</f>
        <v>0</v>
      </c>
      <c r="E47" s="1075">
        <v>0</v>
      </c>
      <c r="F47" s="1199">
        <v>0</v>
      </c>
      <c r="G47" s="1199">
        <v>0</v>
      </c>
      <c r="H47" s="1199">
        <v>0</v>
      </c>
      <c r="I47" s="1199">
        <v>0</v>
      </c>
      <c r="J47" s="1199">
        <v>0</v>
      </c>
      <c r="K47" s="1199">
        <v>0</v>
      </c>
    </row>
    <row r="48" spans="1:11" s="1117" customFormat="1" ht="13.9" customHeight="1" x14ac:dyDescent="0.25">
      <c r="A48" s="1459"/>
      <c r="B48" s="1460"/>
      <c r="C48" s="42" t="s">
        <v>589</v>
      </c>
      <c r="D48" s="1075">
        <f>'4.2 волк'!E47</f>
        <v>170</v>
      </c>
      <c r="E48" s="1075">
        <v>0</v>
      </c>
      <c r="F48" s="1196">
        <v>0</v>
      </c>
      <c r="G48" s="1196">
        <v>0</v>
      </c>
      <c r="H48" s="1196">
        <v>0</v>
      </c>
      <c r="I48" s="1196">
        <v>0</v>
      </c>
      <c r="J48" s="1196">
        <v>0</v>
      </c>
      <c r="K48" s="1196">
        <v>0</v>
      </c>
    </row>
    <row r="49" spans="1:11" s="1117" customFormat="1" ht="13.9" customHeight="1" x14ac:dyDescent="0.25">
      <c r="A49" s="1472">
        <v>12</v>
      </c>
      <c r="B49" s="1460" t="s">
        <v>295</v>
      </c>
      <c r="C49" s="42" t="s">
        <v>589</v>
      </c>
      <c r="D49" s="1075">
        <f>'4.2 волк'!E48</f>
        <v>104</v>
      </c>
      <c r="E49" s="1075">
        <v>0</v>
      </c>
      <c r="F49" s="1196">
        <v>0</v>
      </c>
      <c r="G49" s="1196">
        <v>0</v>
      </c>
      <c r="H49" s="1196">
        <v>0</v>
      </c>
      <c r="I49" s="1196">
        <v>0</v>
      </c>
      <c r="J49" s="1196">
        <v>0</v>
      </c>
      <c r="K49" s="1196">
        <v>0</v>
      </c>
    </row>
    <row r="50" spans="1:11" s="1117" customFormat="1" ht="13.9" customHeight="1" x14ac:dyDescent="0.25">
      <c r="A50" s="1472"/>
      <c r="B50" s="1460"/>
      <c r="C50" s="42" t="s">
        <v>591</v>
      </c>
      <c r="D50" s="1075">
        <f>'4.2 волк'!E49</f>
        <v>0</v>
      </c>
      <c r="E50" s="1075">
        <v>0</v>
      </c>
      <c r="F50" s="1196">
        <v>0</v>
      </c>
      <c r="G50" s="1196">
        <v>0</v>
      </c>
      <c r="H50" s="1196">
        <v>0</v>
      </c>
      <c r="I50" s="1196">
        <v>0</v>
      </c>
      <c r="J50" s="1196">
        <v>0</v>
      </c>
      <c r="K50" s="1196">
        <v>0</v>
      </c>
    </row>
    <row r="51" spans="1:11" s="1117" customFormat="1" ht="13.9" customHeight="1" x14ac:dyDescent="0.25">
      <c r="A51" s="1472"/>
      <c r="B51" s="1460"/>
      <c r="C51" s="42" t="s">
        <v>592</v>
      </c>
      <c r="D51" s="1075">
        <f>'4.2 волк'!E50</f>
        <v>3</v>
      </c>
      <c r="E51" s="1075">
        <v>0</v>
      </c>
      <c r="F51" s="1197">
        <v>0</v>
      </c>
      <c r="G51" s="1197">
        <v>0</v>
      </c>
      <c r="H51" s="1197">
        <v>0</v>
      </c>
      <c r="I51" s="1198">
        <v>0</v>
      </c>
      <c r="J51" s="1197">
        <v>0</v>
      </c>
      <c r="K51" s="1197">
        <v>0</v>
      </c>
    </row>
    <row r="52" spans="1:11" s="1117" customFormat="1" ht="13.9" customHeight="1" x14ac:dyDescent="0.25">
      <c r="A52" s="1472"/>
      <c r="B52" s="1460"/>
      <c r="C52" s="42" t="s">
        <v>925</v>
      </c>
      <c r="D52" s="1075">
        <f>'4.2 волк'!E51</f>
        <v>0</v>
      </c>
      <c r="E52" s="1075">
        <v>0</v>
      </c>
      <c r="F52" s="1196">
        <v>0</v>
      </c>
      <c r="G52" s="1196">
        <v>0</v>
      </c>
      <c r="H52" s="1196">
        <v>0</v>
      </c>
      <c r="I52" s="1196">
        <v>0</v>
      </c>
      <c r="J52" s="1196">
        <v>0</v>
      </c>
      <c r="K52" s="1196">
        <v>0</v>
      </c>
    </row>
    <row r="53" spans="1:11" s="1117" customFormat="1" ht="13.9" customHeight="1" x14ac:dyDescent="0.25">
      <c r="A53" s="1459">
        <v>13</v>
      </c>
      <c r="B53" s="1460" t="s">
        <v>296</v>
      </c>
      <c r="C53" s="42" t="s">
        <v>748</v>
      </c>
      <c r="D53" s="1075">
        <f>'4.2 волк'!E52</f>
        <v>0</v>
      </c>
      <c r="E53" s="1075">
        <v>0</v>
      </c>
      <c r="F53" s="1197">
        <v>0</v>
      </c>
      <c r="G53" s="1197">
        <v>0</v>
      </c>
      <c r="H53" s="1197">
        <v>0</v>
      </c>
      <c r="I53" s="1198">
        <v>0</v>
      </c>
      <c r="J53" s="1197">
        <v>0</v>
      </c>
      <c r="K53" s="1197">
        <v>0</v>
      </c>
    </row>
    <row r="54" spans="1:11" s="1117" customFormat="1" ht="13.9" customHeight="1" x14ac:dyDescent="0.25">
      <c r="A54" s="1459"/>
      <c r="B54" s="1460"/>
      <c r="C54" s="42" t="s">
        <v>412</v>
      </c>
      <c r="D54" s="1075">
        <f>'4.2 волк'!E53</f>
        <v>0</v>
      </c>
      <c r="E54" s="1075">
        <v>0</v>
      </c>
      <c r="F54" s="1197">
        <v>0</v>
      </c>
      <c r="G54" s="1197">
        <v>0</v>
      </c>
      <c r="H54" s="1197">
        <v>0</v>
      </c>
      <c r="I54" s="1198">
        <v>0</v>
      </c>
      <c r="J54" s="1197">
        <v>0</v>
      </c>
      <c r="K54" s="1197">
        <v>0</v>
      </c>
    </row>
    <row r="55" spans="1:11" s="1117" customFormat="1" ht="13.9" customHeight="1" x14ac:dyDescent="0.25">
      <c r="A55" s="1459"/>
      <c r="B55" s="1460"/>
      <c r="C55" s="42" t="s">
        <v>589</v>
      </c>
      <c r="D55" s="1075">
        <f>'4.2 волк'!E54</f>
        <v>38</v>
      </c>
      <c r="E55" s="1075">
        <v>0</v>
      </c>
      <c r="F55" s="1196">
        <v>0</v>
      </c>
      <c r="G55" s="1196">
        <v>0</v>
      </c>
      <c r="H55" s="1196">
        <v>0</v>
      </c>
      <c r="I55" s="1196">
        <v>0</v>
      </c>
      <c r="J55" s="1196">
        <v>0</v>
      </c>
      <c r="K55" s="1196">
        <v>0</v>
      </c>
    </row>
    <row r="56" spans="1:11" s="1117" customFormat="1" ht="13.9" customHeight="1" x14ac:dyDescent="0.25">
      <c r="A56" s="1459">
        <v>14</v>
      </c>
      <c r="B56" s="1460" t="s">
        <v>297</v>
      </c>
      <c r="C56" s="42" t="s">
        <v>807</v>
      </c>
      <c r="D56" s="1075">
        <f>'4.2 волк'!E55</f>
        <v>9</v>
      </c>
      <c r="E56" s="1075">
        <v>0</v>
      </c>
      <c r="F56" s="1197">
        <v>0</v>
      </c>
      <c r="G56" s="1197">
        <v>0</v>
      </c>
      <c r="H56" s="1197">
        <v>0</v>
      </c>
      <c r="I56" s="1198">
        <v>0</v>
      </c>
      <c r="J56" s="1197">
        <v>0</v>
      </c>
      <c r="K56" s="1197">
        <v>0</v>
      </c>
    </row>
    <row r="57" spans="1:11" s="1117" customFormat="1" ht="13.9" customHeight="1" x14ac:dyDescent="0.25">
      <c r="A57" s="1459"/>
      <c r="B57" s="1460"/>
      <c r="C57" s="42" t="s">
        <v>403</v>
      </c>
      <c r="D57" s="1075">
        <f>'4.2 волк'!E56</f>
        <v>0</v>
      </c>
      <c r="E57" s="1075">
        <v>0</v>
      </c>
      <c r="F57" s="1196">
        <v>0</v>
      </c>
      <c r="G57" s="1196">
        <v>0</v>
      </c>
      <c r="H57" s="1196">
        <v>0</v>
      </c>
      <c r="I57" s="1196">
        <v>0</v>
      </c>
      <c r="J57" s="1196">
        <v>0</v>
      </c>
      <c r="K57" s="1196">
        <v>0</v>
      </c>
    </row>
    <row r="58" spans="1:11" s="1117" customFormat="1" ht="13.9" customHeight="1" x14ac:dyDescent="0.25">
      <c r="A58" s="1459">
        <v>15</v>
      </c>
      <c r="B58" s="1460" t="s">
        <v>298</v>
      </c>
      <c r="C58" s="42" t="s">
        <v>687</v>
      </c>
      <c r="D58" s="1075">
        <f>'4.2 волк'!E57</f>
        <v>0</v>
      </c>
      <c r="E58" s="1075">
        <v>0</v>
      </c>
      <c r="F58" s="1196">
        <v>0</v>
      </c>
      <c r="G58" s="1196">
        <v>0</v>
      </c>
      <c r="H58" s="1196">
        <v>0</v>
      </c>
      <c r="I58" s="1196">
        <v>0</v>
      </c>
      <c r="J58" s="1196">
        <v>0</v>
      </c>
      <c r="K58" s="1196">
        <v>0</v>
      </c>
    </row>
    <row r="59" spans="1:11" s="1117" customFormat="1" ht="13.9" customHeight="1" x14ac:dyDescent="0.25">
      <c r="A59" s="1459"/>
      <c r="B59" s="1461"/>
      <c r="C59" s="42" t="s">
        <v>750</v>
      </c>
      <c r="D59" s="1075">
        <f>'4.2 волк'!E58</f>
        <v>14</v>
      </c>
      <c r="E59" s="1075">
        <v>0</v>
      </c>
      <c r="F59" s="1197">
        <v>0</v>
      </c>
      <c r="G59" s="1197">
        <v>0</v>
      </c>
      <c r="H59" s="1197">
        <v>0</v>
      </c>
      <c r="I59" s="1198">
        <v>0</v>
      </c>
      <c r="J59" s="1197">
        <v>0</v>
      </c>
      <c r="K59" s="1197">
        <v>0</v>
      </c>
    </row>
    <row r="60" spans="1:11" s="1117" customFormat="1" ht="13.9" customHeight="1" x14ac:dyDescent="0.25">
      <c r="A60" s="1459"/>
      <c r="B60" s="1461"/>
      <c r="C60" s="42" t="s">
        <v>593</v>
      </c>
      <c r="D60" s="1075">
        <f>'4.2 волк'!E59</f>
        <v>0</v>
      </c>
      <c r="E60" s="1075">
        <v>0</v>
      </c>
      <c r="F60" s="1196">
        <v>0</v>
      </c>
      <c r="G60" s="1196">
        <v>0</v>
      </c>
      <c r="H60" s="1196">
        <v>0</v>
      </c>
      <c r="I60" s="1196">
        <v>0</v>
      </c>
      <c r="J60" s="1196">
        <v>0</v>
      </c>
      <c r="K60" s="1196">
        <v>0</v>
      </c>
    </row>
    <row r="61" spans="1:11" s="1117" customFormat="1" ht="13.9" customHeight="1" x14ac:dyDescent="0.25">
      <c r="A61" s="1472">
        <v>16</v>
      </c>
      <c r="B61" s="1475" t="s">
        <v>299</v>
      </c>
      <c r="C61" s="76" t="s">
        <v>410</v>
      </c>
      <c r="D61" s="1075">
        <f>'4.2 волк'!E60</f>
        <v>0</v>
      </c>
      <c r="E61" s="1075">
        <v>0</v>
      </c>
      <c r="F61" s="1197">
        <v>0</v>
      </c>
      <c r="G61" s="1197">
        <v>0</v>
      </c>
      <c r="H61" s="1197">
        <v>0</v>
      </c>
      <c r="I61" s="1198">
        <v>0</v>
      </c>
      <c r="J61" s="1197">
        <v>0</v>
      </c>
      <c r="K61" s="1197">
        <v>0</v>
      </c>
    </row>
    <row r="62" spans="1:11" s="1117" customFormat="1" ht="13.9" customHeight="1" x14ac:dyDescent="0.25">
      <c r="A62" s="1472"/>
      <c r="B62" s="1475"/>
      <c r="C62" s="76" t="s">
        <v>411</v>
      </c>
      <c r="D62" s="1075">
        <f>'4.2 волк'!E61</f>
        <v>1</v>
      </c>
      <c r="E62" s="1075">
        <v>0</v>
      </c>
      <c r="F62" s="1197">
        <v>0</v>
      </c>
      <c r="G62" s="1197">
        <v>0</v>
      </c>
      <c r="H62" s="1197">
        <v>0</v>
      </c>
      <c r="I62" s="1198">
        <v>0</v>
      </c>
      <c r="J62" s="1197">
        <v>0</v>
      </c>
      <c r="K62" s="1197">
        <v>0</v>
      </c>
    </row>
    <row r="63" spans="1:11" s="1117" customFormat="1" ht="13.9" customHeight="1" x14ac:dyDescent="0.25">
      <c r="A63" s="1472"/>
      <c r="B63" s="1475"/>
      <c r="C63" s="76" t="s">
        <v>916</v>
      </c>
      <c r="D63" s="1075">
        <f>'4.2 волк'!E62</f>
        <v>1</v>
      </c>
      <c r="E63" s="1075">
        <v>0</v>
      </c>
      <c r="F63" s="1197">
        <v>0</v>
      </c>
      <c r="G63" s="1197">
        <v>0</v>
      </c>
      <c r="H63" s="1197">
        <v>0</v>
      </c>
      <c r="I63" s="1198">
        <v>0</v>
      </c>
      <c r="J63" s="1197">
        <v>0</v>
      </c>
      <c r="K63" s="1197">
        <v>0</v>
      </c>
    </row>
    <row r="64" spans="1:11" s="1117" customFormat="1" ht="13.9" customHeight="1" x14ac:dyDescent="0.25">
      <c r="A64" s="1472"/>
      <c r="B64" s="1475"/>
      <c r="C64" s="76" t="s">
        <v>915</v>
      </c>
      <c r="D64" s="1075">
        <f>'4.2 волк'!E63</f>
        <v>0</v>
      </c>
      <c r="E64" s="1075">
        <v>0</v>
      </c>
      <c r="F64" s="1197">
        <v>0</v>
      </c>
      <c r="G64" s="1197">
        <v>0</v>
      </c>
      <c r="H64" s="1197">
        <v>0</v>
      </c>
      <c r="I64" s="1198">
        <v>0</v>
      </c>
      <c r="J64" s="1197">
        <v>0</v>
      </c>
      <c r="K64" s="1197">
        <v>0</v>
      </c>
    </row>
    <row r="65" spans="1:11" s="1117" customFormat="1" ht="13.9" customHeight="1" x14ac:dyDescent="0.25">
      <c r="A65" s="1472"/>
      <c r="B65" s="1475"/>
      <c r="C65" s="42" t="s">
        <v>925</v>
      </c>
      <c r="D65" s="1075">
        <f>'4.2 волк'!E64</f>
        <v>0</v>
      </c>
      <c r="E65" s="1075">
        <v>0</v>
      </c>
      <c r="F65" s="1196">
        <v>0</v>
      </c>
      <c r="G65" s="1196">
        <v>0</v>
      </c>
      <c r="H65" s="1196">
        <v>0</v>
      </c>
      <c r="I65" s="1196">
        <v>0</v>
      </c>
      <c r="J65" s="1196">
        <v>0</v>
      </c>
      <c r="K65" s="1196">
        <v>0</v>
      </c>
    </row>
    <row r="66" spans="1:11" s="1117" customFormat="1" ht="13.9" customHeight="1" x14ac:dyDescent="0.25">
      <c r="A66" s="1472"/>
      <c r="B66" s="1475"/>
      <c r="C66" s="76" t="s">
        <v>688</v>
      </c>
      <c r="D66" s="1075">
        <f>'4.2 волк'!E65</f>
        <v>0</v>
      </c>
      <c r="E66" s="1075">
        <v>0</v>
      </c>
      <c r="F66" s="1197">
        <v>0</v>
      </c>
      <c r="G66" s="1197">
        <v>0</v>
      </c>
      <c r="H66" s="1197">
        <v>0</v>
      </c>
      <c r="I66" s="1198">
        <v>0</v>
      </c>
      <c r="J66" s="1197">
        <v>0</v>
      </c>
      <c r="K66" s="1197">
        <v>0</v>
      </c>
    </row>
    <row r="67" spans="1:11" s="1117" customFormat="1" ht="13.9" customHeight="1" x14ac:dyDescent="0.25">
      <c r="A67" s="1472"/>
      <c r="B67" s="1475"/>
      <c r="C67" s="76" t="s">
        <v>589</v>
      </c>
      <c r="D67" s="1075">
        <f>'4.2 волк'!E66</f>
        <v>54</v>
      </c>
      <c r="E67" s="1075">
        <v>0</v>
      </c>
      <c r="F67" s="1196">
        <v>0</v>
      </c>
      <c r="G67" s="1196">
        <v>0</v>
      </c>
      <c r="H67" s="1196">
        <v>0</v>
      </c>
      <c r="I67" s="1196">
        <v>0</v>
      </c>
      <c r="J67" s="1196">
        <v>0</v>
      </c>
      <c r="K67" s="1196">
        <v>0</v>
      </c>
    </row>
    <row r="68" spans="1:11" s="1117" customFormat="1" ht="13.9" customHeight="1" x14ac:dyDescent="0.25">
      <c r="A68" s="1459">
        <v>17</v>
      </c>
      <c r="B68" s="1460" t="s">
        <v>300</v>
      </c>
      <c r="C68" s="76" t="s">
        <v>414</v>
      </c>
      <c r="D68" s="1075">
        <f>'4.2 волк'!E67</f>
        <v>2</v>
      </c>
      <c r="E68" s="1075">
        <v>0</v>
      </c>
      <c r="F68" s="1197">
        <v>0</v>
      </c>
      <c r="G68" s="1197">
        <v>0</v>
      </c>
      <c r="H68" s="1197">
        <v>0</v>
      </c>
      <c r="I68" s="1198">
        <v>0</v>
      </c>
      <c r="J68" s="1197">
        <v>0</v>
      </c>
      <c r="K68" s="1197">
        <v>0</v>
      </c>
    </row>
    <row r="69" spans="1:11" s="1117" customFormat="1" ht="13.9" customHeight="1" x14ac:dyDescent="0.25">
      <c r="A69" s="1459"/>
      <c r="B69" s="1460"/>
      <c r="C69" s="42" t="s">
        <v>589</v>
      </c>
      <c r="D69" s="1075">
        <f>'4.2 волк'!E68</f>
        <v>210</v>
      </c>
      <c r="E69" s="1075">
        <v>0</v>
      </c>
      <c r="F69" s="1196">
        <v>0</v>
      </c>
      <c r="G69" s="1196">
        <v>0</v>
      </c>
      <c r="H69" s="1196">
        <v>0</v>
      </c>
      <c r="I69" s="1196">
        <v>0</v>
      </c>
      <c r="J69" s="1196">
        <v>0</v>
      </c>
      <c r="K69" s="1196">
        <v>0</v>
      </c>
    </row>
    <row r="70" spans="1:11" s="1117" customFormat="1" ht="13.9" customHeight="1" x14ac:dyDescent="0.25">
      <c r="A70" s="1459">
        <v>18</v>
      </c>
      <c r="B70" s="1460" t="s">
        <v>594</v>
      </c>
      <c r="C70" s="42" t="s">
        <v>751</v>
      </c>
      <c r="D70" s="1075">
        <f>'4.2 волк'!E69</f>
        <v>0</v>
      </c>
      <c r="E70" s="1075">
        <v>0</v>
      </c>
      <c r="F70" s="1197">
        <v>0</v>
      </c>
      <c r="G70" s="1197">
        <v>0</v>
      </c>
      <c r="H70" s="1197">
        <v>0</v>
      </c>
      <c r="I70" s="1198">
        <v>0</v>
      </c>
      <c r="J70" s="1197">
        <v>0</v>
      </c>
      <c r="K70" s="1197">
        <v>0</v>
      </c>
    </row>
    <row r="71" spans="1:11" s="1117" customFormat="1" ht="13.9" customHeight="1" x14ac:dyDescent="0.25">
      <c r="A71" s="1459"/>
      <c r="B71" s="1460"/>
      <c r="C71" s="42" t="s">
        <v>595</v>
      </c>
      <c r="D71" s="1075">
        <f>'4.2 волк'!E70</f>
        <v>3</v>
      </c>
      <c r="E71" s="1075">
        <v>0</v>
      </c>
      <c r="F71" s="1197">
        <v>0</v>
      </c>
      <c r="G71" s="1197">
        <v>0</v>
      </c>
      <c r="H71" s="1197">
        <v>0</v>
      </c>
      <c r="I71" s="1198">
        <v>0</v>
      </c>
      <c r="J71" s="1197">
        <v>0</v>
      </c>
      <c r="K71" s="1197">
        <v>0</v>
      </c>
    </row>
    <row r="72" spans="1:11" s="1117" customFormat="1" ht="13.9" customHeight="1" x14ac:dyDescent="0.25">
      <c r="A72" s="1459"/>
      <c r="B72" s="1460"/>
      <c r="C72" s="42" t="s">
        <v>589</v>
      </c>
      <c r="D72" s="1075">
        <f>'4.2 волк'!E71</f>
        <v>59</v>
      </c>
      <c r="E72" s="1075">
        <v>0</v>
      </c>
      <c r="F72" s="1196">
        <v>0</v>
      </c>
      <c r="G72" s="1196">
        <v>0</v>
      </c>
      <c r="H72" s="1196">
        <v>0</v>
      </c>
      <c r="I72" s="1196">
        <v>0</v>
      </c>
      <c r="J72" s="1196">
        <v>0</v>
      </c>
      <c r="K72" s="1196">
        <v>0</v>
      </c>
    </row>
    <row r="73" spans="1:11" s="1117" customFormat="1" ht="13.9" customHeight="1" x14ac:dyDescent="0.25">
      <c r="A73" s="1459">
        <v>19</v>
      </c>
      <c r="B73" s="1460" t="s">
        <v>302</v>
      </c>
      <c r="C73" s="42" t="s">
        <v>690</v>
      </c>
      <c r="D73" s="1075">
        <f>'4.2 волк'!E72</f>
        <v>0</v>
      </c>
      <c r="E73" s="1075">
        <v>0</v>
      </c>
      <c r="F73" s="1197">
        <v>0</v>
      </c>
      <c r="G73" s="1197">
        <v>0</v>
      </c>
      <c r="H73" s="1197">
        <v>0</v>
      </c>
      <c r="I73" s="1198">
        <v>0</v>
      </c>
      <c r="J73" s="1197">
        <v>0</v>
      </c>
      <c r="K73" s="1197">
        <v>0</v>
      </c>
    </row>
    <row r="74" spans="1:11" s="1117" customFormat="1" ht="13.9" customHeight="1" x14ac:dyDescent="0.25">
      <c r="A74" s="1459"/>
      <c r="B74" s="1460"/>
      <c r="C74" s="42" t="s">
        <v>691</v>
      </c>
      <c r="D74" s="1075">
        <f>'4.2 волк'!E73</f>
        <v>0</v>
      </c>
      <c r="E74" s="1075">
        <v>0</v>
      </c>
      <c r="F74" s="1197">
        <v>0</v>
      </c>
      <c r="G74" s="1197">
        <v>0</v>
      </c>
      <c r="H74" s="1197">
        <v>0</v>
      </c>
      <c r="I74" s="1198">
        <v>0</v>
      </c>
      <c r="J74" s="1197">
        <v>0</v>
      </c>
      <c r="K74" s="1197">
        <v>0</v>
      </c>
    </row>
    <row r="75" spans="1:11" s="1117" customFormat="1" ht="13.9" customHeight="1" x14ac:dyDescent="0.25">
      <c r="A75" s="1459"/>
      <c r="B75" s="1460"/>
      <c r="C75" s="42" t="s">
        <v>707</v>
      </c>
      <c r="D75" s="1075">
        <f>'4.2 волк'!E74</f>
        <v>0</v>
      </c>
      <c r="E75" s="1075">
        <v>0</v>
      </c>
      <c r="F75" s="1197">
        <v>0</v>
      </c>
      <c r="G75" s="1197">
        <v>0</v>
      </c>
      <c r="H75" s="1197">
        <v>0</v>
      </c>
      <c r="I75" s="1198">
        <v>0</v>
      </c>
      <c r="J75" s="1197">
        <v>0</v>
      </c>
      <c r="K75" s="1197">
        <v>0</v>
      </c>
    </row>
    <row r="76" spans="1:11" s="1117" customFormat="1" ht="13.9" customHeight="1" x14ac:dyDescent="0.25">
      <c r="A76" s="1459"/>
      <c r="B76" s="1460"/>
      <c r="C76" s="42" t="s">
        <v>402</v>
      </c>
      <c r="D76" s="1075">
        <f>'4.2 волк'!E75</f>
        <v>0</v>
      </c>
      <c r="E76" s="1075">
        <v>0</v>
      </c>
      <c r="F76" s="1197">
        <v>0</v>
      </c>
      <c r="G76" s="1197">
        <v>0</v>
      </c>
      <c r="H76" s="1197">
        <v>0</v>
      </c>
      <c r="I76" s="1198">
        <v>0</v>
      </c>
      <c r="J76" s="1197">
        <v>0</v>
      </c>
      <c r="K76" s="1197">
        <v>0</v>
      </c>
    </row>
    <row r="77" spans="1:11" s="1117" customFormat="1" ht="13.9" customHeight="1" x14ac:dyDescent="0.25">
      <c r="A77" s="1459"/>
      <c r="B77" s="1460"/>
      <c r="C77" s="42" t="s">
        <v>689</v>
      </c>
      <c r="D77" s="1075">
        <f>'4.2 волк'!E76</f>
        <v>0</v>
      </c>
      <c r="E77" s="1075">
        <v>0</v>
      </c>
      <c r="F77" s="1197">
        <v>0</v>
      </c>
      <c r="G77" s="1197">
        <v>0</v>
      </c>
      <c r="H77" s="1197">
        <v>0</v>
      </c>
      <c r="I77" s="1198">
        <v>0</v>
      </c>
      <c r="J77" s="1197">
        <v>0</v>
      </c>
      <c r="K77" s="1197">
        <v>0</v>
      </c>
    </row>
    <row r="78" spans="1:11" s="1117" customFormat="1" ht="13.9" customHeight="1" x14ac:dyDescent="0.25">
      <c r="A78" s="1459"/>
      <c r="B78" s="1460"/>
      <c r="C78" s="42" t="s">
        <v>984</v>
      </c>
      <c r="D78" s="1075">
        <f>'4.2 волк'!E77</f>
        <v>0</v>
      </c>
      <c r="E78" s="1075">
        <v>0</v>
      </c>
      <c r="F78" s="1197">
        <v>0</v>
      </c>
      <c r="G78" s="1197">
        <v>0</v>
      </c>
      <c r="H78" s="1197">
        <v>0</v>
      </c>
      <c r="I78" s="1198">
        <v>0</v>
      </c>
      <c r="J78" s="1197">
        <v>0</v>
      </c>
      <c r="K78" s="1197">
        <v>0</v>
      </c>
    </row>
    <row r="79" spans="1:11" s="1117" customFormat="1" ht="13.9" customHeight="1" x14ac:dyDescent="0.25">
      <c r="A79" s="1459">
        <v>20</v>
      </c>
      <c r="B79" s="1461" t="s">
        <v>303</v>
      </c>
      <c r="C79" s="42" t="s">
        <v>798</v>
      </c>
      <c r="D79" s="1075">
        <f>'4.2 волк'!E78</f>
        <v>8</v>
      </c>
      <c r="E79" s="1075">
        <v>0</v>
      </c>
      <c r="F79" s="1197">
        <v>0</v>
      </c>
      <c r="G79" s="1197">
        <v>0</v>
      </c>
      <c r="H79" s="1197">
        <v>0</v>
      </c>
      <c r="I79" s="1198">
        <v>0</v>
      </c>
      <c r="J79" s="1197">
        <v>0</v>
      </c>
      <c r="K79" s="1197">
        <v>0</v>
      </c>
    </row>
    <row r="80" spans="1:11" s="1117" customFormat="1" ht="13.9" customHeight="1" x14ac:dyDescent="0.25">
      <c r="A80" s="1459"/>
      <c r="B80" s="1461"/>
      <c r="C80" s="42" t="s">
        <v>752</v>
      </c>
      <c r="D80" s="1075">
        <f>'4.2 волк'!E79</f>
        <v>11</v>
      </c>
      <c r="E80" s="1075">
        <v>0</v>
      </c>
      <c r="F80" s="1197">
        <v>0</v>
      </c>
      <c r="G80" s="1197">
        <v>0</v>
      </c>
      <c r="H80" s="1197">
        <v>0</v>
      </c>
      <c r="I80" s="1198">
        <v>0</v>
      </c>
      <c r="J80" s="1197">
        <v>0</v>
      </c>
      <c r="K80" s="1197">
        <v>0</v>
      </c>
    </row>
    <row r="81" spans="1:11" s="1117" customFormat="1" ht="13.9" customHeight="1" x14ac:dyDescent="0.25">
      <c r="A81" s="1459"/>
      <c r="B81" s="1461"/>
      <c r="C81" s="42" t="s">
        <v>799</v>
      </c>
      <c r="D81" s="1075">
        <f>'4.2 волк'!E80</f>
        <v>0</v>
      </c>
      <c r="E81" s="1075">
        <v>0</v>
      </c>
      <c r="F81" s="1197">
        <v>0</v>
      </c>
      <c r="G81" s="1197">
        <v>0</v>
      </c>
      <c r="H81" s="1197">
        <v>0</v>
      </c>
      <c r="I81" s="1198">
        <v>0</v>
      </c>
      <c r="J81" s="1197">
        <v>0</v>
      </c>
      <c r="K81" s="1197">
        <v>0</v>
      </c>
    </row>
    <row r="82" spans="1:11" s="1117" customFormat="1" ht="13.9" customHeight="1" x14ac:dyDescent="0.25">
      <c r="A82" s="1459"/>
      <c r="B82" s="1461"/>
      <c r="C82" s="42" t="s">
        <v>753</v>
      </c>
      <c r="D82" s="1075">
        <f>'4.2 волк'!E81</f>
        <v>4</v>
      </c>
      <c r="E82" s="1075">
        <v>0</v>
      </c>
      <c r="F82" s="1197">
        <v>0</v>
      </c>
      <c r="G82" s="1197">
        <v>0</v>
      </c>
      <c r="H82" s="1197">
        <v>0</v>
      </c>
      <c r="I82" s="1198">
        <v>0</v>
      </c>
      <c r="J82" s="1197">
        <v>0</v>
      </c>
      <c r="K82" s="1197">
        <v>0</v>
      </c>
    </row>
    <row r="83" spans="1:11" s="1117" customFormat="1" ht="13.9" customHeight="1" x14ac:dyDescent="0.25">
      <c r="A83" s="1459"/>
      <c r="B83" s="1461"/>
      <c r="C83" s="42" t="s">
        <v>927</v>
      </c>
      <c r="D83" s="1075">
        <f>'4.2 волк'!E82</f>
        <v>0</v>
      </c>
      <c r="E83" s="1075">
        <v>0</v>
      </c>
      <c r="F83" s="1197">
        <v>0</v>
      </c>
      <c r="G83" s="1197">
        <v>0</v>
      </c>
      <c r="H83" s="1197">
        <v>0</v>
      </c>
      <c r="I83" s="1198">
        <v>0</v>
      </c>
      <c r="J83" s="1197">
        <v>0</v>
      </c>
      <c r="K83" s="1197">
        <v>0</v>
      </c>
    </row>
    <row r="84" spans="1:11" s="1117" customFormat="1" ht="13.9" customHeight="1" x14ac:dyDescent="0.25">
      <c r="A84" s="1459"/>
      <c r="B84" s="1461"/>
      <c r="C84" s="42" t="s">
        <v>589</v>
      </c>
      <c r="D84" s="1075">
        <f>'4.2 волк'!E83</f>
        <v>38</v>
      </c>
      <c r="E84" s="1075">
        <v>0</v>
      </c>
      <c r="F84" s="1196">
        <v>0</v>
      </c>
      <c r="G84" s="1196">
        <v>0</v>
      </c>
      <c r="H84" s="1196">
        <v>0</v>
      </c>
      <c r="I84" s="1196">
        <v>0</v>
      </c>
      <c r="J84" s="1196">
        <v>0</v>
      </c>
      <c r="K84" s="1196">
        <v>0</v>
      </c>
    </row>
    <row r="85" spans="1:11" s="1117" customFormat="1" ht="13.9" customHeight="1" x14ac:dyDescent="0.25">
      <c r="A85" s="1459">
        <v>21</v>
      </c>
      <c r="B85" s="1460" t="s">
        <v>304</v>
      </c>
      <c r="C85" s="42" t="s">
        <v>928</v>
      </c>
      <c r="D85" s="1075">
        <f>'4.2 волк'!E84</f>
        <v>5</v>
      </c>
      <c r="E85" s="1075">
        <v>0</v>
      </c>
      <c r="F85" s="1197">
        <v>0</v>
      </c>
      <c r="G85" s="1197">
        <v>0</v>
      </c>
      <c r="H85" s="1197">
        <v>0</v>
      </c>
      <c r="I85" s="1198">
        <v>0</v>
      </c>
      <c r="J85" s="1197">
        <v>0</v>
      </c>
      <c r="K85" s="1197">
        <v>0</v>
      </c>
    </row>
    <row r="86" spans="1:11" s="1117" customFormat="1" ht="13.9" customHeight="1" x14ac:dyDescent="0.25">
      <c r="A86" s="1459"/>
      <c r="B86" s="1460"/>
      <c r="C86" s="42" t="s">
        <v>405</v>
      </c>
      <c r="D86" s="1075">
        <f>'4.2 волк'!E85</f>
        <v>0</v>
      </c>
      <c r="E86" s="1075">
        <v>0</v>
      </c>
      <c r="F86" s="1197">
        <v>0</v>
      </c>
      <c r="G86" s="1197">
        <v>0</v>
      </c>
      <c r="H86" s="1197">
        <v>0</v>
      </c>
      <c r="I86" s="1198">
        <v>0</v>
      </c>
      <c r="J86" s="1197">
        <v>0</v>
      </c>
      <c r="K86" s="1197">
        <v>0</v>
      </c>
    </row>
    <row r="87" spans="1:11" s="1117" customFormat="1" ht="13.9" customHeight="1" x14ac:dyDescent="0.25">
      <c r="A87" s="1459"/>
      <c r="B87" s="1460"/>
      <c r="C87" s="42" t="s">
        <v>589</v>
      </c>
      <c r="D87" s="1075">
        <f>'4.2 волк'!E86</f>
        <v>49</v>
      </c>
      <c r="E87" s="1075">
        <v>0</v>
      </c>
      <c r="F87" s="1196">
        <v>0</v>
      </c>
      <c r="G87" s="1196">
        <v>0</v>
      </c>
      <c r="H87" s="1196">
        <v>0</v>
      </c>
      <c r="I87" s="1196">
        <v>0</v>
      </c>
      <c r="J87" s="1196">
        <v>0</v>
      </c>
      <c r="K87" s="1196">
        <v>0</v>
      </c>
    </row>
    <row r="88" spans="1:11" s="1117" customFormat="1" ht="13.5" customHeight="1" x14ac:dyDescent="0.25">
      <c r="A88" s="1459">
        <v>22</v>
      </c>
      <c r="B88" s="1460" t="s">
        <v>305</v>
      </c>
      <c r="C88" s="77" t="s">
        <v>756</v>
      </c>
      <c r="D88" s="1075">
        <f>'4.2 волк'!E87</f>
        <v>0</v>
      </c>
      <c r="E88" s="1075">
        <v>0</v>
      </c>
      <c r="F88" s="1196">
        <v>0</v>
      </c>
      <c r="G88" s="1196">
        <v>0</v>
      </c>
      <c r="H88" s="1196">
        <v>0</v>
      </c>
      <c r="I88" s="1196">
        <v>0</v>
      </c>
      <c r="J88" s="1196">
        <v>0</v>
      </c>
      <c r="K88" s="1196">
        <v>0</v>
      </c>
    </row>
    <row r="89" spans="1:11" s="1117" customFormat="1" ht="13.9" customHeight="1" x14ac:dyDescent="0.25">
      <c r="A89" s="1459"/>
      <c r="B89" s="1460"/>
      <c r="C89" s="77" t="s">
        <v>687</v>
      </c>
      <c r="D89" s="1075">
        <f>'4.2 волк'!E88</f>
        <v>0</v>
      </c>
      <c r="E89" s="1075">
        <v>0</v>
      </c>
      <c r="F89" s="1196">
        <v>0</v>
      </c>
      <c r="G89" s="1196">
        <v>0</v>
      </c>
      <c r="H89" s="1196">
        <v>0</v>
      </c>
      <c r="I89" s="1196">
        <v>0</v>
      </c>
      <c r="J89" s="1196">
        <v>0</v>
      </c>
      <c r="K89" s="1196">
        <v>0</v>
      </c>
    </row>
    <row r="90" spans="1:11" s="1117" customFormat="1" ht="13.5" customHeight="1" x14ac:dyDescent="0.25">
      <c r="A90" s="1459"/>
      <c r="B90" s="1460"/>
      <c r="C90" s="77" t="s">
        <v>757</v>
      </c>
      <c r="D90" s="1075">
        <f>'4.2 волк'!E89</f>
        <v>0</v>
      </c>
      <c r="E90" s="1075">
        <v>0</v>
      </c>
      <c r="F90" s="1197">
        <v>0</v>
      </c>
      <c r="G90" s="1197">
        <v>0</v>
      </c>
      <c r="H90" s="1197">
        <v>0</v>
      </c>
      <c r="I90" s="1200">
        <v>0</v>
      </c>
      <c r="J90" s="1197">
        <v>0</v>
      </c>
      <c r="K90" s="1197">
        <v>0</v>
      </c>
    </row>
    <row r="91" spans="1:11" s="1117" customFormat="1" ht="13.9" customHeight="1" x14ac:dyDescent="0.25">
      <c r="A91" s="1459">
        <v>23</v>
      </c>
      <c r="B91" s="1460" t="s">
        <v>306</v>
      </c>
      <c r="C91" s="42" t="s">
        <v>693</v>
      </c>
      <c r="D91" s="1075">
        <f>'4.2 волк'!E90</f>
        <v>0</v>
      </c>
      <c r="E91" s="1075">
        <v>0</v>
      </c>
      <c r="F91" s="1197">
        <v>0</v>
      </c>
      <c r="G91" s="1197">
        <v>0</v>
      </c>
      <c r="H91" s="1197">
        <v>0</v>
      </c>
      <c r="I91" s="1198">
        <v>0</v>
      </c>
      <c r="J91" s="1197">
        <v>0</v>
      </c>
      <c r="K91" s="1197">
        <v>0</v>
      </c>
    </row>
    <row r="92" spans="1:11" s="1117" customFormat="1" ht="13.9" customHeight="1" x14ac:dyDescent="0.25">
      <c r="A92" s="1459"/>
      <c r="B92" s="1460"/>
      <c r="C92" s="42" t="s">
        <v>758</v>
      </c>
      <c r="D92" s="1075">
        <f>'4.2 волк'!E91</f>
        <v>0</v>
      </c>
      <c r="E92" s="1075">
        <v>0</v>
      </c>
      <c r="F92" s="1197">
        <v>0</v>
      </c>
      <c r="G92" s="1197">
        <v>0</v>
      </c>
      <c r="H92" s="1197">
        <v>0</v>
      </c>
      <c r="I92" s="1198">
        <v>0</v>
      </c>
      <c r="J92" s="1197">
        <v>0</v>
      </c>
      <c r="K92" s="1197">
        <v>0</v>
      </c>
    </row>
    <row r="93" spans="1:11" s="1117" customFormat="1" ht="13.9" customHeight="1" x14ac:dyDescent="0.25">
      <c r="A93" s="1459"/>
      <c r="B93" s="1460"/>
      <c r="C93" s="42" t="s">
        <v>925</v>
      </c>
      <c r="D93" s="1075">
        <f>'4.2 волк'!E92</f>
        <v>0</v>
      </c>
      <c r="E93" s="1075">
        <v>0</v>
      </c>
      <c r="F93" s="1196">
        <v>0</v>
      </c>
      <c r="G93" s="1196">
        <v>0</v>
      </c>
      <c r="H93" s="1196">
        <v>0</v>
      </c>
      <c r="I93" s="1196">
        <v>0</v>
      </c>
      <c r="J93" s="1196">
        <v>0</v>
      </c>
      <c r="K93" s="1196">
        <v>0</v>
      </c>
    </row>
    <row r="94" spans="1:11" s="1117" customFormat="1" ht="13.9" customHeight="1" x14ac:dyDescent="0.25">
      <c r="A94" s="1459">
        <v>24</v>
      </c>
      <c r="B94" s="1460" t="s">
        <v>307</v>
      </c>
      <c r="C94" s="42" t="s">
        <v>696</v>
      </c>
      <c r="D94" s="1075">
        <f>'4.2 волк'!E93</f>
        <v>0</v>
      </c>
      <c r="E94" s="1075">
        <v>0</v>
      </c>
      <c r="F94" s="1196">
        <v>0</v>
      </c>
      <c r="G94" s="1196">
        <v>0</v>
      </c>
      <c r="H94" s="1196">
        <v>0</v>
      </c>
      <c r="I94" s="1196">
        <v>0</v>
      </c>
      <c r="J94" s="1196">
        <v>0</v>
      </c>
      <c r="K94" s="1196">
        <v>0</v>
      </c>
    </row>
    <row r="95" spans="1:11" s="1117" customFormat="1" ht="13.9" customHeight="1" x14ac:dyDescent="0.25">
      <c r="A95" s="1459"/>
      <c r="B95" s="1460"/>
      <c r="C95" s="42" t="s">
        <v>694</v>
      </c>
      <c r="D95" s="1075">
        <f>'4.2 волк'!E94</f>
        <v>0</v>
      </c>
      <c r="E95" s="1075">
        <v>0</v>
      </c>
      <c r="F95" s="1196">
        <v>0</v>
      </c>
      <c r="G95" s="1196">
        <v>0</v>
      </c>
      <c r="H95" s="1196">
        <v>0</v>
      </c>
      <c r="I95" s="1196">
        <v>0</v>
      </c>
      <c r="J95" s="1196">
        <v>0</v>
      </c>
      <c r="K95" s="1196">
        <v>0</v>
      </c>
    </row>
    <row r="96" spans="1:11" s="1117" customFormat="1" ht="13.9" customHeight="1" x14ac:dyDescent="0.25">
      <c r="A96" s="1459"/>
      <c r="B96" s="1460"/>
      <c r="C96" s="42" t="s">
        <v>759</v>
      </c>
      <c r="D96" s="1075">
        <f>'4.2 волк'!E95</f>
        <v>10</v>
      </c>
      <c r="E96" s="1075">
        <v>0</v>
      </c>
      <c r="F96" s="1197">
        <v>0</v>
      </c>
      <c r="G96" s="1197">
        <v>0</v>
      </c>
      <c r="H96" s="1197">
        <v>0</v>
      </c>
      <c r="I96" s="1198">
        <v>0</v>
      </c>
      <c r="J96" s="1197">
        <v>0</v>
      </c>
      <c r="K96" s="1197">
        <v>0</v>
      </c>
    </row>
    <row r="97" spans="1:11" s="1117" customFormat="1" ht="13.9" customHeight="1" x14ac:dyDescent="0.25">
      <c r="A97" s="1459"/>
      <c r="B97" s="1460"/>
      <c r="C97" s="42" t="s">
        <v>408</v>
      </c>
      <c r="D97" s="1075">
        <f>'4.2 волк'!E96</f>
        <v>0</v>
      </c>
      <c r="E97" s="1075">
        <v>0</v>
      </c>
      <c r="F97" s="1197">
        <v>0</v>
      </c>
      <c r="G97" s="1197">
        <v>0</v>
      </c>
      <c r="H97" s="1197">
        <v>0</v>
      </c>
      <c r="I97" s="1198">
        <v>0</v>
      </c>
      <c r="J97" s="1197">
        <v>0</v>
      </c>
      <c r="K97" s="1197">
        <v>0</v>
      </c>
    </row>
    <row r="98" spans="1:11" s="1117" customFormat="1" ht="13.9" customHeight="1" x14ac:dyDescent="0.25">
      <c r="A98" s="1459"/>
      <c r="B98" s="1460"/>
      <c r="C98" s="42" t="s">
        <v>329</v>
      </c>
      <c r="D98" s="1075">
        <f>'4.2 волк'!E97</f>
        <v>0</v>
      </c>
      <c r="E98" s="1075">
        <v>0</v>
      </c>
      <c r="F98" s="1197">
        <v>0</v>
      </c>
      <c r="G98" s="1197">
        <v>0</v>
      </c>
      <c r="H98" s="1197">
        <v>0</v>
      </c>
      <c r="I98" s="1198">
        <v>0</v>
      </c>
      <c r="J98" s="1197">
        <v>0</v>
      </c>
      <c r="K98" s="1197">
        <v>0</v>
      </c>
    </row>
    <row r="99" spans="1:11" s="1117" customFormat="1" ht="13.9" customHeight="1" x14ac:dyDescent="0.25">
      <c r="A99" s="1459"/>
      <c r="B99" s="1460"/>
      <c r="C99" s="42" t="s">
        <v>695</v>
      </c>
      <c r="D99" s="1075">
        <f>'4.2 волк'!E98</f>
        <v>0</v>
      </c>
      <c r="E99" s="1075">
        <v>0</v>
      </c>
      <c r="F99" s="1197">
        <v>0</v>
      </c>
      <c r="G99" s="1197">
        <v>0</v>
      </c>
      <c r="H99" s="1197">
        <v>0</v>
      </c>
      <c r="I99" s="1198">
        <v>0</v>
      </c>
      <c r="J99" s="1197">
        <v>0</v>
      </c>
      <c r="K99" s="1197">
        <v>0</v>
      </c>
    </row>
    <row r="100" spans="1:11" s="1117" customFormat="1" ht="13.9" customHeight="1" x14ac:dyDescent="0.25">
      <c r="A100" s="1459"/>
      <c r="B100" s="1460"/>
      <c r="C100" s="42" t="s">
        <v>589</v>
      </c>
      <c r="D100" s="1075">
        <f>'4.2 волк'!E99</f>
        <v>15</v>
      </c>
      <c r="E100" s="1075">
        <v>0</v>
      </c>
      <c r="F100" s="1196">
        <v>0</v>
      </c>
      <c r="G100" s="1196">
        <v>0</v>
      </c>
      <c r="H100" s="1196">
        <v>0</v>
      </c>
      <c r="I100" s="1196">
        <v>0</v>
      </c>
      <c r="J100" s="1196">
        <v>0</v>
      </c>
      <c r="K100" s="1196">
        <v>0</v>
      </c>
    </row>
    <row r="101" spans="1:11" s="1117" customFormat="1" ht="13.9" customHeight="1" x14ac:dyDescent="0.25">
      <c r="A101" s="1459">
        <v>25</v>
      </c>
      <c r="B101" s="1460" t="s">
        <v>308</v>
      </c>
      <c r="C101" s="42" t="s">
        <v>404</v>
      </c>
      <c r="D101" s="1075">
        <f>'4.2 волк'!E100</f>
        <v>0</v>
      </c>
      <c r="E101" s="1075">
        <v>0</v>
      </c>
      <c r="F101" s="1197">
        <v>0</v>
      </c>
      <c r="G101" s="1197">
        <v>0</v>
      </c>
      <c r="H101" s="1197">
        <v>0</v>
      </c>
      <c r="I101" s="1198">
        <v>0</v>
      </c>
      <c r="J101" s="1197">
        <v>0</v>
      </c>
      <c r="K101" s="1197">
        <v>0</v>
      </c>
    </row>
    <row r="102" spans="1:11" s="1117" customFormat="1" ht="13.9" customHeight="1" x14ac:dyDescent="0.25">
      <c r="A102" s="1459"/>
      <c r="B102" s="1460"/>
      <c r="C102" s="42" t="s">
        <v>589</v>
      </c>
      <c r="D102" s="1075">
        <f>'4.2 волк'!E101</f>
        <v>75</v>
      </c>
      <c r="E102" s="1075">
        <v>0</v>
      </c>
      <c r="F102" s="1196">
        <v>0</v>
      </c>
      <c r="G102" s="1196">
        <v>0</v>
      </c>
      <c r="H102" s="1196">
        <v>0</v>
      </c>
      <c r="I102" s="1196">
        <v>0</v>
      </c>
      <c r="J102" s="1196">
        <v>0</v>
      </c>
      <c r="K102" s="1196">
        <v>0</v>
      </c>
    </row>
    <row r="103" spans="1:11" s="1117" customFormat="1" ht="13.9" customHeight="1" x14ac:dyDescent="0.25">
      <c r="A103" s="1459">
        <v>26</v>
      </c>
      <c r="B103" s="1460" t="s">
        <v>309</v>
      </c>
      <c r="C103" s="42" t="s">
        <v>801</v>
      </c>
      <c r="D103" s="1075">
        <f>'4.2 волк'!E102</f>
        <v>5</v>
      </c>
      <c r="E103" s="1075">
        <v>0</v>
      </c>
      <c r="F103" s="1197">
        <v>0</v>
      </c>
      <c r="G103" s="1197">
        <v>0</v>
      </c>
      <c r="H103" s="1197">
        <v>0</v>
      </c>
      <c r="I103" s="1198">
        <v>0</v>
      </c>
      <c r="J103" s="1197">
        <v>0</v>
      </c>
      <c r="K103" s="1197">
        <v>0</v>
      </c>
    </row>
    <row r="104" spans="1:11" s="1117" customFormat="1" ht="13.9" customHeight="1" x14ac:dyDescent="0.25">
      <c r="A104" s="1459"/>
      <c r="B104" s="1460"/>
      <c r="C104" s="42" t="s">
        <v>596</v>
      </c>
      <c r="D104" s="1075">
        <f>'4.2 волк'!E103</f>
        <v>3</v>
      </c>
      <c r="E104" s="1075">
        <v>0</v>
      </c>
      <c r="F104" s="1197">
        <v>0</v>
      </c>
      <c r="G104" s="1197">
        <v>0</v>
      </c>
      <c r="H104" s="1197">
        <v>0</v>
      </c>
      <c r="I104" s="1198">
        <v>0</v>
      </c>
      <c r="J104" s="1197">
        <v>0</v>
      </c>
      <c r="K104" s="1197">
        <v>0</v>
      </c>
    </row>
    <row r="105" spans="1:11" s="1117" customFormat="1" ht="13.9" customHeight="1" x14ac:dyDescent="0.25">
      <c r="A105" s="1459"/>
      <c r="B105" s="1460"/>
      <c r="C105" s="42" t="s">
        <v>407</v>
      </c>
      <c r="D105" s="1075">
        <f>'4.2 волк'!E104</f>
        <v>0</v>
      </c>
      <c r="E105" s="1075">
        <v>0</v>
      </c>
      <c r="F105" s="1197">
        <v>0</v>
      </c>
      <c r="G105" s="1197">
        <v>0</v>
      </c>
      <c r="H105" s="1197">
        <v>0</v>
      </c>
      <c r="I105" s="1198">
        <v>0</v>
      </c>
      <c r="J105" s="1197">
        <v>0</v>
      </c>
      <c r="K105" s="1197">
        <v>0</v>
      </c>
    </row>
    <row r="106" spans="1:11" s="1117" customFormat="1" ht="13.9" customHeight="1" x14ac:dyDescent="0.25">
      <c r="A106" s="1459"/>
      <c r="B106" s="1460"/>
      <c r="C106" s="42" t="s">
        <v>597</v>
      </c>
      <c r="D106" s="1075">
        <f>'4.2 волк'!E105</f>
        <v>18</v>
      </c>
      <c r="E106" s="1075">
        <v>0</v>
      </c>
      <c r="F106" s="1197">
        <v>0</v>
      </c>
      <c r="G106" s="1197">
        <v>0</v>
      </c>
      <c r="H106" s="1197">
        <v>0</v>
      </c>
      <c r="I106" s="1198">
        <v>0</v>
      </c>
      <c r="J106" s="1197">
        <v>0</v>
      </c>
      <c r="K106" s="1197">
        <v>0</v>
      </c>
    </row>
    <row r="107" spans="1:11" s="1117" customFormat="1" ht="13.9" customHeight="1" x14ac:dyDescent="0.25">
      <c r="A107" s="1459"/>
      <c r="B107" s="1460"/>
      <c r="C107" s="42" t="s">
        <v>925</v>
      </c>
      <c r="D107" s="1075">
        <f>'4.2 волк'!E106</f>
        <v>0</v>
      </c>
      <c r="E107" s="1075">
        <v>0</v>
      </c>
      <c r="F107" s="1196">
        <v>0</v>
      </c>
      <c r="G107" s="1196">
        <v>0</v>
      </c>
      <c r="H107" s="1196">
        <v>0</v>
      </c>
      <c r="I107" s="1196">
        <v>0</v>
      </c>
      <c r="J107" s="1196">
        <v>0</v>
      </c>
      <c r="K107" s="1196">
        <v>0</v>
      </c>
    </row>
    <row r="108" spans="1:11" s="1117" customFormat="1" ht="13.9" customHeight="1" x14ac:dyDescent="0.25">
      <c r="A108" s="1459"/>
      <c r="B108" s="1460"/>
      <c r="C108" s="42" t="s">
        <v>697</v>
      </c>
      <c r="D108" s="1075">
        <f>'4.2 волк'!E107</f>
        <v>0</v>
      </c>
      <c r="E108" s="1075">
        <v>0</v>
      </c>
      <c r="F108" s="1197">
        <v>0</v>
      </c>
      <c r="G108" s="1197">
        <v>0</v>
      </c>
      <c r="H108" s="1197">
        <v>0</v>
      </c>
      <c r="I108" s="1198">
        <v>0</v>
      </c>
      <c r="J108" s="1197">
        <v>0</v>
      </c>
      <c r="K108" s="1197">
        <v>0</v>
      </c>
    </row>
    <row r="109" spans="1:11" s="1117" customFormat="1" ht="13.9" customHeight="1" x14ac:dyDescent="0.25">
      <c r="A109" s="1459"/>
      <c r="B109" s="1460"/>
      <c r="C109" s="42" t="s">
        <v>760</v>
      </c>
      <c r="D109" s="1075">
        <f>'4.2 волк'!E108</f>
        <v>2</v>
      </c>
      <c r="E109" s="1075">
        <v>0</v>
      </c>
      <c r="F109" s="1197">
        <v>0</v>
      </c>
      <c r="G109" s="1197">
        <v>0</v>
      </c>
      <c r="H109" s="1197">
        <v>0</v>
      </c>
      <c r="I109" s="1198">
        <v>0</v>
      </c>
      <c r="J109" s="1197">
        <v>0</v>
      </c>
      <c r="K109" s="1197">
        <v>0</v>
      </c>
    </row>
    <row r="110" spans="1:11" s="1117" customFormat="1" ht="13.9" customHeight="1" x14ac:dyDescent="0.25">
      <c r="A110" s="1459"/>
      <c r="B110" s="1460"/>
      <c r="C110" s="42" t="s">
        <v>918</v>
      </c>
      <c r="D110" s="1075">
        <f>'4.2 волк'!E109</f>
        <v>0</v>
      </c>
      <c r="E110" s="1075">
        <v>0</v>
      </c>
      <c r="F110" s="1197">
        <v>0</v>
      </c>
      <c r="G110" s="1197">
        <v>0</v>
      </c>
      <c r="H110" s="1197">
        <v>0</v>
      </c>
      <c r="I110" s="1198">
        <v>0</v>
      </c>
      <c r="J110" s="1197">
        <v>0</v>
      </c>
      <c r="K110" s="1197">
        <v>0</v>
      </c>
    </row>
    <row r="111" spans="1:11" s="1117" customFormat="1" ht="13.9" customHeight="1" x14ac:dyDescent="0.25">
      <c r="A111" s="1459"/>
      <c r="B111" s="1460"/>
      <c r="C111" s="42" t="s">
        <v>929</v>
      </c>
      <c r="D111" s="1075">
        <f>'4.2 волк'!E110</f>
        <v>0</v>
      </c>
      <c r="E111" s="1075">
        <v>0</v>
      </c>
      <c r="F111" s="1196">
        <v>0</v>
      </c>
      <c r="G111" s="1196">
        <v>0</v>
      </c>
      <c r="H111" s="1196">
        <v>0</v>
      </c>
      <c r="I111" s="1196">
        <v>0</v>
      </c>
      <c r="J111" s="1196">
        <v>0</v>
      </c>
      <c r="K111" s="1196">
        <v>0</v>
      </c>
    </row>
    <row r="112" spans="1:11" s="1117" customFormat="1" ht="13.9" customHeight="1" x14ac:dyDescent="0.25">
      <c r="A112" s="1459"/>
      <c r="B112" s="1460"/>
      <c r="C112" s="42" t="s">
        <v>589</v>
      </c>
      <c r="D112" s="1075">
        <f>'4.2 волк'!E111</f>
        <v>111</v>
      </c>
      <c r="E112" s="1075">
        <v>0</v>
      </c>
      <c r="F112" s="1196">
        <v>0</v>
      </c>
      <c r="G112" s="1196">
        <v>0</v>
      </c>
      <c r="H112" s="1196">
        <v>0</v>
      </c>
      <c r="I112" s="1196">
        <v>0</v>
      </c>
      <c r="J112" s="1196">
        <v>0</v>
      </c>
      <c r="K112" s="1196">
        <v>0</v>
      </c>
    </row>
    <row r="113" spans="1:11" s="1117" customFormat="1" ht="13.9" customHeight="1" x14ac:dyDescent="0.25">
      <c r="A113" s="1118">
        <v>27</v>
      </c>
      <c r="B113" s="1119" t="s">
        <v>310</v>
      </c>
      <c r="C113" s="42" t="s">
        <v>589</v>
      </c>
      <c r="D113" s="1075">
        <f>'4.2 волк'!E112</f>
        <v>130</v>
      </c>
      <c r="E113" s="1075">
        <v>0</v>
      </c>
      <c r="F113" s="1196">
        <v>0</v>
      </c>
      <c r="G113" s="1196">
        <v>0</v>
      </c>
      <c r="H113" s="1196">
        <v>0</v>
      </c>
      <c r="I113" s="1196">
        <v>0</v>
      </c>
      <c r="J113" s="1196">
        <v>0</v>
      </c>
      <c r="K113" s="1196">
        <v>0</v>
      </c>
    </row>
    <row r="114" spans="1:11" s="1117" customFormat="1" ht="13.9" customHeight="1" x14ac:dyDescent="0.25">
      <c r="A114" s="1459">
        <v>28</v>
      </c>
      <c r="B114" s="1460" t="s">
        <v>311</v>
      </c>
      <c r="C114" s="42" t="s">
        <v>698</v>
      </c>
      <c r="D114" s="1075">
        <f>'4.2 волк'!E113</f>
        <v>0</v>
      </c>
      <c r="E114" s="1075">
        <v>0</v>
      </c>
      <c r="F114" s="1196">
        <v>0</v>
      </c>
      <c r="G114" s="1196">
        <v>0</v>
      </c>
      <c r="H114" s="1196">
        <v>0</v>
      </c>
      <c r="I114" s="1196">
        <v>0</v>
      </c>
      <c r="J114" s="1196">
        <v>0</v>
      </c>
      <c r="K114" s="1196">
        <v>0</v>
      </c>
    </row>
    <row r="115" spans="1:11" s="1117" customFormat="1" ht="13.9" customHeight="1" x14ac:dyDescent="0.25">
      <c r="A115" s="1459"/>
      <c r="B115" s="1460"/>
      <c r="C115" s="42" t="s">
        <v>598</v>
      </c>
      <c r="D115" s="1075">
        <f>'4.2 волк'!E114</f>
        <v>0</v>
      </c>
      <c r="E115" s="1075">
        <v>0</v>
      </c>
      <c r="F115" s="1196">
        <v>0</v>
      </c>
      <c r="G115" s="1196">
        <v>0</v>
      </c>
      <c r="H115" s="1196">
        <v>0</v>
      </c>
      <c r="I115" s="1196">
        <v>0</v>
      </c>
      <c r="J115" s="1196">
        <v>0</v>
      </c>
      <c r="K115" s="1196">
        <v>0</v>
      </c>
    </row>
    <row r="116" spans="1:11" s="1117" customFormat="1" ht="13.9" customHeight="1" x14ac:dyDescent="0.25">
      <c r="A116" s="1459"/>
      <c r="B116" s="1460"/>
      <c r="C116" s="42" t="s">
        <v>761</v>
      </c>
      <c r="D116" s="1075">
        <f>'4.2 волк'!E115</f>
        <v>0</v>
      </c>
      <c r="E116" s="1075">
        <v>0</v>
      </c>
      <c r="F116" s="1196">
        <v>0</v>
      </c>
      <c r="G116" s="1196">
        <v>0</v>
      </c>
      <c r="H116" s="1196">
        <v>0</v>
      </c>
      <c r="I116" s="1196">
        <v>0</v>
      </c>
      <c r="J116" s="1196">
        <v>0</v>
      </c>
      <c r="K116" s="1196">
        <v>0</v>
      </c>
    </row>
    <row r="117" spans="1:11" s="1117" customFormat="1" ht="13.9" customHeight="1" x14ac:dyDescent="0.25">
      <c r="A117" s="1459"/>
      <c r="B117" s="1460"/>
      <c r="C117" s="42" t="s">
        <v>800</v>
      </c>
      <c r="D117" s="1075">
        <f>'4.2 волк'!E116</f>
        <v>0</v>
      </c>
      <c r="E117" s="1075">
        <v>0</v>
      </c>
      <c r="F117" s="1196">
        <v>0</v>
      </c>
      <c r="G117" s="1196">
        <v>0</v>
      </c>
      <c r="H117" s="1196">
        <v>0</v>
      </c>
      <c r="I117" s="1196">
        <v>0</v>
      </c>
      <c r="J117" s="1196">
        <v>0</v>
      </c>
      <c r="K117" s="1196">
        <v>0</v>
      </c>
    </row>
    <row r="118" spans="1:11" s="1117" customFormat="1" ht="13.9" customHeight="1" x14ac:dyDescent="0.25">
      <c r="A118" s="1459">
        <v>29</v>
      </c>
      <c r="B118" s="1460" t="s">
        <v>312</v>
      </c>
      <c r="C118" s="42" t="s">
        <v>762</v>
      </c>
      <c r="D118" s="1075">
        <f>'4.2 волк'!E117</f>
        <v>0</v>
      </c>
      <c r="E118" s="1075">
        <v>0</v>
      </c>
      <c r="F118" s="1197">
        <v>0</v>
      </c>
      <c r="G118" s="1197">
        <v>0</v>
      </c>
      <c r="H118" s="1197">
        <v>0</v>
      </c>
      <c r="I118" s="1198">
        <v>0</v>
      </c>
      <c r="J118" s="1197">
        <v>0</v>
      </c>
      <c r="K118" s="1197">
        <v>0</v>
      </c>
    </row>
    <row r="119" spans="1:11" s="1117" customFormat="1" ht="13.9" customHeight="1" x14ac:dyDescent="0.25">
      <c r="A119" s="1459"/>
      <c r="B119" s="1460"/>
      <c r="C119" s="42" t="s">
        <v>930</v>
      </c>
      <c r="D119" s="1075">
        <f>'4.2 волк'!E118</f>
        <v>4</v>
      </c>
      <c r="E119" s="1075">
        <v>0</v>
      </c>
      <c r="F119" s="1197">
        <v>0</v>
      </c>
      <c r="G119" s="1197">
        <v>0</v>
      </c>
      <c r="H119" s="1197">
        <v>0</v>
      </c>
      <c r="I119" s="1198">
        <v>0</v>
      </c>
      <c r="J119" s="1197">
        <v>0</v>
      </c>
      <c r="K119" s="1197">
        <v>0</v>
      </c>
    </row>
    <row r="120" spans="1:11" s="1117" customFormat="1" ht="13.9" customHeight="1" x14ac:dyDescent="0.25">
      <c r="A120" s="1459"/>
      <c r="B120" s="1460"/>
      <c r="C120" s="42" t="s">
        <v>699</v>
      </c>
      <c r="D120" s="1075">
        <f>'4.2 волк'!E119</f>
        <v>3</v>
      </c>
      <c r="E120" s="1075">
        <v>0</v>
      </c>
      <c r="F120" s="1197">
        <v>0</v>
      </c>
      <c r="G120" s="1197">
        <v>0</v>
      </c>
      <c r="H120" s="1197">
        <v>0</v>
      </c>
      <c r="I120" s="1198">
        <v>0</v>
      </c>
      <c r="J120" s="1197">
        <v>0</v>
      </c>
      <c r="K120" s="1197">
        <v>0</v>
      </c>
    </row>
    <row r="121" spans="1:11" s="1117" customFormat="1" ht="13.9" customHeight="1" x14ac:dyDescent="0.25">
      <c r="A121" s="1459"/>
      <c r="B121" s="1460"/>
      <c r="C121" s="42" t="s">
        <v>589</v>
      </c>
      <c r="D121" s="1075">
        <f>'4.2 волк'!E120</f>
        <v>64</v>
      </c>
      <c r="E121" s="1075">
        <v>0</v>
      </c>
      <c r="F121" s="1196">
        <v>0</v>
      </c>
      <c r="G121" s="1196">
        <v>0</v>
      </c>
      <c r="H121" s="1196">
        <v>0</v>
      </c>
      <c r="I121" s="1196">
        <v>0</v>
      </c>
      <c r="J121" s="1196">
        <v>0</v>
      </c>
      <c r="K121" s="1196">
        <v>0</v>
      </c>
    </row>
    <row r="122" spans="1:11" s="1117" customFormat="1" ht="13.9" customHeight="1" x14ac:dyDescent="0.25">
      <c r="A122" s="1459">
        <v>30</v>
      </c>
      <c r="B122" s="1460" t="s">
        <v>313</v>
      </c>
      <c r="C122" s="42" t="s">
        <v>764</v>
      </c>
      <c r="D122" s="1075">
        <f>'4.2 волк'!E121</f>
        <v>0</v>
      </c>
      <c r="E122" s="1075">
        <v>0</v>
      </c>
      <c r="F122" s="1197">
        <v>0</v>
      </c>
      <c r="G122" s="1197">
        <v>0</v>
      </c>
      <c r="H122" s="1197">
        <v>0</v>
      </c>
      <c r="I122" s="1198">
        <v>0</v>
      </c>
      <c r="J122" s="1197">
        <v>0</v>
      </c>
      <c r="K122" s="1197">
        <v>0</v>
      </c>
    </row>
    <row r="123" spans="1:11" s="1117" customFormat="1" ht="13.9" customHeight="1" x14ac:dyDescent="0.25">
      <c r="A123" s="1459"/>
      <c r="B123" s="1460"/>
      <c r="C123" s="42" t="s">
        <v>701</v>
      </c>
      <c r="D123" s="1075">
        <f>'4.2 волк'!E122</f>
        <v>0</v>
      </c>
      <c r="E123" s="1075">
        <v>0</v>
      </c>
      <c r="F123" s="1197">
        <v>0</v>
      </c>
      <c r="G123" s="1197">
        <v>0</v>
      </c>
      <c r="H123" s="1197">
        <v>0</v>
      </c>
      <c r="I123" s="1198">
        <v>0</v>
      </c>
      <c r="J123" s="1197">
        <v>0</v>
      </c>
      <c r="K123" s="1197">
        <v>0</v>
      </c>
    </row>
    <row r="124" spans="1:11" s="1117" customFormat="1" ht="13.9" customHeight="1" x14ac:dyDescent="0.25">
      <c r="A124" s="1459"/>
      <c r="B124" s="1460"/>
      <c r="C124" s="42" t="s">
        <v>700</v>
      </c>
      <c r="D124" s="1075">
        <f>'4.2 волк'!E123</f>
        <v>0</v>
      </c>
      <c r="E124" s="1075">
        <v>0</v>
      </c>
      <c r="F124" s="1197">
        <v>0</v>
      </c>
      <c r="G124" s="1197">
        <v>0</v>
      </c>
      <c r="H124" s="1197">
        <v>0</v>
      </c>
      <c r="I124" s="1198">
        <v>0</v>
      </c>
      <c r="J124" s="1197">
        <v>0</v>
      </c>
      <c r="K124" s="1197">
        <v>0</v>
      </c>
    </row>
    <row r="125" spans="1:11" s="1117" customFormat="1" ht="13.9" customHeight="1" x14ac:dyDescent="0.25">
      <c r="A125" s="1459"/>
      <c r="B125" s="1460"/>
      <c r="C125" s="42" t="s">
        <v>931</v>
      </c>
      <c r="D125" s="1075">
        <f>'4.2 волк'!E124</f>
        <v>0</v>
      </c>
      <c r="E125" s="1075">
        <v>0</v>
      </c>
      <c r="F125" s="1197">
        <v>0</v>
      </c>
      <c r="G125" s="1197">
        <v>0</v>
      </c>
      <c r="H125" s="1197">
        <v>0</v>
      </c>
      <c r="I125" s="1198">
        <v>0</v>
      </c>
      <c r="J125" s="1197">
        <v>0</v>
      </c>
      <c r="K125" s="1197">
        <v>0</v>
      </c>
    </row>
    <row r="126" spans="1:11" s="1117" customFormat="1" ht="13.9" customHeight="1" x14ac:dyDescent="0.25">
      <c r="A126" s="1459"/>
      <c r="B126" s="1460"/>
      <c r="C126" s="42" t="s">
        <v>589</v>
      </c>
      <c r="D126" s="1075">
        <f>'4.2 волк'!E125</f>
        <v>50</v>
      </c>
      <c r="E126" s="1075">
        <v>0</v>
      </c>
      <c r="F126" s="1196">
        <v>0</v>
      </c>
      <c r="G126" s="1196">
        <v>0</v>
      </c>
      <c r="H126" s="1196">
        <v>0</v>
      </c>
      <c r="I126" s="1196">
        <v>0</v>
      </c>
      <c r="J126" s="1196">
        <v>0</v>
      </c>
      <c r="K126" s="1196">
        <v>0</v>
      </c>
    </row>
    <row r="127" spans="1:11" s="1117" customFormat="1" ht="13.9" customHeight="1" x14ac:dyDescent="0.25">
      <c r="A127" s="1459">
        <v>31</v>
      </c>
      <c r="B127" s="1460" t="s">
        <v>314</v>
      </c>
      <c r="C127" s="42" t="s">
        <v>921</v>
      </c>
      <c r="D127" s="1075">
        <f>'4.2 волк'!E126</f>
        <v>0</v>
      </c>
      <c r="E127" s="1075">
        <v>0</v>
      </c>
      <c r="F127" s="1197">
        <v>0</v>
      </c>
      <c r="G127" s="1197">
        <v>0</v>
      </c>
      <c r="H127" s="1197">
        <v>0</v>
      </c>
      <c r="I127" s="1198">
        <v>0</v>
      </c>
      <c r="J127" s="1197">
        <v>0</v>
      </c>
      <c r="K127" s="1197">
        <v>0</v>
      </c>
    </row>
    <row r="128" spans="1:11" s="1117" customFormat="1" ht="13.9" customHeight="1" x14ac:dyDescent="0.25">
      <c r="A128" s="1459"/>
      <c r="B128" s="1460"/>
      <c r="C128" s="42" t="s">
        <v>700</v>
      </c>
      <c r="D128" s="1075">
        <f>'4.2 волк'!E127</f>
        <v>0</v>
      </c>
      <c r="E128" s="1075">
        <v>0</v>
      </c>
      <c r="F128" s="1197">
        <v>0</v>
      </c>
      <c r="G128" s="1197">
        <v>0</v>
      </c>
      <c r="H128" s="1197">
        <v>0</v>
      </c>
      <c r="I128" s="1198">
        <v>0</v>
      </c>
      <c r="J128" s="1197">
        <v>0</v>
      </c>
      <c r="K128" s="1197">
        <v>0</v>
      </c>
    </row>
    <row r="129" spans="1:11" s="1117" customFormat="1" ht="13.9" customHeight="1" x14ac:dyDescent="0.25">
      <c r="A129" s="1459"/>
      <c r="B129" s="1461"/>
      <c r="C129" s="42" t="s">
        <v>409</v>
      </c>
      <c r="D129" s="1075">
        <f>'4.2 волк'!E128</f>
        <v>0</v>
      </c>
      <c r="E129" s="1075">
        <v>0</v>
      </c>
      <c r="F129" s="1197">
        <v>0</v>
      </c>
      <c r="G129" s="1197">
        <v>0</v>
      </c>
      <c r="H129" s="1197">
        <v>0</v>
      </c>
      <c r="I129" s="1198">
        <v>0</v>
      </c>
      <c r="J129" s="1197">
        <v>0</v>
      </c>
      <c r="K129" s="1197">
        <v>0</v>
      </c>
    </row>
    <row r="130" spans="1:11" s="1117" customFormat="1" ht="13.9" customHeight="1" x14ac:dyDescent="0.25">
      <c r="A130" s="1459"/>
      <c r="B130" s="1461"/>
      <c r="C130" s="42" t="s">
        <v>589</v>
      </c>
      <c r="D130" s="1075">
        <f>'4.2 волк'!E129</f>
        <v>207</v>
      </c>
      <c r="E130" s="1075">
        <v>0</v>
      </c>
      <c r="F130" s="1196">
        <v>0</v>
      </c>
      <c r="G130" s="1196">
        <v>0</v>
      </c>
      <c r="H130" s="1196">
        <v>0</v>
      </c>
      <c r="I130" s="1196">
        <v>0</v>
      </c>
      <c r="J130" s="1196">
        <v>0</v>
      </c>
      <c r="K130" s="1196">
        <v>0</v>
      </c>
    </row>
    <row r="131" spans="1:11" s="1117" customFormat="1" ht="13.9" customHeight="1" x14ac:dyDescent="0.25">
      <c r="A131" s="1459">
        <v>32</v>
      </c>
      <c r="B131" s="1460" t="s">
        <v>315</v>
      </c>
      <c r="C131" s="42" t="s">
        <v>765</v>
      </c>
      <c r="D131" s="1075">
        <f>'4.2 волк'!E130</f>
        <v>0</v>
      </c>
      <c r="E131" s="1075">
        <v>0</v>
      </c>
      <c r="F131" s="1197">
        <v>0</v>
      </c>
      <c r="G131" s="1197">
        <v>0</v>
      </c>
      <c r="H131" s="1197">
        <v>0</v>
      </c>
      <c r="I131" s="1198">
        <v>0</v>
      </c>
      <c r="J131" s="1197">
        <v>0</v>
      </c>
      <c r="K131" s="1197">
        <v>0</v>
      </c>
    </row>
    <row r="132" spans="1:11" s="1117" customFormat="1" ht="13.9" customHeight="1" x14ac:dyDescent="0.25">
      <c r="A132" s="1459"/>
      <c r="B132" s="1460"/>
      <c r="C132" s="42" t="s">
        <v>702</v>
      </c>
      <c r="D132" s="1075">
        <f>'4.2 волк'!E131</f>
        <v>0</v>
      </c>
      <c r="E132" s="1075">
        <v>0</v>
      </c>
      <c r="F132" s="1197">
        <v>0</v>
      </c>
      <c r="G132" s="1197">
        <v>0</v>
      </c>
      <c r="H132" s="1197">
        <v>0</v>
      </c>
      <c r="I132" s="1198">
        <v>0</v>
      </c>
      <c r="J132" s="1197">
        <v>0</v>
      </c>
      <c r="K132" s="1197">
        <v>0</v>
      </c>
    </row>
    <row r="133" spans="1:11" s="1117" customFormat="1" ht="13.9" customHeight="1" x14ac:dyDescent="0.25">
      <c r="A133" s="1459"/>
      <c r="B133" s="1460"/>
      <c r="C133" s="42" t="s">
        <v>1537</v>
      </c>
      <c r="D133" s="1075">
        <f>'4.2 волк'!E132</f>
        <v>0</v>
      </c>
      <c r="E133" s="1075">
        <v>0</v>
      </c>
      <c r="F133" s="1197">
        <v>0</v>
      </c>
      <c r="G133" s="1197">
        <v>0</v>
      </c>
      <c r="H133" s="1197">
        <v>0</v>
      </c>
      <c r="I133" s="1198">
        <v>0</v>
      </c>
      <c r="J133" s="1197">
        <v>0</v>
      </c>
      <c r="K133" s="1197">
        <v>0</v>
      </c>
    </row>
    <row r="134" spans="1:11" s="1117" customFormat="1" ht="13.9" customHeight="1" x14ac:dyDescent="0.25">
      <c r="A134" s="1459"/>
      <c r="B134" s="1460"/>
      <c r="C134" s="42" t="s">
        <v>922</v>
      </c>
      <c r="D134" s="1075">
        <f>'4.2 волк'!E133</f>
        <v>0</v>
      </c>
      <c r="E134" s="1075">
        <v>0</v>
      </c>
      <c r="F134" s="1197">
        <v>0</v>
      </c>
      <c r="G134" s="1197">
        <v>0</v>
      </c>
      <c r="H134" s="1197">
        <v>0</v>
      </c>
      <c r="I134" s="1198">
        <v>0</v>
      </c>
      <c r="J134" s="1197">
        <v>0</v>
      </c>
      <c r="K134" s="1197">
        <v>0</v>
      </c>
    </row>
    <row r="135" spans="1:11" s="1117" customFormat="1" ht="13.9" customHeight="1" x14ac:dyDescent="0.25">
      <c r="A135" s="1459"/>
      <c r="B135" s="1460"/>
      <c r="C135" s="42" t="s">
        <v>589</v>
      </c>
      <c r="D135" s="1075">
        <f>'4.2 волк'!E134</f>
        <v>310</v>
      </c>
      <c r="E135" s="1075">
        <v>0</v>
      </c>
      <c r="F135" s="1196">
        <v>0</v>
      </c>
      <c r="G135" s="1196">
        <v>0</v>
      </c>
      <c r="H135" s="1196">
        <v>0</v>
      </c>
      <c r="I135" s="1196">
        <v>0</v>
      </c>
      <c r="J135" s="1196">
        <v>0</v>
      </c>
      <c r="K135" s="1196">
        <v>0</v>
      </c>
    </row>
    <row r="136" spans="1:11" s="1117" customFormat="1" ht="13.9" customHeight="1" x14ac:dyDescent="0.25">
      <c r="A136" s="1459">
        <v>33</v>
      </c>
      <c r="B136" s="1460" t="s">
        <v>316</v>
      </c>
      <c r="C136" s="42" t="s">
        <v>932</v>
      </c>
      <c r="D136" s="1075">
        <f>'4.2 волк'!E135</f>
        <v>16</v>
      </c>
      <c r="E136" s="1075">
        <v>0</v>
      </c>
      <c r="F136" s="1197">
        <v>0</v>
      </c>
      <c r="G136" s="1197">
        <v>0</v>
      </c>
      <c r="H136" s="1197">
        <v>0</v>
      </c>
      <c r="I136" s="1198">
        <v>0</v>
      </c>
      <c r="J136" s="1197">
        <v>0</v>
      </c>
      <c r="K136" s="1197">
        <v>0</v>
      </c>
    </row>
    <row r="137" spans="1:11" s="1117" customFormat="1" ht="13.9" customHeight="1" x14ac:dyDescent="0.25">
      <c r="A137" s="1459"/>
      <c r="B137" s="1460"/>
      <c r="C137" s="42" t="s">
        <v>329</v>
      </c>
      <c r="D137" s="1075">
        <f>'4.2 волк'!E136</f>
        <v>0</v>
      </c>
      <c r="E137" s="1075">
        <v>0</v>
      </c>
      <c r="F137" s="1197">
        <v>0</v>
      </c>
      <c r="G137" s="1197">
        <v>0</v>
      </c>
      <c r="H137" s="1197">
        <v>0</v>
      </c>
      <c r="I137" s="1198">
        <v>0</v>
      </c>
      <c r="J137" s="1197">
        <v>0</v>
      </c>
      <c r="K137" s="1197">
        <v>0</v>
      </c>
    </row>
    <row r="138" spans="1:11" s="1117" customFormat="1" ht="13.9" customHeight="1" x14ac:dyDescent="0.25">
      <c r="A138" s="1459"/>
      <c r="B138" s="1460"/>
      <c r="C138" s="42" t="s">
        <v>406</v>
      </c>
      <c r="D138" s="1075">
        <f>'4.2 волк'!E137</f>
        <v>0</v>
      </c>
      <c r="E138" s="1075">
        <v>0</v>
      </c>
      <c r="F138" s="1197">
        <v>0</v>
      </c>
      <c r="G138" s="1197">
        <v>0</v>
      </c>
      <c r="H138" s="1197">
        <v>0</v>
      </c>
      <c r="I138" s="1198">
        <v>0</v>
      </c>
      <c r="J138" s="1197">
        <v>0</v>
      </c>
      <c r="K138" s="1197">
        <v>0</v>
      </c>
    </row>
    <row r="139" spans="1:11" s="1117" customFormat="1" ht="13.9" customHeight="1" x14ac:dyDescent="0.25">
      <c r="A139" s="1459"/>
      <c r="B139" s="1460"/>
      <c r="C139" s="42" t="s">
        <v>925</v>
      </c>
      <c r="D139" s="1075">
        <f>'4.2 волк'!E138</f>
        <v>0</v>
      </c>
      <c r="E139" s="1075">
        <v>0</v>
      </c>
      <c r="F139" s="1196">
        <v>0</v>
      </c>
      <c r="G139" s="1196">
        <v>0</v>
      </c>
      <c r="H139" s="1196">
        <v>0</v>
      </c>
      <c r="I139" s="1196">
        <v>0</v>
      </c>
      <c r="J139" s="1196">
        <v>0</v>
      </c>
      <c r="K139" s="1196">
        <v>0</v>
      </c>
    </row>
    <row r="140" spans="1:11" s="1117" customFormat="1" ht="13.9" customHeight="1" x14ac:dyDescent="0.25">
      <c r="A140" s="1459"/>
      <c r="B140" s="1461"/>
      <c r="C140" s="42" t="s">
        <v>929</v>
      </c>
      <c r="D140" s="1075">
        <f>'4.2 волк'!E139</f>
        <v>0</v>
      </c>
      <c r="E140" s="1075">
        <v>0</v>
      </c>
      <c r="F140" s="1196">
        <v>0</v>
      </c>
      <c r="G140" s="1196">
        <v>0</v>
      </c>
      <c r="H140" s="1196">
        <v>0</v>
      </c>
      <c r="I140" s="1196">
        <v>0</v>
      </c>
      <c r="J140" s="1196">
        <v>0</v>
      </c>
      <c r="K140" s="1196">
        <v>0</v>
      </c>
    </row>
    <row r="141" spans="1:11" s="1117" customFormat="1" ht="13.9" customHeight="1" x14ac:dyDescent="0.25">
      <c r="A141" s="1459">
        <v>34</v>
      </c>
      <c r="B141" s="1460" t="s">
        <v>317</v>
      </c>
      <c r="C141" s="42" t="s">
        <v>696</v>
      </c>
      <c r="D141" s="1075">
        <f>'4.2 волк'!E140</f>
        <v>0</v>
      </c>
      <c r="E141" s="1075">
        <v>0</v>
      </c>
      <c r="F141" s="1196">
        <v>0</v>
      </c>
      <c r="G141" s="1196">
        <v>0</v>
      </c>
      <c r="H141" s="1196">
        <v>0</v>
      </c>
      <c r="I141" s="1196">
        <v>0</v>
      </c>
      <c r="J141" s="1196">
        <v>0</v>
      </c>
      <c r="K141" s="1196">
        <v>0</v>
      </c>
    </row>
    <row r="142" spans="1:11" s="1117" customFormat="1" ht="13.9" customHeight="1" x14ac:dyDescent="0.25">
      <c r="A142" s="1359"/>
      <c r="B142" s="1495"/>
      <c r="C142" s="42" t="s">
        <v>600</v>
      </c>
      <c r="D142" s="1075">
        <f>'4.2 волк'!E141</f>
        <v>0</v>
      </c>
      <c r="E142" s="1075">
        <v>0</v>
      </c>
      <c r="F142" s="1196">
        <v>0</v>
      </c>
      <c r="G142" s="1196">
        <v>0</v>
      </c>
      <c r="H142" s="1196">
        <v>0</v>
      </c>
      <c r="I142" s="1196">
        <v>0</v>
      </c>
      <c r="J142" s="1196">
        <v>0</v>
      </c>
      <c r="K142" s="1196">
        <v>0</v>
      </c>
    </row>
    <row r="143" spans="1:11" s="1117" customFormat="1" ht="13.9" customHeight="1" x14ac:dyDescent="0.25">
      <c r="A143" s="1359"/>
      <c r="B143" s="1495"/>
      <c r="C143" s="42" t="s">
        <v>1538</v>
      </c>
      <c r="D143" s="1075">
        <f>'4.2 волк'!E142</f>
        <v>0</v>
      </c>
      <c r="E143" s="1075">
        <v>0</v>
      </c>
      <c r="F143" s="1196">
        <v>0</v>
      </c>
      <c r="G143" s="1196">
        <v>0</v>
      </c>
      <c r="H143" s="1196">
        <v>0</v>
      </c>
      <c r="I143" s="1196">
        <v>0</v>
      </c>
      <c r="J143" s="1196">
        <v>0</v>
      </c>
      <c r="K143" s="1196">
        <v>0</v>
      </c>
    </row>
    <row r="144" spans="1:11" s="1117" customFormat="1" ht="13.9" customHeight="1" x14ac:dyDescent="0.25">
      <c r="A144" s="1359"/>
      <c r="B144" s="1495"/>
      <c r="C144" s="42" t="s">
        <v>413</v>
      </c>
      <c r="D144" s="1075">
        <f>'4.2 волк'!E143</f>
        <v>18</v>
      </c>
      <c r="E144" s="1075">
        <v>0</v>
      </c>
      <c r="F144" s="1196">
        <v>0</v>
      </c>
      <c r="G144" s="1196">
        <v>0</v>
      </c>
      <c r="H144" s="1196">
        <v>0</v>
      </c>
      <c r="I144" s="1196">
        <v>0</v>
      </c>
      <c r="J144" s="1196">
        <v>0</v>
      </c>
      <c r="K144" s="1196">
        <v>0</v>
      </c>
    </row>
    <row r="145" spans="1:11" s="1117" customFormat="1" ht="13.9" customHeight="1" x14ac:dyDescent="0.25">
      <c r="A145" s="1359"/>
      <c r="B145" s="1495"/>
      <c r="C145" s="42" t="s">
        <v>801</v>
      </c>
      <c r="D145" s="1075">
        <f>'4.2 волк'!E144</f>
        <v>5</v>
      </c>
      <c r="E145" s="1075">
        <v>0</v>
      </c>
      <c r="F145" s="1196">
        <v>0</v>
      </c>
      <c r="G145" s="1196">
        <v>0</v>
      </c>
      <c r="H145" s="1196">
        <v>0</v>
      </c>
      <c r="I145" s="1196">
        <v>0</v>
      </c>
      <c r="J145" s="1196">
        <v>0</v>
      </c>
      <c r="K145" s="1196">
        <v>0</v>
      </c>
    </row>
    <row r="146" spans="1:11" s="1117" customFormat="1" ht="13.9" customHeight="1" x14ac:dyDescent="0.25">
      <c r="A146" s="1359"/>
      <c r="B146" s="1495"/>
      <c r="C146" s="42" t="s">
        <v>929</v>
      </c>
      <c r="D146" s="1075">
        <f>'4.2 волк'!E145</f>
        <v>0</v>
      </c>
      <c r="E146" s="1075">
        <v>0</v>
      </c>
      <c r="F146" s="1196">
        <v>0</v>
      </c>
      <c r="G146" s="1196">
        <v>0</v>
      </c>
      <c r="H146" s="1196">
        <v>0</v>
      </c>
      <c r="I146" s="1196">
        <v>0</v>
      </c>
      <c r="J146" s="1196">
        <v>0</v>
      </c>
      <c r="K146" s="1196">
        <v>0</v>
      </c>
    </row>
    <row r="147" spans="1:11" s="1117" customFormat="1" ht="13.9" customHeight="1" x14ac:dyDescent="0.25">
      <c r="A147" s="1359"/>
      <c r="B147" s="1495"/>
      <c r="C147" s="42" t="s">
        <v>589</v>
      </c>
      <c r="D147" s="1075">
        <f>'4.2 волк'!E146</f>
        <v>71</v>
      </c>
      <c r="E147" s="1075">
        <v>0</v>
      </c>
      <c r="F147" s="1197">
        <v>0</v>
      </c>
      <c r="G147" s="1197">
        <v>0</v>
      </c>
      <c r="H147" s="1197">
        <v>0</v>
      </c>
      <c r="I147" s="1198">
        <v>0</v>
      </c>
      <c r="J147" s="1197">
        <v>0</v>
      </c>
      <c r="K147" s="1197">
        <v>0</v>
      </c>
    </row>
    <row r="148" spans="1:11" s="1117" customFormat="1" ht="13.9" customHeight="1" x14ac:dyDescent="0.25">
      <c r="A148" s="1459">
        <v>35</v>
      </c>
      <c r="B148" s="1460" t="s">
        <v>318</v>
      </c>
      <c r="C148" s="42" t="s">
        <v>925</v>
      </c>
      <c r="D148" s="1075">
        <f>'4.2 волк'!E147</f>
        <v>0</v>
      </c>
      <c r="E148" s="1075">
        <v>0</v>
      </c>
      <c r="F148" s="1197">
        <v>0</v>
      </c>
      <c r="G148" s="1197">
        <v>0</v>
      </c>
      <c r="H148" s="1197">
        <v>0</v>
      </c>
      <c r="I148" s="1198">
        <v>0</v>
      </c>
      <c r="J148" s="1197">
        <v>0</v>
      </c>
      <c r="K148" s="1197">
        <v>0</v>
      </c>
    </row>
    <row r="149" spans="1:11" s="1117" customFormat="1" ht="13.9" customHeight="1" x14ac:dyDescent="0.25">
      <c r="A149" s="1459"/>
      <c r="B149" s="1460"/>
      <c r="C149" s="42" t="s">
        <v>934</v>
      </c>
      <c r="D149" s="1075">
        <f>'4.2 волк'!E148</f>
        <v>0</v>
      </c>
      <c r="E149" s="1075">
        <v>0</v>
      </c>
      <c r="F149" s="1196">
        <v>0</v>
      </c>
      <c r="G149" s="1196">
        <v>0</v>
      </c>
      <c r="H149" s="1196">
        <v>0</v>
      </c>
      <c r="I149" s="1196">
        <v>0</v>
      </c>
      <c r="J149" s="1196">
        <v>0</v>
      </c>
      <c r="K149" s="1196">
        <v>0</v>
      </c>
    </row>
    <row r="150" spans="1:11" s="1117" customFormat="1" ht="13.9" customHeight="1" x14ac:dyDescent="0.25">
      <c r="A150" s="1359"/>
      <c r="B150" s="1495"/>
      <c r="C150" s="42" t="s">
        <v>937</v>
      </c>
      <c r="D150" s="1075">
        <f>'4.2 волк'!E149</f>
        <v>0</v>
      </c>
      <c r="E150" s="1075">
        <v>0</v>
      </c>
      <c r="F150" s="1197">
        <v>0</v>
      </c>
      <c r="G150" s="1197">
        <v>0</v>
      </c>
      <c r="H150" s="1197">
        <v>0</v>
      </c>
      <c r="I150" s="1198">
        <v>0</v>
      </c>
      <c r="J150" s="1197">
        <v>0</v>
      </c>
      <c r="K150" s="1197">
        <v>0</v>
      </c>
    </row>
    <row r="151" spans="1:11" s="1117" customFormat="1" ht="13.9" customHeight="1" x14ac:dyDescent="0.25">
      <c r="A151" s="1459">
        <v>36</v>
      </c>
      <c r="B151" s="1460" t="s">
        <v>319</v>
      </c>
      <c r="C151" s="42" t="s">
        <v>768</v>
      </c>
      <c r="D151" s="1075">
        <f>'4.2 волк'!E150</f>
        <v>0</v>
      </c>
      <c r="E151" s="1075">
        <v>0</v>
      </c>
      <c r="F151" s="1196">
        <v>0</v>
      </c>
      <c r="G151" s="1196">
        <v>0</v>
      </c>
      <c r="H151" s="1196">
        <v>0</v>
      </c>
      <c r="I151" s="1196">
        <v>0</v>
      </c>
      <c r="J151" s="1196">
        <v>0</v>
      </c>
      <c r="K151" s="1196">
        <v>0</v>
      </c>
    </row>
    <row r="152" spans="1:11" s="1117" customFormat="1" ht="13.9" customHeight="1" x14ac:dyDescent="0.25">
      <c r="A152" s="1459"/>
      <c r="B152" s="1460"/>
      <c r="C152" s="42" t="s">
        <v>589</v>
      </c>
      <c r="D152" s="1075">
        <f>'4.2 волк'!E151</f>
        <v>177</v>
      </c>
      <c r="E152" s="1075">
        <v>0</v>
      </c>
      <c r="F152" s="1197">
        <v>0</v>
      </c>
      <c r="G152" s="1197">
        <v>0</v>
      </c>
      <c r="H152" s="1197">
        <v>0</v>
      </c>
      <c r="I152" s="1198">
        <v>0</v>
      </c>
      <c r="J152" s="1197">
        <v>0</v>
      </c>
      <c r="K152" s="1197">
        <v>0</v>
      </c>
    </row>
    <row r="153" spans="1:11" s="1117" customFormat="1" ht="15" x14ac:dyDescent="0.25">
      <c r="A153" s="1459">
        <v>37</v>
      </c>
      <c r="B153" s="1460" t="s">
        <v>320</v>
      </c>
      <c r="C153" s="42" t="s">
        <v>769</v>
      </c>
      <c r="D153" s="1075">
        <f>'4.2 волк'!E152</f>
        <v>4</v>
      </c>
      <c r="E153" s="1075">
        <v>0</v>
      </c>
      <c r="F153" s="1196">
        <v>0</v>
      </c>
      <c r="G153" s="1196">
        <v>0</v>
      </c>
      <c r="H153" s="1196">
        <v>0</v>
      </c>
      <c r="I153" s="1196">
        <v>0</v>
      </c>
      <c r="J153" s="1196">
        <v>0</v>
      </c>
      <c r="K153" s="1196">
        <v>0</v>
      </c>
    </row>
    <row r="154" spans="1:11" s="1117" customFormat="1" ht="13.9" customHeight="1" x14ac:dyDescent="0.25">
      <c r="A154" s="1459"/>
      <c r="B154" s="1460"/>
      <c r="C154" s="42" t="s">
        <v>589</v>
      </c>
      <c r="D154" s="1075">
        <f>'4.2 волк'!E153</f>
        <v>94</v>
      </c>
      <c r="E154" s="1075">
        <v>0</v>
      </c>
      <c r="F154" s="1197">
        <v>0</v>
      </c>
      <c r="G154" s="1197">
        <v>0</v>
      </c>
      <c r="H154" s="1197">
        <v>0</v>
      </c>
      <c r="I154" s="1198">
        <v>0</v>
      </c>
      <c r="J154" s="1197">
        <v>0</v>
      </c>
      <c r="K154" s="1197">
        <v>0</v>
      </c>
    </row>
    <row r="155" spans="1:11" s="1117" customFormat="1" ht="13.9" customHeight="1" x14ac:dyDescent="0.25">
      <c r="A155" s="1459">
        <v>38</v>
      </c>
      <c r="B155" s="1460" t="s">
        <v>321</v>
      </c>
      <c r="C155" s="42" t="s">
        <v>935</v>
      </c>
      <c r="D155" s="1075">
        <f>'4.2 волк'!E154</f>
        <v>0</v>
      </c>
      <c r="E155" s="1075">
        <v>0</v>
      </c>
      <c r="F155" s="1197">
        <v>0</v>
      </c>
      <c r="G155" s="1197">
        <v>0</v>
      </c>
      <c r="H155" s="1197">
        <v>0</v>
      </c>
      <c r="I155" s="1198">
        <v>0</v>
      </c>
      <c r="J155" s="1197">
        <v>0</v>
      </c>
      <c r="K155" s="1197">
        <v>0</v>
      </c>
    </row>
    <row r="156" spans="1:11" s="1117" customFormat="1" ht="13.9" customHeight="1" x14ac:dyDescent="0.25">
      <c r="A156" s="1459"/>
      <c r="B156" s="1460"/>
      <c r="C156" s="42" t="s">
        <v>703</v>
      </c>
      <c r="D156" s="1075">
        <f>'4.2 волк'!E155</f>
        <v>0</v>
      </c>
      <c r="E156" s="1075">
        <v>0</v>
      </c>
      <c r="F156" s="1197">
        <v>0</v>
      </c>
      <c r="G156" s="1197">
        <v>0</v>
      </c>
      <c r="H156" s="1197">
        <v>0</v>
      </c>
      <c r="I156" s="1198">
        <v>0</v>
      </c>
      <c r="J156" s="1197">
        <v>0</v>
      </c>
      <c r="K156" s="1197">
        <v>0</v>
      </c>
    </row>
    <row r="157" spans="1:11" s="1117" customFormat="1" ht="15" x14ac:dyDescent="0.25">
      <c r="A157" s="1459"/>
      <c r="B157" s="1460"/>
      <c r="C157" s="42" t="s">
        <v>1155</v>
      </c>
      <c r="D157" s="1075">
        <f>'4.2 волк'!E156</f>
        <v>0</v>
      </c>
      <c r="E157" s="1075">
        <v>0</v>
      </c>
      <c r="F157" s="1197">
        <v>0</v>
      </c>
      <c r="G157" s="1197">
        <v>0</v>
      </c>
      <c r="H157" s="1197">
        <v>0</v>
      </c>
      <c r="I157" s="1198">
        <v>0</v>
      </c>
      <c r="J157" s="1197">
        <v>0</v>
      </c>
      <c r="K157" s="1197">
        <v>0</v>
      </c>
    </row>
    <row r="158" spans="1:11" s="1117" customFormat="1" ht="13.9" customHeight="1" x14ac:dyDescent="0.25">
      <c r="A158" s="1459"/>
      <c r="B158" s="1460"/>
      <c r="C158" s="42" t="s">
        <v>665</v>
      </c>
      <c r="D158" s="1075">
        <f>'4.2 волк'!E157</f>
        <v>0</v>
      </c>
      <c r="E158" s="1075">
        <v>0</v>
      </c>
      <c r="F158" s="1196">
        <v>0</v>
      </c>
      <c r="G158" s="1196">
        <v>0</v>
      </c>
      <c r="H158" s="1196">
        <v>0</v>
      </c>
      <c r="I158" s="1196">
        <v>0</v>
      </c>
      <c r="J158" s="1196">
        <v>0</v>
      </c>
      <c r="K158" s="1196">
        <v>0</v>
      </c>
    </row>
    <row r="159" spans="1:11" s="1117" customFormat="1" ht="13.9" customHeight="1" x14ac:dyDescent="0.25">
      <c r="A159" s="1459"/>
      <c r="B159" s="1460"/>
      <c r="C159" s="42" t="s">
        <v>589</v>
      </c>
      <c r="D159" s="1075">
        <f>'4.2 волк'!E158</f>
        <v>102</v>
      </c>
      <c r="E159" s="1075">
        <v>0</v>
      </c>
      <c r="F159" s="1197">
        <v>0</v>
      </c>
      <c r="G159" s="1197">
        <v>0</v>
      </c>
      <c r="H159" s="1197">
        <v>0</v>
      </c>
      <c r="I159" s="1198">
        <v>0</v>
      </c>
      <c r="J159" s="1197">
        <v>0</v>
      </c>
      <c r="K159" s="1197">
        <v>0</v>
      </c>
    </row>
    <row r="160" spans="1:11" s="1117" customFormat="1" ht="15" x14ac:dyDescent="0.25">
      <c r="A160" s="1459">
        <v>39</v>
      </c>
      <c r="B160" s="1460" t="s">
        <v>322</v>
      </c>
      <c r="C160" s="42" t="s">
        <v>400</v>
      </c>
      <c r="D160" s="1075">
        <f>'4.2 волк'!E159</f>
        <v>0</v>
      </c>
      <c r="E160" s="1075">
        <v>0</v>
      </c>
      <c r="F160" s="1197">
        <v>0</v>
      </c>
      <c r="G160" s="1197">
        <v>0</v>
      </c>
      <c r="H160" s="1197">
        <v>0</v>
      </c>
      <c r="I160" s="1198">
        <v>0</v>
      </c>
      <c r="J160" s="1197">
        <v>0</v>
      </c>
      <c r="K160" s="1197">
        <v>0</v>
      </c>
    </row>
    <row r="161" spans="1:11" s="1117" customFormat="1" ht="13.9" customHeight="1" x14ac:dyDescent="0.25">
      <c r="A161" s="1459"/>
      <c r="B161" s="1460"/>
      <c r="C161" s="42" t="s">
        <v>936</v>
      </c>
      <c r="D161" s="1075">
        <f>'4.2 волк'!E160</f>
        <v>3</v>
      </c>
      <c r="E161" s="1075">
        <v>0</v>
      </c>
      <c r="F161" s="1196">
        <v>0</v>
      </c>
      <c r="G161" s="1196">
        <v>0</v>
      </c>
      <c r="H161" s="1196">
        <v>0</v>
      </c>
      <c r="I161" s="1196">
        <v>0</v>
      </c>
      <c r="J161" s="1196">
        <v>0</v>
      </c>
      <c r="K161" s="1196">
        <v>0</v>
      </c>
    </row>
    <row r="162" spans="1:11" s="1117" customFormat="1" ht="13.9" customHeight="1" x14ac:dyDescent="0.25">
      <c r="A162" s="1459"/>
      <c r="B162" s="1460"/>
      <c r="C162" s="42" t="s">
        <v>589</v>
      </c>
      <c r="D162" s="1075">
        <f>'4.2 волк'!E161</f>
        <v>181</v>
      </c>
      <c r="E162" s="1075">
        <v>0</v>
      </c>
      <c r="F162" s="1196">
        <v>0</v>
      </c>
      <c r="G162" s="1196">
        <v>0</v>
      </c>
      <c r="H162" s="1196">
        <v>0</v>
      </c>
      <c r="I162" s="1196">
        <v>0</v>
      </c>
      <c r="J162" s="1196">
        <v>0</v>
      </c>
      <c r="K162" s="1196">
        <v>0</v>
      </c>
    </row>
    <row r="163" spans="1:11" s="1117" customFormat="1" ht="13.9" customHeight="1" x14ac:dyDescent="0.25">
      <c r="A163" s="1459">
        <v>40</v>
      </c>
      <c r="B163" s="1460" t="s">
        <v>323</v>
      </c>
      <c r="C163" s="42" t="s">
        <v>925</v>
      </c>
      <c r="D163" s="1075">
        <f>'4.2 волк'!E162</f>
        <v>0</v>
      </c>
      <c r="E163" s="1075">
        <v>0</v>
      </c>
      <c r="F163" s="1196">
        <v>0</v>
      </c>
      <c r="G163" s="1196">
        <v>0</v>
      </c>
      <c r="H163" s="1196">
        <v>0</v>
      </c>
      <c r="I163" s="1196">
        <v>0</v>
      </c>
      <c r="J163" s="1196">
        <v>0</v>
      </c>
      <c r="K163" s="1196">
        <v>0</v>
      </c>
    </row>
    <row r="164" spans="1:11" s="1117" customFormat="1" ht="13.9" customHeight="1" x14ac:dyDescent="0.25">
      <c r="A164" s="1459"/>
      <c r="B164" s="1461"/>
      <c r="C164" s="42" t="s">
        <v>937</v>
      </c>
      <c r="D164" s="1075">
        <f>'4.2 волк'!E163</f>
        <v>0</v>
      </c>
      <c r="E164" s="1075">
        <v>0</v>
      </c>
      <c r="F164" s="1199">
        <v>0</v>
      </c>
      <c r="G164" s="1199">
        <v>0</v>
      </c>
      <c r="H164" s="1199">
        <v>0</v>
      </c>
      <c r="I164" s="1199">
        <v>0</v>
      </c>
      <c r="J164" s="1199">
        <v>0</v>
      </c>
      <c r="K164" s="1199">
        <v>0</v>
      </c>
    </row>
    <row r="165" spans="1:11" s="1117" customFormat="1" ht="15" x14ac:dyDescent="0.25">
      <c r="A165" s="1459">
        <v>41</v>
      </c>
      <c r="B165" s="1460" t="s">
        <v>324</v>
      </c>
      <c r="C165" s="42" t="s">
        <v>771</v>
      </c>
      <c r="D165" s="1075">
        <f>'4.2 волк'!E164</f>
        <v>0</v>
      </c>
      <c r="E165" s="1075">
        <v>0</v>
      </c>
      <c r="F165" s="1199">
        <v>0</v>
      </c>
      <c r="G165" s="1199">
        <v>0</v>
      </c>
      <c r="H165" s="1199">
        <v>0</v>
      </c>
      <c r="I165" s="1199">
        <v>0</v>
      </c>
      <c r="J165" s="1199">
        <v>0</v>
      </c>
      <c r="K165" s="1199">
        <v>0</v>
      </c>
    </row>
    <row r="166" spans="1:11" s="1117" customFormat="1" ht="13.9" customHeight="1" x14ac:dyDescent="0.25">
      <c r="A166" s="1459"/>
      <c r="B166" s="1460"/>
      <c r="C166" s="42" t="s">
        <v>598</v>
      </c>
      <c r="D166" s="1075">
        <f>'4.2 волк'!E165</f>
        <v>0</v>
      </c>
      <c r="E166" s="1075">
        <v>0</v>
      </c>
      <c r="F166" s="1196">
        <v>0</v>
      </c>
      <c r="G166" s="1196">
        <v>0</v>
      </c>
      <c r="H166" s="1196">
        <v>0</v>
      </c>
      <c r="I166" s="1196">
        <v>0</v>
      </c>
      <c r="J166" s="1196">
        <v>0</v>
      </c>
      <c r="K166" s="1196">
        <v>0</v>
      </c>
    </row>
    <row r="167" spans="1:11" s="1117" customFormat="1" ht="15" x14ac:dyDescent="0.25">
      <c r="A167" s="1459"/>
      <c r="B167" s="1460"/>
      <c r="C167" s="42" t="s">
        <v>589</v>
      </c>
      <c r="D167" s="1075">
        <f>'4.2 волк'!E166</f>
        <v>129</v>
      </c>
      <c r="E167" s="1075">
        <v>0</v>
      </c>
      <c r="F167" s="1197">
        <v>0</v>
      </c>
      <c r="G167" s="1197">
        <v>0</v>
      </c>
      <c r="H167" s="1197">
        <v>0</v>
      </c>
      <c r="I167" s="1198">
        <v>0</v>
      </c>
      <c r="J167" s="1197">
        <v>0</v>
      </c>
      <c r="K167" s="1197">
        <v>0</v>
      </c>
    </row>
    <row r="168" spans="1:11" s="1117" customFormat="1" ht="13.9" customHeight="1" x14ac:dyDescent="0.25">
      <c r="A168" s="1459">
        <v>42</v>
      </c>
      <c r="B168" s="1460" t="s">
        <v>325</v>
      </c>
      <c r="C168" s="42" t="s">
        <v>682</v>
      </c>
      <c r="D168" s="1075">
        <f>'4.2 волк'!E167</f>
        <v>3</v>
      </c>
      <c r="E168" s="1075">
        <v>0</v>
      </c>
      <c r="F168" s="1196">
        <v>0</v>
      </c>
      <c r="G168" s="1196">
        <v>0</v>
      </c>
      <c r="H168" s="1196">
        <v>0</v>
      </c>
      <c r="I168" s="1196">
        <v>0</v>
      </c>
      <c r="J168" s="1196">
        <v>0</v>
      </c>
      <c r="K168" s="1196">
        <v>0</v>
      </c>
    </row>
    <row r="169" spans="1:11" s="1117" customFormat="1" ht="13.15" customHeight="1" x14ac:dyDescent="0.25">
      <c r="A169" s="1459"/>
      <c r="B169" s="1460"/>
      <c r="C169" s="42" t="s">
        <v>589</v>
      </c>
      <c r="D169" s="1075">
        <f>'4.2 волк'!E168</f>
        <v>229</v>
      </c>
      <c r="E169" s="1075">
        <v>0</v>
      </c>
      <c r="F169" s="1196">
        <v>0</v>
      </c>
      <c r="G169" s="1196">
        <v>0</v>
      </c>
      <c r="H169" s="1196">
        <v>0</v>
      </c>
      <c r="I169" s="1196">
        <v>0</v>
      </c>
      <c r="J169" s="1196">
        <v>0</v>
      </c>
      <c r="K169" s="1196">
        <v>0</v>
      </c>
    </row>
    <row r="170" spans="1:11" ht="13.15" customHeight="1" x14ac:dyDescent="0.25">
      <c r="A170" s="1122">
        <v>43</v>
      </c>
      <c r="B170" s="1123" t="s">
        <v>326</v>
      </c>
      <c r="C170" s="1201" t="s">
        <v>589</v>
      </c>
      <c r="D170" s="1202">
        <f>'4.2 волк'!E169</f>
        <v>182</v>
      </c>
      <c r="E170" s="1202">
        <v>0</v>
      </c>
      <c r="F170" s="1203">
        <f t="shared" ref="F170:K170" si="0">SUM(F15:F169)</f>
        <v>0</v>
      </c>
      <c r="G170" s="1203">
        <f t="shared" si="0"/>
        <v>0</v>
      </c>
      <c r="H170" s="1203">
        <f t="shared" si="0"/>
        <v>0</v>
      </c>
      <c r="I170" s="1203">
        <f t="shared" si="0"/>
        <v>0</v>
      </c>
      <c r="J170" s="1203">
        <f t="shared" si="0"/>
        <v>0</v>
      </c>
      <c r="K170" s="1203">
        <f t="shared" si="0"/>
        <v>0</v>
      </c>
    </row>
    <row r="171" spans="1:11" s="1041" customFormat="1" ht="13.15" customHeight="1" x14ac:dyDescent="0.2">
      <c r="A171" s="1500" t="s">
        <v>726</v>
      </c>
      <c r="B171" s="1500"/>
      <c r="C171" s="1500"/>
      <c r="D171" s="98">
        <f>SUM(D15:D170)</f>
        <v>4052</v>
      </c>
      <c r="E171" s="98">
        <f>SUM(E15:E170)</f>
        <v>0</v>
      </c>
      <c r="F171" s="98">
        <f>SUM(F15:F170)</f>
        <v>0</v>
      </c>
      <c r="G171" s="1229">
        <v>0</v>
      </c>
      <c r="H171" s="1229">
        <v>0</v>
      </c>
      <c r="I171" s="1229">
        <v>0</v>
      </c>
      <c r="J171" s="1229">
        <v>0</v>
      </c>
      <c r="K171" s="1229">
        <v>0</v>
      </c>
    </row>
    <row r="172" spans="1:11" s="1162" customFormat="1" ht="13.15" customHeight="1" x14ac:dyDescent="0.2">
      <c r="A172" s="117"/>
      <c r="B172" s="117"/>
      <c r="C172" s="117"/>
      <c r="D172" s="630"/>
      <c r="E172" s="630"/>
      <c r="F172" s="630"/>
      <c r="G172" s="1209"/>
      <c r="H172" s="1209"/>
      <c r="I172" s="1209"/>
      <c r="J172" s="1209"/>
      <c r="K172" s="1209"/>
    </row>
    <row r="173" spans="1:11" ht="18.75" customHeight="1" x14ac:dyDescent="0.35">
      <c r="A173" s="1311" t="s">
        <v>1517</v>
      </c>
      <c r="B173" s="1311"/>
      <c r="C173" s="1311"/>
      <c r="D173" s="1311"/>
      <c r="E173" s="1311"/>
      <c r="F173" s="1311"/>
      <c r="G173" s="1311"/>
      <c r="H173" s="1311"/>
      <c r="I173" s="1311"/>
      <c r="J173" s="1311"/>
      <c r="K173" s="1311"/>
    </row>
    <row r="174" spans="1:11" ht="13.15" customHeight="1" x14ac:dyDescent="0.2">
      <c r="A174" s="245"/>
      <c r="C174" s="56"/>
      <c r="D174" s="56" t="s">
        <v>602</v>
      </c>
      <c r="F174" s="57" t="s">
        <v>960</v>
      </c>
      <c r="J174" s="45" t="s">
        <v>552</v>
      </c>
      <c r="K174" s="245"/>
    </row>
    <row r="175" spans="1:11" s="1117" customFormat="1" ht="24" customHeight="1" x14ac:dyDescent="0.2">
      <c r="A175" s="168" t="s">
        <v>562</v>
      </c>
      <c r="D175" s="168" t="s">
        <v>1829</v>
      </c>
      <c r="E175" s="163"/>
      <c r="F175" s="1116"/>
      <c r="I175" s="379"/>
    </row>
    <row r="176" spans="1:11" ht="13.15" customHeight="1" x14ac:dyDescent="0.2">
      <c r="A176" s="239" t="s">
        <v>555</v>
      </c>
      <c r="B176" s="240"/>
      <c r="C176" s="240"/>
      <c r="D176" s="1293" t="s">
        <v>556</v>
      </c>
      <c r="E176" s="1293"/>
      <c r="F176" s="1293"/>
    </row>
    <row r="177" spans="1:11" x14ac:dyDescent="0.2">
      <c r="A177" s="239"/>
      <c r="B177" s="240"/>
      <c r="C177" s="240"/>
      <c r="D177" s="239"/>
      <c r="E177" s="240"/>
      <c r="F177" s="240"/>
    </row>
    <row r="178" spans="1:11" x14ac:dyDescent="0.2">
      <c r="A178" s="1562"/>
      <c r="B178" s="1387"/>
      <c r="C178" s="1387"/>
      <c r="D178" s="1387"/>
      <c r="E178" s="1387"/>
      <c r="F178" s="1387"/>
      <c r="G178" s="1387"/>
      <c r="H178" s="1387"/>
      <c r="I178" s="1387"/>
      <c r="J178" s="1387"/>
      <c r="K178" s="1387"/>
    </row>
  </sheetData>
  <autoFilter ref="C15:C170"/>
  <mergeCells count="102">
    <mergeCell ref="J1:K1"/>
    <mergeCell ref="A2:K2"/>
    <mergeCell ref="A3:K3"/>
    <mergeCell ref="A4:K4"/>
    <mergeCell ref="A6:E6"/>
    <mergeCell ref="A7:K7"/>
    <mergeCell ref="A8:C8"/>
    <mergeCell ref="A9:A13"/>
    <mergeCell ref="B9:C13"/>
    <mergeCell ref="D9:D13"/>
    <mergeCell ref="E9:K9"/>
    <mergeCell ref="E10:E13"/>
    <mergeCell ref="F10:K10"/>
    <mergeCell ref="F11:H11"/>
    <mergeCell ref="I11:K11"/>
    <mergeCell ref="F12:F13"/>
    <mergeCell ref="G12:H12"/>
    <mergeCell ref="I12:I13"/>
    <mergeCell ref="J12:K12"/>
    <mergeCell ref="B14:C14"/>
    <mergeCell ref="A15:A17"/>
    <mergeCell ref="B15:B17"/>
    <mergeCell ref="A40:A45"/>
    <mergeCell ref="B40:B45"/>
    <mergeCell ref="A47:A48"/>
    <mergeCell ref="B47:B48"/>
    <mergeCell ref="A18:A19"/>
    <mergeCell ref="B18:B19"/>
    <mergeCell ref="A20:A23"/>
    <mergeCell ref="B20:B23"/>
    <mergeCell ref="A24:A25"/>
    <mergeCell ref="B24:B25"/>
    <mergeCell ref="A49:A52"/>
    <mergeCell ref="B49:B52"/>
    <mergeCell ref="A26:A31"/>
    <mergeCell ref="B26:B31"/>
    <mergeCell ref="A32:A33"/>
    <mergeCell ref="B32:B33"/>
    <mergeCell ref="A34:A38"/>
    <mergeCell ref="B34:B38"/>
    <mergeCell ref="A61:A67"/>
    <mergeCell ref="B61:B67"/>
    <mergeCell ref="A68:A69"/>
    <mergeCell ref="B68:B69"/>
    <mergeCell ref="A70:A72"/>
    <mergeCell ref="B70:B72"/>
    <mergeCell ref="A53:A55"/>
    <mergeCell ref="B53:B55"/>
    <mergeCell ref="A56:A57"/>
    <mergeCell ref="B56:B57"/>
    <mergeCell ref="A58:A60"/>
    <mergeCell ref="B58:B60"/>
    <mergeCell ref="A88:A90"/>
    <mergeCell ref="B88:B90"/>
    <mergeCell ref="A91:A93"/>
    <mergeCell ref="B91:B93"/>
    <mergeCell ref="A94:A100"/>
    <mergeCell ref="B94:B100"/>
    <mergeCell ref="A73:A78"/>
    <mergeCell ref="B73:B78"/>
    <mergeCell ref="A79:A84"/>
    <mergeCell ref="B79:B84"/>
    <mergeCell ref="A85:A87"/>
    <mergeCell ref="B85:B87"/>
    <mergeCell ref="A118:A121"/>
    <mergeCell ref="B118:B121"/>
    <mergeCell ref="A122:A126"/>
    <mergeCell ref="B122:B126"/>
    <mergeCell ref="A127:A130"/>
    <mergeCell ref="B127:B130"/>
    <mergeCell ref="A101:A102"/>
    <mergeCell ref="B101:B102"/>
    <mergeCell ref="A103:A112"/>
    <mergeCell ref="B103:B112"/>
    <mergeCell ref="A114:A117"/>
    <mergeCell ref="B114:B117"/>
    <mergeCell ref="A131:A135"/>
    <mergeCell ref="B131:B135"/>
    <mergeCell ref="A136:A140"/>
    <mergeCell ref="B136:B140"/>
    <mergeCell ref="A141:A147"/>
    <mergeCell ref="B141:B147"/>
    <mergeCell ref="A148:A150"/>
    <mergeCell ref="B148:B150"/>
    <mergeCell ref="A151:A152"/>
    <mergeCell ref="B151:B152"/>
    <mergeCell ref="A168:A169"/>
    <mergeCell ref="B168:B169"/>
    <mergeCell ref="A171:C171"/>
    <mergeCell ref="D176:F176"/>
    <mergeCell ref="A178:K178"/>
    <mergeCell ref="A173:K173"/>
    <mergeCell ref="A153:A154"/>
    <mergeCell ref="B153:B154"/>
    <mergeCell ref="A155:A159"/>
    <mergeCell ref="B155:B159"/>
    <mergeCell ref="A160:A162"/>
    <mergeCell ref="B160:B162"/>
    <mergeCell ref="A163:A164"/>
    <mergeCell ref="B163:B164"/>
    <mergeCell ref="A165:A167"/>
    <mergeCell ref="B165:B167"/>
  </mergeCells>
  <pageMargins left="0.7" right="0.7" top="0.75" bottom="0.75" header="0.3" footer="0.3"/>
  <pageSetup paperSize="9" scale="57" orientation="portrait" r:id="rId1"/>
  <rowBreaks count="1" manualBreakCount="1">
    <brk id="90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99"/>
    <pageSetUpPr fitToPage="1"/>
  </sheetPr>
  <dimension ref="A1:G34"/>
  <sheetViews>
    <sheetView zoomScaleNormal="100" zoomScaleSheetLayoutView="80" workbookViewId="0">
      <selection activeCell="C37" sqref="C37"/>
    </sheetView>
  </sheetViews>
  <sheetFormatPr defaultColWidth="8.85546875" defaultRowHeight="12.75" x14ac:dyDescent="0.2"/>
  <cols>
    <col min="1" max="1" width="4.7109375" style="3" customWidth="1"/>
    <col min="2" max="2" width="40.140625" style="3" customWidth="1"/>
    <col min="3" max="3" width="25.85546875" style="3" customWidth="1"/>
    <col min="4" max="4" width="25.7109375" style="3" customWidth="1"/>
    <col min="5" max="5" width="11.140625" style="3" customWidth="1"/>
    <col min="6" max="6" width="16.85546875" style="3" customWidth="1"/>
    <col min="7" max="7" width="15.85546875" style="3" customWidth="1"/>
    <col min="8" max="16384" width="8.85546875" style="3"/>
  </cols>
  <sheetData>
    <row r="1" spans="1:7" x14ac:dyDescent="0.2">
      <c r="G1" s="90" t="s">
        <v>195</v>
      </c>
    </row>
    <row r="2" spans="1:7" x14ac:dyDescent="0.2">
      <c r="A2" s="1302" t="s">
        <v>359</v>
      </c>
      <c r="B2" s="1302"/>
      <c r="C2" s="1302"/>
      <c r="D2" s="1302"/>
      <c r="E2" s="1302"/>
      <c r="F2" s="1302"/>
      <c r="G2" s="1302"/>
    </row>
    <row r="3" spans="1:7" ht="14.45" customHeight="1" x14ac:dyDescent="0.2">
      <c r="A3" s="1302" t="s">
        <v>367</v>
      </c>
      <c r="B3" s="1302"/>
      <c r="C3" s="1302"/>
      <c r="D3" s="1302"/>
      <c r="E3" s="1302"/>
      <c r="F3" s="1302"/>
      <c r="G3" s="1302"/>
    </row>
    <row r="4" spans="1:7" s="1163" customFormat="1" x14ac:dyDescent="0.2">
      <c r="A4" s="1304" t="s">
        <v>1532</v>
      </c>
      <c r="B4" s="1304"/>
      <c r="C4" s="1304"/>
      <c r="D4" s="1304"/>
      <c r="E4" s="1304"/>
      <c r="F4" s="1304"/>
      <c r="G4" s="1304"/>
    </row>
    <row r="6" spans="1:7" x14ac:dyDescent="0.2">
      <c r="A6" s="1299" t="s">
        <v>368</v>
      </c>
      <c r="B6" s="1299"/>
      <c r="C6" s="1299"/>
      <c r="D6" s="1299"/>
      <c r="E6" s="1299"/>
      <c r="F6" s="1299"/>
      <c r="G6" s="1299"/>
    </row>
    <row r="7" spans="1:7" ht="27" customHeight="1" x14ac:dyDescent="0.2">
      <c r="A7" s="1300" t="s">
        <v>899</v>
      </c>
      <c r="B7" s="1299"/>
      <c r="C7" s="1299"/>
      <c r="D7" s="1299"/>
      <c r="E7" s="1299"/>
      <c r="F7" s="1299"/>
      <c r="G7" s="1299"/>
    </row>
    <row r="9" spans="1:7" x14ac:dyDescent="0.2">
      <c r="A9" s="1387" t="s">
        <v>1206</v>
      </c>
      <c r="B9" s="1387"/>
      <c r="C9" s="1387"/>
      <c r="D9" s="1387"/>
      <c r="E9" s="1387"/>
      <c r="F9" s="1387"/>
      <c r="G9" s="1387"/>
    </row>
    <row r="11" spans="1:7" ht="40.15" customHeight="1" x14ac:dyDescent="0.2">
      <c r="A11" s="1284" t="s">
        <v>357</v>
      </c>
      <c r="B11" s="1284" t="s">
        <v>1132</v>
      </c>
      <c r="C11" s="1284" t="s">
        <v>196</v>
      </c>
      <c r="D11" s="1284" t="s">
        <v>183</v>
      </c>
      <c r="E11" s="1284" t="s">
        <v>197</v>
      </c>
      <c r="F11" s="1284"/>
      <c r="G11" s="1284"/>
    </row>
    <row r="12" spans="1:7" ht="16.899999999999999" customHeight="1" x14ac:dyDescent="0.2">
      <c r="A12" s="1284"/>
      <c r="B12" s="1284"/>
      <c r="C12" s="1284"/>
      <c r="D12" s="1284"/>
      <c r="E12" s="1370" t="s">
        <v>170</v>
      </c>
      <c r="F12" s="1284" t="s">
        <v>143</v>
      </c>
      <c r="G12" s="1284"/>
    </row>
    <row r="13" spans="1:7" ht="19.899999999999999" customHeight="1" x14ac:dyDescent="0.2">
      <c r="A13" s="1284"/>
      <c r="B13" s="1284"/>
      <c r="C13" s="1284"/>
      <c r="D13" s="1284"/>
      <c r="E13" s="1370"/>
      <c r="F13" s="24" t="s">
        <v>186</v>
      </c>
      <c r="G13" s="24" t="s">
        <v>187</v>
      </c>
    </row>
    <row r="14" spans="1:7" x14ac:dyDescent="0.2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</row>
    <row r="15" spans="1:7" ht="14.45" customHeight="1" x14ac:dyDescent="0.2">
      <c r="A15" s="1336" t="s">
        <v>369</v>
      </c>
      <c r="B15" s="1337"/>
      <c r="C15" s="1337"/>
      <c r="D15" s="1337"/>
      <c r="E15" s="1337"/>
      <c r="F15" s="1337"/>
      <c r="G15" s="1338"/>
    </row>
    <row r="16" spans="1:7" ht="27" customHeight="1" x14ac:dyDescent="0.2">
      <c r="A16" s="1565" t="s">
        <v>21</v>
      </c>
      <c r="B16" s="1565"/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8" spans="1:7" ht="25.9" customHeight="1" x14ac:dyDescent="0.2">
      <c r="A18" s="1562"/>
      <c r="B18" s="1387"/>
      <c r="C18" s="1387"/>
      <c r="D18" s="1387"/>
      <c r="E18" s="1387"/>
      <c r="F18" s="1387"/>
      <c r="G18" s="1387"/>
    </row>
    <row r="19" spans="1:7" ht="12.75" customHeight="1" x14ac:dyDescent="0.2"/>
    <row r="20" spans="1:7" x14ac:dyDescent="0.2">
      <c r="E20" s="1281" t="s">
        <v>198</v>
      </c>
      <c r="F20" s="1281"/>
      <c r="G20" s="1281"/>
    </row>
    <row r="21" spans="1:7" x14ac:dyDescent="0.2">
      <c r="A21" s="1387" t="s">
        <v>1207</v>
      </c>
      <c r="B21" s="1387"/>
      <c r="C21" s="1387"/>
      <c r="D21" s="1387"/>
      <c r="E21" s="1387"/>
      <c r="F21" s="1387"/>
    </row>
    <row r="23" spans="1:7" ht="45.6" customHeight="1" x14ac:dyDescent="0.2">
      <c r="A23" s="1284" t="s">
        <v>357</v>
      </c>
      <c r="B23" s="1284" t="s">
        <v>1132</v>
      </c>
      <c r="C23" s="1284" t="s">
        <v>196</v>
      </c>
      <c r="D23" s="1284" t="s">
        <v>183</v>
      </c>
      <c r="E23" s="1284" t="s">
        <v>197</v>
      </c>
      <c r="F23" s="1284"/>
      <c r="G23" s="1284"/>
    </row>
    <row r="24" spans="1:7" x14ac:dyDescent="0.2">
      <c r="A24" s="1284"/>
      <c r="B24" s="1284"/>
      <c r="C24" s="1284"/>
      <c r="D24" s="1284"/>
      <c r="E24" s="1284" t="s">
        <v>170</v>
      </c>
      <c r="F24" s="1284" t="s">
        <v>143</v>
      </c>
      <c r="G24" s="1284"/>
    </row>
    <row r="25" spans="1:7" x14ac:dyDescent="0.2">
      <c r="A25" s="1284"/>
      <c r="B25" s="1284"/>
      <c r="C25" s="1284"/>
      <c r="D25" s="1284"/>
      <c r="E25" s="1284"/>
      <c r="F25" s="24" t="s">
        <v>186</v>
      </c>
      <c r="G25" s="24" t="s">
        <v>187</v>
      </c>
    </row>
    <row r="26" spans="1:7" x14ac:dyDescent="0.2">
      <c r="A26" s="11">
        <v>1</v>
      </c>
      <c r="B26" s="11">
        <v>2</v>
      </c>
      <c r="C26" s="11">
        <v>3</v>
      </c>
      <c r="D26" s="11">
        <v>4</v>
      </c>
      <c r="E26" s="11">
        <v>5</v>
      </c>
      <c r="F26" s="11">
        <v>6</v>
      </c>
      <c r="G26" s="11">
        <v>7</v>
      </c>
    </row>
    <row r="27" spans="1:7" ht="23.25" customHeight="1" x14ac:dyDescent="0.2">
      <c r="A27" s="1361" t="s">
        <v>648</v>
      </c>
      <c r="B27" s="1361"/>
      <c r="C27" s="1361"/>
      <c r="D27" s="1361"/>
      <c r="E27" s="1361"/>
      <c r="F27" s="1361"/>
      <c r="G27" s="1361"/>
    </row>
    <row r="29" spans="1:7" ht="46.5" customHeight="1" x14ac:dyDescent="0.35">
      <c r="A29" s="1311" t="s">
        <v>1518</v>
      </c>
      <c r="B29" s="1294"/>
      <c r="C29" s="1294"/>
      <c r="D29" s="1294"/>
      <c r="E29" s="1294"/>
      <c r="F29" s="1294"/>
      <c r="G29" s="1294"/>
    </row>
    <row r="30" spans="1:7" x14ac:dyDescent="0.2">
      <c r="A30" s="55"/>
      <c r="C30" s="56" t="s">
        <v>602</v>
      </c>
      <c r="D30" s="61"/>
      <c r="E30" s="57" t="s">
        <v>645</v>
      </c>
      <c r="G30" s="55" t="s">
        <v>601</v>
      </c>
    </row>
    <row r="31" spans="1:7" s="1226" customFormat="1" ht="28.5" customHeight="1" x14ac:dyDescent="0.2">
      <c r="A31" s="1228" t="s">
        <v>562</v>
      </c>
      <c r="C31" s="1228" t="s">
        <v>1829</v>
      </c>
      <c r="D31" s="163"/>
      <c r="E31" s="1227"/>
      <c r="F31" s="1227"/>
      <c r="G31" s="1227"/>
    </row>
    <row r="32" spans="1:7" x14ac:dyDescent="0.2">
      <c r="A32" s="59" t="s">
        <v>555</v>
      </c>
      <c r="B32" s="60"/>
      <c r="C32" s="1293" t="s">
        <v>556</v>
      </c>
      <c r="D32" s="1294"/>
      <c r="E32" s="1294"/>
      <c r="F32" s="1294"/>
      <c r="G32" s="1294"/>
    </row>
    <row r="33" spans="1:7" s="74" customFormat="1" x14ac:dyDescent="0.2">
      <c r="A33" s="73"/>
      <c r="B33" s="72"/>
      <c r="C33" s="73"/>
      <c r="D33" s="72"/>
      <c r="E33" s="72"/>
      <c r="F33" s="72"/>
      <c r="G33" s="72"/>
    </row>
    <row r="34" spans="1:7" ht="27" customHeight="1" x14ac:dyDescent="0.2">
      <c r="A34" s="1562"/>
      <c r="B34" s="1387"/>
      <c r="C34" s="1387"/>
      <c r="D34" s="1387"/>
      <c r="E34" s="1387"/>
      <c r="F34" s="1387"/>
      <c r="G34" s="1387"/>
    </row>
  </sheetData>
  <mergeCells count="29">
    <mergeCell ref="F12:G12"/>
    <mergeCell ref="A9:G9"/>
    <mergeCell ref="A11:A13"/>
    <mergeCell ref="B11:B13"/>
    <mergeCell ref="C11:C13"/>
    <mergeCell ref="D11:D13"/>
    <mergeCell ref="E11:G11"/>
    <mergeCell ref="E12:E13"/>
    <mergeCell ref="A2:G2"/>
    <mergeCell ref="A3:G3"/>
    <mergeCell ref="A4:G4"/>
    <mergeCell ref="A6:G6"/>
    <mergeCell ref="A7:G7"/>
    <mergeCell ref="C32:G32"/>
    <mergeCell ref="A15:G15"/>
    <mergeCell ref="A34:G34"/>
    <mergeCell ref="A16:B16"/>
    <mergeCell ref="A18:G18"/>
    <mergeCell ref="E24:E25"/>
    <mergeCell ref="F24:G24"/>
    <mergeCell ref="A21:F21"/>
    <mergeCell ref="A23:A25"/>
    <mergeCell ref="B23:B25"/>
    <mergeCell ref="C23:C25"/>
    <mergeCell ref="D23:D25"/>
    <mergeCell ref="E23:G23"/>
    <mergeCell ref="A27:G27"/>
    <mergeCell ref="E20:G20"/>
    <mergeCell ref="A29:G2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W87"/>
  <sheetViews>
    <sheetView view="pageBreakPreview" topLeftCell="A58" zoomScale="89" zoomScaleNormal="110" zoomScaleSheetLayoutView="89" workbookViewId="0">
      <selection activeCell="AB76" sqref="AB76"/>
    </sheetView>
  </sheetViews>
  <sheetFormatPr defaultColWidth="8.85546875" defaultRowHeight="12.75" x14ac:dyDescent="0.2"/>
  <cols>
    <col min="1" max="1" width="4.7109375" style="1041" customWidth="1"/>
    <col min="2" max="2" width="40.7109375" style="1041" customWidth="1"/>
    <col min="3" max="3" width="4.28515625" style="1040" customWidth="1"/>
    <col min="4" max="4" width="4.28515625" style="1041" customWidth="1"/>
    <col min="5" max="5" width="5.7109375" style="1041" customWidth="1"/>
    <col min="6" max="6" width="5.7109375" style="1040" customWidth="1"/>
    <col min="7" max="7" width="4.85546875" style="1041" customWidth="1"/>
    <col min="8" max="8" width="4.42578125" style="1041" customWidth="1"/>
    <col min="9" max="9" width="5.7109375" style="1041" customWidth="1"/>
    <col min="10" max="10" width="5.28515625" style="1041" customWidth="1"/>
    <col min="11" max="12" width="4.7109375" style="1041" customWidth="1"/>
    <col min="13" max="13" width="4.5703125" style="1041" customWidth="1"/>
    <col min="14" max="14" width="4.85546875" style="1041" customWidth="1"/>
    <col min="15" max="15" width="5.28515625" style="1041" customWidth="1"/>
    <col min="16" max="16" width="5.7109375" style="1041" customWidth="1"/>
    <col min="17" max="18" width="4.7109375" style="1041" customWidth="1"/>
    <col min="19" max="19" width="6.7109375" style="1041" customWidth="1"/>
    <col min="20" max="20" width="5.28515625" style="1041" customWidth="1"/>
    <col min="21" max="22" width="4.7109375" style="1041" customWidth="1"/>
    <col min="23" max="23" width="5.28515625" style="1041" customWidth="1"/>
    <col min="24" max="16384" width="8.85546875" style="1041"/>
  </cols>
  <sheetData>
    <row r="1" spans="1:23" x14ac:dyDescent="0.2">
      <c r="U1" s="1281" t="s">
        <v>206</v>
      </c>
      <c r="V1" s="1281"/>
      <c r="W1" s="1281"/>
    </row>
    <row r="2" spans="1:23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  <c r="K2" s="1302"/>
      <c r="L2" s="1302"/>
      <c r="M2" s="1302"/>
      <c r="N2" s="1302"/>
      <c r="O2" s="1302"/>
      <c r="P2" s="1302"/>
      <c r="Q2" s="1302"/>
      <c r="R2" s="1302"/>
      <c r="S2" s="1302"/>
      <c r="T2" s="1302"/>
      <c r="U2" s="1302"/>
      <c r="V2" s="1302"/>
      <c r="W2" s="1302"/>
    </row>
    <row r="3" spans="1:23" x14ac:dyDescent="0.2">
      <c r="A3" s="1302" t="s">
        <v>199</v>
      </c>
      <c r="B3" s="1302"/>
      <c r="C3" s="1302"/>
      <c r="D3" s="1302"/>
      <c r="E3" s="1302"/>
      <c r="F3" s="1302"/>
      <c r="G3" s="1302"/>
      <c r="H3" s="1302"/>
      <c r="I3" s="1302"/>
      <c r="J3" s="1302"/>
      <c r="K3" s="1302"/>
      <c r="L3" s="1302"/>
      <c r="M3" s="1302"/>
      <c r="N3" s="1302"/>
      <c r="O3" s="1302"/>
      <c r="P3" s="1302"/>
      <c r="Q3" s="1302"/>
      <c r="R3" s="1302"/>
      <c r="S3" s="1302"/>
      <c r="T3" s="1302"/>
      <c r="U3" s="1302"/>
      <c r="V3" s="1302"/>
      <c r="W3" s="1302"/>
    </row>
    <row r="4" spans="1:23" s="1163" customFormat="1" x14ac:dyDescent="0.2">
      <c r="A4" s="1304" t="s">
        <v>1578</v>
      </c>
      <c r="B4" s="1304"/>
      <c r="C4" s="1304"/>
      <c r="D4" s="1304"/>
      <c r="E4" s="1304"/>
      <c r="F4" s="1304"/>
      <c r="G4" s="1304"/>
      <c r="H4" s="1304"/>
      <c r="I4" s="1304"/>
      <c r="J4" s="1304"/>
      <c r="K4" s="1304"/>
      <c r="L4" s="1304"/>
      <c r="M4" s="1304"/>
      <c r="N4" s="1304"/>
      <c r="O4" s="1304"/>
      <c r="P4" s="1304"/>
      <c r="Q4" s="1304"/>
      <c r="R4" s="1304"/>
      <c r="S4" s="1304"/>
      <c r="T4" s="1304"/>
      <c r="U4" s="1304"/>
      <c r="V4" s="1304"/>
      <c r="W4" s="1304"/>
    </row>
    <row r="6" spans="1:23" x14ac:dyDescent="0.2">
      <c r="A6" s="1299" t="s">
        <v>422</v>
      </c>
      <c r="B6" s="1299"/>
      <c r="C6" s="1299"/>
      <c r="D6" s="1299"/>
      <c r="E6" s="1299"/>
      <c r="F6" s="1299"/>
      <c r="G6" s="1299"/>
      <c r="H6" s="1299"/>
      <c r="I6" s="1299"/>
      <c r="J6" s="1299"/>
      <c r="K6" s="1299"/>
      <c r="L6" s="1299"/>
      <c r="M6" s="1299"/>
      <c r="N6" s="1299"/>
      <c r="O6" s="1299"/>
      <c r="P6" s="1299"/>
      <c r="Q6" s="1299"/>
      <c r="R6" s="1299"/>
      <c r="S6" s="1299"/>
      <c r="T6" s="1299"/>
      <c r="U6" s="1299"/>
      <c r="V6" s="1299"/>
      <c r="W6" s="1299"/>
    </row>
    <row r="7" spans="1:23" x14ac:dyDescent="0.2">
      <c r="A7" s="1299" t="s">
        <v>897</v>
      </c>
      <c r="B7" s="1299"/>
      <c r="C7" s="1299"/>
      <c r="D7" s="1299"/>
      <c r="E7" s="1299"/>
      <c r="F7" s="1299"/>
      <c r="G7" s="1299"/>
      <c r="H7" s="1299"/>
      <c r="I7" s="1299"/>
      <c r="J7" s="1299"/>
      <c r="K7" s="1299"/>
      <c r="L7" s="1299"/>
      <c r="M7" s="1299"/>
      <c r="N7" s="1299"/>
      <c r="O7" s="1299"/>
      <c r="P7" s="1299"/>
      <c r="Q7" s="1299"/>
      <c r="R7" s="1299"/>
      <c r="S7" s="1299"/>
      <c r="T7" s="1299"/>
      <c r="U7" s="1299"/>
      <c r="V7" s="1299"/>
      <c r="W7" s="1299"/>
    </row>
    <row r="9" spans="1:23" ht="21.6" customHeight="1" x14ac:dyDescent="0.2">
      <c r="A9" s="1284" t="s">
        <v>421</v>
      </c>
      <c r="B9" s="1284" t="s">
        <v>181</v>
      </c>
      <c r="C9" s="1284" t="s">
        <v>200</v>
      </c>
      <c r="D9" s="1284"/>
      <c r="E9" s="1284"/>
      <c r="F9" s="1284"/>
      <c r="G9" s="1284"/>
      <c r="H9" s="1284"/>
      <c r="I9" s="1284"/>
      <c r="J9" s="1284"/>
      <c r="K9" s="1284"/>
      <c r="L9" s="1284"/>
      <c r="M9" s="1284"/>
      <c r="N9" s="1284"/>
      <c r="O9" s="1284"/>
      <c r="P9" s="1284"/>
      <c r="Q9" s="1284"/>
      <c r="R9" s="1284"/>
      <c r="S9" s="1284"/>
      <c r="T9" s="1284"/>
      <c r="U9" s="1284"/>
      <c r="V9" s="1284"/>
      <c r="W9" s="1284"/>
    </row>
    <row r="10" spans="1:23" ht="24.6" customHeight="1" x14ac:dyDescent="0.2">
      <c r="A10" s="1284"/>
      <c r="B10" s="1284"/>
      <c r="C10" s="1284" t="s">
        <v>201</v>
      </c>
      <c r="D10" s="1284"/>
      <c r="E10" s="1284"/>
      <c r="F10" s="1284"/>
      <c r="G10" s="1284"/>
      <c r="H10" s="1284"/>
      <c r="I10" s="1284"/>
      <c r="J10" s="1284"/>
      <c r="K10" s="1284"/>
      <c r="L10" s="1284"/>
      <c r="M10" s="1284"/>
      <c r="N10" s="1284"/>
      <c r="O10" s="1284"/>
      <c r="P10" s="1284"/>
      <c r="Q10" s="1284"/>
      <c r="R10" s="1284"/>
      <c r="S10" s="1284"/>
      <c r="T10" s="1284" t="s">
        <v>202</v>
      </c>
      <c r="U10" s="1284"/>
      <c r="V10" s="1284" t="s">
        <v>203</v>
      </c>
      <c r="W10" s="1284"/>
    </row>
    <row r="11" spans="1:23" ht="86.45" customHeight="1" x14ac:dyDescent="0.2">
      <c r="A11" s="1284"/>
      <c r="B11" s="1284"/>
      <c r="C11" s="123" t="s">
        <v>4</v>
      </c>
      <c r="D11" s="123" t="s">
        <v>5</v>
      </c>
      <c r="E11" s="123" t="s">
        <v>22</v>
      </c>
      <c r="F11" s="123" t="s">
        <v>6</v>
      </c>
      <c r="G11" s="123" t="s">
        <v>7</v>
      </c>
      <c r="H11" s="123" t="s">
        <v>8</v>
      </c>
      <c r="I11" s="123" t="s">
        <v>9</v>
      </c>
      <c r="J11" s="123" t="s">
        <v>10</v>
      </c>
      <c r="K11" s="123" t="s">
        <v>11</v>
      </c>
      <c r="L11" s="123" t="s">
        <v>12</v>
      </c>
      <c r="M11" s="123" t="s">
        <v>13</v>
      </c>
      <c r="N11" s="123" t="s">
        <v>14</v>
      </c>
      <c r="O11" s="123" t="s">
        <v>15</v>
      </c>
      <c r="P11" s="123" t="s">
        <v>16</v>
      </c>
      <c r="Q11" s="123" t="s">
        <v>17</v>
      </c>
      <c r="R11" s="123" t="s">
        <v>18</v>
      </c>
      <c r="S11" s="123" t="s">
        <v>19</v>
      </c>
      <c r="T11" s="123" t="s">
        <v>204</v>
      </c>
      <c r="U11" s="123" t="s">
        <v>205</v>
      </c>
      <c r="V11" s="123" t="s">
        <v>27</v>
      </c>
      <c r="W11" s="123" t="s">
        <v>28</v>
      </c>
    </row>
    <row r="12" spans="1:23" x14ac:dyDescent="0.2">
      <c r="A12" s="1037">
        <v>1</v>
      </c>
      <c r="B12" s="1037">
        <v>2</v>
      </c>
      <c r="C12" s="1037">
        <v>3</v>
      </c>
      <c r="D12" s="1037">
        <v>4</v>
      </c>
      <c r="E12" s="1037">
        <v>5</v>
      </c>
      <c r="F12" s="1037">
        <v>6</v>
      </c>
      <c r="G12" s="1037">
        <v>7</v>
      </c>
      <c r="H12" s="1037">
        <v>8</v>
      </c>
      <c r="I12" s="1037">
        <v>9</v>
      </c>
      <c r="J12" s="1037">
        <v>10</v>
      </c>
      <c r="K12" s="1037">
        <v>11</v>
      </c>
      <c r="L12" s="1037">
        <v>12</v>
      </c>
      <c r="M12" s="1037">
        <v>13</v>
      </c>
      <c r="N12" s="1037">
        <v>14</v>
      </c>
      <c r="O12" s="1037">
        <v>15</v>
      </c>
      <c r="P12" s="1037">
        <v>16</v>
      </c>
      <c r="Q12" s="1037">
        <v>17</v>
      </c>
      <c r="R12" s="1037">
        <v>18</v>
      </c>
      <c r="S12" s="1037">
        <v>19</v>
      </c>
      <c r="T12" s="1037">
        <v>20</v>
      </c>
      <c r="U12" s="1037">
        <v>21</v>
      </c>
      <c r="V12" s="1037">
        <v>22</v>
      </c>
      <c r="W12" s="1037">
        <v>23</v>
      </c>
    </row>
    <row r="13" spans="1:23" s="309" customFormat="1" ht="12.75" customHeight="1" x14ac:dyDescent="0.2">
      <c r="A13" s="1038">
        <v>1</v>
      </c>
      <c r="B13" s="1047" t="s">
        <v>361</v>
      </c>
      <c r="C13" s="1038">
        <v>18</v>
      </c>
      <c r="D13" s="1038"/>
      <c r="E13" s="1038"/>
      <c r="F13" s="1038">
        <v>7</v>
      </c>
      <c r="G13" s="1038"/>
      <c r="H13" s="1038">
        <v>12</v>
      </c>
      <c r="I13" s="1038"/>
      <c r="J13" s="1038"/>
      <c r="K13" s="1038"/>
      <c r="L13" s="1038"/>
      <c r="M13" s="1038"/>
      <c r="N13" s="1038"/>
      <c r="O13" s="1038"/>
      <c r="P13" s="1038"/>
      <c r="Q13" s="1038"/>
      <c r="R13" s="1038"/>
      <c r="S13" s="1038"/>
      <c r="T13" s="1038"/>
      <c r="U13" s="1038"/>
      <c r="V13" s="1038"/>
      <c r="W13" s="1038"/>
    </row>
    <row r="14" spans="1:23" s="309" customFormat="1" ht="12.75" customHeight="1" x14ac:dyDescent="0.2">
      <c r="A14" s="1038">
        <v>2</v>
      </c>
      <c r="B14" s="1042"/>
      <c r="C14" s="1038"/>
      <c r="D14" s="1038"/>
      <c r="E14" s="1038"/>
      <c r="F14" s="1038"/>
      <c r="G14" s="1038"/>
      <c r="H14" s="1038"/>
      <c r="I14" s="1038"/>
      <c r="J14" s="1038"/>
      <c r="K14" s="1038"/>
      <c r="L14" s="1038"/>
      <c r="M14" s="1038"/>
      <c r="N14" s="1038"/>
      <c r="O14" s="1038"/>
      <c r="P14" s="1038"/>
      <c r="Q14" s="1038"/>
      <c r="R14" s="1038"/>
      <c r="S14" s="1038"/>
      <c r="T14" s="1038"/>
      <c r="U14" s="1038"/>
      <c r="V14" s="1038"/>
      <c r="W14" s="1038"/>
    </row>
    <row r="15" spans="1:23" s="309" customFormat="1" ht="12.75" customHeight="1" x14ac:dyDescent="0.2">
      <c r="A15" s="1038">
        <v>3</v>
      </c>
      <c r="B15" s="1042"/>
      <c r="C15" s="1038"/>
      <c r="D15" s="1038"/>
      <c r="E15" s="1038"/>
      <c r="F15" s="1038"/>
      <c r="G15" s="1038"/>
      <c r="H15" s="1038"/>
      <c r="I15" s="1038"/>
      <c r="J15" s="1038"/>
      <c r="K15" s="1038"/>
      <c r="L15" s="1038"/>
      <c r="M15" s="1038"/>
      <c r="N15" s="1038"/>
      <c r="O15" s="1038"/>
      <c r="P15" s="1038"/>
      <c r="Q15" s="1038"/>
      <c r="R15" s="1038"/>
      <c r="S15" s="1038"/>
      <c r="T15" s="1038"/>
      <c r="U15" s="1038"/>
      <c r="V15" s="1038"/>
      <c r="W15" s="1038"/>
    </row>
    <row r="16" spans="1:23" s="309" customFormat="1" ht="12.75" customHeight="1" x14ac:dyDescent="0.2">
      <c r="A16" s="1038">
        <v>4</v>
      </c>
      <c r="B16" s="1042"/>
      <c r="C16" s="1038"/>
      <c r="D16" s="1038"/>
      <c r="E16" s="1038"/>
      <c r="F16" s="1038"/>
      <c r="G16" s="1038"/>
      <c r="H16" s="1038"/>
      <c r="I16" s="1038"/>
      <c r="J16" s="1038"/>
      <c r="K16" s="1038"/>
      <c r="L16" s="1038"/>
      <c r="M16" s="1038"/>
      <c r="N16" s="1038"/>
      <c r="O16" s="1038"/>
      <c r="P16" s="1038"/>
      <c r="Q16" s="1038"/>
      <c r="R16" s="1038"/>
      <c r="S16" s="1038"/>
      <c r="T16" s="1038"/>
      <c r="U16" s="1038"/>
      <c r="V16" s="1038"/>
      <c r="W16" s="1038"/>
    </row>
    <row r="17" spans="1:23" s="309" customFormat="1" ht="12.75" customHeight="1" x14ac:dyDescent="0.2">
      <c r="A17" s="1038">
        <v>5</v>
      </c>
      <c r="B17" s="1042"/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</row>
    <row r="18" spans="1:23" s="1044" customFormat="1" ht="15.75" customHeight="1" x14ac:dyDescent="0.2">
      <c r="A18" s="1567" t="s">
        <v>21</v>
      </c>
      <c r="B18" s="1567"/>
      <c r="C18" s="1038">
        <v>18</v>
      </c>
      <c r="D18" s="1038">
        <v>0</v>
      </c>
      <c r="E18" s="1038">
        <v>0</v>
      </c>
      <c r="F18" s="1038">
        <v>7</v>
      </c>
      <c r="G18" s="1038">
        <v>0</v>
      </c>
      <c r="H18" s="1038">
        <v>12</v>
      </c>
      <c r="I18" s="1038">
        <v>0</v>
      </c>
      <c r="J18" s="1159">
        <v>0</v>
      </c>
      <c r="K18" s="1159">
        <v>0</v>
      </c>
      <c r="L18" s="1159">
        <v>0</v>
      </c>
      <c r="M18" s="1159">
        <v>0</v>
      </c>
      <c r="N18" s="1159">
        <v>0</v>
      </c>
      <c r="O18" s="1159">
        <v>0</v>
      </c>
      <c r="P18" s="1159">
        <v>0</v>
      </c>
      <c r="Q18" s="1159">
        <v>0</v>
      </c>
      <c r="R18" s="1159">
        <v>0</v>
      </c>
      <c r="S18" s="1159">
        <v>0</v>
      </c>
      <c r="T18" s="1159">
        <v>0</v>
      </c>
      <c r="U18" s="1159">
        <v>0</v>
      </c>
      <c r="V18" s="1159">
        <v>0</v>
      </c>
      <c r="W18" s="1159">
        <v>0</v>
      </c>
    </row>
    <row r="20" spans="1:23" x14ac:dyDescent="0.2">
      <c r="H20" s="1566"/>
      <c r="I20" s="1566"/>
      <c r="J20" s="1566"/>
      <c r="K20" s="1566"/>
      <c r="R20" s="1247" t="s">
        <v>207</v>
      </c>
      <c r="S20" s="1247"/>
      <c r="T20" s="1247"/>
      <c r="U20" s="1247"/>
      <c r="V20" s="1247"/>
      <c r="W20" s="1247"/>
    </row>
    <row r="21" spans="1:23" x14ac:dyDescent="0.2">
      <c r="A21" s="1284" t="s">
        <v>421</v>
      </c>
      <c r="B21" s="1284" t="s">
        <v>181</v>
      </c>
      <c r="C21" s="1284" t="s">
        <v>200</v>
      </c>
      <c r="D21" s="1284"/>
      <c r="E21" s="1284"/>
      <c r="F21" s="1284"/>
      <c r="G21" s="1284"/>
      <c r="H21" s="1284"/>
      <c r="I21" s="1284"/>
      <c r="J21" s="1284"/>
      <c r="K21" s="1284"/>
      <c r="L21" s="1284"/>
      <c r="M21" s="1284"/>
      <c r="N21" s="1284"/>
      <c r="O21" s="1284"/>
      <c r="P21" s="1284"/>
      <c r="Q21" s="1284"/>
      <c r="R21" s="1284"/>
      <c r="S21" s="1284"/>
      <c r="T21" s="1284"/>
      <c r="U21" s="1284"/>
      <c r="V21" s="1284"/>
      <c r="W21" s="1284"/>
    </row>
    <row r="22" spans="1:23" x14ac:dyDescent="0.2">
      <c r="A22" s="1284"/>
      <c r="B22" s="1284"/>
      <c r="C22" s="1284" t="s">
        <v>203</v>
      </c>
      <c r="D22" s="1284"/>
      <c r="E22" s="1284"/>
      <c r="F22" s="1284"/>
      <c r="G22" s="1284"/>
      <c r="H22" s="1284"/>
      <c r="I22" s="1284"/>
      <c r="J22" s="1284"/>
      <c r="K22" s="1284"/>
      <c r="L22" s="1284"/>
      <c r="M22" s="1284"/>
      <c r="N22" s="1284"/>
      <c r="O22" s="1284"/>
      <c r="P22" s="1284"/>
      <c r="Q22" s="1284"/>
      <c r="R22" s="1284"/>
      <c r="S22" s="1284"/>
      <c r="T22" s="1284"/>
      <c r="U22" s="1284"/>
      <c r="V22" s="1284"/>
      <c r="W22" s="1284"/>
    </row>
    <row r="23" spans="1:23" ht="66.599999999999994" customHeight="1" x14ac:dyDescent="0.2">
      <c r="A23" s="1284"/>
      <c r="B23" s="1284"/>
      <c r="C23" s="123" t="s">
        <v>29</v>
      </c>
      <c r="D23" s="123" t="s">
        <v>30</v>
      </c>
      <c r="E23" s="123" t="s">
        <v>31</v>
      </c>
      <c r="F23" s="123" t="s">
        <v>32</v>
      </c>
      <c r="G23" s="123" t="s">
        <v>33</v>
      </c>
      <c r="H23" s="123" t="s">
        <v>34</v>
      </c>
      <c r="I23" s="123" t="s">
        <v>35</v>
      </c>
      <c r="J23" s="123" t="s">
        <v>36</v>
      </c>
      <c r="K23" s="123" t="s">
        <v>37</v>
      </c>
      <c r="L23" s="123" t="s">
        <v>38</v>
      </c>
      <c r="M23" s="123" t="s">
        <v>39</v>
      </c>
      <c r="N23" s="123" t="s">
        <v>40</v>
      </c>
      <c r="O23" s="123" t="s">
        <v>41</v>
      </c>
      <c r="P23" s="123" t="s">
        <v>42</v>
      </c>
      <c r="Q23" s="123" t="s">
        <v>43</v>
      </c>
      <c r="R23" s="123" t="s">
        <v>44</v>
      </c>
      <c r="S23" s="123" t="s">
        <v>45</v>
      </c>
      <c r="T23" s="123" t="s">
        <v>46</v>
      </c>
      <c r="U23" s="123" t="s">
        <v>47</v>
      </c>
      <c r="V23" s="123" t="s">
        <v>48</v>
      </c>
      <c r="W23" s="123" t="s">
        <v>49</v>
      </c>
    </row>
    <row r="24" spans="1:23" x14ac:dyDescent="0.2">
      <c r="A24" s="1037">
        <v>1</v>
      </c>
      <c r="B24" s="1037">
        <v>2</v>
      </c>
      <c r="C24" s="1037">
        <v>24</v>
      </c>
      <c r="D24" s="1037">
        <v>25</v>
      </c>
      <c r="E24" s="1037">
        <v>26</v>
      </c>
      <c r="F24" s="1037">
        <v>27</v>
      </c>
      <c r="G24" s="1037">
        <v>28</v>
      </c>
      <c r="H24" s="1037">
        <v>29</v>
      </c>
      <c r="I24" s="1037">
        <v>30</v>
      </c>
      <c r="J24" s="1037">
        <v>31</v>
      </c>
      <c r="K24" s="1037">
        <v>32</v>
      </c>
      <c r="L24" s="1037">
        <v>33</v>
      </c>
      <c r="M24" s="1037">
        <v>34</v>
      </c>
      <c r="N24" s="1037">
        <v>35</v>
      </c>
      <c r="O24" s="1037">
        <v>36</v>
      </c>
      <c r="P24" s="1037">
        <v>37</v>
      </c>
      <c r="Q24" s="1037">
        <v>38</v>
      </c>
      <c r="R24" s="1037">
        <v>39</v>
      </c>
      <c r="S24" s="1037">
        <v>40</v>
      </c>
      <c r="T24" s="1037">
        <v>41</v>
      </c>
      <c r="U24" s="1037">
        <v>42</v>
      </c>
      <c r="V24" s="1037">
        <v>43</v>
      </c>
      <c r="W24" s="1037">
        <v>44</v>
      </c>
    </row>
    <row r="25" spans="1:23" x14ac:dyDescent="0.2">
      <c r="A25" s="1039">
        <v>1</v>
      </c>
      <c r="B25" s="1039"/>
      <c r="C25" s="1039"/>
      <c r="D25" s="1039"/>
      <c r="E25" s="1039"/>
      <c r="F25" s="1039"/>
      <c r="G25" s="1039"/>
      <c r="H25" s="1039"/>
      <c r="I25" s="1039"/>
      <c r="J25" s="1039"/>
      <c r="K25" s="1039"/>
      <c r="L25" s="1039"/>
      <c r="M25" s="1039"/>
      <c r="N25" s="1039"/>
      <c r="O25" s="1039"/>
      <c r="P25" s="1039"/>
      <c r="Q25" s="1039"/>
      <c r="R25" s="1039"/>
      <c r="S25" s="1039"/>
      <c r="T25" s="1039"/>
      <c r="U25" s="1039"/>
      <c r="V25" s="1039"/>
      <c r="W25" s="1039"/>
    </row>
    <row r="26" spans="1:23" x14ac:dyDescent="0.2">
      <c r="A26" s="1039" t="s">
        <v>20</v>
      </c>
      <c r="B26" s="1039"/>
      <c r="C26" s="1039"/>
      <c r="D26" s="1039"/>
      <c r="E26" s="1039"/>
      <c r="F26" s="1039"/>
      <c r="G26" s="1039"/>
      <c r="H26" s="1039"/>
      <c r="I26" s="1039"/>
      <c r="J26" s="1039"/>
      <c r="K26" s="1039"/>
      <c r="L26" s="1039"/>
      <c r="M26" s="1039"/>
      <c r="N26" s="1039"/>
      <c r="O26" s="1039"/>
      <c r="P26" s="1039"/>
      <c r="Q26" s="1039"/>
      <c r="R26" s="1039"/>
      <c r="S26" s="1039"/>
      <c r="T26" s="1039"/>
      <c r="U26" s="1039"/>
      <c r="V26" s="1039"/>
      <c r="W26" s="1039"/>
    </row>
    <row r="27" spans="1:23" ht="15" customHeight="1" x14ac:dyDescent="0.2">
      <c r="A27" s="1565" t="s">
        <v>21</v>
      </c>
      <c r="B27" s="1565"/>
      <c r="C27" s="1039">
        <v>0</v>
      </c>
      <c r="D27" s="1161">
        <v>0</v>
      </c>
      <c r="E27" s="1161">
        <v>0</v>
      </c>
      <c r="F27" s="1161">
        <v>0</v>
      </c>
      <c r="G27" s="1161">
        <v>0</v>
      </c>
      <c r="H27" s="1161">
        <v>0</v>
      </c>
      <c r="I27" s="1161">
        <v>0</v>
      </c>
      <c r="J27" s="1161">
        <v>0</v>
      </c>
      <c r="K27" s="1161">
        <v>0</v>
      </c>
      <c r="L27" s="1161">
        <v>0</v>
      </c>
      <c r="M27" s="1161">
        <v>0</v>
      </c>
      <c r="N27" s="1161">
        <v>0</v>
      </c>
      <c r="O27" s="1161">
        <v>0</v>
      </c>
      <c r="P27" s="1161">
        <v>0</v>
      </c>
      <c r="Q27" s="1161">
        <v>0</v>
      </c>
      <c r="R27" s="1161">
        <v>0</v>
      </c>
      <c r="S27" s="1161">
        <v>0</v>
      </c>
      <c r="T27" s="1161">
        <v>0</v>
      </c>
      <c r="U27" s="1161">
        <v>0</v>
      </c>
      <c r="V27" s="1161">
        <v>0</v>
      </c>
      <c r="W27" s="1161">
        <v>0</v>
      </c>
    </row>
    <row r="29" spans="1:23" x14ac:dyDescent="0.2">
      <c r="H29" s="1566"/>
      <c r="I29" s="1566"/>
      <c r="J29" s="1566"/>
      <c r="K29" s="1566"/>
      <c r="S29" s="1247" t="s">
        <v>207</v>
      </c>
      <c r="T29" s="1247"/>
      <c r="U29" s="1247"/>
      <c r="V29" s="1247"/>
      <c r="W29" s="1247"/>
    </row>
    <row r="30" spans="1:23" x14ac:dyDescent="0.2">
      <c r="A30" s="1284" t="s">
        <v>421</v>
      </c>
      <c r="B30" s="1284" t="s">
        <v>181</v>
      </c>
      <c r="C30" s="1284" t="s">
        <v>200</v>
      </c>
      <c r="D30" s="1284"/>
      <c r="E30" s="1284"/>
      <c r="F30" s="1284"/>
      <c r="G30" s="1284"/>
      <c r="H30" s="1284"/>
      <c r="I30" s="1284"/>
      <c r="J30" s="1284"/>
      <c r="K30" s="1284"/>
      <c r="L30" s="1284"/>
      <c r="M30" s="1284"/>
      <c r="N30" s="1284"/>
      <c r="O30" s="1284"/>
      <c r="P30" s="1284"/>
      <c r="Q30" s="1284"/>
      <c r="R30" s="1284"/>
      <c r="S30" s="1284"/>
      <c r="T30" s="1284"/>
      <c r="U30" s="1284"/>
      <c r="V30" s="1284"/>
      <c r="W30" s="1284"/>
    </row>
    <row r="31" spans="1:23" x14ac:dyDescent="0.2">
      <c r="A31" s="1284"/>
      <c r="B31" s="1284"/>
      <c r="C31" s="1284" t="s">
        <v>203</v>
      </c>
      <c r="D31" s="1284"/>
      <c r="E31" s="1284"/>
      <c r="F31" s="1284"/>
      <c r="G31" s="1284"/>
      <c r="H31" s="1284"/>
      <c r="I31" s="1284"/>
      <c r="J31" s="1284"/>
      <c r="K31" s="1284"/>
      <c r="L31" s="1284"/>
      <c r="M31" s="1284"/>
      <c r="N31" s="1284"/>
      <c r="O31" s="1284"/>
      <c r="P31" s="1284"/>
      <c r="Q31" s="1284"/>
      <c r="R31" s="1284"/>
      <c r="S31" s="1284"/>
      <c r="T31" s="1284"/>
      <c r="U31" s="1284"/>
      <c r="V31" s="1284"/>
      <c r="W31" s="1284"/>
    </row>
    <row r="32" spans="1:23" ht="105.75" x14ac:dyDescent="0.2">
      <c r="A32" s="1284"/>
      <c r="B32" s="1284"/>
      <c r="C32" s="123" t="s">
        <v>50</v>
      </c>
      <c r="D32" s="123" t="s">
        <v>51</v>
      </c>
      <c r="E32" s="123" t="s">
        <v>52</v>
      </c>
      <c r="F32" s="123" t="s">
        <v>53</v>
      </c>
      <c r="G32" s="123" t="s">
        <v>54</v>
      </c>
      <c r="H32" s="123" t="s">
        <v>55</v>
      </c>
      <c r="I32" s="123" t="s">
        <v>56</v>
      </c>
      <c r="J32" s="123" t="s">
        <v>57</v>
      </c>
      <c r="K32" s="123" t="s">
        <v>58</v>
      </c>
      <c r="L32" s="123" t="s">
        <v>59</v>
      </c>
      <c r="M32" s="123" t="s">
        <v>60</v>
      </c>
      <c r="N32" s="123" t="s">
        <v>61</v>
      </c>
      <c r="O32" s="123" t="s">
        <v>208</v>
      </c>
      <c r="P32" s="123" t="s">
        <v>62</v>
      </c>
      <c r="Q32" s="123" t="s">
        <v>63</v>
      </c>
      <c r="R32" s="123" t="s">
        <v>64</v>
      </c>
      <c r="S32" s="123" t="s">
        <v>65</v>
      </c>
      <c r="T32" s="123" t="s">
        <v>66</v>
      </c>
      <c r="U32" s="123" t="s">
        <v>67</v>
      </c>
      <c r="V32" s="123" t="s">
        <v>68</v>
      </c>
      <c r="W32" s="123" t="s">
        <v>69</v>
      </c>
    </row>
    <row r="33" spans="1:23" x14ac:dyDescent="0.2">
      <c r="A33" s="1037">
        <v>1</v>
      </c>
      <c r="B33" s="1037">
        <v>2</v>
      </c>
      <c r="C33" s="1037">
        <v>45</v>
      </c>
      <c r="D33" s="1037">
        <v>46</v>
      </c>
      <c r="E33" s="1037">
        <v>47</v>
      </c>
      <c r="F33" s="1037">
        <v>48</v>
      </c>
      <c r="G33" s="1037">
        <v>49</v>
      </c>
      <c r="H33" s="1037">
        <v>50</v>
      </c>
      <c r="I33" s="1037">
        <v>51</v>
      </c>
      <c r="J33" s="1037">
        <v>52</v>
      </c>
      <c r="K33" s="1037">
        <v>53</v>
      </c>
      <c r="L33" s="1037">
        <v>54</v>
      </c>
      <c r="M33" s="1037">
        <v>55</v>
      </c>
      <c r="N33" s="1037">
        <v>56</v>
      </c>
      <c r="O33" s="1037">
        <v>57</v>
      </c>
      <c r="P33" s="1037">
        <v>58</v>
      </c>
      <c r="Q33" s="1037">
        <v>59</v>
      </c>
      <c r="R33" s="1037">
        <v>60</v>
      </c>
      <c r="S33" s="1037">
        <v>61</v>
      </c>
      <c r="T33" s="1037">
        <v>62</v>
      </c>
      <c r="U33" s="1037">
        <v>63</v>
      </c>
      <c r="V33" s="1037">
        <v>64</v>
      </c>
      <c r="W33" s="1037">
        <v>65</v>
      </c>
    </row>
    <row r="34" spans="1:23" s="1044" customFormat="1" ht="12.75" customHeight="1" x14ac:dyDescent="0.2">
      <c r="A34" s="1038">
        <v>1</v>
      </c>
      <c r="B34" s="1047" t="s">
        <v>361</v>
      </c>
      <c r="C34" s="224"/>
      <c r="D34" s="224"/>
      <c r="E34" s="224"/>
      <c r="F34" s="222">
        <v>12</v>
      </c>
      <c r="G34" s="1038"/>
      <c r="H34" s="1038"/>
      <c r="I34" s="1038"/>
      <c r="J34" s="1038"/>
      <c r="K34" s="1038"/>
      <c r="L34" s="1038"/>
      <c r="M34" s="1038"/>
      <c r="N34" s="1038"/>
      <c r="O34" s="1038"/>
      <c r="P34" s="1038"/>
      <c r="Q34" s="1038"/>
      <c r="R34" s="1038"/>
      <c r="S34" s="1038"/>
      <c r="T34" s="1038"/>
      <c r="U34" s="1038"/>
      <c r="V34" s="1038"/>
      <c r="W34" s="1038"/>
    </row>
    <row r="35" spans="1:23" s="1044" customFormat="1" ht="12.75" customHeight="1" x14ac:dyDescent="0.2">
      <c r="A35" s="1038">
        <v>2</v>
      </c>
      <c r="B35" s="1076"/>
      <c r="C35" s="224"/>
      <c r="D35" s="224"/>
      <c r="E35" s="224"/>
      <c r="F35" s="222"/>
      <c r="G35" s="1038"/>
      <c r="H35" s="1038"/>
      <c r="I35" s="1038"/>
      <c r="J35" s="1038"/>
      <c r="K35" s="1038"/>
      <c r="L35" s="1038"/>
      <c r="M35" s="1038"/>
      <c r="N35" s="1038"/>
      <c r="O35" s="1038"/>
      <c r="P35" s="1038"/>
      <c r="Q35" s="1038"/>
      <c r="R35" s="1038"/>
      <c r="S35" s="1038"/>
      <c r="T35" s="1038"/>
      <c r="U35" s="1038"/>
      <c r="V35" s="1038"/>
      <c r="W35" s="1038"/>
    </row>
    <row r="36" spans="1:23" s="1044" customFormat="1" ht="12.75" customHeight="1" x14ac:dyDescent="0.2">
      <c r="A36" s="1038">
        <v>3</v>
      </c>
      <c r="B36" s="1043"/>
      <c r="C36" s="224"/>
      <c r="D36" s="224"/>
      <c r="E36" s="224"/>
      <c r="F36" s="1048"/>
      <c r="G36" s="1038"/>
      <c r="H36" s="1038"/>
      <c r="I36" s="1038"/>
      <c r="J36" s="1038"/>
      <c r="K36" s="1038"/>
      <c r="L36" s="1038"/>
      <c r="M36" s="1077"/>
      <c r="N36" s="1077"/>
      <c r="O36" s="1077"/>
      <c r="P36" s="1077"/>
      <c r="Q36" s="1077"/>
      <c r="R36" s="1077"/>
      <c r="S36" s="1077"/>
      <c r="T36" s="1038"/>
      <c r="U36" s="1038"/>
      <c r="V36" s="1038"/>
      <c r="W36" s="1038"/>
    </row>
    <row r="37" spans="1:23" s="1044" customFormat="1" ht="12.75" customHeight="1" x14ac:dyDescent="0.2">
      <c r="A37" s="1038">
        <v>4</v>
      </c>
      <c r="B37" s="1042"/>
      <c r="C37" s="1038"/>
      <c r="D37" s="1038"/>
      <c r="E37" s="1038"/>
      <c r="F37" s="1038"/>
      <c r="G37" s="1038"/>
      <c r="H37" s="1038"/>
      <c r="I37" s="1038"/>
      <c r="J37" s="1038"/>
      <c r="K37" s="1038"/>
      <c r="L37" s="1038"/>
      <c r="M37" s="1038"/>
      <c r="N37" s="1038"/>
      <c r="O37" s="1038"/>
      <c r="P37" s="1038"/>
      <c r="Q37" s="1038"/>
      <c r="R37" s="1038"/>
      <c r="S37" s="1038"/>
      <c r="T37" s="1038"/>
      <c r="U37" s="1038"/>
      <c r="V37" s="1038"/>
      <c r="W37" s="1038"/>
    </row>
    <row r="38" spans="1:23" s="1044" customFormat="1" ht="12.75" customHeight="1" x14ac:dyDescent="0.2">
      <c r="A38" s="1038">
        <v>5</v>
      </c>
      <c r="B38" s="1042"/>
      <c r="C38" s="1077"/>
      <c r="D38" s="1077"/>
      <c r="E38" s="1077"/>
      <c r="F38" s="1038"/>
      <c r="G38" s="1038"/>
      <c r="H38" s="1038"/>
      <c r="I38" s="1038"/>
      <c r="J38" s="1038"/>
      <c r="K38" s="1038"/>
      <c r="L38" s="1038"/>
      <c r="M38" s="1038"/>
      <c r="N38" s="1038"/>
      <c r="O38" s="1038"/>
      <c r="P38" s="1038"/>
      <c r="Q38" s="1038"/>
      <c r="R38" s="1038"/>
      <c r="S38" s="1038"/>
      <c r="T38" s="1038"/>
      <c r="U38" s="1038"/>
      <c r="V38" s="1038"/>
      <c r="W38" s="1038"/>
    </row>
    <row r="39" spans="1:23" s="1044" customFormat="1" ht="15" customHeight="1" x14ac:dyDescent="0.2">
      <c r="A39" s="1567" t="s">
        <v>21</v>
      </c>
      <c r="B39" s="1567"/>
      <c r="C39" s="1038">
        <v>0</v>
      </c>
      <c r="D39" s="1159">
        <v>0</v>
      </c>
      <c r="E39" s="1159">
        <v>0</v>
      </c>
      <c r="F39" s="1038">
        <v>12</v>
      </c>
      <c r="G39" s="1038">
        <v>0</v>
      </c>
      <c r="H39" s="1159">
        <v>0</v>
      </c>
      <c r="I39" s="1159">
        <v>0</v>
      </c>
      <c r="J39" s="1159">
        <v>0</v>
      </c>
      <c r="K39" s="1159">
        <v>0</v>
      </c>
      <c r="L39" s="1159">
        <v>0</v>
      </c>
      <c r="M39" s="1159">
        <v>0</v>
      </c>
      <c r="N39" s="1159">
        <v>0</v>
      </c>
      <c r="O39" s="1159">
        <v>0</v>
      </c>
      <c r="P39" s="1159">
        <v>0</v>
      </c>
      <c r="Q39" s="1159">
        <v>0</v>
      </c>
      <c r="R39" s="1159">
        <v>0</v>
      </c>
      <c r="S39" s="1159">
        <v>0</v>
      </c>
      <c r="T39" s="1159">
        <v>0</v>
      </c>
      <c r="U39" s="1159">
        <v>0</v>
      </c>
      <c r="V39" s="1159">
        <v>0</v>
      </c>
      <c r="W39" s="1159">
        <v>0</v>
      </c>
    </row>
    <row r="41" spans="1:23" x14ac:dyDescent="0.2">
      <c r="H41" s="1566"/>
      <c r="I41" s="1566"/>
      <c r="J41" s="1566"/>
      <c r="K41" s="1566"/>
      <c r="S41" s="1247" t="s">
        <v>207</v>
      </c>
      <c r="T41" s="1247"/>
      <c r="U41" s="1247"/>
      <c r="V41" s="1247"/>
      <c r="W41" s="1247"/>
    </row>
    <row r="42" spans="1:23" x14ac:dyDescent="0.2">
      <c r="A42" s="1284" t="s">
        <v>421</v>
      </c>
      <c r="B42" s="1284" t="s">
        <v>181</v>
      </c>
      <c r="C42" s="1284" t="s">
        <v>200</v>
      </c>
      <c r="D42" s="1284"/>
      <c r="E42" s="1284"/>
      <c r="F42" s="1284"/>
      <c r="G42" s="1284"/>
      <c r="H42" s="1284"/>
      <c r="I42" s="1284"/>
      <c r="J42" s="1284"/>
      <c r="K42" s="1284"/>
      <c r="L42" s="1284"/>
      <c r="M42" s="1284"/>
      <c r="N42" s="1284"/>
      <c r="O42" s="1284"/>
      <c r="P42" s="1284"/>
      <c r="Q42" s="1284"/>
      <c r="R42" s="1284"/>
      <c r="S42" s="1284"/>
      <c r="T42" s="1284"/>
      <c r="U42" s="1284"/>
      <c r="V42" s="1284"/>
      <c r="W42" s="1284"/>
    </row>
    <row r="43" spans="1:23" x14ac:dyDescent="0.2">
      <c r="A43" s="1284"/>
      <c r="B43" s="1284"/>
      <c r="C43" s="1284" t="s">
        <v>209</v>
      </c>
      <c r="D43" s="1284"/>
      <c r="E43" s="1284"/>
      <c r="F43" s="1284"/>
      <c r="G43" s="1284"/>
      <c r="H43" s="1284"/>
      <c r="I43" s="1284"/>
      <c r="J43" s="1284"/>
      <c r="K43" s="1284"/>
      <c r="L43" s="1284"/>
      <c r="M43" s="1284"/>
      <c r="N43" s="1284"/>
      <c r="O43" s="1284"/>
      <c r="P43" s="1284"/>
      <c r="Q43" s="1284"/>
      <c r="R43" s="1284"/>
      <c r="S43" s="1284"/>
      <c r="T43" s="1284"/>
      <c r="U43" s="1284"/>
      <c r="V43" s="1284"/>
      <c r="W43" s="1284"/>
    </row>
    <row r="44" spans="1:23" ht="108" x14ac:dyDescent="0.2">
      <c r="A44" s="1284"/>
      <c r="B44" s="1284"/>
      <c r="C44" s="123" t="s">
        <v>70</v>
      </c>
      <c r="D44" s="123" t="s">
        <v>71</v>
      </c>
      <c r="E44" s="123" t="s">
        <v>72</v>
      </c>
      <c r="F44" s="123" t="s">
        <v>73</v>
      </c>
      <c r="G44" s="123" t="s">
        <v>74</v>
      </c>
      <c r="H44" s="123" t="s">
        <v>75</v>
      </c>
      <c r="I44" s="123" t="s">
        <v>76</v>
      </c>
      <c r="J44" s="123" t="s">
        <v>77</v>
      </c>
      <c r="K44" s="123" t="s">
        <v>78</v>
      </c>
      <c r="L44" s="123" t="s">
        <v>79</v>
      </c>
      <c r="M44" s="123" t="s">
        <v>210</v>
      </c>
      <c r="N44" s="123" t="s">
        <v>81</v>
      </c>
      <c r="O44" s="123" t="s">
        <v>82</v>
      </c>
      <c r="P44" s="123" t="s">
        <v>83</v>
      </c>
      <c r="Q44" s="123" t="s">
        <v>84</v>
      </c>
      <c r="R44" s="123" t="s">
        <v>85</v>
      </c>
      <c r="S44" s="123" t="s">
        <v>86</v>
      </c>
      <c r="T44" s="123" t="s">
        <v>87</v>
      </c>
      <c r="U44" s="123" t="s">
        <v>88</v>
      </c>
      <c r="V44" s="123" t="s">
        <v>89</v>
      </c>
      <c r="W44" s="123" t="s">
        <v>90</v>
      </c>
    </row>
    <row r="45" spans="1:23" x14ac:dyDescent="0.2">
      <c r="A45" s="1037">
        <v>1</v>
      </c>
      <c r="B45" s="1037">
        <v>2</v>
      </c>
      <c r="C45" s="1037">
        <v>66</v>
      </c>
      <c r="D45" s="1037">
        <v>67</v>
      </c>
      <c r="E45" s="1037">
        <v>68</v>
      </c>
      <c r="F45" s="1037">
        <v>69</v>
      </c>
      <c r="G45" s="1037">
        <v>70</v>
      </c>
      <c r="H45" s="1037">
        <v>71</v>
      </c>
      <c r="I45" s="1037">
        <v>72</v>
      </c>
      <c r="J45" s="1037">
        <v>73</v>
      </c>
      <c r="K45" s="1037">
        <v>74</v>
      </c>
      <c r="L45" s="1037">
        <v>75</v>
      </c>
      <c r="M45" s="1037">
        <v>76</v>
      </c>
      <c r="N45" s="1037">
        <v>77</v>
      </c>
      <c r="O45" s="1037">
        <v>78</v>
      </c>
      <c r="P45" s="1037">
        <v>79</v>
      </c>
      <c r="Q45" s="1037">
        <v>80</v>
      </c>
      <c r="R45" s="1037">
        <v>81</v>
      </c>
      <c r="S45" s="1037">
        <v>82</v>
      </c>
      <c r="T45" s="1037">
        <v>83</v>
      </c>
      <c r="U45" s="1037">
        <v>84</v>
      </c>
      <c r="V45" s="1037">
        <v>85</v>
      </c>
      <c r="W45" s="1037">
        <v>86</v>
      </c>
    </row>
    <row r="46" spans="1:23" s="1044" customFormat="1" x14ac:dyDescent="0.2">
      <c r="A46" s="1038">
        <v>1</v>
      </c>
      <c r="B46" s="1076"/>
      <c r="C46" s="1038"/>
      <c r="D46" s="1038"/>
      <c r="E46" s="1038"/>
      <c r="F46" s="1038"/>
      <c r="G46" s="1038"/>
      <c r="H46" s="1038"/>
      <c r="I46" s="1038"/>
      <c r="J46" s="1038"/>
      <c r="K46" s="1038"/>
      <c r="L46" s="1038"/>
      <c r="M46" s="1038"/>
      <c r="N46" s="1038"/>
      <c r="O46" s="1038"/>
      <c r="P46" s="1038"/>
      <c r="Q46" s="1038"/>
      <c r="R46" s="1038"/>
      <c r="S46" s="1038"/>
      <c r="T46" s="1038"/>
      <c r="U46" s="1038"/>
      <c r="V46" s="1038"/>
      <c r="W46" s="1038"/>
    </row>
    <row r="47" spans="1:23" s="1044" customFormat="1" x14ac:dyDescent="0.2">
      <c r="A47" s="1038">
        <v>2</v>
      </c>
      <c r="B47" s="1076"/>
      <c r="C47" s="1038"/>
      <c r="D47" s="1038"/>
      <c r="E47" s="1038"/>
      <c r="F47" s="1038"/>
      <c r="G47" s="1038"/>
      <c r="H47" s="1038"/>
      <c r="I47" s="1038"/>
      <c r="J47" s="1038"/>
      <c r="K47" s="1038"/>
      <c r="L47" s="1038"/>
      <c r="M47" s="1038"/>
      <c r="N47" s="1038"/>
      <c r="O47" s="1038"/>
      <c r="P47" s="1038"/>
      <c r="Q47" s="1038"/>
      <c r="R47" s="1038"/>
      <c r="S47" s="1038"/>
      <c r="T47" s="1038"/>
      <c r="U47" s="1038"/>
      <c r="V47" s="1038"/>
      <c r="W47" s="1038"/>
    </row>
    <row r="48" spans="1:23" s="1044" customFormat="1" x14ac:dyDescent="0.2">
      <c r="A48" s="1038">
        <v>3</v>
      </c>
      <c r="B48" s="1076"/>
      <c r="C48" s="1038"/>
      <c r="D48" s="1038"/>
      <c r="E48" s="1038"/>
      <c r="F48" s="1038"/>
      <c r="G48" s="1038"/>
      <c r="H48" s="1038"/>
      <c r="I48" s="1038"/>
      <c r="J48" s="1038"/>
      <c r="K48" s="1038"/>
      <c r="L48" s="1038"/>
      <c r="M48" s="1038"/>
      <c r="N48" s="1038"/>
      <c r="O48" s="1038"/>
      <c r="P48" s="1038"/>
      <c r="Q48" s="1038"/>
      <c r="R48" s="1038"/>
      <c r="S48" s="1038"/>
      <c r="T48" s="1038"/>
      <c r="U48" s="1038"/>
      <c r="V48" s="1038"/>
      <c r="W48" s="1038"/>
    </row>
    <row r="49" spans="1:23" s="1044" customFormat="1" x14ac:dyDescent="0.2">
      <c r="A49" s="1038">
        <v>5</v>
      </c>
      <c r="B49" s="1076"/>
      <c r="C49" s="1038"/>
      <c r="D49" s="1038"/>
      <c r="E49" s="1038"/>
      <c r="F49" s="1038"/>
      <c r="G49" s="1038"/>
      <c r="H49" s="1038"/>
      <c r="I49" s="1038"/>
      <c r="J49" s="1038"/>
      <c r="K49" s="1038"/>
      <c r="L49" s="1038"/>
      <c r="M49" s="1038"/>
      <c r="N49" s="1038"/>
      <c r="O49" s="1038"/>
      <c r="P49" s="1038"/>
      <c r="Q49" s="1038"/>
      <c r="R49" s="1038"/>
      <c r="S49" s="1038"/>
      <c r="T49" s="1038"/>
      <c r="U49" s="1038"/>
      <c r="V49" s="1038"/>
      <c r="W49" s="1038"/>
    </row>
    <row r="50" spans="1:23" s="1044" customFormat="1" x14ac:dyDescent="0.2">
      <c r="A50" s="1038">
        <v>5</v>
      </c>
      <c r="B50" s="1038"/>
      <c r="C50" s="1038"/>
      <c r="D50" s="1038"/>
      <c r="E50" s="1038"/>
      <c r="F50" s="1038"/>
      <c r="G50" s="1038"/>
      <c r="H50" s="1038"/>
      <c r="I50" s="1038"/>
      <c r="J50" s="1038"/>
      <c r="K50" s="1038"/>
      <c r="L50" s="1038"/>
      <c r="M50" s="1038"/>
      <c r="N50" s="1038"/>
      <c r="O50" s="1038"/>
      <c r="P50" s="1038"/>
      <c r="Q50" s="1038"/>
      <c r="R50" s="1038"/>
      <c r="S50" s="1038"/>
      <c r="T50" s="1038"/>
      <c r="U50" s="1038"/>
      <c r="V50" s="1038"/>
      <c r="W50" s="1038"/>
    </row>
    <row r="51" spans="1:23" s="1044" customFormat="1" ht="15" customHeight="1" x14ac:dyDescent="0.2">
      <c r="A51" s="1567" t="s">
        <v>21</v>
      </c>
      <c r="B51" s="1567"/>
      <c r="C51" s="1038">
        <v>0</v>
      </c>
      <c r="D51" s="1159">
        <v>0</v>
      </c>
      <c r="E51" s="1159">
        <v>0</v>
      </c>
      <c r="F51" s="1159">
        <v>0</v>
      </c>
      <c r="G51" s="1159">
        <v>0</v>
      </c>
      <c r="H51" s="1159">
        <v>0</v>
      </c>
      <c r="I51" s="1159">
        <v>0</v>
      </c>
      <c r="J51" s="1159">
        <v>0</v>
      </c>
      <c r="K51" s="1159">
        <v>0</v>
      </c>
      <c r="L51" s="1159">
        <v>0</v>
      </c>
      <c r="M51" s="1159">
        <v>0</v>
      </c>
      <c r="N51" s="1159">
        <v>0</v>
      </c>
      <c r="O51" s="1159">
        <v>0</v>
      </c>
      <c r="P51" s="1159">
        <v>0</v>
      </c>
      <c r="Q51" s="1159">
        <v>0</v>
      </c>
      <c r="R51" s="1159">
        <v>0</v>
      </c>
      <c r="S51" s="1159">
        <v>0</v>
      </c>
      <c r="T51" s="1159">
        <v>0</v>
      </c>
      <c r="U51" s="1159">
        <v>0</v>
      </c>
      <c r="V51" s="1159">
        <v>0</v>
      </c>
      <c r="W51" s="1159">
        <v>0</v>
      </c>
    </row>
    <row r="52" spans="1:23" ht="21" customHeight="1" x14ac:dyDescent="0.2"/>
    <row r="54" spans="1:23" x14ac:dyDescent="0.2">
      <c r="H54" s="1566"/>
      <c r="I54" s="1566"/>
      <c r="J54" s="1566"/>
      <c r="K54" s="1566"/>
      <c r="S54" s="1247" t="s">
        <v>207</v>
      </c>
      <c r="T54" s="1247"/>
      <c r="U54" s="1247"/>
      <c r="V54" s="1247"/>
      <c r="W54" s="1247"/>
    </row>
    <row r="55" spans="1:23" x14ac:dyDescent="0.2">
      <c r="A55" s="1284" t="s">
        <v>421</v>
      </c>
      <c r="B55" s="1284" t="s">
        <v>181</v>
      </c>
      <c r="C55" s="1284" t="s">
        <v>200</v>
      </c>
      <c r="D55" s="1284"/>
      <c r="E55" s="1284"/>
      <c r="F55" s="1284"/>
      <c r="G55" s="1284"/>
      <c r="H55" s="1284"/>
      <c r="I55" s="1284"/>
      <c r="J55" s="1284"/>
      <c r="K55" s="1284"/>
      <c r="L55" s="1284"/>
      <c r="M55" s="1284"/>
      <c r="N55" s="1284"/>
      <c r="O55" s="1284"/>
      <c r="P55" s="1284"/>
      <c r="Q55" s="1284"/>
      <c r="R55" s="1284"/>
      <c r="S55" s="1284"/>
      <c r="T55" s="1284"/>
      <c r="U55" s="1284"/>
      <c r="V55" s="1284"/>
      <c r="W55" s="1284"/>
    </row>
    <row r="56" spans="1:23" x14ac:dyDescent="0.2">
      <c r="A56" s="1284"/>
      <c r="B56" s="1284"/>
      <c r="C56" s="1284" t="s">
        <v>209</v>
      </c>
      <c r="D56" s="1284"/>
      <c r="E56" s="1284"/>
      <c r="F56" s="1284"/>
      <c r="G56" s="1284"/>
      <c r="H56" s="1284"/>
      <c r="I56" s="1284"/>
      <c r="J56" s="1284"/>
      <c r="K56" s="1284"/>
      <c r="L56" s="1284"/>
      <c r="M56" s="1284"/>
      <c r="N56" s="1284"/>
      <c r="O56" s="1284"/>
      <c r="P56" s="1284"/>
      <c r="Q56" s="1284"/>
      <c r="R56" s="1284"/>
      <c r="S56" s="1284"/>
      <c r="T56" s="1284"/>
      <c r="U56" s="1284"/>
      <c r="V56" s="1284"/>
      <c r="W56" s="1284"/>
    </row>
    <row r="57" spans="1:23" ht="124.5" x14ac:dyDescent="0.2">
      <c r="A57" s="1284"/>
      <c r="B57" s="1284"/>
      <c r="C57" s="123" t="s">
        <v>91</v>
      </c>
      <c r="D57" s="123" t="s">
        <v>92</v>
      </c>
      <c r="E57" s="123" t="s">
        <v>93</v>
      </c>
      <c r="F57" s="123" t="s">
        <v>94</v>
      </c>
      <c r="G57" s="123" t="s">
        <v>95</v>
      </c>
      <c r="H57" s="123" t="s">
        <v>96</v>
      </c>
      <c r="I57" s="123" t="s">
        <v>97</v>
      </c>
      <c r="J57" s="123" t="s">
        <v>98</v>
      </c>
      <c r="K57" s="123" t="s">
        <v>99</v>
      </c>
      <c r="L57" s="123" t="s">
        <v>100</v>
      </c>
      <c r="M57" s="123" t="s">
        <v>101</v>
      </c>
      <c r="N57" s="123" t="s">
        <v>102</v>
      </c>
      <c r="O57" s="123" t="s">
        <v>103</v>
      </c>
      <c r="P57" s="123" t="s">
        <v>104</v>
      </c>
      <c r="Q57" s="123" t="s">
        <v>105</v>
      </c>
      <c r="R57" s="123" t="s">
        <v>106</v>
      </c>
      <c r="S57" s="123" t="s">
        <v>107</v>
      </c>
      <c r="T57" s="123" t="s">
        <v>108</v>
      </c>
      <c r="U57" s="123" t="s">
        <v>109</v>
      </c>
      <c r="V57" s="123" t="s">
        <v>110</v>
      </c>
      <c r="W57" s="123" t="s">
        <v>111</v>
      </c>
    </row>
    <row r="58" spans="1:23" x14ac:dyDescent="0.2">
      <c r="A58" s="1037">
        <v>1</v>
      </c>
      <c r="B58" s="1037">
        <v>2</v>
      </c>
      <c r="C58" s="1037">
        <v>87</v>
      </c>
      <c r="D58" s="1037">
        <v>88</v>
      </c>
      <c r="E58" s="1037">
        <v>89</v>
      </c>
      <c r="F58" s="1037">
        <v>90</v>
      </c>
      <c r="G58" s="1037">
        <v>91</v>
      </c>
      <c r="H58" s="1037">
        <v>92</v>
      </c>
      <c r="I58" s="1037">
        <v>93</v>
      </c>
      <c r="J58" s="1037">
        <v>94</v>
      </c>
      <c r="K58" s="1037">
        <v>95</v>
      </c>
      <c r="L58" s="1037">
        <v>96</v>
      </c>
      <c r="M58" s="1037">
        <v>97</v>
      </c>
      <c r="N58" s="1037">
        <v>98</v>
      </c>
      <c r="O58" s="1037">
        <v>99</v>
      </c>
      <c r="P58" s="1037">
        <v>100</v>
      </c>
      <c r="Q58" s="1037">
        <v>101</v>
      </c>
      <c r="R58" s="1037">
        <v>102</v>
      </c>
      <c r="S58" s="1037">
        <v>103</v>
      </c>
      <c r="T58" s="1037">
        <v>104</v>
      </c>
      <c r="U58" s="1037">
        <v>105</v>
      </c>
      <c r="V58" s="1037">
        <v>106</v>
      </c>
      <c r="W58" s="1037">
        <v>107</v>
      </c>
    </row>
    <row r="59" spans="1:23" x14ac:dyDescent="0.2">
      <c r="A59" s="1039">
        <v>1</v>
      </c>
      <c r="B59" s="19"/>
      <c r="C59" s="1039"/>
      <c r="D59" s="1039"/>
      <c r="E59" s="1039"/>
      <c r="F59" s="1039"/>
      <c r="G59" s="1039"/>
      <c r="H59" s="1039"/>
      <c r="I59" s="1039"/>
      <c r="J59" s="1039"/>
      <c r="K59" s="1039"/>
      <c r="L59" s="1039"/>
      <c r="M59" s="1039"/>
      <c r="N59" s="1039"/>
      <c r="O59" s="1039"/>
      <c r="P59" s="1039"/>
      <c r="Q59" s="1039"/>
      <c r="R59" s="1039"/>
      <c r="S59" s="1039"/>
      <c r="T59" s="1039"/>
      <c r="U59" s="1039"/>
      <c r="V59" s="1039"/>
      <c r="W59" s="1039"/>
    </row>
    <row r="60" spans="1:23" x14ac:dyDescent="0.2">
      <c r="A60" s="1039" t="s">
        <v>657</v>
      </c>
      <c r="B60" s="19"/>
      <c r="C60" s="1039"/>
      <c r="D60" s="1039"/>
      <c r="E60" s="1039"/>
      <c r="F60" s="1039"/>
      <c r="G60" s="1039"/>
      <c r="H60" s="1039"/>
      <c r="I60" s="1039"/>
      <c r="J60" s="1039"/>
      <c r="K60" s="1039"/>
      <c r="L60" s="1039"/>
      <c r="M60" s="1039"/>
      <c r="N60" s="1039"/>
      <c r="O60" s="1039"/>
      <c r="P60" s="1039"/>
      <c r="Q60" s="1039"/>
      <c r="R60" s="1039"/>
      <c r="S60" s="1039"/>
      <c r="T60" s="1039"/>
      <c r="U60" s="1039"/>
      <c r="V60" s="1039"/>
      <c r="W60" s="1039"/>
    </row>
    <row r="61" spans="1:23" ht="15" customHeight="1" x14ac:dyDescent="0.2">
      <c r="A61" s="1565" t="s">
        <v>21</v>
      </c>
      <c r="B61" s="1565"/>
      <c r="C61" s="1039">
        <v>0</v>
      </c>
      <c r="D61" s="1161">
        <v>0</v>
      </c>
      <c r="E61" s="1161">
        <v>0</v>
      </c>
      <c r="F61" s="1161">
        <v>0</v>
      </c>
      <c r="G61" s="1161">
        <v>0</v>
      </c>
      <c r="H61" s="1161">
        <v>0</v>
      </c>
      <c r="I61" s="1161">
        <v>0</v>
      </c>
      <c r="J61" s="1161">
        <v>0</v>
      </c>
      <c r="K61" s="1161">
        <v>0</v>
      </c>
      <c r="L61" s="1161">
        <v>0</v>
      </c>
      <c r="M61" s="1161">
        <v>0</v>
      </c>
      <c r="N61" s="1161">
        <v>0</v>
      </c>
      <c r="O61" s="1161">
        <v>0</v>
      </c>
      <c r="P61" s="1161">
        <v>0</v>
      </c>
      <c r="Q61" s="1161">
        <v>0</v>
      </c>
      <c r="R61" s="1161">
        <v>0</v>
      </c>
      <c r="S61" s="1161">
        <v>0</v>
      </c>
      <c r="T61" s="1161">
        <v>0</v>
      </c>
      <c r="U61" s="1161">
        <v>0</v>
      </c>
      <c r="V61" s="1161">
        <v>0</v>
      </c>
      <c r="W61" s="1161">
        <v>0</v>
      </c>
    </row>
    <row r="63" spans="1:23" x14ac:dyDescent="0.2">
      <c r="S63" s="1247" t="s">
        <v>207</v>
      </c>
      <c r="T63" s="1247"/>
      <c r="U63" s="1247"/>
      <c r="V63" s="1247"/>
      <c r="W63" s="1247"/>
    </row>
    <row r="64" spans="1:23" ht="16.899999999999999" customHeight="1" x14ac:dyDescent="0.2">
      <c r="A64" s="1284" t="s">
        <v>421</v>
      </c>
      <c r="B64" s="1284" t="s">
        <v>181</v>
      </c>
      <c r="C64" s="1284" t="s">
        <v>200</v>
      </c>
      <c r="D64" s="1284"/>
      <c r="E64" s="1284"/>
      <c r="F64" s="1284"/>
      <c r="G64" s="1284"/>
      <c r="H64" s="1284"/>
      <c r="I64" s="1284"/>
      <c r="J64" s="1284"/>
      <c r="K64" s="1284"/>
      <c r="L64" s="1284"/>
      <c r="M64" s="1284"/>
      <c r="N64" s="1284"/>
      <c r="O64" s="1284"/>
      <c r="P64" s="1284"/>
      <c r="Q64" s="1284"/>
      <c r="R64" s="1284"/>
      <c r="S64" s="1284"/>
      <c r="T64" s="1284"/>
      <c r="U64" s="1284"/>
      <c r="V64" s="1284"/>
      <c r="W64" s="1284"/>
    </row>
    <row r="65" spans="1:23" x14ac:dyDescent="0.2">
      <c r="A65" s="1284"/>
      <c r="B65" s="1284"/>
      <c r="C65" s="1284" t="s">
        <v>209</v>
      </c>
      <c r="D65" s="1284"/>
      <c r="E65" s="1284"/>
      <c r="F65" s="1284"/>
      <c r="G65" s="1284"/>
      <c r="H65" s="1284"/>
      <c r="I65" s="1284"/>
      <c r="J65" s="1284"/>
      <c r="K65" s="1284"/>
      <c r="L65" s="1284"/>
      <c r="M65" s="1284"/>
      <c r="N65" s="1284"/>
      <c r="O65" s="1284"/>
      <c r="P65" s="1284"/>
      <c r="Q65" s="1284"/>
      <c r="R65" s="1284"/>
      <c r="S65" s="1284"/>
      <c r="T65" s="1284"/>
      <c r="U65" s="1284"/>
      <c r="V65" s="1284"/>
      <c r="W65" s="1284"/>
    </row>
    <row r="66" spans="1:23" ht="55.9" customHeight="1" x14ac:dyDescent="0.2">
      <c r="A66" s="1284"/>
      <c r="B66" s="1284"/>
      <c r="C66" s="123" t="s">
        <v>135</v>
      </c>
      <c r="D66" s="123" t="s">
        <v>112</v>
      </c>
      <c r="E66" s="123" t="s">
        <v>113</v>
      </c>
      <c r="F66" s="123" t="s">
        <v>114</v>
      </c>
      <c r="G66" s="123" t="s">
        <v>115</v>
      </c>
      <c r="H66" s="123" t="s">
        <v>116</v>
      </c>
      <c r="I66" s="123" t="s">
        <v>117</v>
      </c>
      <c r="J66" s="123" t="s">
        <v>118</v>
      </c>
      <c r="K66" s="123" t="s">
        <v>119</v>
      </c>
      <c r="L66" s="123" t="s">
        <v>120</v>
      </c>
      <c r="M66" s="123" t="s">
        <v>121</v>
      </c>
      <c r="N66" s="123" t="s">
        <v>122</v>
      </c>
      <c r="O66" s="123" t="s">
        <v>123</v>
      </c>
      <c r="P66" s="123" t="s">
        <v>124</v>
      </c>
      <c r="Q66" s="123" t="s">
        <v>125</v>
      </c>
      <c r="R66" s="123" t="s">
        <v>126</v>
      </c>
      <c r="S66" s="123" t="s">
        <v>127</v>
      </c>
      <c r="T66" s="123" t="s">
        <v>128</v>
      </c>
      <c r="U66" s="123" t="s">
        <v>129</v>
      </c>
      <c r="V66" s="123" t="s">
        <v>130</v>
      </c>
      <c r="W66" s="123" t="s">
        <v>131</v>
      </c>
    </row>
    <row r="67" spans="1:23" x14ac:dyDescent="0.2">
      <c r="A67" s="1037">
        <v>1</v>
      </c>
      <c r="B67" s="1037">
        <v>2</v>
      </c>
      <c r="C67" s="1037">
        <v>108</v>
      </c>
      <c r="D67" s="1037">
        <v>109</v>
      </c>
      <c r="E67" s="1037">
        <v>110</v>
      </c>
      <c r="F67" s="1037">
        <v>111</v>
      </c>
      <c r="G67" s="1037">
        <v>112</v>
      </c>
      <c r="H67" s="1037">
        <v>113</v>
      </c>
      <c r="I67" s="1037">
        <v>114</v>
      </c>
      <c r="J67" s="1037">
        <v>115</v>
      </c>
      <c r="K67" s="1037">
        <v>116</v>
      </c>
      <c r="L67" s="1037">
        <v>117</v>
      </c>
      <c r="M67" s="1037">
        <v>118</v>
      </c>
      <c r="N67" s="1037">
        <v>119</v>
      </c>
      <c r="O67" s="1037">
        <v>120</v>
      </c>
      <c r="P67" s="1037">
        <v>121</v>
      </c>
      <c r="Q67" s="1037">
        <v>122</v>
      </c>
      <c r="R67" s="1037">
        <v>123</v>
      </c>
      <c r="S67" s="1037">
        <v>124</v>
      </c>
      <c r="T67" s="1037">
        <v>125</v>
      </c>
      <c r="U67" s="1037">
        <v>126</v>
      </c>
      <c r="V67" s="1037">
        <v>127</v>
      </c>
      <c r="W67" s="1037">
        <v>128</v>
      </c>
    </row>
    <row r="68" spans="1:23" x14ac:dyDescent="0.2">
      <c r="A68" s="1039">
        <v>1</v>
      </c>
      <c r="B68" s="1039"/>
      <c r="C68" s="1039"/>
      <c r="D68" s="1039"/>
      <c r="E68" s="1039"/>
      <c r="F68" s="1039"/>
      <c r="G68" s="1039"/>
      <c r="H68" s="1039"/>
      <c r="I68" s="1039"/>
      <c r="J68" s="1039"/>
      <c r="K68" s="1039"/>
      <c r="L68" s="1039"/>
      <c r="M68" s="1039"/>
      <c r="N68" s="1039"/>
      <c r="O68" s="1039"/>
      <c r="P68" s="1039"/>
      <c r="Q68" s="1039"/>
      <c r="R68" s="1039"/>
      <c r="S68" s="1039"/>
      <c r="T68" s="1039"/>
      <c r="U68" s="1039"/>
      <c r="V68" s="1039"/>
      <c r="W68" s="1039"/>
    </row>
    <row r="69" spans="1:23" x14ac:dyDescent="0.2">
      <c r="A69" s="1039" t="s">
        <v>20</v>
      </c>
      <c r="B69" s="1039"/>
      <c r="C69" s="1039"/>
      <c r="D69" s="1039"/>
      <c r="E69" s="1039"/>
      <c r="F69" s="1039"/>
      <c r="G69" s="1039"/>
      <c r="H69" s="1039"/>
      <c r="I69" s="1039"/>
      <c r="J69" s="1039"/>
      <c r="K69" s="1039"/>
      <c r="L69" s="1039"/>
      <c r="M69" s="1039"/>
      <c r="N69" s="1039"/>
      <c r="O69" s="1039"/>
      <c r="P69" s="1039"/>
      <c r="Q69" s="1039"/>
      <c r="R69" s="1039"/>
      <c r="S69" s="1039"/>
      <c r="T69" s="1039"/>
      <c r="U69" s="1039"/>
      <c r="V69" s="1039"/>
      <c r="W69" s="1039"/>
    </row>
    <row r="70" spans="1:23" ht="15" customHeight="1" x14ac:dyDescent="0.2">
      <c r="A70" s="1565" t="s">
        <v>21</v>
      </c>
      <c r="B70" s="1565"/>
      <c r="C70" s="1039">
        <v>0</v>
      </c>
      <c r="D70" s="1161">
        <v>0</v>
      </c>
      <c r="E70" s="1161">
        <v>0</v>
      </c>
      <c r="F70" s="1161">
        <v>0</v>
      </c>
      <c r="G70" s="1161">
        <v>0</v>
      </c>
      <c r="H70" s="1161">
        <v>0</v>
      </c>
      <c r="I70" s="1161">
        <v>0</v>
      </c>
      <c r="J70" s="1161">
        <v>0</v>
      </c>
      <c r="K70" s="1161">
        <v>0</v>
      </c>
      <c r="L70" s="1161">
        <v>0</v>
      </c>
      <c r="M70" s="1161">
        <v>0</v>
      </c>
      <c r="N70" s="1161">
        <v>0</v>
      </c>
      <c r="O70" s="1161">
        <v>0</v>
      </c>
      <c r="P70" s="1161">
        <v>0</v>
      </c>
      <c r="Q70" s="1161">
        <v>0</v>
      </c>
      <c r="R70" s="1161">
        <v>0</v>
      </c>
      <c r="S70" s="1161">
        <v>0</v>
      </c>
      <c r="T70" s="1161">
        <v>0</v>
      </c>
      <c r="U70" s="1161">
        <v>0</v>
      </c>
      <c r="V70" s="1161">
        <v>0</v>
      </c>
      <c r="W70" s="1161">
        <v>0</v>
      </c>
    </row>
    <row r="72" spans="1:23" ht="51.75" customHeight="1" x14ac:dyDescent="0.2">
      <c r="S72" s="1247" t="s">
        <v>207</v>
      </c>
      <c r="T72" s="1247"/>
      <c r="U72" s="1247"/>
      <c r="V72" s="1247"/>
      <c r="W72" s="1247"/>
    </row>
    <row r="73" spans="1:23" ht="18.600000000000001" customHeight="1" x14ac:dyDescent="0.2">
      <c r="A73" s="1284" t="s">
        <v>421</v>
      </c>
      <c r="B73" s="1284" t="s">
        <v>181</v>
      </c>
      <c r="C73" s="1284" t="s">
        <v>200</v>
      </c>
      <c r="D73" s="1284"/>
      <c r="E73" s="1284"/>
      <c r="F73" s="1284"/>
      <c r="G73" s="1284"/>
      <c r="H73" s="1284"/>
      <c r="I73" s="1284"/>
      <c r="J73" s="1284"/>
      <c r="K73" s="1284"/>
      <c r="L73" s="1284"/>
      <c r="M73" s="1284"/>
      <c r="N73" s="1284"/>
      <c r="O73" s="1284"/>
      <c r="P73" s="1284"/>
      <c r="Q73" s="1284"/>
      <c r="R73" s="1284"/>
      <c r="S73" s="1284"/>
      <c r="T73" s="1284"/>
      <c r="U73" s="1284"/>
      <c r="V73" s="1284"/>
      <c r="W73" s="1284"/>
    </row>
    <row r="74" spans="1:23" x14ac:dyDescent="0.2">
      <c r="A74" s="1284"/>
      <c r="B74" s="1284"/>
      <c r="C74" s="1284" t="s">
        <v>209</v>
      </c>
      <c r="D74" s="1284"/>
      <c r="E74" s="1284"/>
      <c r="F74" s="1284" t="s">
        <v>211</v>
      </c>
      <c r="G74" s="1284"/>
      <c r="H74" s="1284"/>
      <c r="I74" s="1284"/>
      <c r="J74" s="1284"/>
      <c r="K74" s="1284"/>
      <c r="L74" s="1284"/>
      <c r="M74" s="1284"/>
      <c r="N74" s="1284"/>
      <c r="O74" s="1284"/>
      <c r="P74" s="1284"/>
      <c r="Q74" s="1284"/>
      <c r="R74" s="1284"/>
      <c r="S74" s="1284"/>
      <c r="T74" s="1284"/>
      <c r="U74" s="1284"/>
      <c r="V74" s="1284"/>
      <c r="W74" s="1284"/>
    </row>
    <row r="75" spans="1:23" ht="67.5" x14ac:dyDescent="0.2">
      <c r="A75" s="1284"/>
      <c r="B75" s="1284"/>
      <c r="C75" s="123" t="s">
        <v>132</v>
      </c>
      <c r="D75" s="123" t="s">
        <v>133</v>
      </c>
      <c r="E75" s="123" t="s">
        <v>134</v>
      </c>
      <c r="F75" s="123" t="s">
        <v>1170</v>
      </c>
      <c r="G75" s="570" t="s">
        <v>1171</v>
      </c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3" x14ac:dyDescent="0.2">
      <c r="A76" s="1037">
        <v>1</v>
      </c>
      <c r="B76" s="1037">
        <v>2</v>
      </c>
      <c r="C76" s="1037">
        <v>129</v>
      </c>
      <c r="D76" s="1037">
        <v>130</v>
      </c>
      <c r="E76" s="1037">
        <v>131</v>
      </c>
      <c r="F76" s="1037">
        <v>132</v>
      </c>
      <c r="G76" s="1037">
        <v>133</v>
      </c>
      <c r="H76" s="1037">
        <v>134</v>
      </c>
      <c r="I76" s="1037">
        <v>135</v>
      </c>
      <c r="J76" s="1037">
        <v>136</v>
      </c>
      <c r="K76" s="1037">
        <v>137</v>
      </c>
      <c r="L76" s="1037">
        <v>138</v>
      </c>
      <c r="M76" s="1037">
        <v>139</v>
      </c>
      <c r="N76" s="1037">
        <v>140</v>
      </c>
      <c r="O76" s="1037">
        <v>141</v>
      </c>
      <c r="P76" s="1037">
        <v>142</v>
      </c>
      <c r="Q76" s="1037">
        <v>143</v>
      </c>
      <c r="R76" s="1037">
        <v>144</v>
      </c>
      <c r="S76" s="1037">
        <v>145</v>
      </c>
      <c r="T76" s="1037">
        <v>146</v>
      </c>
      <c r="U76" s="1037">
        <v>147</v>
      </c>
      <c r="V76" s="1037">
        <v>148</v>
      </c>
      <c r="W76" s="1037">
        <v>149</v>
      </c>
    </row>
    <row r="77" spans="1:23" x14ac:dyDescent="0.2">
      <c r="A77" s="1039">
        <v>1</v>
      </c>
      <c r="B77" s="1042"/>
      <c r="C77" s="1039"/>
      <c r="D77" s="10"/>
      <c r="E77" s="10"/>
      <c r="F77" s="1039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x14ac:dyDescent="0.2">
      <c r="A78" s="1039">
        <v>2</v>
      </c>
      <c r="B78" s="1042"/>
      <c r="C78" s="1039"/>
      <c r="D78" s="10"/>
      <c r="E78" s="10"/>
      <c r="F78" s="1039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x14ac:dyDescent="0.2">
      <c r="A79" s="1039"/>
      <c r="B79" s="1042"/>
      <c r="C79" s="1039"/>
      <c r="D79" s="10"/>
      <c r="E79" s="10"/>
      <c r="F79" s="1039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x14ac:dyDescent="0.2">
      <c r="A80" s="1039" t="s">
        <v>20</v>
      </c>
      <c r="B80" s="10"/>
      <c r="C80" s="1039"/>
      <c r="D80" s="10"/>
      <c r="E80" s="10"/>
      <c r="F80" s="1039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15" customHeight="1" x14ac:dyDescent="0.2">
      <c r="A81" s="1565" t="s">
        <v>21</v>
      </c>
      <c r="B81" s="1565"/>
      <c r="C81" s="1039">
        <v>0</v>
      </c>
      <c r="D81" s="1161">
        <v>0</v>
      </c>
      <c r="E81" s="1161">
        <v>0</v>
      </c>
      <c r="F81" s="1161">
        <v>0</v>
      </c>
      <c r="G81" s="1161">
        <v>0</v>
      </c>
      <c r="H81" s="1161"/>
      <c r="I81" s="1161"/>
      <c r="J81" s="1161"/>
      <c r="K81" s="1161"/>
      <c r="L81" s="1161"/>
      <c r="M81" s="1161"/>
      <c r="N81" s="1161"/>
      <c r="O81" s="1161"/>
      <c r="P81" s="1161"/>
      <c r="Q81" s="1161"/>
      <c r="R81" s="1161"/>
      <c r="S81" s="1161"/>
      <c r="T81" s="1161"/>
      <c r="U81" s="1161"/>
      <c r="V81" s="1161"/>
      <c r="W81" s="1161"/>
    </row>
    <row r="82" spans="1:23" ht="15" x14ac:dyDescent="0.25">
      <c r="A82" s="116" t="s">
        <v>794</v>
      </c>
    </row>
    <row r="83" spans="1:23" s="1162" customFormat="1" ht="15" x14ac:dyDescent="0.25">
      <c r="A83" s="116"/>
      <c r="C83" s="1160"/>
      <c r="F83" s="1160"/>
    </row>
    <row r="84" spans="1:23" ht="16.5" x14ac:dyDescent="0.35">
      <c r="A84" s="1311" t="s">
        <v>1754</v>
      </c>
      <c r="B84" s="1294"/>
      <c r="C84" s="1294"/>
      <c r="D84" s="1294"/>
      <c r="E84" s="1294"/>
      <c r="F84" s="1294"/>
      <c r="G84" s="1294"/>
      <c r="H84" s="1294"/>
      <c r="I84" s="1294"/>
      <c r="J84" s="1294"/>
      <c r="K84" s="1294"/>
      <c r="L84" s="1294"/>
      <c r="M84" s="1294"/>
      <c r="N84" s="1294"/>
      <c r="O84" s="1294"/>
      <c r="P84" s="1294"/>
      <c r="Q84" s="1301"/>
      <c r="R84" s="1301"/>
      <c r="S84" s="1301"/>
      <c r="T84" s="1301"/>
      <c r="U84" s="1301"/>
      <c r="V84" s="1301"/>
    </row>
    <row r="85" spans="1:23" ht="15" customHeight="1" x14ac:dyDescent="0.2">
      <c r="A85" s="1049"/>
      <c r="E85" s="56" t="s">
        <v>602</v>
      </c>
      <c r="F85" s="1525" t="s">
        <v>1755</v>
      </c>
      <c r="G85" s="1525"/>
      <c r="H85" s="1525"/>
      <c r="I85" s="1525"/>
      <c r="J85" s="1525"/>
      <c r="K85" s="1525"/>
      <c r="L85" s="1525"/>
      <c r="M85" s="1525"/>
      <c r="N85" s="1525"/>
      <c r="O85" s="1525"/>
      <c r="P85" s="1525"/>
      <c r="Q85" s="1525"/>
      <c r="R85" s="1525"/>
      <c r="S85" s="1525"/>
      <c r="T85" s="1525"/>
      <c r="U85" s="1525"/>
    </row>
    <row r="86" spans="1:23" x14ac:dyDescent="0.2">
      <c r="A86" s="1036"/>
      <c r="B86" s="1044"/>
      <c r="C86" s="384"/>
      <c r="D86" s="163"/>
      <c r="E86" s="1043"/>
      <c r="G86" s="1035"/>
      <c r="H86" s="1035"/>
      <c r="O86" s="1034"/>
      <c r="P86" s="1035"/>
    </row>
    <row r="87" spans="1:23" x14ac:dyDescent="0.2">
      <c r="A87" s="1293" t="s">
        <v>1738</v>
      </c>
      <c r="B87" s="1293"/>
      <c r="C87" s="1293" t="s">
        <v>1739</v>
      </c>
      <c r="D87" s="1294"/>
      <c r="E87" s="1294"/>
      <c r="F87" s="1294"/>
      <c r="G87" s="1294"/>
      <c r="H87" s="1294"/>
      <c r="O87" s="1035"/>
      <c r="P87" s="1035"/>
    </row>
  </sheetData>
  <mergeCells count="58">
    <mergeCell ref="A51:B51"/>
    <mergeCell ref="A18:B18"/>
    <mergeCell ref="H20:K20"/>
    <mergeCell ref="R20:W20"/>
    <mergeCell ref="H29:K29"/>
    <mergeCell ref="S29:W29"/>
    <mergeCell ref="A21:A23"/>
    <mergeCell ref="B21:B23"/>
    <mergeCell ref="C21:W21"/>
    <mergeCell ref="C22:W22"/>
    <mergeCell ref="A27:B27"/>
    <mergeCell ref="A30:A32"/>
    <mergeCell ref="B30:B32"/>
    <mergeCell ref="C30:W30"/>
    <mergeCell ref="C31:W31"/>
    <mergeCell ref="A39:B39"/>
    <mergeCell ref="A9:A11"/>
    <mergeCell ref="B9:B11"/>
    <mergeCell ref="C9:W9"/>
    <mergeCell ref="C10:S10"/>
    <mergeCell ref="T10:U10"/>
    <mergeCell ref="V10:W10"/>
    <mergeCell ref="A7:W7"/>
    <mergeCell ref="U1:W1"/>
    <mergeCell ref="A2:W2"/>
    <mergeCell ref="A3:W3"/>
    <mergeCell ref="A4:W4"/>
    <mergeCell ref="A6:W6"/>
    <mergeCell ref="S72:W72"/>
    <mergeCell ref="A73:A75"/>
    <mergeCell ref="B73:B75"/>
    <mergeCell ref="C73:W73"/>
    <mergeCell ref="C74:E74"/>
    <mergeCell ref="F74:W74"/>
    <mergeCell ref="A70:B70"/>
    <mergeCell ref="S54:W54"/>
    <mergeCell ref="A55:A57"/>
    <mergeCell ref="B55:B57"/>
    <mergeCell ref="C55:W55"/>
    <mergeCell ref="C56:W56"/>
    <mergeCell ref="H54:K54"/>
    <mergeCell ref="C65:W65"/>
    <mergeCell ref="A61:B61"/>
    <mergeCell ref="S63:W63"/>
    <mergeCell ref="A64:A66"/>
    <mergeCell ref="B64:B66"/>
    <mergeCell ref="C64:W64"/>
    <mergeCell ref="H41:K41"/>
    <mergeCell ref="S41:W41"/>
    <mergeCell ref="A42:A44"/>
    <mergeCell ref="B42:B44"/>
    <mergeCell ref="C42:W42"/>
    <mergeCell ref="C43:W43"/>
    <mergeCell ref="F85:U85"/>
    <mergeCell ref="A81:B81"/>
    <mergeCell ref="A84:V84"/>
    <mergeCell ref="A87:B87"/>
    <mergeCell ref="C87:H87"/>
  </mergeCells>
  <pageMargins left="0.7" right="0.7" top="0.75" bottom="0.75" header="0.3" footer="0.3"/>
  <pageSetup paperSize="9" scale="81" fitToHeight="0" orientation="landscape" r:id="rId1"/>
  <rowBreaks count="3" manualBreakCount="3">
    <brk id="28" max="23" man="1"/>
    <brk id="51" max="23" man="1"/>
    <brk id="71" max="2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28"/>
  <sheetViews>
    <sheetView view="pageBreakPreview" zoomScale="90" zoomScaleSheetLayoutView="90" workbookViewId="0">
      <selection activeCell="E29" sqref="E29"/>
    </sheetView>
  </sheetViews>
  <sheetFormatPr defaultColWidth="8.85546875" defaultRowHeight="15" x14ac:dyDescent="0.25"/>
  <cols>
    <col min="1" max="1" width="4.7109375" style="87" customWidth="1"/>
    <col min="2" max="2" width="32" style="87" customWidth="1"/>
    <col min="3" max="3" width="19.7109375" style="88" customWidth="1"/>
    <col min="4" max="4" width="11.140625" style="87" customWidth="1"/>
    <col min="5" max="5" width="16.140625" style="87" customWidth="1"/>
    <col min="6" max="6" width="14.7109375" style="87" customWidth="1"/>
    <col min="7" max="7" width="9.42578125" style="87" customWidth="1"/>
    <col min="8" max="8" width="9.7109375" style="87" customWidth="1"/>
    <col min="9" max="9" width="15.42578125" style="87" customWidth="1"/>
    <col min="10" max="16384" width="8.85546875" style="87"/>
  </cols>
  <sheetData>
    <row r="1" spans="1:9" x14ac:dyDescent="0.25">
      <c r="H1" s="36"/>
      <c r="I1" s="36" t="s">
        <v>213</v>
      </c>
    </row>
    <row r="2" spans="1:9" x14ac:dyDescent="0.25">
      <c r="A2" s="1411" t="s">
        <v>0</v>
      </c>
      <c r="B2" s="1411"/>
      <c r="C2" s="1411"/>
      <c r="D2" s="1411"/>
      <c r="E2" s="1411"/>
      <c r="F2" s="1411"/>
      <c r="G2" s="1411"/>
      <c r="H2" s="1411"/>
      <c r="I2" s="1411"/>
    </row>
    <row r="3" spans="1:9" x14ac:dyDescent="0.25">
      <c r="A3" s="1411" t="s">
        <v>212</v>
      </c>
      <c r="B3" s="1411"/>
      <c r="C3" s="1411"/>
      <c r="D3" s="1411"/>
      <c r="E3" s="1411"/>
      <c r="F3" s="1411"/>
      <c r="G3" s="1411"/>
      <c r="H3" s="1411"/>
      <c r="I3" s="1411"/>
    </row>
    <row r="4" spans="1:9" s="150" customFormat="1" x14ac:dyDescent="0.25">
      <c r="A4" s="1413" t="s">
        <v>1578</v>
      </c>
      <c r="B4" s="1413"/>
      <c r="C4" s="1413"/>
      <c r="D4" s="1413"/>
      <c r="E4" s="1413"/>
      <c r="F4" s="1413"/>
      <c r="G4" s="1413"/>
      <c r="H4" s="1413"/>
      <c r="I4" s="1413"/>
    </row>
    <row r="6" spans="1:9" x14ac:dyDescent="0.25">
      <c r="A6" s="1299" t="s">
        <v>364</v>
      </c>
      <c r="B6" s="1299"/>
      <c r="C6" s="1299"/>
      <c r="D6" s="1299"/>
      <c r="E6" s="1299"/>
      <c r="F6" s="1299"/>
      <c r="G6" s="1299"/>
      <c r="H6" s="1299"/>
      <c r="I6" s="1299"/>
    </row>
    <row r="7" spans="1:9" ht="30.6" customHeight="1" x14ac:dyDescent="0.25">
      <c r="A7" s="1300" t="s">
        <v>898</v>
      </c>
      <c r="B7" s="1299"/>
      <c r="C7" s="1299"/>
      <c r="D7" s="1299"/>
      <c r="E7" s="1299"/>
      <c r="F7" s="1299"/>
      <c r="G7" s="1299"/>
      <c r="H7" s="1299"/>
      <c r="I7" s="1299"/>
    </row>
    <row r="9" spans="1:9" s="356" customFormat="1" ht="75" customHeight="1" x14ac:dyDescent="0.25">
      <c r="A9" s="1284" t="s">
        <v>357</v>
      </c>
      <c r="B9" s="1284" t="s">
        <v>1133</v>
      </c>
      <c r="C9" s="1322" t="s">
        <v>136</v>
      </c>
      <c r="D9" s="1284" t="s">
        <v>214</v>
      </c>
      <c r="E9" s="1284" t="s">
        <v>215</v>
      </c>
      <c r="F9" s="1284" t="s">
        <v>216</v>
      </c>
      <c r="G9" s="1284"/>
      <c r="H9" s="1284"/>
      <c r="I9" s="1284"/>
    </row>
    <row r="10" spans="1:9" x14ac:dyDescent="0.25">
      <c r="A10" s="1284"/>
      <c r="B10" s="1284"/>
      <c r="C10" s="1324"/>
      <c r="D10" s="1284"/>
      <c r="E10" s="1284"/>
      <c r="F10" s="345" t="s">
        <v>164</v>
      </c>
      <c r="G10" s="1416" t="s">
        <v>217</v>
      </c>
      <c r="H10" s="1568"/>
      <c r="I10" s="345" t="s">
        <v>218</v>
      </c>
    </row>
    <row r="11" spans="1:9" x14ac:dyDescent="0.25">
      <c r="A11" s="34">
        <v>1</v>
      </c>
      <c r="B11" s="34">
        <v>2</v>
      </c>
      <c r="C11" s="34">
        <v>3</v>
      </c>
      <c r="D11" s="34">
        <v>4</v>
      </c>
      <c r="E11" s="34">
        <v>5</v>
      </c>
      <c r="F11" s="34">
        <v>6</v>
      </c>
      <c r="G11" s="1545">
        <v>7</v>
      </c>
      <c r="H11" s="1547"/>
      <c r="I11" s="34">
        <v>8</v>
      </c>
    </row>
    <row r="12" spans="1:9" ht="15" customHeight="1" x14ac:dyDescent="0.25">
      <c r="A12" s="355" t="s">
        <v>358</v>
      </c>
      <c r="B12" s="355" t="s">
        <v>358</v>
      </c>
      <c r="C12" s="355" t="s">
        <v>358</v>
      </c>
      <c r="D12" s="355" t="s">
        <v>358</v>
      </c>
      <c r="E12" s="355" t="s">
        <v>358</v>
      </c>
      <c r="F12" s="360" t="s">
        <v>358</v>
      </c>
      <c r="G12" s="353" t="s">
        <v>358</v>
      </c>
      <c r="H12" s="359" t="s">
        <v>358</v>
      </c>
      <c r="I12" s="360" t="s">
        <v>358</v>
      </c>
    </row>
    <row r="13" spans="1:9" ht="15" customHeight="1" x14ac:dyDescent="0.25">
      <c r="A13" s="1337"/>
      <c r="B13" s="1337"/>
      <c r="C13" s="1337"/>
      <c r="D13" s="1337"/>
      <c r="E13" s="1337"/>
      <c r="F13" s="1337"/>
      <c r="G13" s="1337"/>
      <c r="H13" s="1337"/>
      <c r="I13" s="1337"/>
    </row>
    <row r="14" spans="1:9" ht="15" customHeight="1" x14ac:dyDescent="0.35">
      <c r="A14" s="1311" t="s">
        <v>1519</v>
      </c>
      <c r="B14" s="1294"/>
      <c r="C14" s="1294"/>
      <c r="D14" s="1294"/>
      <c r="E14" s="1294"/>
      <c r="F14" s="1294"/>
      <c r="G14" s="1294"/>
      <c r="H14" s="1294"/>
      <c r="I14" s="1294"/>
    </row>
    <row r="15" spans="1:9" x14ac:dyDescent="0.25">
      <c r="A15" s="362"/>
      <c r="B15" s="349"/>
      <c r="C15" s="56" t="s">
        <v>602</v>
      </c>
      <c r="G15" s="56" t="s">
        <v>604</v>
      </c>
      <c r="I15" s="362" t="s">
        <v>601</v>
      </c>
    </row>
    <row r="16" spans="1:9" x14ac:dyDescent="0.25">
      <c r="A16" s="350" t="s">
        <v>562</v>
      </c>
      <c r="B16" s="349"/>
      <c r="C16" s="168" t="s">
        <v>1829</v>
      </c>
      <c r="D16" s="362"/>
      <c r="E16" s="347"/>
      <c r="F16" s="347"/>
      <c r="G16" s="347"/>
      <c r="H16" s="347"/>
      <c r="I16" s="347"/>
    </row>
    <row r="17" spans="1:9" x14ac:dyDescent="0.25">
      <c r="A17" s="346" t="s">
        <v>555</v>
      </c>
      <c r="B17" s="347"/>
      <c r="C17" s="1293" t="s">
        <v>556</v>
      </c>
      <c r="D17" s="1293"/>
      <c r="E17" s="1293"/>
      <c r="F17" s="1293"/>
      <c r="G17" s="1293"/>
      <c r="H17" s="1293"/>
      <c r="I17" s="1293"/>
    </row>
    <row r="20" spans="1:9" ht="24.75" customHeight="1" x14ac:dyDescent="0.25"/>
    <row r="23" spans="1:9" ht="15.6" customHeight="1" x14ac:dyDescent="0.25"/>
    <row r="26" spans="1:9" ht="29.45" customHeight="1" x14ac:dyDescent="0.25"/>
    <row r="28" spans="1:9" ht="24.75" customHeight="1" x14ac:dyDescent="0.25"/>
  </sheetData>
  <mergeCells count="16">
    <mergeCell ref="A2:I2"/>
    <mergeCell ref="A3:I3"/>
    <mergeCell ref="A4:I4"/>
    <mergeCell ref="A6:I6"/>
    <mergeCell ref="A7:I7"/>
    <mergeCell ref="A13:I13"/>
    <mergeCell ref="A14:I14"/>
    <mergeCell ref="C17:I17"/>
    <mergeCell ref="G11:H11"/>
    <mergeCell ref="F9:I9"/>
    <mergeCell ref="A9:A10"/>
    <mergeCell ref="B9:B10"/>
    <mergeCell ref="C9:C10"/>
    <mergeCell ref="D9:D10"/>
    <mergeCell ref="E9:E10"/>
    <mergeCell ref="G10:H10"/>
  </mergeCells>
  <pageMargins left="0.98425196850393704" right="0.59055118110236227" top="0.78740157480314965" bottom="0.78740157480314965" header="0.31496062992125984" footer="0.31496062992125984"/>
  <pageSetup paperSize="9" scale="64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CC"/>
    <pageSetUpPr fitToPage="1"/>
  </sheetPr>
  <dimension ref="A1:L176"/>
  <sheetViews>
    <sheetView view="pageBreakPreview" zoomScale="110" zoomScaleSheetLayoutView="11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O182" sqref="O182"/>
    </sheetView>
  </sheetViews>
  <sheetFormatPr defaultColWidth="8.85546875" defaultRowHeight="12.75" x14ac:dyDescent="0.2"/>
  <cols>
    <col min="1" max="1" width="5.28515625" style="161" customWidth="1"/>
    <col min="2" max="2" width="18.5703125" style="161" customWidth="1"/>
    <col min="3" max="3" width="28.28515625" style="161" customWidth="1"/>
    <col min="4" max="4" width="16.140625" style="161" customWidth="1"/>
    <col min="5" max="5" width="36.85546875" style="161" customWidth="1"/>
    <col min="6" max="6" width="9.5703125" style="8" customWidth="1"/>
    <col min="7" max="7" width="6.28515625" style="161" customWidth="1"/>
    <col min="8" max="8" width="6.5703125" style="161" customWidth="1"/>
    <col min="9" max="9" width="6.7109375" style="161" customWidth="1"/>
    <col min="10" max="10" width="6.5703125" style="161" customWidth="1"/>
    <col min="11" max="11" width="7.42578125" style="161" customWidth="1"/>
    <col min="12" max="12" width="14.28515625" style="161" customWidth="1"/>
    <col min="13" max="16384" width="8.85546875" style="161"/>
  </cols>
  <sheetData>
    <row r="1" spans="1:12" x14ac:dyDescent="0.2">
      <c r="K1" s="1281" t="s">
        <v>226</v>
      </c>
      <c r="L1" s="1281"/>
    </row>
    <row r="2" spans="1:12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  <c r="K2" s="1302"/>
      <c r="L2" s="1302"/>
    </row>
    <row r="3" spans="1:12" x14ac:dyDescent="0.2">
      <c r="A3" s="1302" t="s">
        <v>219</v>
      </c>
      <c r="B3" s="1302"/>
      <c r="C3" s="1302"/>
      <c r="D3" s="1302"/>
      <c r="E3" s="1302"/>
      <c r="F3" s="1302"/>
      <c r="G3" s="1302"/>
      <c r="H3" s="1302"/>
      <c r="I3" s="1302"/>
      <c r="J3" s="1302"/>
      <c r="K3" s="1302"/>
      <c r="L3" s="1302"/>
    </row>
    <row r="4" spans="1:12" s="1163" customFormat="1" x14ac:dyDescent="0.2">
      <c r="A4" s="1304" t="s">
        <v>1578</v>
      </c>
      <c r="B4" s="1304"/>
      <c r="C4" s="1304"/>
      <c r="D4" s="1304"/>
      <c r="E4" s="1304"/>
      <c r="F4" s="1304"/>
      <c r="G4" s="1304"/>
      <c r="H4" s="1304"/>
      <c r="I4" s="1304"/>
      <c r="J4" s="1304"/>
      <c r="K4" s="1304"/>
      <c r="L4" s="1304"/>
    </row>
    <row r="5" spans="1:12" x14ac:dyDescent="0.2">
      <c r="F5" s="79"/>
    </row>
    <row r="6" spans="1:12" x14ac:dyDescent="0.2">
      <c r="A6" s="1299" t="s">
        <v>548</v>
      </c>
      <c r="B6" s="1299"/>
      <c r="C6" s="1299"/>
      <c r="D6" s="1299"/>
      <c r="E6" s="1299"/>
      <c r="F6" s="1299"/>
      <c r="G6" s="1299"/>
      <c r="H6" s="1299"/>
      <c r="I6" s="1299"/>
      <c r="J6" s="1299"/>
      <c r="K6" s="1299"/>
      <c r="L6" s="1299"/>
    </row>
    <row r="7" spans="1:12" ht="26.45" customHeight="1" x14ac:dyDescent="0.2">
      <c r="A7" s="1300" t="s">
        <v>803</v>
      </c>
      <c r="B7" s="1300"/>
      <c r="C7" s="1299"/>
      <c r="D7" s="1299"/>
      <c r="E7" s="1299"/>
      <c r="F7" s="1299"/>
      <c r="G7" s="1299"/>
      <c r="H7" s="1299"/>
      <c r="I7" s="1299"/>
      <c r="J7" s="1299"/>
      <c r="K7" s="1299"/>
      <c r="L7" s="1299"/>
    </row>
    <row r="8" spans="1:12" ht="7.9" customHeight="1" thickBot="1" x14ac:dyDescent="0.25"/>
    <row r="9" spans="1:12" x14ac:dyDescent="0.2">
      <c r="A9" s="1286" t="s">
        <v>357</v>
      </c>
      <c r="B9" s="1597" t="s">
        <v>1132</v>
      </c>
      <c r="C9" s="1598"/>
      <c r="D9" s="1289" t="s">
        <v>220</v>
      </c>
      <c r="E9" s="1289" t="s">
        <v>221</v>
      </c>
      <c r="F9" s="1289" t="s">
        <v>136</v>
      </c>
      <c r="G9" s="1289" t="s">
        <v>222</v>
      </c>
      <c r="H9" s="1289"/>
      <c r="I9" s="1289"/>
      <c r="J9" s="1289"/>
      <c r="K9" s="1289"/>
      <c r="L9" s="1290" t="s">
        <v>223</v>
      </c>
    </row>
    <row r="10" spans="1:12" ht="10.9" customHeight="1" x14ac:dyDescent="0.2">
      <c r="A10" s="1287"/>
      <c r="B10" s="1599"/>
      <c r="C10" s="1600"/>
      <c r="D10" s="1284"/>
      <c r="E10" s="1284"/>
      <c r="F10" s="1284"/>
      <c r="G10" s="1284" t="s">
        <v>170</v>
      </c>
      <c r="H10" s="1284" t="s">
        <v>143</v>
      </c>
      <c r="I10" s="1284"/>
      <c r="J10" s="1284"/>
      <c r="K10" s="1284"/>
      <c r="L10" s="1291"/>
    </row>
    <row r="11" spans="1:12" ht="12.75" customHeight="1" x14ac:dyDescent="0.2">
      <c r="A11" s="1287"/>
      <c r="B11" s="1599"/>
      <c r="C11" s="1600"/>
      <c r="D11" s="1284"/>
      <c r="E11" s="1284"/>
      <c r="F11" s="1284"/>
      <c r="G11" s="1284"/>
      <c r="H11" s="1284" t="s">
        <v>186</v>
      </c>
      <c r="I11" s="1284"/>
      <c r="J11" s="1284" t="s">
        <v>187</v>
      </c>
      <c r="K11" s="1284"/>
      <c r="L11" s="1291"/>
    </row>
    <row r="12" spans="1:12" ht="30" customHeight="1" x14ac:dyDescent="0.2">
      <c r="A12" s="1287"/>
      <c r="B12" s="1420"/>
      <c r="C12" s="1601"/>
      <c r="D12" s="1284"/>
      <c r="E12" s="1284"/>
      <c r="F12" s="1284"/>
      <c r="G12" s="1284"/>
      <c r="H12" s="463" t="s">
        <v>139</v>
      </c>
      <c r="I12" s="463" t="s">
        <v>185</v>
      </c>
      <c r="J12" s="463" t="s">
        <v>139</v>
      </c>
      <c r="K12" s="463" t="s">
        <v>185</v>
      </c>
      <c r="L12" s="1291"/>
    </row>
    <row r="13" spans="1:12" ht="12.75" customHeight="1" thickBot="1" x14ac:dyDescent="0.25">
      <c r="A13" s="496">
        <v>1</v>
      </c>
      <c r="B13" s="1595">
        <v>2</v>
      </c>
      <c r="C13" s="1596"/>
      <c r="D13" s="497">
        <v>3</v>
      </c>
      <c r="E13" s="497">
        <v>4</v>
      </c>
      <c r="F13" s="497">
        <v>5</v>
      </c>
      <c r="G13" s="497">
        <v>6</v>
      </c>
      <c r="H13" s="497">
        <v>7</v>
      </c>
      <c r="I13" s="497">
        <v>8</v>
      </c>
      <c r="J13" s="497">
        <v>9</v>
      </c>
      <c r="K13" s="497">
        <v>10</v>
      </c>
      <c r="L13" s="498">
        <v>11</v>
      </c>
    </row>
    <row r="14" spans="1:12" ht="15" customHeight="1" x14ac:dyDescent="0.2">
      <c r="A14" s="1588">
        <v>1</v>
      </c>
      <c r="B14" s="1589" t="s">
        <v>284</v>
      </c>
      <c r="C14" s="182" t="s">
        <v>679</v>
      </c>
      <c r="D14" s="1590" t="s">
        <v>954</v>
      </c>
      <c r="E14" s="1576" t="s">
        <v>1535</v>
      </c>
      <c r="F14" s="1592" t="s">
        <v>549</v>
      </c>
      <c r="G14" s="493">
        <v>40</v>
      </c>
      <c r="H14" s="494"/>
      <c r="I14" s="494"/>
      <c r="J14" s="494"/>
      <c r="K14" s="495"/>
      <c r="L14" s="1593" t="s">
        <v>1536</v>
      </c>
    </row>
    <row r="15" spans="1:12" ht="15" customHeight="1" x14ac:dyDescent="0.2">
      <c r="A15" s="1573"/>
      <c r="B15" s="1574"/>
      <c r="C15" s="183" t="s">
        <v>919</v>
      </c>
      <c r="D15" s="1590"/>
      <c r="E15" s="1576"/>
      <c r="F15" s="1592"/>
      <c r="G15" s="486">
        <v>5</v>
      </c>
      <c r="H15" s="5"/>
      <c r="I15" s="5"/>
      <c r="J15" s="5"/>
      <c r="K15" s="490"/>
      <c r="L15" s="1593"/>
    </row>
    <row r="16" spans="1:12" ht="15" customHeight="1" x14ac:dyDescent="0.2">
      <c r="A16" s="1573"/>
      <c r="B16" s="1574"/>
      <c r="C16" s="183" t="s">
        <v>589</v>
      </c>
      <c r="D16" s="1590"/>
      <c r="E16" s="1576"/>
      <c r="F16" s="1592"/>
      <c r="G16" s="486">
        <v>41</v>
      </c>
      <c r="H16" s="5"/>
      <c r="I16" s="5"/>
      <c r="J16" s="5"/>
      <c r="K16" s="490"/>
      <c r="L16" s="1593"/>
    </row>
    <row r="17" spans="1:12" ht="15" customHeight="1" x14ac:dyDescent="0.2">
      <c r="A17" s="1573">
        <v>2</v>
      </c>
      <c r="B17" s="1574" t="s">
        <v>285</v>
      </c>
      <c r="C17" s="183" t="s">
        <v>920</v>
      </c>
      <c r="D17" s="1590"/>
      <c r="E17" s="1576"/>
      <c r="F17" s="1592"/>
      <c r="G17" s="486">
        <v>12</v>
      </c>
      <c r="H17" s="5"/>
      <c r="I17" s="5"/>
      <c r="J17" s="5"/>
      <c r="K17" s="490"/>
      <c r="L17" s="1593"/>
    </row>
    <row r="18" spans="1:12" ht="15" customHeight="1" x14ac:dyDescent="0.2">
      <c r="A18" s="1573"/>
      <c r="B18" s="1574"/>
      <c r="C18" s="183" t="s">
        <v>589</v>
      </c>
      <c r="D18" s="1590"/>
      <c r="E18" s="1576"/>
      <c r="F18" s="1592"/>
      <c r="G18" s="486">
        <v>113</v>
      </c>
      <c r="H18" s="5"/>
      <c r="I18" s="5"/>
      <c r="J18" s="5"/>
      <c r="K18" s="490"/>
      <c r="L18" s="1593"/>
    </row>
    <row r="19" spans="1:12" ht="15" customHeight="1" x14ac:dyDescent="0.2">
      <c r="A19" s="1573">
        <v>3</v>
      </c>
      <c r="B19" s="1574" t="s">
        <v>286</v>
      </c>
      <c r="C19" s="183" t="s">
        <v>680</v>
      </c>
      <c r="D19" s="1590"/>
      <c r="E19" s="1576"/>
      <c r="F19" s="1592"/>
      <c r="G19" s="486">
        <v>1</v>
      </c>
      <c r="H19" s="5"/>
      <c r="I19" s="5"/>
      <c r="J19" s="5"/>
      <c r="K19" s="490"/>
      <c r="L19" s="1593"/>
    </row>
    <row r="20" spans="1:12" ht="15" customHeight="1" x14ac:dyDescent="0.2">
      <c r="A20" s="1573"/>
      <c r="B20" s="1574"/>
      <c r="C20" s="183" t="s">
        <v>921</v>
      </c>
      <c r="D20" s="1590"/>
      <c r="E20" s="1576"/>
      <c r="F20" s="1592"/>
      <c r="G20" s="486">
        <v>59</v>
      </c>
      <c r="H20" s="5"/>
      <c r="I20" s="5"/>
      <c r="J20" s="5"/>
      <c r="K20" s="490"/>
      <c r="L20" s="1593"/>
    </row>
    <row r="21" spans="1:12" ht="15" customHeight="1" x14ac:dyDescent="0.2">
      <c r="A21" s="1573"/>
      <c r="B21" s="1574"/>
      <c r="C21" s="183" t="s">
        <v>922</v>
      </c>
      <c r="D21" s="1590"/>
      <c r="E21" s="1576"/>
      <c r="F21" s="1592"/>
      <c r="G21" s="486">
        <v>33</v>
      </c>
      <c r="H21" s="5"/>
      <c r="I21" s="5"/>
      <c r="J21" s="5"/>
      <c r="K21" s="490"/>
      <c r="L21" s="1593"/>
    </row>
    <row r="22" spans="1:12" ht="15" customHeight="1" x14ac:dyDescent="0.2">
      <c r="A22" s="1573"/>
      <c r="B22" s="1574"/>
      <c r="C22" s="183" t="s">
        <v>589</v>
      </c>
      <c r="D22" s="1590"/>
      <c r="E22" s="1576"/>
      <c r="F22" s="1592"/>
      <c r="G22" s="486">
        <v>13</v>
      </c>
      <c r="H22" s="5"/>
      <c r="I22" s="5"/>
      <c r="J22" s="5"/>
      <c r="K22" s="490"/>
      <c r="L22" s="1593"/>
    </row>
    <row r="23" spans="1:12" ht="15" customHeight="1" x14ac:dyDescent="0.2">
      <c r="A23" s="1578">
        <v>4</v>
      </c>
      <c r="B23" s="1581" t="s">
        <v>287</v>
      </c>
      <c r="C23" s="183" t="s">
        <v>681</v>
      </c>
      <c r="D23" s="1590"/>
      <c r="E23" s="1576"/>
      <c r="F23" s="1592"/>
      <c r="G23" s="486">
        <v>119</v>
      </c>
      <c r="H23" s="5"/>
      <c r="I23" s="5"/>
      <c r="J23" s="5"/>
      <c r="K23" s="490"/>
      <c r="L23" s="1593"/>
    </row>
    <row r="24" spans="1:12" x14ac:dyDescent="0.2">
      <c r="A24" s="1580"/>
      <c r="B24" s="1583"/>
      <c r="C24" s="183" t="s">
        <v>938</v>
      </c>
      <c r="D24" s="1590"/>
      <c r="E24" s="1576"/>
      <c r="F24" s="1592"/>
      <c r="G24" s="486">
        <v>0</v>
      </c>
      <c r="H24" s="5"/>
      <c r="I24" s="5"/>
      <c r="J24" s="5"/>
      <c r="K24" s="490"/>
      <c r="L24" s="1593"/>
    </row>
    <row r="25" spans="1:12" ht="15" customHeight="1" x14ac:dyDescent="0.2">
      <c r="A25" s="1573">
        <v>5</v>
      </c>
      <c r="B25" s="1574" t="s">
        <v>288</v>
      </c>
      <c r="C25" s="183" t="s">
        <v>923</v>
      </c>
      <c r="D25" s="1590"/>
      <c r="E25" s="1576"/>
      <c r="F25" s="1592"/>
      <c r="G25" s="486">
        <v>26</v>
      </c>
      <c r="H25" s="5"/>
      <c r="I25" s="5"/>
      <c r="J25" s="5"/>
      <c r="K25" s="490"/>
      <c r="L25" s="1593"/>
    </row>
    <row r="26" spans="1:12" ht="13.15" customHeight="1" x14ac:dyDescent="0.2">
      <c r="A26" s="1573"/>
      <c r="B26" s="1574"/>
      <c r="C26" s="183" t="s">
        <v>924</v>
      </c>
      <c r="D26" s="1590"/>
      <c r="E26" s="1576"/>
      <c r="F26" s="1592"/>
      <c r="G26" s="486">
        <v>51</v>
      </c>
      <c r="H26" s="5"/>
      <c r="I26" s="5"/>
      <c r="J26" s="5"/>
      <c r="K26" s="490"/>
      <c r="L26" s="1593"/>
    </row>
    <row r="27" spans="1:12" s="261" customFormat="1" ht="13.15" customHeight="1" x14ac:dyDescent="0.2">
      <c r="A27" s="1573"/>
      <c r="B27" s="1574"/>
      <c r="C27" s="183" t="s">
        <v>1020</v>
      </c>
      <c r="D27" s="1590"/>
      <c r="E27" s="1576"/>
      <c r="F27" s="1592"/>
      <c r="G27" s="486">
        <v>0</v>
      </c>
      <c r="H27" s="5"/>
      <c r="I27" s="5"/>
      <c r="J27" s="5"/>
      <c r="K27" s="490"/>
      <c r="L27" s="1593"/>
    </row>
    <row r="28" spans="1:12" ht="13.15" customHeight="1" x14ac:dyDescent="0.2">
      <c r="A28" s="1573"/>
      <c r="B28" s="1574"/>
      <c r="C28" s="183" t="s">
        <v>682</v>
      </c>
      <c r="D28" s="1590"/>
      <c r="E28" s="1576"/>
      <c r="F28" s="1592"/>
      <c r="G28" s="486">
        <v>0</v>
      </c>
      <c r="H28" s="5"/>
      <c r="I28" s="5"/>
      <c r="J28" s="5"/>
      <c r="K28" s="490"/>
      <c r="L28" s="1593"/>
    </row>
    <row r="29" spans="1:12" ht="13.15" customHeight="1" x14ac:dyDescent="0.2">
      <c r="A29" s="1573"/>
      <c r="B29" s="1574"/>
      <c r="C29" s="183" t="s">
        <v>922</v>
      </c>
      <c r="D29" s="1590"/>
      <c r="E29" s="1576"/>
      <c r="F29" s="1592"/>
      <c r="G29" s="486">
        <v>0</v>
      </c>
      <c r="H29" s="5"/>
      <c r="I29" s="5"/>
      <c r="J29" s="5"/>
      <c r="K29" s="490"/>
      <c r="L29" s="1593"/>
    </row>
    <row r="30" spans="1:12" ht="15" customHeight="1" x14ac:dyDescent="0.2">
      <c r="A30" s="1573"/>
      <c r="B30" s="1574"/>
      <c r="C30" s="183" t="s">
        <v>589</v>
      </c>
      <c r="D30" s="1590"/>
      <c r="E30" s="1576"/>
      <c r="F30" s="1592"/>
      <c r="G30" s="486">
        <v>83</v>
      </c>
      <c r="H30" s="5"/>
      <c r="I30" s="5"/>
      <c r="J30" s="5"/>
      <c r="K30" s="490"/>
      <c r="L30" s="1593"/>
    </row>
    <row r="31" spans="1:12" ht="15" customHeight="1" x14ac:dyDescent="0.2">
      <c r="A31" s="1586">
        <v>6</v>
      </c>
      <c r="B31" s="1574" t="s">
        <v>289</v>
      </c>
      <c r="C31" s="183" t="s">
        <v>683</v>
      </c>
      <c r="D31" s="1590"/>
      <c r="E31" s="1576"/>
      <c r="F31" s="1592"/>
      <c r="G31" s="486">
        <v>26</v>
      </c>
      <c r="H31" s="5"/>
      <c r="I31" s="5"/>
      <c r="J31" s="5"/>
      <c r="K31" s="490"/>
      <c r="L31" s="1593"/>
    </row>
    <row r="32" spans="1:12" ht="15" customHeight="1" x14ac:dyDescent="0.2">
      <c r="A32" s="1586"/>
      <c r="B32" s="1574"/>
      <c r="C32" s="183" t="s">
        <v>589</v>
      </c>
      <c r="D32" s="1590"/>
      <c r="E32" s="1576"/>
      <c r="F32" s="1592"/>
      <c r="G32" s="486">
        <v>140</v>
      </c>
      <c r="H32" s="5"/>
      <c r="I32" s="5"/>
      <c r="J32" s="5"/>
      <c r="K32" s="490"/>
      <c r="L32" s="1593"/>
    </row>
    <row r="33" spans="1:12" ht="15" customHeight="1" x14ac:dyDescent="0.2">
      <c r="A33" s="1573">
        <v>7</v>
      </c>
      <c r="B33" s="1574" t="s">
        <v>290</v>
      </c>
      <c r="C33" s="183" t="s">
        <v>742</v>
      </c>
      <c r="D33" s="1590"/>
      <c r="E33" s="1576"/>
      <c r="F33" s="1592"/>
      <c r="G33" s="486">
        <v>26</v>
      </c>
      <c r="H33" s="5"/>
      <c r="I33" s="5"/>
      <c r="J33" s="5"/>
      <c r="K33" s="490"/>
      <c r="L33" s="1593"/>
    </row>
    <row r="34" spans="1:12" ht="15" customHeight="1" x14ac:dyDescent="0.2">
      <c r="A34" s="1573"/>
      <c r="B34" s="1574"/>
      <c r="C34" s="183" t="s">
        <v>796</v>
      </c>
      <c r="D34" s="1590"/>
      <c r="E34" s="1576"/>
      <c r="F34" s="1592"/>
      <c r="G34" s="486">
        <v>36</v>
      </c>
      <c r="H34" s="5"/>
      <c r="I34" s="5"/>
      <c r="J34" s="5"/>
      <c r="K34" s="490"/>
      <c r="L34" s="1593"/>
    </row>
    <row r="35" spans="1:12" ht="15" customHeight="1" x14ac:dyDescent="0.2">
      <c r="A35" s="1573"/>
      <c r="B35" s="1574"/>
      <c r="C35" s="183" t="s">
        <v>590</v>
      </c>
      <c r="D35" s="1590"/>
      <c r="E35" s="1576"/>
      <c r="F35" s="1592"/>
      <c r="G35" s="486">
        <v>29</v>
      </c>
      <c r="H35" s="5"/>
      <c r="I35" s="5"/>
      <c r="J35" s="5"/>
      <c r="K35" s="490"/>
      <c r="L35" s="1593"/>
    </row>
    <row r="36" spans="1:12" x14ac:dyDescent="0.2">
      <c r="A36" s="1573"/>
      <c r="B36" s="1574"/>
      <c r="C36" s="183" t="s">
        <v>684</v>
      </c>
      <c r="D36" s="1590"/>
      <c r="E36" s="1576"/>
      <c r="F36" s="1592"/>
      <c r="G36" s="486">
        <v>13</v>
      </c>
      <c r="H36" s="5"/>
      <c r="I36" s="5"/>
      <c r="J36" s="5"/>
      <c r="K36" s="490"/>
      <c r="L36" s="1593"/>
    </row>
    <row r="37" spans="1:12" ht="15" customHeight="1" x14ac:dyDescent="0.2">
      <c r="A37" s="1573"/>
      <c r="B37" s="1574"/>
      <c r="C37" s="183" t="s">
        <v>589</v>
      </c>
      <c r="D37" s="1590"/>
      <c r="E37" s="1576"/>
      <c r="F37" s="1592"/>
      <c r="G37" s="486">
        <v>92</v>
      </c>
      <c r="H37" s="5"/>
      <c r="I37" s="5"/>
      <c r="J37" s="5"/>
      <c r="K37" s="490"/>
      <c r="L37" s="1593"/>
    </row>
    <row r="38" spans="1:12" ht="15" customHeight="1" x14ac:dyDescent="0.2">
      <c r="A38" s="466">
        <v>8</v>
      </c>
      <c r="B38" s="467" t="s">
        <v>291</v>
      </c>
      <c r="C38" s="183" t="s">
        <v>743</v>
      </c>
      <c r="D38" s="1590"/>
      <c r="E38" s="1576"/>
      <c r="F38" s="1592"/>
      <c r="G38" s="486">
        <v>48</v>
      </c>
      <c r="H38" s="5"/>
      <c r="I38" s="5"/>
      <c r="J38" s="5"/>
      <c r="K38" s="490"/>
      <c r="L38" s="1593"/>
    </row>
    <row r="39" spans="1:12" ht="15" customHeight="1" x14ac:dyDescent="0.2">
      <c r="A39" s="1573">
        <v>9</v>
      </c>
      <c r="B39" s="1574" t="s">
        <v>292</v>
      </c>
      <c r="C39" s="183" t="s">
        <v>744</v>
      </c>
      <c r="D39" s="1590"/>
      <c r="E39" s="1576"/>
      <c r="F39" s="1592"/>
      <c r="G39" s="486">
        <v>9</v>
      </c>
      <c r="H39" s="5"/>
      <c r="I39" s="5"/>
      <c r="J39" s="5"/>
      <c r="K39" s="490"/>
      <c r="L39" s="1593"/>
    </row>
    <row r="40" spans="1:12" ht="15" customHeight="1" x14ac:dyDescent="0.2">
      <c r="A40" s="1573"/>
      <c r="B40" s="1574"/>
      <c r="C40" s="183" t="s">
        <v>685</v>
      </c>
      <c r="D40" s="1590"/>
      <c r="E40" s="1576"/>
      <c r="F40" s="1592"/>
      <c r="G40" s="486">
        <v>18</v>
      </c>
      <c r="H40" s="5"/>
      <c r="I40" s="5"/>
      <c r="J40" s="5"/>
      <c r="K40" s="490"/>
      <c r="L40" s="1593"/>
    </row>
    <row r="41" spans="1:12" ht="15" customHeight="1" x14ac:dyDescent="0.2">
      <c r="A41" s="1573"/>
      <c r="B41" s="1574"/>
      <c r="C41" s="183" t="s">
        <v>1022</v>
      </c>
      <c r="D41" s="1590"/>
      <c r="E41" s="1576"/>
      <c r="F41" s="1592"/>
      <c r="G41" s="486">
        <v>51</v>
      </c>
      <c r="H41" s="5"/>
      <c r="I41" s="5"/>
      <c r="J41" s="5"/>
      <c r="K41" s="490"/>
      <c r="L41" s="1593"/>
    </row>
    <row r="42" spans="1:12" s="261" customFormat="1" ht="15" customHeight="1" x14ac:dyDescent="0.2">
      <c r="A42" s="1573"/>
      <c r="B42" s="1574"/>
      <c r="C42" s="183" t="s">
        <v>925</v>
      </c>
      <c r="D42" s="1590"/>
      <c r="E42" s="1576"/>
      <c r="F42" s="1592"/>
      <c r="G42" s="486">
        <v>0</v>
      </c>
      <c r="H42" s="5"/>
      <c r="I42" s="5"/>
      <c r="J42" s="5"/>
      <c r="K42" s="490"/>
      <c r="L42" s="1593"/>
    </row>
    <row r="43" spans="1:12" x14ac:dyDescent="0.2">
      <c r="A43" s="1573"/>
      <c r="B43" s="1574"/>
      <c r="C43" s="183" t="s">
        <v>589</v>
      </c>
      <c r="D43" s="1590"/>
      <c r="E43" s="1576"/>
      <c r="F43" s="1592"/>
      <c r="G43" s="486">
        <v>11</v>
      </c>
      <c r="H43" s="5"/>
      <c r="I43" s="5"/>
      <c r="J43" s="5"/>
      <c r="K43" s="490"/>
      <c r="L43" s="1593"/>
    </row>
    <row r="44" spans="1:12" ht="15" customHeight="1" x14ac:dyDescent="0.2">
      <c r="A44" s="1573"/>
      <c r="B44" s="1575"/>
      <c r="C44" s="183" t="s">
        <v>591</v>
      </c>
      <c r="D44" s="1590"/>
      <c r="E44" s="1576"/>
      <c r="F44" s="1592"/>
      <c r="G44" s="486">
        <v>0</v>
      </c>
      <c r="H44" s="5"/>
      <c r="I44" s="5"/>
      <c r="J44" s="5"/>
      <c r="K44" s="490"/>
      <c r="L44" s="1593"/>
    </row>
    <row r="45" spans="1:12" ht="15" customHeight="1" x14ac:dyDescent="0.2">
      <c r="A45" s="466">
        <v>10</v>
      </c>
      <c r="B45" s="467" t="s">
        <v>293</v>
      </c>
      <c r="C45" s="183" t="s">
        <v>926</v>
      </c>
      <c r="D45" s="1590"/>
      <c r="E45" s="1576"/>
      <c r="F45" s="1592"/>
      <c r="G45" s="486">
        <v>84</v>
      </c>
      <c r="H45" s="5"/>
      <c r="I45" s="5"/>
      <c r="J45" s="5"/>
      <c r="K45" s="490"/>
      <c r="L45" s="1593"/>
    </row>
    <row r="46" spans="1:12" ht="15" customHeight="1" x14ac:dyDescent="0.2">
      <c r="A46" s="1573">
        <v>11</v>
      </c>
      <c r="B46" s="1574" t="s">
        <v>294</v>
      </c>
      <c r="C46" s="183" t="s">
        <v>686</v>
      </c>
      <c r="D46" s="1590"/>
      <c r="E46" s="1576"/>
      <c r="F46" s="1592"/>
      <c r="G46" s="486">
        <v>41</v>
      </c>
      <c r="H46" s="5"/>
      <c r="I46" s="5"/>
      <c r="J46" s="5"/>
      <c r="K46" s="490"/>
      <c r="L46" s="1593"/>
    </row>
    <row r="47" spans="1:12" ht="15" customHeight="1" x14ac:dyDescent="0.2">
      <c r="A47" s="1573"/>
      <c r="B47" s="1574"/>
      <c r="C47" s="183" t="s">
        <v>589</v>
      </c>
      <c r="D47" s="1590"/>
      <c r="E47" s="1576"/>
      <c r="F47" s="1592"/>
      <c r="G47" s="486">
        <v>115</v>
      </c>
      <c r="H47" s="5"/>
      <c r="I47" s="5"/>
      <c r="J47" s="5"/>
      <c r="K47" s="490"/>
      <c r="L47" s="1593"/>
    </row>
    <row r="48" spans="1:12" ht="15" customHeight="1" x14ac:dyDescent="0.2">
      <c r="A48" s="1586">
        <v>12</v>
      </c>
      <c r="B48" s="1574" t="s">
        <v>295</v>
      </c>
      <c r="C48" s="183" t="s">
        <v>589</v>
      </c>
      <c r="D48" s="1590"/>
      <c r="E48" s="1576"/>
      <c r="F48" s="1592"/>
      <c r="G48" s="486">
        <v>41</v>
      </c>
      <c r="H48" s="5"/>
      <c r="I48" s="5"/>
      <c r="J48" s="5"/>
      <c r="K48" s="490"/>
      <c r="L48" s="1593"/>
    </row>
    <row r="49" spans="1:12" ht="15" customHeight="1" x14ac:dyDescent="0.2">
      <c r="A49" s="1586"/>
      <c r="B49" s="1574"/>
      <c r="C49" s="183" t="s">
        <v>591</v>
      </c>
      <c r="D49" s="1590"/>
      <c r="E49" s="1576"/>
      <c r="F49" s="1592"/>
      <c r="G49" s="486">
        <v>7</v>
      </c>
      <c r="H49" s="5"/>
      <c r="I49" s="5"/>
      <c r="J49" s="5"/>
      <c r="K49" s="490"/>
      <c r="L49" s="1593"/>
    </row>
    <row r="50" spans="1:12" ht="15" customHeight="1" x14ac:dyDescent="0.2">
      <c r="A50" s="1586"/>
      <c r="B50" s="1574"/>
      <c r="C50" s="183" t="s">
        <v>592</v>
      </c>
      <c r="D50" s="1590"/>
      <c r="E50" s="1576"/>
      <c r="F50" s="1592"/>
      <c r="G50" s="486">
        <v>6</v>
      </c>
      <c r="H50" s="5"/>
      <c r="I50" s="5"/>
      <c r="J50" s="5"/>
      <c r="K50" s="490"/>
      <c r="L50" s="1593"/>
    </row>
    <row r="51" spans="1:12" ht="15" customHeight="1" x14ac:dyDescent="0.2">
      <c r="A51" s="1586"/>
      <c r="B51" s="1574"/>
      <c r="C51" s="183" t="s">
        <v>925</v>
      </c>
      <c r="D51" s="1590"/>
      <c r="E51" s="1576"/>
      <c r="F51" s="1592"/>
      <c r="G51" s="486">
        <v>0</v>
      </c>
      <c r="H51" s="5"/>
      <c r="I51" s="5"/>
      <c r="J51" s="5"/>
      <c r="K51" s="490"/>
      <c r="L51" s="1593"/>
    </row>
    <row r="52" spans="1:12" ht="15" customHeight="1" x14ac:dyDescent="0.2">
      <c r="A52" s="1573">
        <v>13</v>
      </c>
      <c r="B52" s="1574" t="s">
        <v>296</v>
      </c>
      <c r="C52" s="183" t="s">
        <v>748</v>
      </c>
      <c r="D52" s="1590"/>
      <c r="E52" s="1576"/>
      <c r="F52" s="1592"/>
      <c r="G52" s="486">
        <v>40</v>
      </c>
      <c r="H52" s="5"/>
      <c r="I52" s="5"/>
      <c r="J52" s="5"/>
      <c r="K52" s="490"/>
      <c r="L52" s="1593"/>
    </row>
    <row r="53" spans="1:12" ht="15" customHeight="1" x14ac:dyDescent="0.2">
      <c r="A53" s="1573"/>
      <c r="B53" s="1574"/>
      <c r="C53" s="183" t="s">
        <v>412</v>
      </c>
      <c r="D53" s="1590"/>
      <c r="E53" s="1576"/>
      <c r="F53" s="1592"/>
      <c r="G53" s="486">
        <v>5</v>
      </c>
      <c r="H53" s="5"/>
      <c r="I53" s="5"/>
      <c r="J53" s="5"/>
      <c r="K53" s="490"/>
      <c r="L53" s="1593"/>
    </row>
    <row r="54" spans="1:12" ht="15" customHeight="1" x14ac:dyDescent="0.2">
      <c r="A54" s="1573"/>
      <c r="B54" s="1574"/>
      <c r="C54" s="183" t="s">
        <v>589</v>
      </c>
      <c r="D54" s="1590"/>
      <c r="E54" s="1576"/>
      <c r="F54" s="1592"/>
      <c r="G54" s="486">
        <v>21</v>
      </c>
      <c r="H54" s="5"/>
      <c r="I54" s="5"/>
      <c r="J54" s="5"/>
      <c r="K54" s="490"/>
      <c r="L54" s="1593"/>
    </row>
    <row r="55" spans="1:12" ht="15" customHeight="1" x14ac:dyDescent="0.2">
      <c r="A55" s="1573">
        <v>14</v>
      </c>
      <c r="B55" s="1574" t="s">
        <v>297</v>
      </c>
      <c r="C55" s="183" t="s">
        <v>807</v>
      </c>
      <c r="D55" s="1590"/>
      <c r="E55" s="1576"/>
      <c r="F55" s="1592"/>
      <c r="G55" s="486">
        <v>76</v>
      </c>
      <c r="H55" s="5"/>
      <c r="I55" s="5"/>
      <c r="J55" s="5"/>
      <c r="K55" s="490"/>
      <c r="L55" s="1593"/>
    </row>
    <row r="56" spans="1:12" ht="15" customHeight="1" x14ac:dyDescent="0.2">
      <c r="A56" s="1573"/>
      <c r="B56" s="1574"/>
      <c r="C56" s="183" t="s">
        <v>403</v>
      </c>
      <c r="D56" s="1590"/>
      <c r="E56" s="1576"/>
      <c r="F56" s="1592"/>
      <c r="G56" s="486">
        <v>12</v>
      </c>
      <c r="H56" s="5"/>
      <c r="I56" s="5"/>
      <c r="J56" s="5"/>
      <c r="K56" s="490"/>
      <c r="L56" s="1593"/>
    </row>
    <row r="57" spans="1:12" ht="15" customHeight="1" x14ac:dyDescent="0.2">
      <c r="A57" s="1573">
        <v>15</v>
      </c>
      <c r="B57" s="1574" t="s">
        <v>298</v>
      </c>
      <c r="C57" s="183" t="s">
        <v>687</v>
      </c>
      <c r="D57" s="1590"/>
      <c r="E57" s="1576"/>
      <c r="F57" s="1592"/>
      <c r="G57" s="486">
        <v>8</v>
      </c>
      <c r="H57" s="5"/>
      <c r="I57" s="5"/>
      <c r="J57" s="5"/>
      <c r="K57" s="490"/>
      <c r="L57" s="1593"/>
    </row>
    <row r="58" spans="1:12" ht="15" customHeight="1" x14ac:dyDescent="0.2">
      <c r="A58" s="1573"/>
      <c r="B58" s="1575"/>
      <c r="C58" s="183" t="s">
        <v>750</v>
      </c>
      <c r="D58" s="1590"/>
      <c r="E58" s="1576"/>
      <c r="F58" s="1592"/>
      <c r="G58" s="486">
        <v>18</v>
      </c>
      <c r="H58" s="5"/>
      <c r="I58" s="5"/>
      <c r="J58" s="5"/>
      <c r="K58" s="490"/>
      <c r="L58" s="1593"/>
    </row>
    <row r="59" spans="1:12" ht="15" customHeight="1" x14ac:dyDescent="0.2">
      <c r="A59" s="1573"/>
      <c r="B59" s="1575"/>
      <c r="C59" s="183" t="s">
        <v>593</v>
      </c>
      <c r="D59" s="1590"/>
      <c r="E59" s="1576"/>
      <c r="F59" s="1592"/>
      <c r="G59" s="486">
        <v>19</v>
      </c>
      <c r="H59" s="5"/>
      <c r="I59" s="5"/>
      <c r="J59" s="5"/>
      <c r="K59" s="490"/>
      <c r="L59" s="1593"/>
    </row>
    <row r="60" spans="1:12" ht="15" customHeight="1" x14ac:dyDescent="0.2">
      <c r="A60" s="1586">
        <v>16</v>
      </c>
      <c r="B60" s="1587" t="s">
        <v>299</v>
      </c>
      <c r="C60" s="184" t="s">
        <v>410</v>
      </c>
      <c r="D60" s="1590"/>
      <c r="E60" s="1576"/>
      <c r="F60" s="1592"/>
      <c r="G60" s="486">
        <v>41</v>
      </c>
      <c r="H60" s="5"/>
      <c r="I60" s="5"/>
      <c r="J60" s="5"/>
      <c r="K60" s="490"/>
      <c r="L60" s="1593"/>
    </row>
    <row r="61" spans="1:12" ht="15" customHeight="1" x14ac:dyDescent="0.2">
      <c r="A61" s="1586"/>
      <c r="B61" s="1587"/>
      <c r="C61" s="184" t="s">
        <v>411</v>
      </c>
      <c r="D61" s="1590"/>
      <c r="E61" s="1576"/>
      <c r="F61" s="1592"/>
      <c r="G61" s="486">
        <v>15</v>
      </c>
      <c r="H61" s="5"/>
      <c r="I61" s="5"/>
      <c r="J61" s="5"/>
      <c r="K61" s="490"/>
      <c r="L61" s="1593"/>
    </row>
    <row r="62" spans="1:12" ht="15" customHeight="1" x14ac:dyDescent="0.2">
      <c r="A62" s="1586"/>
      <c r="B62" s="1587"/>
      <c r="C62" s="184" t="s">
        <v>916</v>
      </c>
      <c r="D62" s="1590"/>
      <c r="E62" s="1576"/>
      <c r="F62" s="1592"/>
      <c r="G62" s="486">
        <v>12</v>
      </c>
      <c r="H62" s="5"/>
      <c r="I62" s="5"/>
      <c r="J62" s="5"/>
      <c r="K62" s="490"/>
      <c r="L62" s="1593"/>
    </row>
    <row r="63" spans="1:12" ht="15" customHeight="1" x14ac:dyDescent="0.2">
      <c r="A63" s="1586"/>
      <c r="B63" s="1587"/>
      <c r="C63" s="184" t="s">
        <v>915</v>
      </c>
      <c r="D63" s="1590"/>
      <c r="E63" s="1576"/>
      <c r="F63" s="1592"/>
      <c r="G63" s="486">
        <v>10</v>
      </c>
      <c r="H63" s="5"/>
      <c r="I63" s="5"/>
      <c r="J63" s="5"/>
      <c r="K63" s="490"/>
      <c r="L63" s="1593"/>
    </row>
    <row r="64" spans="1:12" ht="15" customHeight="1" x14ac:dyDescent="0.2">
      <c r="A64" s="1586"/>
      <c r="B64" s="1587"/>
      <c r="C64" s="183" t="s">
        <v>925</v>
      </c>
      <c r="D64" s="1590"/>
      <c r="E64" s="1576"/>
      <c r="F64" s="1592"/>
      <c r="G64" s="486">
        <v>0</v>
      </c>
      <c r="H64" s="5"/>
      <c r="I64" s="5"/>
      <c r="J64" s="5"/>
      <c r="K64" s="490"/>
      <c r="L64" s="1593"/>
    </row>
    <row r="65" spans="1:12" ht="15" customHeight="1" x14ac:dyDescent="0.2">
      <c r="A65" s="1586"/>
      <c r="B65" s="1587"/>
      <c r="C65" s="184" t="s">
        <v>688</v>
      </c>
      <c r="D65" s="1590"/>
      <c r="E65" s="1576"/>
      <c r="F65" s="1592"/>
      <c r="G65" s="486">
        <v>5</v>
      </c>
      <c r="H65" s="5"/>
      <c r="I65" s="5"/>
      <c r="J65" s="5"/>
      <c r="K65" s="490"/>
      <c r="L65" s="1593"/>
    </row>
    <row r="66" spans="1:12" ht="15" customHeight="1" x14ac:dyDescent="0.2">
      <c r="A66" s="1586"/>
      <c r="B66" s="1587"/>
      <c r="C66" s="184" t="s">
        <v>589</v>
      </c>
      <c r="D66" s="1590"/>
      <c r="E66" s="1576"/>
      <c r="F66" s="1592"/>
      <c r="G66" s="486">
        <v>34</v>
      </c>
      <c r="H66" s="5"/>
      <c r="I66" s="5"/>
      <c r="J66" s="5"/>
      <c r="K66" s="490"/>
      <c r="L66" s="1593"/>
    </row>
    <row r="67" spans="1:12" ht="15" customHeight="1" x14ac:dyDescent="0.2">
      <c r="A67" s="1573">
        <v>17</v>
      </c>
      <c r="B67" s="1574" t="s">
        <v>300</v>
      </c>
      <c r="C67" s="184" t="s">
        <v>414</v>
      </c>
      <c r="D67" s="1590"/>
      <c r="E67" s="1576"/>
      <c r="F67" s="1592"/>
      <c r="G67" s="486">
        <v>16</v>
      </c>
      <c r="H67" s="5"/>
      <c r="I67" s="5"/>
      <c r="J67" s="5"/>
      <c r="K67" s="490"/>
      <c r="L67" s="1593"/>
    </row>
    <row r="68" spans="1:12" ht="15" customHeight="1" x14ac:dyDescent="0.2">
      <c r="A68" s="1573"/>
      <c r="B68" s="1574"/>
      <c r="C68" s="183" t="s">
        <v>589</v>
      </c>
      <c r="D68" s="1590"/>
      <c r="E68" s="1576"/>
      <c r="F68" s="1592"/>
      <c r="G68" s="486">
        <v>163</v>
      </c>
      <c r="H68" s="5"/>
      <c r="I68" s="5"/>
      <c r="J68" s="5"/>
      <c r="K68" s="490"/>
      <c r="L68" s="1593"/>
    </row>
    <row r="69" spans="1:12" ht="15" customHeight="1" x14ac:dyDescent="0.2">
      <c r="A69" s="1573">
        <v>18</v>
      </c>
      <c r="B69" s="1574" t="s">
        <v>594</v>
      </c>
      <c r="C69" s="183" t="s">
        <v>751</v>
      </c>
      <c r="D69" s="1590"/>
      <c r="E69" s="1576"/>
      <c r="F69" s="1592"/>
      <c r="G69" s="486">
        <v>29</v>
      </c>
      <c r="H69" s="5"/>
      <c r="I69" s="5"/>
      <c r="J69" s="5"/>
      <c r="K69" s="490"/>
      <c r="L69" s="1593"/>
    </row>
    <row r="70" spans="1:12" ht="15" customHeight="1" x14ac:dyDescent="0.2">
      <c r="A70" s="1573"/>
      <c r="B70" s="1574"/>
      <c r="C70" s="183" t="s">
        <v>595</v>
      </c>
      <c r="D70" s="1590"/>
      <c r="E70" s="1576"/>
      <c r="F70" s="1592"/>
      <c r="G70" s="486">
        <v>84</v>
      </c>
      <c r="H70" s="5"/>
      <c r="I70" s="5"/>
      <c r="J70" s="5"/>
      <c r="K70" s="490"/>
      <c r="L70" s="1593"/>
    </row>
    <row r="71" spans="1:12" ht="15" customHeight="1" x14ac:dyDescent="0.2">
      <c r="A71" s="1573"/>
      <c r="B71" s="1574"/>
      <c r="C71" s="183" t="s">
        <v>589</v>
      </c>
      <c r="D71" s="1590"/>
      <c r="E71" s="1576"/>
      <c r="F71" s="1592"/>
      <c r="G71" s="486">
        <v>81</v>
      </c>
      <c r="H71" s="5"/>
      <c r="I71" s="5"/>
      <c r="J71" s="5"/>
      <c r="K71" s="490"/>
      <c r="L71" s="1593"/>
    </row>
    <row r="72" spans="1:12" ht="15" customHeight="1" x14ac:dyDescent="0.2">
      <c r="A72" s="1573">
        <v>19</v>
      </c>
      <c r="B72" s="1574" t="s">
        <v>302</v>
      </c>
      <c r="C72" s="183" t="s">
        <v>690</v>
      </c>
      <c r="D72" s="1590"/>
      <c r="E72" s="1576"/>
      <c r="F72" s="1592"/>
      <c r="G72" s="486">
        <v>32</v>
      </c>
      <c r="H72" s="5"/>
      <c r="I72" s="5"/>
      <c r="J72" s="5"/>
      <c r="K72" s="490"/>
      <c r="L72" s="1593"/>
    </row>
    <row r="73" spans="1:12" ht="15" customHeight="1" x14ac:dyDescent="0.2">
      <c r="A73" s="1573"/>
      <c r="B73" s="1574"/>
      <c r="C73" s="183" t="s">
        <v>691</v>
      </c>
      <c r="D73" s="1590"/>
      <c r="E73" s="1576"/>
      <c r="F73" s="1592"/>
      <c r="G73" s="486">
        <v>27</v>
      </c>
      <c r="H73" s="5"/>
      <c r="I73" s="5"/>
      <c r="J73" s="5"/>
      <c r="K73" s="490"/>
      <c r="L73" s="1593"/>
    </row>
    <row r="74" spans="1:12" ht="15" customHeight="1" x14ac:dyDescent="0.2">
      <c r="A74" s="1573"/>
      <c r="B74" s="1574"/>
      <c r="C74" s="183" t="s">
        <v>707</v>
      </c>
      <c r="D74" s="1590"/>
      <c r="E74" s="1576"/>
      <c r="F74" s="1592"/>
      <c r="G74" s="486">
        <v>27</v>
      </c>
      <c r="H74" s="5"/>
      <c r="I74" s="5"/>
      <c r="J74" s="5"/>
      <c r="K74" s="490"/>
      <c r="L74" s="1593"/>
    </row>
    <row r="75" spans="1:12" ht="15" customHeight="1" x14ac:dyDescent="0.2">
      <c r="A75" s="1573"/>
      <c r="B75" s="1574"/>
      <c r="C75" s="183" t="s">
        <v>402</v>
      </c>
      <c r="D75" s="1590"/>
      <c r="E75" s="1576"/>
      <c r="F75" s="1592"/>
      <c r="G75" s="486">
        <v>7</v>
      </c>
      <c r="H75" s="5"/>
      <c r="I75" s="5"/>
      <c r="J75" s="5"/>
      <c r="K75" s="490"/>
      <c r="L75" s="1593"/>
    </row>
    <row r="76" spans="1:12" ht="15" customHeight="1" x14ac:dyDescent="0.2">
      <c r="A76" s="1573"/>
      <c r="B76" s="1574"/>
      <c r="C76" s="183" t="s">
        <v>689</v>
      </c>
      <c r="D76" s="1590"/>
      <c r="E76" s="1576"/>
      <c r="F76" s="1592"/>
      <c r="G76" s="486">
        <v>27</v>
      </c>
      <c r="H76" s="5"/>
      <c r="I76" s="5"/>
      <c r="J76" s="5"/>
      <c r="K76" s="490"/>
      <c r="L76" s="1593"/>
    </row>
    <row r="77" spans="1:12" ht="15" customHeight="1" x14ac:dyDescent="0.2">
      <c r="A77" s="1573"/>
      <c r="B77" s="1574"/>
      <c r="C77" s="183" t="s">
        <v>984</v>
      </c>
      <c r="D77" s="1590"/>
      <c r="E77" s="1576"/>
      <c r="F77" s="1592"/>
      <c r="G77" s="486">
        <v>24</v>
      </c>
      <c r="H77" s="5"/>
      <c r="I77" s="5"/>
      <c r="J77" s="5"/>
      <c r="K77" s="490"/>
      <c r="L77" s="1593"/>
    </row>
    <row r="78" spans="1:12" ht="15" customHeight="1" x14ac:dyDescent="0.2">
      <c r="A78" s="1573">
        <v>20</v>
      </c>
      <c r="B78" s="1575" t="s">
        <v>303</v>
      </c>
      <c r="C78" s="183" t="s">
        <v>798</v>
      </c>
      <c r="D78" s="1590"/>
      <c r="E78" s="1576"/>
      <c r="F78" s="1592"/>
      <c r="G78" s="486">
        <v>64</v>
      </c>
      <c r="H78" s="5"/>
      <c r="I78" s="5"/>
      <c r="J78" s="5"/>
      <c r="K78" s="490"/>
      <c r="L78" s="1593"/>
    </row>
    <row r="79" spans="1:12" ht="15" customHeight="1" x14ac:dyDescent="0.2">
      <c r="A79" s="1573"/>
      <c r="B79" s="1575"/>
      <c r="C79" s="183" t="s">
        <v>752</v>
      </c>
      <c r="D79" s="1590"/>
      <c r="E79" s="1576"/>
      <c r="F79" s="1592"/>
      <c r="G79" s="486">
        <v>62</v>
      </c>
      <c r="H79" s="5"/>
      <c r="I79" s="5"/>
      <c r="J79" s="5"/>
      <c r="K79" s="490"/>
      <c r="L79" s="1593"/>
    </row>
    <row r="80" spans="1:12" ht="15" customHeight="1" x14ac:dyDescent="0.2">
      <c r="A80" s="1573"/>
      <c r="B80" s="1575"/>
      <c r="C80" s="183" t="s">
        <v>799</v>
      </c>
      <c r="D80" s="1590"/>
      <c r="E80" s="1576"/>
      <c r="F80" s="1592"/>
      <c r="G80" s="486">
        <v>6</v>
      </c>
      <c r="H80" s="5"/>
      <c r="I80" s="5"/>
      <c r="J80" s="5"/>
      <c r="K80" s="490"/>
      <c r="L80" s="1593"/>
    </row>
    <row r="81" spans="1:12" ht="15" customHeight="1" x14ac:dyDescent="0.2">
      <c r="A81" s="1573"/>
      <c r="B81" s="1575"/>
      <c r="C81" s="183" t="s">
        <v>753</v>
      </c>
      <c r="D81" s="1590"/>
      <c r="E81" s="1576"/>
      <c r="F81" s="1592"/>
      <c r="G81" s="486">
        <v>20</v>
      </c>
      <c r="H81" s="5"/>
      <c r="I81" s="5"/>
      <c r="J81" s="5"/>
      <c r="K81" s="490"/>
      <c r="L81" s="1593"/>
    </row>
    <row r="82" spans="1:12" ht="15" customHeight="1" x14ac:dyDescent="0.2">
      <c r="A82" s="1573"/>
      <c r="B82" s="1575"/>
      <c r="C82" s="183" t="s">
        <v>927</v>
      </c>
      <c r="D82" s="1591"/>
      <c r="E82" s="1577"/>
      <c r="F82" s="1592"/>
      <c r="G82" s="486">
        <v>75</v>
      </c>
      <c r="H82" s="5"/>
      <c r="I82" s="5"/>
      <c r="J82" s="5"/>
      <c r="K82" s="490"/>
      <c r="L82" s="1593"/>
    </row>
    <row r="83" spans="1:12" ht="12.75" customHeight="1" x14ac:dyDescent="0.2">
      <c r="A83" s="1573"/>
      <c r="B83" s="1575"/>
      <c r="C83" s="183" t="s">
        <v>589</v>
      </c>
      <c r="D83" s="1591"/>
      <c r="E83" s="1577"/>
      <c r="F83" s="1592"/>
      <c r="G83" s="486">
        <v>37</v>
      </c>
      <c r="H83" s="5"/>
      <c r="I83" s="5"/>
      <c r="J83" s="5"/>
      <c r="K83" s="490"/>
      <c r="L83" s="1593"/>
    </row>
    <row r="84" spans="1:12" ht="12.75" customHeight="1" x14ac:dyDescent="0.2">
      <c r="A84" s="1573">
        <v>21</v>
      </c>
      <c r="B84" s="1574" t="s">
        <v>304</v>
      </c>
      <c r="C84" s="183" t="s">
        <v>928</v>
      </c>
      <c r="D84" s="1591"/>
      <c r="E84" s="1577"/>
      <c r="F84" s="1592"/>
      <c r="G84" s="486">
        <v>10</v>
      </c>
      <c r="H84" s="5"/>
      <c r="I84" s="5"/>
      <c r="J84" s="5"/>
      <c r="K84" s="490"/>
      <c r="L84" s="1593"/>
    </row>
    <row r="85" spans="1:12" ht="15" customHeight="1" x14ac:dyDescent="0.2">
      <c r="A85" s="1573"/>
      <c r="B85" s="1574"/>
      <c r="C85" s="183" t="s">
        <v>405</v>
      </c>
      <c r="D85" s="1591"/>
      <c r="E85" s="1577"/>
      <c r="F85" s="1592"/>
      <c r="G85" s="486">
        <v>0</v>
      </c>
      <c r="H85" s="5"/>
      <c r="I85" s="5"/>
      <c r="J85" s="5"/>
      <c r="K85" s="490"/>
      <c r="L85" s="1593"/>
    </row>
    <row r="86" spans="1:12" ht="15" customHeight="1" x14ac:dyDescent="0.2">
      <c r="A86" s="1573"/>
      <c r="B86" s="1574"/>
      <c r="C86" s="183" t="s">
        <v>589</v>
      </c>
      <c r="D86" s="1591"/>
      <c r="E86" s="1577"/>
      <c r="F86" s="1592"/>
      <c r="G86" s="486">
        <v>0</v>
      </c>
      <c r="H86" s="5"/>
      <c r="I86" s="5"/>
      <c r="J86" s="5"/>
      <c r="K86" s="490"/>
      <c r="L86" s="1593"/>
    </row>
    <row r="87" spans="1:12" ht="25.5" customHeight="1" x14ac:dyDescent="0.2">
      <c r="A87" s="1573">
        <v>22</v>
      </c>
      <c r="B87" s="1574" t="s">
        <v>305</v>
      </c>
      <c r="C87" s="181" t="s">
        <v>756</v>
      </c>
      <c r="D87" s="1591"/>
      <c r="E87" s="1577"/>
      <c r="F87" s="1592"/>
      <c r="G87" s="486">
        <v>27</v>
      </c>
      <c r="H87" s="5"/>
      <c r="I87" s="5"/>
      <c r="J87" s="5"/>
      <c r="K87" s="490"/>
      <c r="L87" s="1593"/>
    </row>
    <row r="88" spans="1:12" ht="12.75" customHeight="1" x14ac:dyDescent="0.2">
      <c r="A88" s="1573"/>
      <c r="B88" s="1574"/>
      <c r="C88" s="185" t="s">
        <v>687</v>
      </c>
      <c r="D88" s="1591"/>
      <c r="E88" s="1577"/>
      <c r="F88" s="1592"/>
      <c r="G88" s="486">
        <v>32</v>
      </c>
      <c r="H88" s="5"/>
      <c r="I88" s="5"/>
      <c r="J88" s="5"/>
      <c r="K88" s="490"/>
      <c r="L88" s="1593"/>
    </row>
    <row r="89" spans="1:12" ht="25.5" customHeight="1" x14ac:dyDescent="0.2">
      <c r="A89" s="1573"/>
      <c r="B89" s="1574"/>
      <c r="C89" s="181" t="s">
        <v>757</v>
      </c>
      <c r="D89" s="1591"/>
      <c r="E89" s="1577"/>
      <c r="F89" s="1592"/>
      <c r="G89" s="486">
        <v>15</v>
      </c>
      <c r="H89" s="5"/>
      <c r="I89" s="5"/>
      <c r="J89" s="5"/>
      <c r="K89" s="490"/>
      <c r="L89" s="1593"/>
    </row>
    <row r="90" spans="1:12" ht="15" customHeight="1" x14ac:dyDescent="0.2">
      <c r="A90" s="1573">
        <v>23</v>
      </c>
      <c r="B90" s="1574" t="s">
        <v>306</v>
      </c>
      <c r="C90" s="183" t="s">
        <v>693</v>
      </c>
      <c r="D90" s="1591"/>
      <c r="E90" s="1577"/>
      <c r="F90" s="1592"/>
      <c r="G90" s="486">
        <v>2</v>
      </c>
      <c r="H90" s="5"/>
      <c r="I90" s="5"/>
      <c r="J90" s="5"/>
      <c r="K90" s="490"/>
      <c r="L90" s="1593"/>
    </row>
    <row r="91" spans="1:12" ht="15" customHeight="1" x14ac:dyDescent="0.2">
      <c r="A91" s="1573"/>
      <c r="B91" s="1574"/>
      <c r="C91" s="183" t="s">
        <v>758</v>
      </c>
      <c r="D91" s="1591"/>
      <c r="E91" s="1577"/>
      <c r="F91" s="1592"/>
      <c r="G91" s="486">
        <v>8</v>
      </c>
      <c r="H91" s="5"/>
      <c r="I91" s="5"/>
      <c r="J91" s="5"/>
      <c r="K91" s="490"/>
      <c r="L91" s="1593"/>
    </row>
    <row r="92" spans="1:12" ht="15" customHeight="1" x14ac:dyDescent="0.2">
      <c r="A92" s="1573"/>
      <c r="B92" s="1574"/>
      <c r="C92" s="183" t="s">
        <v>925</v>
      </c>
      <c r="D92" s="1591"/>
      <c r="E92" s="1577"/>
      <c r="F92" s="1592"/>
      <c r="G92" s="486">
        <v>0</v>
      </c>
      <c r="H92" s="5"/>
      <c r="I92" s="5"/>
      <c r="J92" s="5"/>
      <c r="K92" s="490"/>
      <c r="L92" s="1593"/>
    </row>
    <row r="93" spans="1:12" ht="15" customHeight="1" x14ac:dyDescent="0.2">
      <c r="A93" s="1573">
        <v>24</v>
      </c>
      <c r="B93" s="1574" t="s">
        <v>307</v>
      </c>
      <c r="C93" s="183" t="s">
        <v>696</v>
      </c>
      <c r="D93" s="1591"/>
      <c r="E93" s="1577"/>
      <c r="F93" s="1592"/>
      <c r="G93" s="486">
        <v>18</v>
      </c>
      <c r="H93" s="5"/>
      <c r="I93" s="5"/>
      <c r="J93" s="5"/>
      <c r="K93" s="490"/>
      <c r="L93" s="1593"/>
    </row>
    <row r="94" spans="1:12" ht="15" customHeight="1" x14ac:dyDescent="0.2">
      <c r="A94" s="1573"/>
      <c r="B94" s="1574"/>
      <c r="C94" s="183" t="s">
        <v>694</v>
      </c>
      <c r="D94" s="1591"/>
      <c r="E94" s="1577"/>
      <c r="F94" s="1592"/>
      <c r="G94" s="486">
        <v>24</v>
      </c>
      <c r="H94" s="5"/>
      <c r="I94" s="5"/>
      <c r="J94" s="5"/>
      <c r="K94" s="490"/>
      <c r="L94" s="1593"/>
    </row>
    <row r="95" spans="1:12" ht="15" customHeight="1" x14ac:dyDescent="0.2">
      <c r="A95" s="1573"/>
      <c r="B95" s="1574"/>
      <c r="C95" s="183" t="s">
        <v>759</v>
      </c>
      <c r="D95" s="1591"/>
      <c r="E95" s="1577"/>
      <c r="F95" s="1592"/>
      <c r="G95" s="486">
        <v>3</v>
      </c>
      <c r="H95" s="5"/>
      <c r="I95" s="5"/>
      <c r="J95" s="5"/>
      <c r="K95" s="490"/>
      <c r="L95" s="1593"/>
    </row>
    <row r="96" spans="1:12" ht="15" customHeight="1" x14ac:dyDescent="0.2">
      <c r="A96" s="1573"/>
      <c r="B96" s="1574"/>
      <c r="C96" s="183" t="s">
        <v>408</v>
      </c>
      <c r="D96" s="1591"/>
      <c r="E96" s="1577"/>
      <c r="F96" s="1592"/>
      <c r="G96" s="486">
        <v>11</v>
      </c>
      <c r="H96" s="5"/>
      <c r="I96" s="5"/>
      <c r="J96" s="5"/>
      <c r="K96" s="490"/>
      <c r="L96" s="1593"/>
    </row>
    <row r="97" spans="1:12" ht="15" customHeight="1" x14ac:dyDescent="0.2">
      <c r="A97" s="1573"/>
      <c r="B97" s="1574"/>
      <c r="C97" s="183" t="s">
        <v>329</v>
      </c>
      <c r="D97" s="1591"/>
      <c r="E97" s="1577"/>
      <c r="F97" s="1592"/>
      <c r="G97" s="486">
        <v>0</v>
      </c>
      <c r="H97" s="5"/>
      <c r="I97" s="5"/>
      <c r="J97" s="5"/>
      <c r="K97" s="490"/>
      <c r="L97" s="1593"/>
    </row>
    <row r="98" spans="1:12" ht="15" customHeight="1" x14ac:dyDescent="0.2">
      <c r="A98" s="1573"/>
      <c r="B98" s="1574"/>
      <c r="C98" s="183" t="s">
        <v>695</v>
      </c>
      <c r="D98" s="1591"/>
      <c r="E98" s="1577"/>
      <c r="F98" s="1592"/>
      <c r="G98" s="486">
        <v>28</v>
      </c>
      <c r="H98" s="5"/>
      <c r="I98" s="5"/>
      <c r="J98" s="5"/>
      <c r="K98" s="490"/>
      <c r="L98" s="1593"/>
    </row>
    <row r="99" spans="1:12" ht="15" customHeight="1" x14ac:dyDescent="0.2">
      <c r="A99" s="1573"/>
      <c r="B99" s="1574"/>
      <c r="C99" s="183" t="s">
        <v>589</v>
      </c>
      <c r="D99" s="1591"/>
      <c r="E99" s="1577"/>
      <c r="F99" s="1592"/>
      <c r="G99" s="486">
        <v>30</v>
      </c>
      <c r="H99" s="5"/>
      <c r="I99" s="5"/>
      <c r="J99" s="5"/>
      <c r="K99" s="490"/>
      <c r="L99" s="1593"/>
    </row>
    <row r="100" spans="1:12" ht="15" customHeight="1" x14ac:dyDescent="0.2">
      <c r="A100" s="1573">
        <v>25</v>
      </c>
      <c r="B100" s="1574" t="s">
        <v>308</v>
      </c>
      <c r="C100" s="183" t="s">
        <v>404</v>
      </c>
      <c r="D100" s="1591"/>
      <c r="E100" s="1577"/>
      <c r="F100" s="1592"/>
      <c r="G100" s="486">
        <v>31</v>
      </c>
      <c r="H100" s="5"/>
      <c r="I100" s="5"/>
      <c r="J100" s="5"/>
      <c r="K100" s="490"/>
      <c r="L100" s="1593"/>
    </row>
    <row r="101" spans="1:12" ht="15" customHeight="1" x14ac:dyDescent="0.2">
      <c r="A101" s="1573"/>
      <c r="B101" s="1574"/>
      <c r="C101" s="183" t="s">
        <v>589</v>
      </c>
      <c r="D101" s="1591"/>
      <c r="E101" s="1577"/>
      <c r="F101" s="1592"/>
      <c r="G101" s="486">
        <v>33</v>
      </c>
      <c r="H101" s="5"/>
      <c r="I101" s="5"/>
      <c r="J101" s="5"/>
      <c r="K101" s="490"/>
      <c r="L101" s="1593"/>
    </row>
    <row r="102" spans="1:12" ht="15" customHeight="1" x14ac:dyDescent="0.2">
      <c r="A102" s="1573">
        <v>26</v>
      </c>
      <c r="B102" s="1574" t="s">
        <v>309</v>
      </c>
      <c r="C102" s="183" t="s">
        <v>801</v>
      </c>
      <c r="D102" s="1591"/>
      <c r="E102" s="1577"/>
      <c r="F102" s="1592"/>
      <c r="G102" s="486">
        <v>9</v>
      </c>
      <c r="H102" s="5"/>
      <c r="I102" s="5"/>
      <c r="J102" s="5"/>
      <c r="K102" s="490"/>
      <c r="L102" s="1593"/>
    </row>
    <row r="103" spans="1:12" ht="15" customHeight="1" x14ac:dyDescent="0.2">
      <c r="A103" s="1573"/>
      <c r="B103" s="1574"/>
      <c r="C103" s="183" t="s">
        <v>596</v>
      </c>
      <c r="D103" s="1591"/>
      <c r="E103" s="1577"/>
      <c r="F103" s="1592"/>
      <c r="G103" s="486">
        <v>8</v>
      </c>
      <c r="H103" s="5"/>
      <c r="I103" s="5"/>
      <c r="J103" s="5"/>
      <c r="K103" s="490"/>
      <c r="L103" s="1593"/>
    </row>
    <row r="104" spans="1:12" ht="15" customHeight="1" x14ac:dyDescent="0.2">
      <c r="A104" s="1573"/>
      <c r="B104" s="1574"/>
      <c r="C104" s="183" t="s">
        <v>407</v>
      </c>
      <c r="D104" s="1591"/>
      <c r="E104" s="1577"/>
      <c r="F104" s="1592"/>
      <c r="G104" s="486">
        <v>5</v>
      </c>
      <c r="H104" s="5"/>
      <c r="I104" s="5"/>
      <c r="J104" s="5"/>
      <c r="K104" s="490"/>
      <c r="L104" s="1593"/>
    </row>
    <row r="105" spans="1:12" ht="12.75" customHeight="1" x14ac:dyDescent="0.2">
      <c r="A105" s="1573"/>
      <c r="B105" s="1574"/>
      <c r="C105" s="183" t="s">
        <v>597</v>
      </c>
      <c r="D105" s="1591"/>
      <c r="E105" s="1577"/>
      <c r="F105" s="1592"/>
      <c r="G105" s="486">
        <v>17</v>
      </c>
      <c r="H105" s="5"/>
      <c r="I105" s="5"/>
      <c r="J105" s="5"/>
      <c r="K105" s="490"/>
      <c r="L105" s="1593"/>
    </row>
    <row r="106" spans="1:12" ht="15" customHeight="1" x14ac:dyDescent="0.2">
      <c r="A106" s="1573"/>
      <c r="B106" s="1574"/>
      <c r="C106" s="183" t="s">
        <v>925</v>
      </c>
      <c r="D106" s="1591"/>
      <c r="E106" s="1577"/>
      <c r="F106" s="1592"/>
      <c r="G106" s="486">
        <v>0</v>
      </c>
      <c r="H106" s="5"/>
      <c r="I106" s="5"/>
      <c r="J106" s="5"/>
      <c r="K106" s="490"/>
      <c r="L106" s="1593"/>
    </row>
    <row r="107" spans="1:12" ht="15" customHeight="1" x14ac:dyDescent="0.2">
      <c r="A107" s="1573"/>
      <c r="B107" s="1574"/>
      <c r="C107" s="183" t="s">
        <v>697</v>
      </c>
      <c r="D107" s="1591"/>
      <c r="E107" s="1577"/>
      <c r="F107" s="1592"/>
      <c r="G107" s="486">
        <v>8</v>
      </c>
      <c r="H107" s="5"/>
      <c r="I107" s="5"/>
      <c r="J107" s="5"/>
      <c r="K107" s="490"/>
      <c r="L107" s="1593"/>
    </row>
    <row r="108" spans="1:12" ht="15" customHeight="1" x14ac:dyDescent="0.2">
      <c r="A108" s="1573"/>
      <c r="B108" s="1574"/>
      <c r="C108" s="183" t="s">
        <v>760</v>
      </c>
      <c r="D108" s="1591"/>
      <c r="E108" s="1577"/>
      <c r="F108" s="1592"/>
      <c r="G108" s="486">
        <v>0</v>
      </c>
      <c r="H108" s="5"/>
      <c r="I108" s="5"/>
      <c r="J108" s="5"/>
      <c r="K108" s="490"/>
      <c r="L108" s="1593"/>
    </row>
    <row r="109" spans="1:12" ht="15" customHeight="1" x14ac:dyDescent="0.2">
      <c r="A109" s="1573"/>
      <c r="B109" s="1574"/>
      <c r="C109" s="183" t="s">
        <v>918</v>
      </c>
      <c r="D109" s="1591"/>
      <c r="E109" s="1577"/>
      <c r="F109" s="1592"/>
      <c r="G109" s="486">
        <v>15</v>
      </c>
      <c r="H109" s="5"/>
      <c r="I109" s="5"/>
      <c r="J109" s="5"/>
      <c r="K109" s="490"/>
      <c r="L109" s="1593"/>
    </row>
    <row r="110" spans="1:12" ht="15" customHeight="1" x14ac:dyDescent="0.2">
      <c r="A110" s="1573"/>
      <c r="B110" s="1574"/>
      <c r="C110" s="183" t="s">
        <v>929</v>
      </c>
      <c r="D110" s="1591"/>
      <c r="E110" s="1577"/>
      <c r="F110" s="1592"/>
      <c r="G110" s="486">
        <v>7</v>
      </c>
      <c r="H110" s="5"/>
      <c r="I110" s="5"/>
      <c r="J110" s="5"/>
      <c r="K110" s="490"/>
      <c r="L110" s="1593"/>
    </row>
    <row r="111" spans="1:12" ht="15" customHeight="1" x14ac:dyDescent="0.2">
      <c r="A111" s="1573"/>
      <c r="B111" s="1574"/>
      <c r="C111" s="183" t="s">
        <v>589</v>
      </c>
      <c r="D111" s="1591"/>
      <c r="E111" s="1577"/>
      <c r="F111" s="1592"/>
      <c r="G111" s="486">
        <v>12</v>
      </c>
      <c r="H111" s="5"/>
      <c r="I111" s="5"/>
      <c r="J111" s="5"/>
      <c r="K111" s="490"/>
      <c r="L111" s="1593"/>
    </row>
    <row r="112" spans="1:12" ht="15" customHeight="1" x14ac:dyDescent="0.2">
      <c r="A112" s="466">
        <v>27</v>
      </c>
      <c r="B112" s="467" t="s">
        <v>310</v>
      </c>
      <c r="C112" s="183" t="s">
        <v>589</v>
      </c>
      <c r="D112" s="1591"/>
      <c r="E112" s="1577"/>
      <c r="F112" s="1592"/>
      <c r="G112" s="486">
        <v>83</v>
      </c>
      <c r="H112" s="5"/>
      <c r="I112" s="5"/>
      <c r="J112" s="5"/>
      <c r="K112" s="490"/>
      <c r="L112" s="1593"/>
    </row>
    <row r="113" spans="1:12" ht="15" customHeight="1" x14ac:dyDescent="0.2">
      <c r="A113" s="1573">
        <v>28</v>
      </c>
      <c r="B113" s="1574" t="s">
        <v>311</v>
      </c>
      <c r="C113" s="183" t="s">
        <v>698</v>
      </c>
      <c r="D113" s="1591"/>
      <c r="E113" s="1577"/>
      <c r="F113" s="1592"/>
      <c r="G113" s="486">
        <v>67</v>
      </c>
      <c r="H113" s="5"/>
      <c r="I113" s="5"/>
      <c r="J113" s="5"/>
      <c r="K113" s="490"/>
      <c r="L113" s="1593"/>
    </row>
    <row r="114" spans="1:12" ht="15" customHeight="1" x14ac:dyDescent="0.2">
      <c r="A114" s="1573"/>
      <c r="B114" s="1574"/>
      <c r="C114" s="183" t="s">
        <v>598</v>
      </c>
      <c r="D114" s="1591"/>
      <c r="E114" s="1577"/>
      <c r="F114" s="1592"/>
      <c r="G114" s="486">
        <v>12</v>
      </c>
      <c r="H114" s="5"/>
      <c r="I114" s="5"/>
      <c r="J114" s="5"/>
      <c r="K114" s="490"/>
      <c r="L114" s="1593"/>
    </row>
    <row r="115" spans="1:12" ht="15" customHeight="1" x14ac:dyDescent="0.2">
      <c r="A115" s="1573"/>
      <c r="B115" s="1574"/>
      <c r="C115" s="183" t="s">
        <v>761</v>
      </c>
      <c r="D115" s="1591"/>
      <c r="E115" s="1577"/>
      <c r="F115" s="1592"/>
      <c r="G115" s="486">
        <v>22</v>
      </c>
      <c r="H115" s="5"/>
      <c r="I115" s="5"/>
      <c r="J115" s="5"/>
      <c r="K115" s="490"/>
      <c r="L115" s="1593"/>
    </row>
    <row r="116" spans="1:12" ht="15" customHeight="1" x14ac:dyDescent="0.2">
      <c r="A116" s="1573"/>
      <c r="B116" s="1574"/>
      <c r="C116" s="183" t="s">
        <v>800</v>
      </c>
      <c r="D116" s="1591"/>
      <c r="E116" s="1577"/>
      <c r="F116" s="1592"/>
      <c r="G116" s="486">
        <v>9</v>
      </c>
      <c r="H116" s="5"/>
      <c r="I116" s="5"/>
      <c r="J116" s="5"/>
      <c r="K116" s="490"/>
      <c r="L116" s="1593"/>
    </row>
    <row r="117" spans="1:12" ht="15" customHeight="1" x14ac:dyDescent="0.2">
      <c r="A117" s="1573">
        <v>29</v>
      </c>
      <c r="B117" s="1574" t="s">
        <v>312</v>
      </c>
      <c r="C117" s="183" t="s">
        <v>762</v>
      </c>
      <c r="D117" s="1591"/>
      <c r="E117" s="1577"/>
      <c r="F117" s="1592"/>
      <c r="G117" s="486">
        <v>11</v>
      </c>
      <c r="H117" s="5"/>
      <c r="I117" s="5"/>
      <c r="J117" s="5"/>
      <c r="K117" s="490"/>
      <c r="L117" s="1593"/>
    </row>
    <row r="118" spans="1:12" ht="15" customHeight="1" x14ac:dyDescent="0.2">
      <c r="A118" s="1573"/>
      <c r="B118" s="1574"/>
      <c r="C118" s="183" t="s">
        <v>930</v>
      </c>
      <c r="D118" s="1591"/>
      <c r="E118" s="1577"/>
      <c r="F118" s="1592"/>
      <c r="G118" s="486">
        <v>18</v>
      </c>
      <c r="H118" s="5"/>
      <c r="I118" s="5"/>
      <c r="J118" s="5"/>
      <c r="K118" s="490"/>
      <c r="L118" s="1593"/>
    </row>
    <row r="119" spans="1:12" ht="15" customHeight="1" x14ac:dyDescent="0.2">
      <c r="A119" s="1573"/>
      <c r="B119" s="1574"/>
      <c r="C119" s="183" t="s">
        <v>699</v>
      </c>
      <c r="D119" s="1591"/>
      <c r="E119" s="1577"/>
      <c r="F119" s="1592"/>
      <c r="G119" s="486">
        <v>5</v>
      </c>
      <c r="H119" s="5"/>
      <c r="I119" s="5"/>
      <c r="J119" s="5"/>
      <c r="K119" s="490"/>
      <c r="L119" s="1593"/>
    </row>
    <row r="120" spans="1:12" ht="15" customHeight="1" x14ac:dyDescent="0.2">
      <c r="A120" s="1573"/>
      <c r="B120" s="1574"/>
      <c r="C120" s="183" t="s">
        <v>589</v>
      </c>
      <c r="D120" s="1591"/>
      <c r="E120" s="1577"/>
      <c r="F120" s="1592"/>
      <c r="G120" s="486">
        <v>160</v>
      </c>
      <c r="H120" s="5"/>
      <c r="I120" s="5"/>
      <c r="J120" s="5"/>
      <c r="K120" s="490"/>
      <c r="L120" s="1593"/>
    </row>
    <row r="121" spans="1:12" ht="15" customHeight="1" x14ac:dyDescent="0.2">
      <c r="A121" s="1573">
        <v>30</v>
      </c>
      <c r="B121" s="1574" t="s">
        <v>313</v>
      </c>
      <c r="C121" s="183" t="s">
        <v>764</v>
      </c>
      <c r="D121" s="1591"/>
      <c r="E121" s="1577"/>
      <c r="F121" s="1592"/>
      <c r="G121" s="486">
        <v>10</v>
      </c>
      <c r="H121" s="5"/>
      <c r="I121" s="5"/>
      <c r="J121" s="5"/>
      <c r="K121" s="490"/>
      <c r="L121" s="1593"/>
    </row>
    <row r="122" spans="1:12" ht="15" customHeight="1" x14ac:dyDescent="0.2">
      <c r="A122" s="1573"/>
      <c r="B122" s="1574"/>
      <c r="C122" s="183" t="s">
        <v>701</v>
      </c>
      <c r="D122" s="1591"/>
      <c r="E122" s="1577"/>
      <c r="F122" s="1592"/>
      <c r="G122" s="486">
        <v>14</v>
      </c>
      <c r="H122" s="5"/>
      <c r="I122" s="5"/>
      <c r="J122" s="5"/>
      <c r="K122" s="490"/>
      <c r="L122" s="1593"/>
    </row>
    <row r="123" spans="1:12" ht="15" customHeight="1" x14ac:dyDescent="0.2">
      <c r="A123" s="1573"/>
      <c r="B123" s="1574"/>
      <c r="C123" s="183" t="s">
        <v>700</v>
      </c>
      <c r="D123" s="1591"/>
      <c r="E123" s="1577"/>
      <c r="F123" s="1592"/>
      <c r="G123" s="486">
        <v>7</v>
      </c>
      <c r="H123" s="5"/>
      <c r="I123" s="5"/>
      <c r="J123" s="5"/>
      <c r="K123" s="490"/>
      <c r="L123" s="1593"/>
    </row>
    <row r="124" spans="1:12" ht="15" customHeight="1" x14ac:dyDescent="0.2">
      <c r="A124" s="1573"/>
      <c r="B124" s="1574"/>
      <c r="C124" s="183" t="s">
        <v>931</v>
      </c>
      <c r="D124" s="1591"/>
      <c r="E124" s="1577"/>
      <c r="F124" s="1592"/>
      <c r="G124" s="486">
        <v>13</v>
      </c>
      <c r="H124" s="5"/>
      <c r="I124" s="5"/>
      <c r="J124" s="5"/>
      <c r="K124" s="490"/>
      <c r="L124" s="1593"/>
    </row>
    <row r="125" spans="1:12" ht="15" customHeight="1" x14ac:dyDescent="0.2">
      <c r="A125" s="1573"/>
      <c r="B125" s="1574"/>
      <c r="C125" s="183" t="s">
        <v>589</v>
      </c>
      <c r="D125" s="1591"/>
      <c r="E125" s="1577"/>
      <c r="F125" s="1592"/>
      <c r="G125" s="486">
        <v>39</v>
      </c>
      <c r="H125" s="5"/>
      <c r="I125" s="5"/>
      <c r="J125" s="5"/>
      <c r="K125" s="490"/>
      <c r="L125" s="1593"/>
    </row>
    <row r="126" spans="1:12" ht="15" customHeight="1" x14ac:dyDescent="0.2">
      <c r="A126" s="1573">
        <v>31</v>
      </c>
      <c r="B126" s="1574" t="s">
        <v>314</v>
      </c>
      <c r="C126" s="183" t="s">
        <v>921</v>
      </c>
      <c r="D126" s="1591"/>
      <c r="E126" s="1577"/>
      <c r="F126" s="1592"/>
      <c r="G126" s="486">
        <v>0</v>
      </c>
      <c r="H126" s="5"/>
      <c r="I126" s="5"/>
      <c r="J126" s="5"/>
      <c r="K126" s="490"/>
      <c r="L126" s="1593"/>
    </row>
    <row r="127" spans="1:12" ht="15" customHeight="1" x14ac:dyDescent="0.2">
      <c r="A127" s="1573"/>
      <c r="B127" s="1574"/>
      <c r="C127" s="183" t="s">
        <v>700</v>
      </c>
      <c r="D127" s="1591"/>
      <c r="E127" s="1577"/>
      <c r="F127" s="1592"/>
      <c r="G127" s="486">
        <v>0</v>
      </c>
      <c r="H127" s="5"/>
      <c r="I127" s="5"/>
      <c r="J127" s="5"/>
      <c r="K127" s="490"/>
      <c r="L127" s="1593"/>
    </row>
    <row r="128" spans="1:12" ht="12.75" customHeight="1" x14ac:dyDescent="0.2">
      <c r="A128" s="1573"/>
      <c r="B128" s="1575"/>
      <c r="C128" s="183" t="s">
        <v>409</v>
      </c>
      <c r="D128" s="1591"/>
      <c r="E128" s="1577"/>
      <c r="F128" s="1592"/>
      <c r="G128" s="486">
        <v>40</v>
      </c>
      <c r="H128" s="5"/>
      <c r="I128" s="5"/>
      <c r="J128" s="5"/>
      <c r="K128" s="490"/>
      <c r="L128" s="1593"/>
    </row>
    <row r="129" spans="1:12" ht="15" customHeight="1" x14ac:dyDescent="0.2">
      <c r="A129" s="1573"/>
      <c r="B129" s="1575"/>
      <c r="C129" s="183" t="s">
        <v>589</v>
      </c>
      <c r="D129" s="1591"/>
      <c r="E129" s="1577"/>
      <c r="F129" s="1592"/>
      <c r="G129" s="486">
        <v>58</v>
      </c>
      <c r="H129" s="5"/>
      <c r="I129" s="5"/>
      <c r="J129" s="5"/>
      <c r="K129" s="490"/>
      <c r="L129" s="1593"/>
    </row>
    <row r="130" spans="1:12" ht="15" customHeight="1" x14ac:dyDescent="0.2">
      <c r="A130" s="1573">
        <v>32</v>
      </c>
      <c r="B130" s="1574" t="s">
        <v>315</v>
      </c>
      <c r="C130" s="183" t="s">
        <v>765</v>
      </c>
      <c r="D130" s="1591"/>
      <c r="E130" s="1577"/>
      <c r="F130" s="1592"/>
      <c r="G130" s="486">
        <v>17</v>
      </c>
      <c r="H130" s="5"/>
      <c r="I130" s="5"/>
      <c r="J130" s="5"/>
      <c r="K130" s="490"/>
      <c r="L130" s="1593"/>
    </row>
    <row r="131" spans="1:12" ht="15" customHeight="1" x14ac:dyDescent="0.2">
      <c r="A131" s="1573"/>
      <c r="B131" s="1574"/>
      <c r="C131" s="183" t="s">
        <v>702</v>
      </c>
      <c r="D131" s="1591"/>
      <c r="E131" s="1577"/>
      <c r="F131" s="1592"/>
      <c r="G131" s="486">
        <v>19</v>
      </c>
      <c r="H131" s="5"/>
      <c r="I131" s="5"/>
      <c r="J131" s="5"/>
      <c r="K131" s="490"/>
      <c r="L131" s="1593"/>
    </row>
    <row r="132" spans="1:12" s="577" customFormat="1" ht="15" customHeight="1" x14ac:dyDescent="0.2">
      <c r="A132" s="1573"/>
      <c r="B132" s="1574"/>
      <c r="C132" s="183" t="s">
        <v>1537</v>
      </c>
      <c r="D132" s="1591"/>
      <c r="E132" s="1577"/>
      <c r="F132" s="1592"/>
      <c r="G132" s="486">
        <v>0</v>
      </c>
      <c r="H132" s="5"/>
      <c r="I132" s="5"/>
      <c r="J132" s="5"/>
      <c r="K132" s="490"/>
      <c r="L132" s="1593"/>
    </row>
    <row r="133" spans="1:12" ht="15" customHeight="1" x14ac:dyDescent="0.2">
      <c r="A133" s="1573"/>
      <c r="B133" s="1574"/>
      <c r="C133" s="183" t="s">
        <v>922</v>
      </c>
      <c r="D133" s="1591"/>
      <c r="E133" s="1577"/>
      <c r="F133" s="1592"/>
      <c r="G133" s="486">
        <v>0</v>
      </c>
      <c r="H133" s="5"/>
      <c r="I133" s="5"/>
      <c r="J133" s="5"/>
      <c r="K133" s="490"/>
      <c r="L133" s="1593"/>
    </row>
    <row r="134" spans="1:12" ht="15" customHeight="1" x14ac:dyDescent="0.2">
      <c r="A134" s="1573"/>
      <c r="B134" s="1574"/>
      <c r="C134" s="183" t="s">
        <v>589</v>
      </c>
      <c r="D134" s="1591"/>
      <c r="E134" s="1577"/>
      <c r="F134" s="1592"/>
      <c r="G134" s="486">
        <v>93</v>
      </c>
      <c r="H134" s="5"/>
      <c r="I134" s="5"/>
      <c r="J134" s="5"/>
      <c r="K134" s="490"/>
      <c r="L134" s="1593"/>
    </row>
    <row r="135" spans="1:12" ht="15" customHeight="1" x14ac:dyDescent="0.2">
      <c r="A135" s="1573">
        <v>33</v>
      </c>
      <c r="B135" s="1574" t="s">
        <v>316</v>
      </c>
      <c r="C135" s="183" t="s">
        <v>932</v>
      </c>
      <c r="D135" s="1591"/>
      <c r="E135" s="1577"/>
      <c r="F135" s="1592"/>
      <c r="G135" s="486">
        <v>56</v>
      </c>
      <c r="H135" s="5"/>
      <c r="I135" s="5"/>
      <c r="J135" s="5"/>
      <c r="K135" s="490"/>
      <c r="L135" s="1593"/>
    </row>
    <row r="136" spans="1:12" ht="15" customHeight="1" x14ac:dyDescent="0.2">
      <c r="A136" s="1573"/>
      <c r="B136" s="1574"/>
      <c r="C136" s="183" t="s">
        <v>329</v>
      </c>
      <c r="D136" s="1591"/>
      <c r="E136" s="1577"/>
      <c r="F136" s="1592"/>
      <c r="G136" s="486">
        <v>4</v>
      </c>
      <c r="H136" s="5"/>
      <c r="I136" s="5"/>
      <c r="J136" s="5"/>
      <c r="K136" s="490"/>
      <c r="L136" s="1593"/>
    </row>
    <row r="137" spans="1:12" ht="15" customHeight="1" x14ac:dyDescent="0.2">
      <c r="A137" s="1573"/>
      <c r="B137" s="1574"/>
      <c r="C137" s="183" t="s">
        <v>406</v>
      </c>
      <c r="D137" s="1591"/>
      <c r="E137" s="1577"/>
      <c r="F137" s="1592"/>
      <c r="G137" s="486">
        <v>37</v>
      </c>
      <c r="H137" s="5"/>
      <c r="I137" s="5"/>
      <c r="J137" s="5"/>
      <c r="K137" s="490"/>
      <c r="L137" s="1593"/>
    </row>
    <row r="138" spans="1:12" ht="15" customHeight="1" x14ac:dyDescent="0.2">
      <c r="A138" s="1573"/>
      <c r="B138" s="1574"/>
      <c r="C138" s="183" t="s">
        <v>925</v>
      </c>
      <c r="D138" s="1591"/>
      <c r="E138" s="1577"/>
      <c r="F138" s="1592"/>
      <c r="G138" s="486">
        <v>0</v>
      </c>
      <c r="H138" s="5"/>
      <c r="I138" s="5"/>
      <c r="J138" s="5"/>
      <c r="K138" s="490"/>
      <c r="L138" s="1593"/>
    </row>
    <row r="139" spans="1:12" ht="15" customHeight="1" x14ac:dyDescent="0.2">
      <c r="A139" s="1573"/>
      <c r="B139" s="1575"/>
      <c r="C139" s="183" t="s">
        <v>929</v>
      </c>
      <c r="D139" s="1591"/>
      <c r="E139" s="1577"/>
      <c r="F139" s="1592"/>
      <c r="G139" s="486">
        <v>26</v>
      </c>
      <c r="H139" s="5"/>
      <c r="I139" s="5"/>
      <c r="J139" s="5"/>
      <c r="K139" s="490"/>
      <c r="L139" s="1593"/>
    </row>
    <row r="140" spans="1:12" ht="15" customHeight="1" x14ac:dyDescent="0.2">
      <c r="A140" s="1578">
        <v>34</v>
      </c>
      <c r="B140" s="1581" t="s">
        <v>317</v>
      </c>
      <c r="C140" s="183" t="s">
        <v>696</v>
      </c>
      <c r="D140" s="1591"/>
      <c r="E140" s="1577"/>
      <c r="F140" s="1592"/>
      <c r="G140" s="486">
        <v>0</v>
      </c>
      <c r="H140" s="5"/>
      <c r="I140" s="5"/>
      <c r="J140" s="5"/>
      <c r="K140" s="490"/>
      <c r="L140" s="1593"/>
    </row>
    <row r="141" spans="1:12" ht="15" customHeight="1" x14ac:dyDescent="0.2">
      <c r="A141" s="1579"/>
      <c r="B141" s="1582"/>
      <c r="C141" s="183" t="s">
        <v>600</v>
      </c>
      <c r="D141" s="1591"/>
      <c r="E141" s="1577"/>
      <c r="F141" s="1592"/>
      <c r="G141" s="486">
        <v>1</v>
      </c>
      <c r="H141" s="5"/>
      <c r="I141" s="5"/>
      <c r="J141" s="5"/>
      <c r="K141" s="490"/>
      <c r="L141" s="1593"/>
    </row>
    <row r="142" spans="1:12" s="577" customFormat="1" ht="15" customHeight="1" x14ac:dyDescent="0.2">
      <c r="A142" s="1579"/>
      <c r="B142" s="1582"/>
      <c r="C142" s="183" t="s">
        <v>1538</v>
      </c>
      <c r="D142" s="1591"/>
      <c r="E142" s="1577"/>
      <c r="F142" s="1592"/>
      <c r="G142" s="486">
        <v>4</v>
      </c>
      <c r="H142" s="5"/>
      <c r="I142" s="5"/>
      <c r="J142" s="5"/>
      <c r="K142" s="490"/>
      <c r="L142" s="1593"/>
    </row>
    <row r="143" spans="1:12" ht="15" customHeight="1" x14ac:dyDescent="0.2">
      <c r="A143" s="1579"/>
      <c r="B143" s="1582"/>
      <c r="C143" s="183" t="s">
        <v>413</v>
      </c>
      <c r="D143" s="1591"/>
      <c r="E143" s="1577"/>
      <c r="F143" s="1592"/>
      <c r="G143" s="486">
        <v>12</v>
      </c>
      <c r="H143" s="5"/>
      <c r="I143" s="5"/>
      <c r="J143" s="5"/>
      <c r="K143" s="490"/>
      <c r="L143" s="1593"/>
    </row>
    <row r="144" spans="1:12" ht="15" customHeight="1" x14ac:dyDescent="0.2">
      <c r="A144" s="1579"/>
      <c r="B144" s="1582"/>
      <c r="C144" s="183" t="s">
        <v>801</v>
      </c>
      <c r="D144" s="1591"/>
      <c r="E144" s="1577"/>
      <c r="F144" s="1592"/>
      <c r="G144" s="486">
        <v>0</v>
      </c>
      <c r="H144" s="5"/>
      <c r="I144" s="5"/>
      <c r="J144" s="5"/>
      <c r="K144" s="490"/>
      <c r="L144" s="1593"/>
    </row>
    <row r="145" spans="1:12" ht="15" customHeight="1" x14ac:dyDescent="0.2">
      <c r="A145" s="1579"/>
      <c r="B145" s="1582"/>
      <c r="C145" s="183" t="s">
        <v>933</v>
      </c>
      <c r="D145" s="1591"/>
      <c r="E145" s="1577"/>
      <c r="F145" s="1592"/>
      <c r="G145" s="486">
        <v>0</v>
      </c>
      <c r="H145" s="5"/>
      <c r="I145" s="5"/>
      <c r="J145" s="5"/>
      <c r="K145" s="490"/>
      <c r="L145" s="1593"/>
    </row>
    <row r="146" spans="1:12" ht="15" customHeight="1" x14ac:dyDescent="0.2">
      <c r="A146" s="1579"/>
      <c r="B146" s="1582"/>
      <c r="C146" s="183" t="s">
        <v>929</v>
      </c>
      <c r="D146" s="1591"/>
      <c r="E146" s="1577"/>
      <c r="F146" s="1592"/>
      <c r="G146" s="486">
        <v>51</v>
      </c>
      <c r="H146" s="5"/>
      <c r="I146" s="5"/>
      <c r="J146" s="5"/>
      <c r="K146" s="490"/>
      <c r="L146" s="1593"/>
    </row>
    <row r="147" spans="1:12" ht="15" customHeight="1" x14ac:dyDescent="0.2">
      <c r="A147" s="1580"/>
      <c r="B147" s="1583"/>
      <c r="C147" s="183" t="s">
        <v>589</v>
      </c>
      <c r="D147" s="1591"/>
      <c r="E147" s="1577"/>
      <c r="F147" s="1592"/>
      <c r="G147" s="486">
        <v>25</v>
      </c>
      <c r="H147" s="5"/>
      <c r="I147" s="5"/>
      <c r="J147" s="5"/>
      <c r="K147" s="490"/>
      <c r="L147" s="1593"/>
    </row>
    <row r="148" spans="1:12" ht="15" customHeight="1" x14ac:dyDescent="0.2">
      <c r="A148" s="1578">
        <v>35</v>
      </c>
      <c r="B148" s="1581" t="s">
        <v>318</v>
      </c>
      <c r="C148" s="183" t="s">
        <v>925</v>
      </c>
      <c r="D148" s="1591"/>
      <c r="E148" s="1577"/>
      <c r="F148" s="1592"/>
      <c r="G148" s="486">
        <v>88</v>
      </c>
      <c r="H148" s="5"/>
      <c r="I148" s="5"/>
      <c r="J148" s="5"/>
      <c r="K148" s="490"/>
      <c r="L148" s="1593"/>
    </row>
    <row r="149" spans="1:12" ht="15" customHeight="1" x14ac:dyDescent="0.2">
      <c r="A149" s="1584"/>
      <c r="B149" s="1585"/>
      <c r="C149" s="183" t="s">
        <v>934</v>
      </c>
      <c r="D149" s="1591"/>
      <c r="E149" s="1577"/>
      <c r="F149" s="1592"/>
      <c r="G149" s="486">
        <v>0</v>
      </c>
      <c r="H149" s="5"/>
      <c r="I149" s="5"/>
      <c r="J149" s="5"/>
      <c r="K149" s="490"/>
      <c r="L149" s="1593"/>
    </row>
    <row r="150" spans="1:12" ht="15" customHeight="1" x14ac:dyDescent="0.2">
      <c r="A150" s="1580"/>
      <c r="B150" s="1583"/>
      <c r="C150" s="183" t="s">
        <v>937</v>
      </c>
      <c r="D150" s="1591"/>
      <c r="E150" s="1577"/>
      <c r="F150" s="1592"/>
      <c r="G150" s="486">
        <v>0</v>
      </c>
      <c r="H150" s="5"/>
      <c r="I150" s="5"/>
      <c r="J150" s="5"/>
      <c r="K150" s="490"/>
      <c r="L150" s="1593"/>
    </row>
    <row r="151" spans="1:12" ht="15" customHeight="1" x14ac:dyDescent="0.2">
      <c r="A151" s="1573">
        <v>36</v>
      </c>
      <c r="B151" s="1574" t="s">
        <v>319</v>
      </c>
      <c r="C151" s="183" t="s">
        <v>768</v>
      </c>
      <c r="D151" s="1591"/>
      <c r="E151" s="1577"/>
      <c r="F151" s="1592"/>
      <c r="G151" s="486">
        <v>35</v>
      </c>
      <c r="H151" s="5"/>
      <c r="I151" s="5"/>
      <c r="J151" s="5"/>
      <c r="K151" s="490"/>
      <c r="L151" s="1593"/>
    </row>
    <row r="152" spans="1:12" ht="15" customHeight="1" x14ac:dyDescent="0.2">
      <c r="A152" s="1573"/>
      <c r="B152" s="1574"/>
      <c r="C152" s="183" t="s">
        <v>589</v>
      </c>
      <c r="D152" s="1591"/>
      <c r="E152" s="1577"/>
      <c r="F152" s="1592"/>
      <c r="G152" s="486">
        <v>51</v>
      </c>
      <c r="H152" s="5"/>
      <c r="I152" s="5"/>
      <c r="J152" s="5"/>
      <c r="K152" s="490"/>
      <c r="L152" s="1593"/>
    </row>
    <row r="153" spans="1:12" ht="15" customHeight="1" x14ac:dyDescent="0.2">
      <c r="A153" s="1573">
        <v>37</v>
      </c>
      <c r="B153" s="1574" t="s">
        <v>320</v>
      </c>
      <c r="C153" s="183" t="s">
        <v>769</v>
      </c>
      <c r="D153" s="1591"/>
      <c r="E153" s="1577"/>
      <c r="F153" s="1592"/>
      <c r="G153" s="486">
        <v>62</v>
      </c>
      <c r="H153" s="5"/>
      <c r="I153" s="5"/>
      <c r="J153" s="5"/>
      <c r="K153" s="490"/>
      <c r="L153" s="1593"/>
    </row>
    <row r="154" spans="1:12" ht="15" customHeight="1" x14ac:dyDescent="0.2">
      <c r="A154" s="1573"/>
      <c r="B154" s="1574"/>
      <c r="C154" s="183" t="s">
        <v>589</v>
      </c>
      <c r="D154" s="1591"/>
      <c r="E154" s="1577"/>
      <c r="F154" s="1592"/>
      <c r="G154" s="486">
        <v>69</v>
      </c>
      <c r="H154" s="5"/>
      <c r="I154" s="5"/>
      <c r="J154" s="5"/>
      <c r="K154" s="490"/>
      <c r="L154" s="1593"/>
    </row>
    <row r="155" spans="1:12" ht="15" customHeight="1" x14ac:dyDescent="0.2">
      <c r="A155" s="1573">
        <v>38</v>
      </c>
      <c r="B155" s="1574" t="s">
        <v>321</v>
      </c>
      <c r="C155" s="183" t="s">
        <v>935</v>
      </c>
      <c r="D155" s="1591"/>
      <c r="E155" s="1577"/>
      <c r="F155" s="1592"/>
      <c r="G155" s="486">
        <v>9</v>
      </c>
      <c r="H155" s="5"/>
      <c r="I155" s="5"/>
      <c r="J155" s="5"/>
      <c r="K155" s="490"/>
      <c r="L155" s="1593"/>
    </row>
    <row r="156" spans="1:12" ht="15" customHeight="1" x14ac:dyDescent="0.2">
      <c r="A156" s="1573"/>
      <c r="B156" s="1574"/>
      <c r="C156" s="183" t="s">
        <v>703</v>
      </c>
      <c r="D156" s="1591"/>
      <c r="E156" s="1577"/>
      <c r="F156" s="1592"/>
      <c r="G156" s="486">
        <v>0</v>
      </c>
      <c r="H156" s="5"/>
      <c r="I156" s="5"/>
      <c r="J156" s="5"/>
      <c r="K156" s="490"/>
      <c r="L156" s="1593"/>
    </row>
    <row r="157" spans="1:12" s="554" customFormat="1" ht="15" customHeight="1" x14ac:dyDescent="0.2">
      <c r="A157" s="1573"/>
      <c r="B157" s="1574"/>
      <c r="C157" s="183" t="s">
        <v>1155</v>
      </c>
      <c r="D157" s="1591"/>
      <c r="E157" s="1577"/>
      <c r="F157" s="1592"/>
      <c r="G157" s="486">
        <v>0</v>
      </c>
      <c r="H157" s="44"/>
      <c r="I157" s="44"/>
      <c r="J157" s="44"/>
      <c r="K157" s="571"/>
      <c r="L157" s="1593"/>
    </row>
    <row r="158" spans="1:12" s="17" customFormat="1" ht="15" customHeight="1" x14ac:dyDescent="0.2">
      <c r="A158" s="1573"/>
      <c r="B158" s="1574"/>
      <c r="C158" s="183" t="s">
        <v>665</v>
      </c>
      <c r="D158" s="1591"/>
      <c r="E158" s="1577"/>
      <c r="F158" s="1592"/>
      <c r="G158" s="486">
        <v>3</v>
      </c>
      <c r="H158" s="85"/>
      <c r="I158" s="85"/>
      <c r="J158" s="85"/>
      <c r="K158" s="491"/>
      <c r="L158" s="1593"/>
    </row>
    <row r="159" spans="1:12" s="17" customFormat="1" ht="15" customHeight="1" x14ac:dyDescent="0.2">
      <c r="A159" s="1573"/>
      <c r="B159" s="1574"/>
      <c r="C159" s="183" t="s">
        <v>589</v>
      </c>
      <c r="D159" s="1591"/>
      <c r="E159" s="1577"/>
      <c r="F159" s="1592"/>
      <c r="G159" s="486">
        <v>42</v>
      </c>
      <c r="H159" s="85"/>
      <c r="I159" s="85"/>
      <c r="J159" s="85"/>
      <c r="K159" s="491"/>
      <c r="L159" s="1593"/>
    </row>
    <row r="160" spans="1:12" ht="15" customHeight="1" x14ac:dyDescent="0.2">
      <c r="A160" s="1573">
        <v>39</v>
      </c>
      <c r="B160" s="1574" t="s">
        <v>322</v>
      </c>
      <c r="C160" s="183" t="s">
        <v>400</v>
      </c>
      <c r="D160" s="1591"/>
      <c r="E160" s="1577"/>
      <c r="F160" s="1592"/>
      <c r="G160" s="486">
        <v>104</v>
      </c>
      <c r="H160" s="5"/>
      <c r="I160" s="5"/>
      <c r="J160" s="5"/>
      <c r="K160" s="490"/>
      <c r="L160" s="1593"/>
    </row>
    <row r="161" spans="1:12" ht="15" customHeight="1" x14ac:dyDescent="0.2">
      <c r="A161" s="1573"/>
      <c r="B161" s="1574"/>
      <c r="C161" s="183" t="s">
        <v>936</v>
      </c>
      <c r="D161" s="1591"/>
      <c r="E161" s="1577"/>
      <c r="F161" s="1592"/>
      <c r="G161" s="486">
        <v>19</v>
      </c>
      <c r="H161" s="5"/>
      <c r="I161" s="5"/>
      <c r="J161" s="5"/>
      <c r="K161" s="490"/>
      <c r="L161" s="1593"/>
    </row>
    <row r="162" spans="1:12" ht="15" customHeight="1" x14ac:dyDescent="0.2">
      <c r="A162" s="1573"/>
      <c r="B162" s="1574"/>
      <c r="C162" s="183" t="s">
        <v>589</v>
      </c>
      <c r="D162" s="1591"/>
      <c r="E162" s="1577"/>
      <c r="F162" s="1592"/>
      <c r="G162" s="486">
        <v>81</v>
      </c>
      <c r="H162" s="5"/>
      <c r="I162" s="5"/>
      <c r="J162" s="5"/>
      <c r="K162" s="490"/>
      <c r="L162" s="1593"/>
    </row>
    <row r="163" spans="1:12" ht="15" customHeight="1" x14ac:dyDescent="0.2">
      <c r="A163" s="1573">
        <v>40</v>
      </c>
      <c r="B163" s="1574" t="s">
        <v>323</v>
      </c>
      <c r="C163" s="183" t="s">
        <v>925</v>
      </c>
      <c r="D163" s="1591"/>
      <c r="E163" s="1577"/>
      <c r="F163" s="1592"/>
      <c r="G163" s="486">
        <v>0</v>
      </c>
      <c r="H163" s="5"/>
      <c r="I163" s="5"/>
      <c r="J163" s="5"/>
      <c r="K163" s="490"/>
      <c r="L163" s="1593"/>
    </row>
    <row r="164" spans="1:12" ht="15" customHeight="1" x14ac:dyDescent="0.2">
      <c r="A164" s="1573"/>
      <c r="B164" s="1575"/>
      <c r="C164" s="183" t="s">
        <v>937</v>
      </c>
      <c r="D164" s="1591"/>
      <c r="E164" s="1577"/>
      <c r="F164" s="1592"/>
      <c r="G164" s="486">
        <v>63</v>
      </c>
      <c r="H164" s="5"/>
      <c r="I164" s="5"/>
      <c r="J164" s="5"/>
      <c r="K164" s="490"/>
      <c r="L164" s="1593"/>
    </row>
    <row r="165" spans="1:12" ht="15" customHeight="1" x14ac:dyDescent="0.2">
      <c r="A165" s="1573">
        <v>41</v>
      </c>
      <c r="B165" s="1574" t="s">
        <v>324</v>
      </c>
      <c r="C165" s="183" t="s">
        <v>771</v>
      </c>
      <c r="D165" s="1591"/>
      <c r="E165" s="1577"/>
      <c r="F165" s="1592"/>
      <c r="G165" s="486">
        <v>20</v>
      </c>
      <c r="H165" s="5"/>
      <c r="I165" s="5"/>
      <c r="J165" s="5"/>
      <c r="K165" s="490"/>
      <c r="L165" s="1593"/>
    </row>
    <row r="166" spans="1:12" ht="15" customHeight="1" x14ac:dyDescent="0.2">
      <c r="A166" s="1573"/>
      <c r="B166" s="1574"/>
      <c r="C166" s="183" t="s">
        <v>598</v>
      </c>
      <c r="D166" s="1591"/>
      <c r="E166" s="1577"/>
      <c r="F166" s="1592"/>
      <c r="G166" s="486">
        <v>11</v>
      </c>
      <c r="H166" s="5"/>
      <c r="I166" s="5"/>
      <c r="J166" s="5"/>
      <c r="K166" s="490"/>
      <c r="L166" s="1593"/>
    </row>
    <row r="167" spans="1:12" ht="15" customHeight="1" x14ac:dyDescent="0.2">
      <c r="A167" s="1573"/>
      <c r="B167" s="1574"/>
      <c r="C167" s="183" t="s">
        <v>589</v>
      </c>
      <c r="D167" s="1591"/>
      <c r="E167" s="1577"/>
      <c r="F167" s="1592"/>
      <c r="G167" s="486">
        <v>34</v>
      </c>
      <c r="H167" s="5"/>
      <c r="I167" s="5"/>
      <c r="J167" s="5"/>
      <c r="K167" s="490"/>
      <c r="L167" s="1593"/>
    </row>
    <row r="168" spans="1:12" ht="15" customHeight="1" x14ac:dyDescent="0.2">
      <c r="A168" s="1573">
        <v>42</v>
      </c>
      <c r="B168" s="1574" t="s">
        <v>325</v>
      </c>
      <c r="C168" s="183" t="s">
        <v>682</v>
      </c>
      <c r="D168" s="1591"/>
      <c r="E168" s="1577"/>
      <c r="F168" s="1592"/>
      <c r="G168" s="486">
        <v>55</v>
      </c>
      <c r="H168" s="5"/>
      <c r="I168" s="5"/>
      <c r="J168" s="5"/>
      <c r="K168" s="490"/>
      <c r="L168" s="1593"/>
    </row>
    <row r="169" spans="1:12" ht="15" customHeight="1" x14ac:dyDescent="0.2">
      <c r="A169" s="1573"/>
      <c r="B169" s="1574"/>
      <c r="C169" s="183" t="s">
        <v>589</v>
      </c>
      <c r="D169" s="1591"/>
      <c r="E169" s="1577"/>
      <c r="F169" s="1592"/>
      <c r="G169" s="486">
        <v>86</v>
      </c>
      <c r="H169" s="5"/>
      <c r="I169" s="5"/>
      <c r="J169" s="5"/>
      <c r="K169" s="490"/>
      <c r="L169" s="1593"/>
    </row>
    <row r="170" spans="1:12" ht="15" customHeight="1" thickBot="1" x14ac:dyDescent="0.25">
      <c r="A170" s="464">
        <v>43</v>
      </c>
      <c r="B170" s="465" t="s">
        <v>326</v>
      </c>
      <c r="C170" s="487" t="s">
        <v>589</v>
      </c>
      <c r="D170" s="1591"/>
      <c r="E170" s="1577"/>
      <c r="F170" s="1592"/>
      <c r="G170" s="488">
        <v>66</v>
      </c>
      <c r="H170" s="489"/>
      <c r="I170" s="489"/>
      <c r="J170" s="489"/>
      <c r="K170" s="492"/>
      <c r="L170" s="1593"/>
    </row>
    <row r="171" spans="1:12" ht="15" customHeight="1" thickBot="1" x14ac:dyDescent="0.25">
      <c r="A171" s="1569" t="s">
        <v>705</v>
      </c>
      <c r="B171" s="1570"/>
      <c r="C171" s="1570"/>
      <c r="D171" s="1571"/>
      <c r="E171" s="1571"/>
      <c r="F171" s="1572"/>
      <c r="G171" s="1210">
        <f>SUM(G14:G170)</f>
        <v>4650</v>
      </c>
      <c r="H171" s="477"/>
      <c r="I171" s="477"/>
      <c r="J171" s="477"/>
      <c r="K171" s="481"/>
      <c r="L171" s="1594"/>
    </row>
    <row r="172" spans="1:12" ht="15" x14ac:dyDescent="0.25">
      <c r="A172" s="116" t="s">
        <v>794</v>
      </c>
      <c r="B172" s="118"/>
      <c r="C172" s="118"/>
      <c r="D172" s="119"/>
      <c r="E172" s="119"/>
      <c r="F172" s="119"/>
      <c r="G172" s="120"/>
      <c r="H172" s="121"/>
      <c r="I172" s="121"/>
      <c r="J172" s="121"/>
      <c r="K172" s="121"/>
      <c r="L172" s="121"/>
    </row>
    <row r="173" spans="1:12" ht="26.25" customHeight="1" x14ac:dyDescent="0.35">
      <c r="A173" s="1311" t="s">
        <v>1520</v>
      </c>
      <c r="B173" s="1294"/>
      <c r="C173" s="1294"/>
      <c r="D173" s="1294"/>
      <c r="E173" s="1294"/>
      <c r="F173" s="1294"/>
      <c r="G173" s="1294"/>
      <c r="H173" s="1294"/>
      <c r="I173" s="1294"/>
      <c r="J173" s="1294"/>
      <c r="K173" s="1294"/>
      <c r="L173" s="1294"/>
    </row>
    <row r="174" spans="1:12" ht="15" x14ac:dyDescent="0.25">
      <c r="A174" s="162"/>
      <c r="C174" s="56" t="s">
        <v>602</v>
      </c>
      <c r="F174" s="162" t="s">
        <v>645</v>
      </c>
      <c r="H174" s="162"/>
      <c r="I174" s="162" t="s">
        <v>601</v>
      </c>
      <c r="J174" s="153"/>
      <c r="K174" s="153"/>
    </row>
    <row r="175" spans="1:12" s="1163" customFormat="1" x14ac:dyDescent="0.2">
      <c r="A175" s="168" t="s">
        <v>562</v>
      </c>
      <c r="C175" s="168" t="s">
        <v>1829</v>
      </c>
      <c r="D175" s="163"/>
      <c r="E175" s="1164"/>
      <c r="F175" s="379"/>
      <c r="G175" s="1164"/>
      <c r="H175" s="1164"/>
      <c r="I175" s="1164"/>
    </row>
    <row r="176" spans="1:12" x14ac:dyDescent="0.2">
      <c r="A176" s="159" t="s">
        <v>555</v>
      </c>
      <c r="B176" s="160"/>
      <c r="C176" s="1293" t="s">
        <v>556</v>
      </c>
      <c r="D176" s="1293"/>
      <c r="E176" s="1293"/>
      <c r="F176" s="1293"/>
      <c r="G176" s="1293"/>
      <c r="H176" s="1293"/>
      <c r="I176" s="1293"/>
    </row>
  </sheetData>
  <mergeCells count="103">
    <mergeCell ref="F14:F170"/>
    <mergeCell ref="L14:L171"/>
    <mergeCell ref="K1:L1"/>
    <mergeCell ref="A2:L2"/>
    <mergeCell ref="A3:L3"/>
    <mergeCell ref="A4:L4"/>
    <mergeCell ref="A6:L6"/>
    <mergeCell ref="A7:L7"/>
    <mergeCell ref="L9:L12"/>
    <mergeCell ref="G10:G12"/>
    <mergeCell ref="H10:K10"/>
    <mergeCell ref="H11:I11"/>
    <mergeCell ref="J11:K11"/>
    <mergeCell ref="B13:C13"/>
    <mergeCell ref="A9:A12"/>
    <mergeCell ref="B9:C12"/>
    <mergeCell ref="D9:D12"/>
    <mergeCell ref="E9:E12"/>
    <mergeCell ref="F9:F12"/>
    <mergeCell ref="G9:K9"/>
    <mergeCell ref="A23:A24"/>
    <mergeCell ref="B23:B24"/>
    <mergeCell ref="A25:A30"/>
    <mergeCell ref="B25:B30"/>
    <mergeCell ref="A31:A32"/>
    <mergeCell ref="B31:B32"/>
    <mergeCell ref="A14:A16"/>
    <mergeCell ref="B14:B16"/>
    <mergeCell ref="D14:D170"/>
    <mergeCell ref="A17:A18"/>
    <mergeCell ref="B17:B18"/>
    <mergeCell ref="A19:A22"/>
    <mergeCell ref="B19:B22"/>
    <mergeCell ref="A48:A51"/>
    <mergeCell ref="B48:B51"/>
    <mergeCell ref="A52:A54"/>
    <mergeCell ref="B52:B54"/>
    <mergeCell ref="A55:A56"/>
    <mergeCell ref="B55:B56"/>
    <mergeCell ref="A33:A37"/>
    <mergeCell ref="B33:B37"/>
    <mergeCell ref="A39:A44"/>
    <mergeCell ref="B39:B44"/>
    <mergeCell ref="A46:A47"/>
    <mergeCell ref="B46:B47"/>
    <mergeCell ref="A69:A71"/>
    <mergeCell ref="B69:B71"/>
    <mergeCell ref="A72:A77"/>
    <mergeCell ref="B72:B77"/>
    <mergeCell ref="A78:A83"/>
    <mergeCell ref="B78:B83"/>
    <mergeCell ref="A57:A59"/>
    <mergeCell ref="B57:B59"/>
    <mergeCell ref="A60:A66"/>
    <mergeCell ref="B60:B66"/>
    <mergeCell ref="A67:A68"/>
    <mergeCell ref="B67:B68"/>
    <mergeCell ref="A93:A99"/>
    <mergeCell ref="B93:B99"/>
    <mergeCell ref="A100:A101"/>
    <mergeCell ref="B100:B101"/>
    <mergeCell ref="A102:A111"/>
    <mergeCell ref="B102:B111"/>
    <mergeCell ref="A84:A86"/>
    <mergeCell ref="B84:B86"/>
    <mergeCell ref="A87:A89"/>
    <mergeCell ref="B87:B89"/>
    <mergeCell ref="A90:A92"/>
    <mergeCell ref="B90:B92"/>
    <mergeCell ref="A130:A134"/>
    <mergeCell ref="B130:B134"/>
    <mergeCell ref="A135:A139"/>
    <mergeCell ref="B135:B139"/>
    <mergeCell ref="A113:A116"/>
    <mergeCell ref="B113:B116"/>
    <mergeCell ref="A117:A120"/>
    <mergeCell ref="B117:B120"/>
    <mergeCell ref="A121:A125"/>
    <mergeCell ref="B121:B125"/>
    <mergeCell ref="A171:F171"/>
    <mergeCell ref="A173:L173"/>
    <mergeCell ref="C176:I176"/>
    <mergeCell ref="A163:A164"/>
    <mergeCell ref="B163:B164"/>
    <mergeCell ref="A165:A167"/>
    <mergeCell ref="B165:B167"/>
    <mergeCell ref="A168:A169"/>
    <mergeCell ref="B168:B169"/>
    <mergeCell ref="E14:E170"/>
    <mergeCell ref="A153:A154"/>
    <mergeCell ref="B153:B154"/>
    <mergeCell ref="A155:A159"/>
    <mergeCell ref="B155:B159"/>
    <mergeCell ref="A160:A162"/>
    <mergeCell ref="B160:B162"/>
    <mergeCell ref="A140:A147"/>
    <mergeCell ref="B140:B147"/>
    <mergeCell ref="A148:A150"/>
    <mergeCell ref="B148:B150"/>
    <mergeCell ref="A151:A152"/>
    <mergeCell ref="B151:B152"/>
    <mergeCell ref="A126:A129"/>
    <mergeCell ref="B126:B129"/>
  </mergeCells>
  <pageMargins left="0.78740157480314965" right="0.78740157480314965" top="0.98425196850393704" bottom="0.59055118110236227" header="0.31496062992125984" footer="0.31496062992125984"/>
  <pageSetup paperSize="9" scale="79" fitToHeight="0" orientation="landscape" r:id="rId1"/>
  <rowBreaks count="4" manualBreakCount="4">
    <brk id="42" max="11" man="1"/>
    <brk id="83" max="11" man="1"/>
    <brk id="120" max="11" man="1"/>
    <brk id="159" max="11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CC"/>
    <pageSetUpPr fitToPage="1"/>
  </sheetPr>
  <dimension ref="A1:L172"/>
  <sheetViews>
    <sheetView view="pageBreakPreview" topLeftCell="C1" zoomScaleSheetLayoutView="100" workbookViewId="0">
      <pane ySplit="12" topLeftCell="A13" activePane="bottomLeft" state="frozen"/>
      <selection pane="bottomLeft" activeCell="H185" sqref="H185"/>
    </sheetView>
  </sheetViews>
  <sheetFormatPr defaultColWidth="8.85546875" defaultRowHeight="12.75" x14ac:dyDescent="0.2"/>
  <cols>
    <col min="1" max="1" width="5.28515625" style="161" customWidth="1"/>
    <col min="2" max="2" width="19.140625" style="161" customWidth="1"/>
    <col min="3" max="3" width="28.28515625" style="161" customWidth="1"/>
    <col min="4" max="4" width="17.140625" style="161" customWidth="1"/>
    <col min="5" max="5" width="36.85546875" style="161" customWidth="1"/>
    <col min="6" max="6" width="10.28515625" style="8" customWidth="1"/>
    <col min="7" max="7" width="6.28515625" style="161" customWidth="1"/>
    <col min="8" max="8" width="6.5703125" style="161" customWidth="1"/>
    <col min="9" max="9" width="6.7109375" style="161" customWidth="1"/>
    <col min="10" max="10" width="6.5703125" style="161" customWidth="1"/>
    <col min="11" max="11" width="7.42578125" style="161" customWidth="1"/>
    <col min="12" max="12" width="14.28515625" style="161" customWidth="1"/>
    <col min="13" max="16384" width="8.85546875" style="161"/>
  </cols>
  <sheetData>
    <row r="1" spans="1:12" x14ac:dyDescent="0.2">
      <c r="K1" s="1281" t="s">
        <v>226</v>
      </c>
      <c r="L1" s="1281"/>
    </row>
    <row r="2" spans="1:12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  <c r="K2" s="1302"/>
      <c r="L2" s="1302"/>
    </row>
    <row r="3" spans="1:12" x14ac:dyDescent="0.2">
      <c r="A3" s="1302" t="s">
        <v>219</v>
      </c>
      <c r="B3" s="1302"/>
      <c r="C3" s="1302"/>
      <c r="D3" s="1302"/>
      <c r="E3" s="1302"/>
      <c r="F3" s="1302"/>
      <c r="G3" s="1302"/>
      <c r="H3" s="1302"/>
      <c r="I3" s="1302"/>
      <c r="J3" s="1302"/>
      <c r="K3" s="1302"/>
      <c r="L3" s="1302"/>
    </row>
    <row r="4" spans="1:12" s="1163" customFormat="1" x14ac:dyDescent="0.2">
      <c r="A4" s="1304" t="s">
        <v>1578</v>
      </c>
      <c r="B4" s="1304"/>
      <c r="C4" s="1304"/>
      <c r="D4" s="1304"/>
      <c r="E4" s="1304"/>
      <c r="F4" s="1304"/>
      <c r="G4" s="1304"/>
      <c r="H4" s="1304"/>
      <c r="I4" s="1304"/>
      <c r="J4" s="1304"/>
      <c r="K4" s="1304"/>
      <c r="L4" s="1304"/>
    </row>
    <row r="5" spans="1:12" x14ac:dyDescent="0.2">
      <c r="F5" s="79"/>
    </row>
    <row r="6" spans="1:12" x14ac:dyDescent="0.2">
      <c r="A6" s="1299" t="s">
        <v>548</v>
      </c>
      <c r="B6" s="1299"/>
      <c r="C6" s="1299"/>
      <c r="D6" s="1299"/>
      <c r="E6" s="1299"/>
      <c r="F6" s="1299"/>
      <c r="G6" s="1299"/>
      <c r="H6" s="1299"/>
      <c r="I6" s="1299"/>
      <c r="J6" s="1299"/>
      <c r="K6" s="1299"/>
      <c r="L6" s="1299"/>
    </row>
    <row r="7" spans="1:12" ht="26.45" customHeight="1" x14ac:dyDescent="0.2">
      <c r="A7" s="1300" t="s">
        <v>803</v>
      </c>
      <c r="B7" s="1300"/>
      <c r="C7" s="1299"/>
      <c r="D7" s="1299"/>
      <c r="E7" s="1299"/>
      <c r="F7" s="1299"/>
      <c r="G7" s="1299"/>
      <c r="H7" s="1299"/>
      <c r="I7" s="1299"/>
      <c r="J7" s="1299"/>
      <c r="K7" s="1299"/>
      <c r="L7" s="1299"/>
    </row>
    <row r="8" spans="1:12" ht="7.9" customHeight="1" thickBot="1" x14ac:dyDescent="0.25"/>
    <row r="9" spans="1:12" x14ac:dyDescent="0.2">
      <c r="A9" s="1286" t="s">
        <v>357</v>
      </c>
      <c r="B9" s="1597" t="s">
        <v>1132</v>
      </c>
      <c r="C9" s="1598"/>
      <c r="D9" s="1289" t="s">
        <v>220</v>
      </c>
      <c r="E9" s="1289" t="s">
        <v>221</v>
      </c>
      <c r="F9" s="1289" t="s">
        <v>136</v>
      </c>
      <c r="G9" s="1289" t="s">
        <v>222</v>
      </c>
      <c r="H9" s="1289"/>
      <c r="I9" s="1289"/>
      <c r="J9" s="1289"/>
      <c r="K9" s="1289"/>
      <c r="L9" s="1290" t="s">
        <v>223</v>
      </c>
    </row>
    <row r="10" spans="1:12" x14ac:dyDescent="0.2">
      <c r="A10" s="1287"/>
      <c r="B10" s="1599"/>
      <c r="C10" s="1600"/>
      <c r="D10" s="1284"/>
      <c r="E10" s="1284"/>
      <c r="F10" s="1284"/>
      <c r="G10" s="1284" t="s">
        <v>170</v>
      </c>
      <c r="H10" s="1284" t="s">
        <v>143</v>
      </c>
      <c r="I10" s="1284"/>
      <c r="J10" s="1284"/>
      <c r="K10" s="1284"/>
      <c r="L10" s="1291"/>
    </row>
    <row r="11" spans="1:12" x14ac:dyDescent="0.2">
      <c r="A11" s="1287"/>
      <c r="B11" s="1599"/>
      <c r="C11" s="1600"/>
      <c r="D11" s="1284"/>
      <c r="E11" s="1284"/>
      <c r="F11" s="1284"/>
      <c r="G11" s="1284"/>
      <c r="H11" s="1284" t="s">
        <v>186</v>
      </c>
      <c r="I11" s="1284"/>
      <c r="J11" s="1284" t="s">
        <v>187</v>
      </c>
      <c r="K11" s="1284"/>
      <c r="L11" s="1291"/>
    </row>
    <row r="12" spans="1:12" ht="25.5" x14ac:dyDescent="0.2">
      <c r="A12" s="1287"/>
      <c r="B12" s="1420"/>
      <c r="C12" s="1601"/>
      <c r="D12" s="1284"/>
      <c r="E12" s="1284"/>
      <c r="F12" s="1284"/>
      <c r="G12" s="1284"/>
      <c r="H12" s="463" t="s">
        <v>139</v>
      </c>
      <c r="I12" s="463" t="s">
        <v>185</v>
      </c>
      <c r="J12" s="463" t="s">
        <v>139</v>
      </c>
      <c r="K12" s="463" t="s">
        <v>185</v>
      </c>
      <c r="L12" s="1291"/>
    </row>
    <row r="13" spans="1:12" ht="12" customHeight="1" thickBot="1" x14ac:dyDescent="0.25">
      <c r="A13" s="496">
        <v>1</v>
      </c>
      <c r="B13" s="1595">
        <v>2</v>
      </c>
      <c r="C13" s="1596"/>
      <c r="D13" s="497">
        <v>3</v>
      </c>
      <c r="E13" s="497">
        <v>4</v>
      </c>
      <c r="F13" s="497">
        <v>5</v>
      </c>
      <c r="G13" s="497">
        <v>6</v>
      </c>
      <c r="H13" s="497">
        <v>7</v>
      </c>
      <c r="I13" s="497">
        <v>8</v>
      </c>
      <c r="J13" s="497">
        <v>9</v>
      </c>
      <c r="K13" s="497">
        <v>10</v>
      </c>
      <c r="L13" s="498">
        <v>11</v>
      </c>
    </row>
    <row r="14" spans="1:12" ht="12.75" customHeight="1" x14ac:dyDescent="0.2">
      <c r="A14" s="1588">
        <v>1</v>
      </c>
      <c r="B14" s="1589" t="s">
        <v>284</v>
      </c>
      <c r="C14" s="182" t="s">
        <v>679</v>
      </c>
      <c r="D14" s="1590" t="s">
        <v>954</v>
      </c>
      <c r="E14" s="1604" t="s">
        <v>1535</v>
      </c>
      <c r="F14" s="1592" t="s">
        <v>550</v>
      </c>
      <c r="G14" s="1078">
        <v>0</v>
      </c>
      <c r="H14" s="1079"/>
      <c r="I14" s="1079"/>
      <c r="J14" s="1079"/>
      <c r="K14" s="1080"/>
      <c r="L14" s="1602" t="s">
        <v>1536</v>
      </c>
    </row>
    <row r="15" spans="1:12" x14ac:dyDescent="0.2">
      <c r="A15" s="1573"/>
      <c r="B15" s="1574"/>
      <c r="C15" s="183" t="s">
        <v>919</v>
      </c>
      <c r="D15" s="1590"/>
      <c r="E15" s="1604"/>
      <c r="F15" s="1592"/>
      <c r="G15" s="486">
        <v>0</v>
      </c>
      <c r="H15" s="5"/>
      <c r="I15" s="5"/>
      <c r="J15" s="5"/>
      <c r="K15" s="490"/>
      <c r="L15" s="1602"/>
    </row>
    <row r="16" spans="1:12" x14ac:dyDescent="0.2">
      <c r="A16" s="1573"/>
      <c r="B16" s="1574"/>
      <c r="C16" s="183" t="s">
        <v>589</v>
      </c>
      <c r="D16" s="1590"/>
      <c r="E16" s="1604"/>
      <c r="F16" s="1592"/>
      <c r="G16" s="486">
        <v>0</v>
      </c>
      <c r="H16" s="5"/>
      <c r="I16" s="5"/>
      <c r="J16" s="5"/>
      <c r="K16" s="490"/>
      <c r="L16" s="1602"/>
    </row>
    <row r="17" spans="1:12" x14ac:dyDescent="0.2">
      <c r="A17" s="1573">
        <v>2</v>
      </c>
      <c r="B17" s="1574" t="s">
        <v>285</v>
      </c>
      <c r="C17" s="183" t="s">
        <v>920</v>
      </c>
      <c r="D17" s="1590"/>
      <c r="E17" s="1604"/>
      <c r="F17" s="1592"/>
      <c r="G17" s="486">
        <v>0</v>
      </c>
      <c r="H17" s="5"/>
      <c r="I17" s="5"/>
      <c r="J17" s="5"/>
      <c r="K17" s="490"/>
      <c r="L17" s="1602"/>
    </row>
    <row r="18" spans="1:12" x14ac:dyDescent="0.2">
      <c r="A18" s="1573"/>
      <c r="B18" s="1574"/>
      <c r="C18" s="183" t="s">
        <v>589</v>
      </c>
      <c r="D18" s="1590"/>
      <c r="E18" s="1604"/>
      <c r="F18" s="1592"/>
      <c r="G18" s="486">
        <v>0</v>
      </c>
      <c r="H18" s="5"/>
      <c r="I18" s="5"/>
      <c r="J18" s="5"/>
      <c r="K18" s="490"/>
      <c r="L18" s="1602"/>
    </row>
    <row r="19" spans="1:12" x14ac:dyDescent="0.2">
      <c r="A19" s="1573">
        <v>3</v>
      </c>
      <c r="B19" s="1574" t="s">
        <v>286</v>
      </c>
      <c r="C19" s="183" t="s">
        <v>680</v>
      </c>
      <c r="D19" s="1590"/>
      <c r="E19" s="1604"/>
      <c r="F19" s="1592"/>
      <c r="G19" s="486">
        <v>0</v>
      </c>
      <c r="H19" s="5"/>
      <c r="I19" s="5"/>
      <c r="J19" s="5"/>
      <c r="K19" s="490"/>
      <c r="L19" s="1602"/>
    </row>
    <row r="20" spans="1:12" x14ac:dyDescent="0.2">
      <c r="A20" s="1573"/>
      <c r="B20" s="1574"/>
      <c r="C20" s="183" t="s">
        <v>921</v>
      </c>
      <c r="D20" s="1590"/>
      <c r="E20" s="1604"/>
      <c r="F20" s="1592"/>
      <c r="G20" s="486">
        <v>0</v>
      </c>
      <c r="H20" s="5"/>
      <c r="I20" s="5"/>
      <c r="J20" s="5"/>
      <c r="K20" s="490"/>
      <c r="L20" s="1602"/>
    </row>
    <row r="21" spans="1:12" x14ac:dyDescent="0.2">
      <c r="A21" s="1573"/>
      <c r="B21" s="1574"/>
      <c r="C21" s="183" t="s">
        <v>922</v>
      </c>
      <c r="D21" s="1590"/>
      <c r="E21" s="1604"/>
      <c r="F21" s="1592"/>
      <c r="G21" s="486">
        <v>0</v>
      </c>
      <c r="H21" s="5"/>
      <c r="I21" s="5"/>
      <c r="J21" s="5"/>
      <c r="K21" s="490"/>
      <c r="L21" s="1602"/>
    </row>
    <row r="22" spans="1:12" x14ac:dyDescent="0.2">
      <c r="A22" s="1573"/>
      <c r="B22" s="1574"/>
      <c r="C22" s="183" t="s">
        <v>589</v>
      </c>
      <c r="D22" s="1590"/>
      <c r="E22" s="1604"/>
      <c r="F22" s="1592"/>
      <c r="G22" s="486">
        <v>0</v>
      </c>
      <c r="H22" s="5"/>
      <c r="I22" s="5"/>
      <c r="J22" s="5"/>
      <c r="K22" s="490"/>
      <c r="L22" s="1602"/>
    </row>
    <row r="23" spans="1:12" x14ac:dyDescent="0.2">
      <c r="A23" s="1578">
        <v>4</v>
      </c>
      <c r="B23" s="1581" t="s">
        <v>287</v>
      </c>
      <c r="C23" s="183" t="s">
        <v>681</v>
      </c>
      <c r="D23" s="1590"/>
      <c r="E23" s="1604"/>
      <c r="F23" s="1592"/>
      <c r="G23" s="486">
        <v>0</v>
      </c>
      <c r="H23" s="5"/>
      <c r="I23" s="5"/>
      <c r="J23" s="5"/>
      <c r="K23" s="490"/>
      <c r="L23" s="1602"/>
    </row>
    <row r="24" spans="1:12" x14ac:dyDescent="0.2">
      <c r="A24" s="1580"/>
      <c r="B24" s="1583"/>
      <c r="C24" s="183" t="s">
        <v>938</v>
      </c>
      <c r="D24" s="1590"/>
      <c r="E24" s="1604"/>
      <c r="F24" s="1592"/>
      <c r="G24" s="486">
        <v>0</v>
      </c>
      <c r="H24" s="5"/>
      <c r="I24" s="5"/>
      <c r="J24" s="5"/>
      <c r="K24" s="490"/>
      <c r="L24" s="1602"/>
    </row>
    <row r="25" spans="1:12" x14ac:dyDescent="0.2">
      <c r="A25" s="1573">
        <v>5</v>
      </c>
      <c r="B25" s="1574" t="s">
        <v>288</v>
      </c>
      <c r="C25" s="183" t="s">
        <v>923</v>
      </c>
      <c r="D25" s="1590"/>
      <c r="E25" s="1604"/>
      <c r="F25" s="1592"/>
      <c r="G25" s="486">
        <v>0</v>
      </c>
      <c r="H25" s="5"/>
      <c r="I25" s="5"/>
      <c r="J25" s="5"/>
      <c r="K25" s="490"/>
      <c r="L25" s="1602"/>
    </row>
    <row r="26" spans="1:12" x14ac:dyDescent="0.2">
      <c r="A26" s="1573"/>
      <c r="B26" s="1574"/>
      <c r="C26" s="183" t="s">
        <v>924</v>
      </c>
      <c r="D26" s="1590"/>
      <c r="E26" s="1604"/>
      <c r="F26" s="1592"/>
      <c r="G26" s="486">
        <v>0</v>
      </c>
      <c r="H26" s="5"/>
      <c r="I26" s="5"/>
      <c r="J26" s="5"/>
      <c r="K26" s="490"/>
      <c r="L26" s="1602"/>
    </row>
    <row r="27" spans="1:12" x14ac:dyDescent="0.2">
      <c r="A27" s="1573"/>
      <c r="B27" s="1574"/>
      <c r="C27" s="183" t="s">
        <v>682</v>
      </c>
      <c r="D27" s="1590"/>
      <c r="E27" s="1604"/>
      <c r="F27" s="1592"/>
      <c r="G27" s="486">
        <v>0</v>
      </c>
      <c r="H27" s="5"/>
      <c r="I27" s="5"/>
      <c r="J27" s="5"/>
      <c r="K27" s="490"/>
      <c r="L27" s="1602"/>
    </row>
    <row r="28" spans="1:12" x14ac:dyDescent="0.2">
      <c r="A28" s="1573"/>
      <c r="B28" s="1574"/>
      <c r="C28" s="183" t="s">
        <v>922</v>
      </c>
      <c r="D28" s="1590"/>
      <c r="E28" s="1604"/>
      <c r="F28" s="1592"/>
      <c r="G28" s="486">
        <v>0</v>
      </c>
      <c r="H28" s="5"/>
      <c r="I28" s="5"/>
      <c r="J28" s="5"/>
      <c r="K28" s="490"/>
      <c r="L28" s="1602"/>
    </row>
    <row r="29" spans="1:12" x14ac:dyDescent="0.2">
      <c r="A29" s="1573"/>
      <c r="B29" s="1574"/>
      <c r="C29" s="183" t="s">
        <v>589</v>
      </c>
      <c r="D29" s="1590"/>
      <c r="E29" s="1604"/>
      <c r="F29" s="1592"/>
      <c r="G29" s="486">
        <v>0</v>
      </c>
      <c r="H29" s="5"/>
      <c r="I29" s="5"/>
      <c r="J29" s="5"/>
      <c r="K29" s="490"/>
      <c r="L29" s="1602"/>
    </row>
    <row r="30" spans="1:12" x14ac:dyDescent="0.2">
      <c r="A30" s="1606">
        <v>6</v>
      </c>
      <c r="B30" s="1607" t="s">
        <v>289</v>
      </c>
      <c r="C30" s="183" t="s">
        <v>683</v>
      </c>
      <c r="D30" s="1590"/>
      <c r="E30" s="1604"/>
      <c r="F30" s="1592"/>
      <c r="G30" s="486">
        <v>0</v>
      </c>
      <c r="H30" s="5"/>
      <c r="I30" s="5"/>
      <c r="J30" s="5"/>
      <c r="K30" s="490"/>
      <c r="L30" s="1602"/>
    </row>
    <row r="31" spans="1:12" x14ac:dyDescent="0.2">
      <c r="A31" s="1606"/>
      <c r="B31" s="1607"/>
      <c r="C31" s="183" t="s">
        <v>589</v>
      </c>
      <c r="D31" s="1590"/>
      <c r="E31" s="1604"/>
      <c r="F31" s="1592"/>
      <c r="G31" s="486">
        <v>0</v>
      </c>
      <c r="H31" s="5"/>
      <c r="I31" s="5"/>
      <c r="J31" s="5"/>
      <c r="K31" s="490"/>
      <c r="L31" s="1602"/>
    </row>
    <row r="32" spans="1:12" x14ac:dyDescent="0.2">
      <c r="A32" s="1573">
        <v>7</v>
      </c>
      <c r="B32" s="1574" t="s">
        <v>290</v>
      </c>
      <c r="C32" s="183" t="s">
        <v>742</v>
      </c>
      <c r="D32" s="1590"/>
      <c r="E32" s="1604"/>
      <c r="F32" s="1592"/>
      <c r="G32" s="486">
        <v>0</v>
      </c>
      <c r="H32" s="5"/>
      <c r="I32" s="5"/>
      <c r="J32" s="5"/>
      <c r="K32" s="490"/>
      <c r="L32" s="1602"/>
    </row>
    <row r="33" spans="1:12" x14ac:dyDescent="0.2">
      <c r="A33" s="1573"/>
      <c r="B33" s="1574"/>
      <c r="C33" s="183" t="s">
        <v>796</v>
      </c>
      <c r="D33" s="1590"/>
      <c r="E33" s="1604"/>
      <c r="F33" s="1592"/>
      <c r="G33" s="486">
        <v>0</v>
      </c>
      <c r="H33" s="5"/>
      <c r="I33" s="5"/>
      <c r="J33" s="5"/>
      <c r="K33" s="490"/>
      <c r="L33" s="1602"/>
    </row>
    <row r="34" spans="1:12" x14ac:dyDescent="0.2">
      <c r="A34" s="1573"/>
      <c r="B34" s="1574"/>
      <c r="C34" s="183" t="s">
        <v>590</v>
      </c>
      <c r="D34" s="1590"/>
      <c r="E34" s="1604"/>
      <c r="F34" s="1592"/>
      <c r="G34" s="486">
        <v>0</v>
      </c>
      <c r="H34" s="5"/>
      <c r="I34" s="5"/>
      <c r="J34" s="5"/>
      <c r="K34" s="490"/>
      <c r="L34" s="1602"/>
    </row>
    <row r="35" spans="1:12" x14ac:dyDescent="0.2">
      <c r="A35" s="1573"/>
      <c r="B35" s="1574"/>
      <c r="C35" s="183" t="s">
        <v>684</v>
      </c>
      <c r="D35" s="1590"/>
      <c r="E35" s="1604"/>
      <c r="F35" s="1592"/>
      <c r="G35" s="486">
        <v>0</v>
      </c>
      <c r="H35" s="5"/>
      <c r="I35" s="5"/>
      <c r="J35" s="5"/>
      <c r="K35" s="490"/>
      <c r="L35" s="1602"/>
    </row>
    <row r="36" spans="1:12" x14ac:dyDescent="0.2">
      <c r="A36" s="1573"/>
      <c r="B36" s="1574"/>
      <c r="C36" s="183" t="s">
        <v>589</v>
      </c>
      <c r="D36" s="1590"/>
      <c r="E36" s="1604"/>
      <c r="F36" s="1592"/>
      <c r="G36" s="486">
        <v>0</v>
      </c>
      <c r="H36" s="5"/>
      <c r="I36" s="5"/>
      <c r="J36" s="5"/>
      <c r="K36" s="490"/>
      <c r="L36" s="1602"/>
    </row>
    <row r="37" spans="1:12" x14ac:dyDescent="0.2">
      <c r="A37" s="466">
        <v>8</v>
      </c>
      <c r="B37" s="467" t="s">
        <v>291</v>
      </c>
      <c r="C37" s="183" t="s">
        <v>743</v>
      </c>
      <c r="D37" s="1590"/>
      <c r="E37" s="1604"/>
      <c r="F37" s="1592"/>
      <c r="G37" s="486">
        <v>0</v>
      </c>
      <c r="H37" s="5"/>
      <c r="I37" s="5"/>
      <c r="J37" s="5"/>
      <c r="K37" s="490"/>
      <c r="L37" s="1602"/>
    </row>
    <row r="38" spans="1:12" x14ac:dyDescent="0.2">
      <c r="A38" s="1573">
        <v>9</v>
      </c>
      <c r="B38" s="1574" t="s">
        <v>292</v>
      </c>
      <c r="C38" s="183" t="s">
        <v>744</v>
      </c>
      <c r="D38" s="1590"/>
      <c r="E38" s="1604"/>
      <c r="F38" s="1592"/>
      <c r="G38" s="486">
        <v>0</v>
      </c>
      <c r="H38" s="5"/>
      <c r="I38" s="5"/>
      <c r="J38" s="5"/>
      <c r="K38" s="490"/>
      <c r="L38" s="1602"/>
    </row>
    <row r="39" spans="1:12" x14ac:dyDescent="0.2">
      <c r="A39" s="1573"/>
      <c r="B39" s="1574"/>
      <c r="C39" s="183" t="s">
        <v>685</v>
      </c>
      <c r="D39" s="1590"/>
      <c r="E39" s="1604"/>
      <c r="F39" s="1592"/>
      <c r="G39" s="486">
        <v>0</v>
      </c>
      <c r="H39" s="5"/>
      <c r="I39" s="5"/>
      <c r="J39" s="5"/>
      <c r="K39" s="490"/>
      <c r="L39" s="1602"/>
    </row>
    <row r="40" spans="1:12" x14ac:dyDescent="0.2">
      <c r="A40" s="1573"/>
      <c r="B40" s="1574"/>
      <c r="C40" s="183" t="s">
        <v>925</v>
      </c>
      <c r="D40" s="1590"/>
      <c r="E40" s="1604"/>
      <c r="F40" s="1592"/>
      <c r="G40" s="486">
        <v>0</v>
      </c>
      <c r="H40" s="5"/>
      <c r="I40" s="5"/>
      <c r="J40" s="5"/>
      <c r="K40" s="490"/>
      <c r="L40" s="1602"/>
    </row>
    <row r="41" spans="1:12" x14ac:dyDescent="0.2">
      <c r="A41" s="1573"/>
      <c r="B41" s="1574"/>
      <c r="C41" s="183" t="s">
        <v>589</v>
      </c>
      <c r="D41" s="1590"/>
      <c r="E41" s="1604"/>
      <c r="F41" s="1592"/>
      <c r="G41" s="486">
        <v>0</v>
      </c>
      <c r="H41" s="5"/>
      <c r="I41" s="5"/>
      <c r="J41" s="5"/>
      <c r="K41" s="490"/>
      <c r="L41" s="1602"/>
    </row>
    <row r="42" spans="1:12" x14ac:dyDescent="0.2">
      <c r="A42" s="1573"/>
      <c r="B42" s="1575"/>
      <c r="C42" s="183" t="s">
        <v>591</v>
      </c>
      <c r="D42" s="1590"/>
      <c r="E42" s="1604"/>
      <c r="F42" s="1592"/>
      <c r="G42" s="486">
        <v>0</v>
      </c>
      <c r="H42" s="5"/>
      <c r="I42" s="5"/>
      <c r="J42" s="5"/>
      <c r="K42" s="490"/>
      <c r="L42" s="1602"/>
    </row>
    <row r="43" spans="1:12" x14ac:dyDescent="0.2">
      <c r="A43" s="466">
        <v>10</v>
      </c>
      <c r="B43" s="467" t="s">
        <v>293</v>
      </c>
      <c r="C43" s="183" t="s">
        <v>926</v>
      </c>
      <c r="D43" s="1590"/>
      <c r="E43" s="1604"/>
      <c r="F43" s="1592"/>
      <c r="G43" s="486">
        <v>0</v>
      </c>
      <c r="H43" s="5"/>
      <c r="I43" s="5"/>
      <c r="J43" s="5"/>
      <c r="K43" s="490"/>
      <c r="L43" s="1602"/>
    </row>
    <row r="44" spans="1:12" x14ac:dyDescent="0.2">
      <c r="A44" s="1573">
        <v>11</v>
      </c>
      <c r="B44" s="1574" t="s">
        <v>294</v>
      </c>
      <c r="C44" s="183" t="s">
        <v>686</v>
      </c>
      <c r="D44" s="1590"/>
      <c r="E44" s="1604"/>
      <c r="F44" s="1592"/>
      <c r="G44" s="486">
        <v>0</v>
      </c>
      <c r="H44" s="5"/>
      <c r="I44" s="5"/>
      <c r="J44" s="5"/>
      <c r="K44" s="490"/>
      <c r="L44" s="1602"/>
    </row>
    <row r="45" spans="1:12" x14ac:dyDescent="0.2">
      <c r="A45" s="1573"/>
      <c r="B45" s="1574"/>
      <c r="C45" s="183" t="s">
        <v>589</v>
      </c>
      <c r="D45" s="1590"/>
      <c r="E45" s="1604"/>
      <c r="F45" s="1592"/>
      <c r="G45" s="486">
        <v>0</v>
      </c>
      <c r="H45" s="5"/>
      <c r="I45" s="5"/>
      <c r="J45" s="5"/>
      <c r="K45" s="490"/>
      <c r="L45" s="1602"/>
    </row>
    <row r="46" spans="1:12" x14ac:dyDescent="0.2">
      <c r="A46" s="1586">
        <v>12</v>
      </c>
      <c r="B46" s="1574" t="s">
        <v>1393</v>
      </c>
      <c r="C46" s="183" t="s">
        <v>591</v>
      </c>
      <c r="D46" s="1590"/>
      <c r="E46" s="1604"/>
      <c r="F46" s="1592"/>
      <c r="G46" s="486">
        <v>0</v>
      </c>
      <c r="H46" s="5"/>
      <c r="I46" s="5"/>
      <c r="J46" s="5"/>
      <c r="K46" s="490"/>
      <c r="L46" s="1602"/>
    </row>
    <row r="47" spans="1:12" x14ac:dyDescent="0.2">
      <c r="A47" s="1586"/>
      <c r="B47" s="1574"/>
      <c r="C47" s="183" t="s">
        <v>592</v>
      </c>
      <c r="D47" s="1590"/>
      <c r="E47" s="1604"/>
      <c r="F47" s="1592"/>
      <c r="G47" s="486">
        <v>0</v>
      </c>
      <c r="H47" s="5"/>
      <c r="I47" s="5"/>
      <c r="J47" s="5"/>
      <c r="K47" s="490"/>
      <c r="L47" s="1602"/>
    </row>
    <row r="48" spans="1:12" x14ac:dyDescent="0.2">
      <c r="A48" s="1586"/>
      <c r="B48" s="1574"/>
      <c r="C48" s="183" t="s">
        <v>925</v>
      </c>
      <c r="D48" s="1590"/>
      <c r="E48" s="1604"/>
      <c r="F48" s="1592"/>
      <c r="G48" s="486">
        <v>0</v>
      </c>
      <c r="H48" s="5"/>
      <c r="I48" s="5"/>
      <c r="J48" s="5"/>
      <c r="K48" s="490"/>
      <c r="L48" s="1602"/>
    </row>
    <row r="49" spans="1:12" x14ac:dyDescent="0.2">
      <c r="A49" s="1573">
        <v>13</v>
      </c>
      <c r="B49" s="1574" t="s">
        <v>296</v>
      </c>
      <c r="C49" s="183" t="s">
        <v>748</v>
      </c>
      <c r="D49" s="1590"/>
      <c r="E49" s="1604"/>
      <c r="F49" s="1592"/>
      <c r="G49" s="486">
        <v>0</v>
      </c>
      <c r="H49" s="5"/>
      <c r="I49" s="5"/>
      <c r="J49" s="5"/>
      <c r="K49" s="490"/>
      <c r="L49" s="1602"/>
    </row>
    <row r="50" spans="1:12" x14ac:dyDescent="0.2">
      <c r="A50" s="1573"/>
      <c r="B50" s="1574"/>
      <c r="C50" s="183" t="s">
        <v>412</v>
      </c>
      <c r="D50" s="1590"/>
      <c r="E50" s="1604"/>
      <c r="F50" s="1592"/>
      <c r="G50" s="486">
        <v>0</v>
      </c>
      <c r="H50" s="5"/>
      <c r="I50" s="5"/>
      <c r="J50" s="5"/>
      <c r="K50" s="490"/>
      <c r="L50" s="1602"/>
    </row>
    <row r="51" spans="1:12" x14ac:dyDescent="0.2">
      <c r="A51" s="1573"/>
      <c r="B51" s="1574"/>
      <c r="C51" s="183" t="s">
        <v>589</v>
      </c>
      <c r="D51" s="1590"/>
      <c r="E51" s="1604"/>
      <c r="F51" s="1592"/>
      <c r="G51" s="486">
        <v>0</v>
      </c>
      <c r="H51" s="5"/>
      <c r="I51" s="5"/>
      <c r="J51" s="5"/>
      <c r="K51" s="490"/>
      <c r="L51" s="1602"/>
    </row>
    <row r="52" spans="1:12" x14ac:dyDescent="0.2">
      <c r="A52" s="1573">
        <v>14</v>
      </c>
      <c r="B52" s="1574" t="s">
        <v>297</v>
      </c>
      <c r="C52" s="183" t="s">
        <v>807</v>
      </c>
      <c r="D52" s="1590"/>
      <c r="E52" s="1604"/>
      <c r="F52" s="1592"/>
      <c r="G52" s="486">
        <v>0</v>
      </c>
      <c r="H52" s="5"/>
      <c r="I52" s="5"/>
      <c r="J52" s="5"/>
      <c r="K52" s="490"/>
      <c r="L52" s="1602"/>
    </row>
    <row r="53" spans="1:12" x14ac:dyDescent="0.2">
      <c r="A53" s="1573"/>
      <c r="B53" s="1574"/>
      <c r="C53" s="183" t="s">
        <v>403</v>
      </c>
      <c r="D53" s="1590"/>
      <c r="E53" s="1604"/>
      <c r="F53" s="1592"/>
      <c r="G53" s="486">
        <v>0</v>
      </c>
      <c r="H53" s="5"/>
      <c r="I53" s="5"/>
      <c r="J53" s="5"/>
      <c r="K53" s="490"/>
      <c r="L53" s="1602"/>
    </row>
    <row r="54" spans="1:12" x14ac:dyDescent="0.2">
      <c r="A54" s="1573">
        <v>15</v>
      </c>
      <c r="B54" s="1574" t="s">
        <v>298</v>
      </c>
      <c r="C54" s="183" t="s">
        <v>687</v>
      </c>
      <c r="D54" s="1590"/>
      <c r="E54" s="1604"/>
      <c r="F54" s="1592"/>
      <c r="G54" s="486">
        <v>0</v>
      </c>
      <c r="H54" s="5"/>
      <c r="I54" s="5"/>
      <c r="J54" s="5"/>
      <c r="K54" s="490"/>
      <c r="L54" s="1602"/>
    </row>
    <row r="55" spans="1:12" x14ac:dyDescent="0.2">
      <c r="A55" s="1573"/>
      <c r="B55" s="1575"/>
      <c r="C55" s="183" t="s">
        <v>750</v>
      </c>
      <c r="D55" s="1590"/>
      <c r="E55" s="1604"/>
      <c r="F55" s="1592"/>
      <c r="G55" s="486">
        <v>0</v>
      </c>
      <c r="H55" s="5"/>
      <c r="I55" s="5"/>
      <c r="J55" s="5"/>
      <c r="K55" s="490"/>
      <c r="L55" s="1602"/>
    </row>
    <row r="56" spans="1:12" x14ac:dyDescent="0.2">
      <c r="A56" s="1573"/>
      <c r="B56" s="1575"/>
      <c r="C56" s="183" t="s">
        <v>593</v>
      </c>
      <c r="D56" s="1590"/>
      <c r="E56" s="1604"/>
      <c r="F56" s="1592"/>
      <c r="G56" s="486">
        <v>1</v>
      </c>
      <c r="H56" s="5"/>
      <c r="I56" s="5"/>
      <c r="J56" s="5"/>
      <c r="K56" s="490"/>
      <c r="L56" s="1602"/>
    </row>
    <row r="57" spans="1:12" x14ac:dyDescent="0.2">
      <c r="A57" s="1586">
        <v>16</v>
      </c>
      <c r="B57" s="1587" t="s">
        <v>299</v>
      </c>
      <c r="C57" s="184" t="s">
        <v>410</v>
      </c>
      <c r="D57" s="1590"/>
      <c r="E57" s="1604"/>
      <c r="F57" s="1592"/>
      <c r="G57" s="486">
        <v>0</v>
      </c>
      <c r="H57" s="5"/>
      <c r="I57" s="5"/>
      <c r="J57" s="5"/>
      <c r="K57" s="490"/>
      <c r="L57" s="1602"/>
    </row>
    <row r="58" spans="1:12" x14ac:dyDescent="0.2">
      <c r="A58" s="1586"/>
      <c r="B58" s="1587"/>
      <c r="C58" s="184" t="s">
        <v>411</v>
      </c>
      <c r="D58" s="1590"/>
      <c r="E58" s="1604"/>
      <c r="F58" s="1592"/>
      <c r="G58" s="486">
        <v>0</v>
      </c>
      <c r="H58" s="5"/>
      <c r="I58" s="5"/>
      <c r="J58" s="5"/>
      <c r="K58" s="490"/>
      <c r="L58" s="1602"/>
    </row>
    <row r="59" spans="1:12" x14ac:dyDescent="0.2">
      <c r="A59" s="1586"/>
      <c r="B59" s="1587"/>
      <c r="C59" s="184" t="s">
        <v>916</v>
      </c>
      <c r="D59" s="1590"/>
      <c r="E59" s="1604"/>
      <c r="F59" s="1592"/>
      <c r="G59" s="486">
        <v>0</v>
      </c>
      <c r="H59" s="5"/>
      <c r="I59" s="5"/>
      <c r="J59" s="5"/>
      <c r="K59" s="490"/>
      <c r="L59" s="1602"/>
    </row>
    <row r="60" spans="1:12" x14ac:dyDescent="0.2">
      <c r="A60" s="1586"/>
      <c r="B60" s="1587"/>
      <c r="C60" s="184" t="s">
        <v>915</v>
      </c>
      <c r="D60" s="1590"/>
      <c r="E60" s="1604"/>
      <c r="F60" s="1592"/>
      <c r="G60" s="486">
        <v>0</v>
      </c>
      <c r="H60" s="5"/>
      <c r="I60" s="5"/>
      <c r="J60" s="5"/>
      <c r="K60" s="490"/>
      <c r="L60" s="1602"/>
    </row>
    <row r="61" spans="1:12" x14ac:dyDescent="0.2">
      <c r="A61" s="1586"/>
      <c r="B61" s="1587"/>
      <c r="C61" s="183" t="s">
        <v>925</v>
      </c>
      <c r="D61" s="1590"/>
      <c r="E61" s="1604"/>
      <c r="F61" s="1592"/>
      <c r="G61" s="486">
        <v>0</v>
      </c>
      <c r="H61" s="5"/>
      <c r="I61" s="5"/>
      <c r="J61" s="5"/>
      <c r="K61" s="490"/>
      <c r="L61" s="1602"/>
    </row>
    <row r="62" spans="1:12" x14ac:dyDescent="0.2">
      <c r="A62" s="1586"/>
      <c r="B62" s="1587"/>
      <c r="C62" s="184" t="s">
        <v>688</v>
      </c>
      <c r="D62" s="1590"/>
      <c r="E62" s="1604"/>
      <c r="F62" s="1592"/>
      <c r="G62" s="486">
        <v>0</v>
      </c>
      <c r="H62" s="5"/>
      <c r="I62" s="5"/>
      <c r="J62" s="5"/>
      <c r="K62" s="490"/>
      <c r="L62" s="1602"/>
    </row>
    <row r="63" spans="1:12" x14ac:dyDescent="0.2">
      <c r="A63" s="1586"/>
      <c r="B63" s="1587"/>
      <c r="C63" s="184" t="s">
        <v>589</v>
      </c>
      <c r="D63" s="1590"/>
      <c r="E63" s="1604"/>
      <c r="F63" s="1592"/>
      <c r="G63" s="486">
        <v>0</v>
      </c>
      <c r="H63" s="5"/>
      <c r="I63" s="5"/>
      <c r="J63" s="5"/>
      <c r="K63" s="490"/>
      <c r="L63" s="1602"/>
    </row>
    <row r="64" spans="1:12" x14ac:dyDescent="0.2">
      <c r="A64" s="1573">
        <v>17</v>
      </c>
      <c r="B64" s="1574" t="s">
        <v>300</v>
      </c>
      <c r="C64" s="184" t="s">
        <v>414</v>
      </c>
      <c r="D64" s="1590"/>
      <c r="E64" s="1604"/>
      <c r="F64" s="1592"/>
      <c r="G64" s="486">
        <v>0</v>
      </c>
      <c r="H64" s="5"/>
      <c r="I64" s="5"/>
      <c r="J64" s="5"/>
      <c r="K64" s="490"/>
      <c r="L64" s="1602"/>
    </row>
    <row r="65" spans="1:12" x14ac:dyDescent="0.2">
      <c r="A65" s="1573"/>
      <c r="B65" s="1574"/>
      <c r="C65" s="183" t="s">
        <v>589</v>
      </c>
      <c r="D65" s="1590"/>
      <c r="E65" s="1604"/>
      <c r="F65" s="1592"/>
      <c r="G65" s="486">
        <v>0</v>
      </c>
      <c r="H65" s="5"/>
      <c r="I65" s="5"/>
      <c r="J65" s="5"/>
      <c r="K65" s="490"/>
      <c r="L65" s="1602"/>
    </row>
    <row r="66" spans="1:12" x14ac:dyDescent="0.2">
      <c r="A66" s="1573">
        <v>18</v>
      </c>
      <c r="B66" s="1574" t="s">
        <v>594</v>
      </c>
      <c r="C66" s="183" t="s">
        <v>751</v>
      </c>
      <c r="D66" s="1590"/>
      <c r="E66" s="1604"/>
      <c r="F66" s="1592"/>
      <c r="G66" s="486">
        <v>0</v>
      </c>
      <c r="H66" s="5"/>
      <c r="I66" s="5"/>
      <c r="J66" s="5"/>
      <c r="K66" s="490"/>
      <c r="L66" s="1602"/>
    </row>
    <row r="67" spans="1:12" x14ac:dyDescent="0.2">
      <c r="A67" s="1573"/>
      <c r="B67" s="1574"/>
      <c r="C67" s="183" t="s">
        <v>595</v>
      </c>
      <c r="D67" s="1590"/>
      <c r="E67" s="1604"/>
      <c r="F67" s="1592"/>
      <c r="G67" s="486">
        <v>0</v>
      </c>
      <c r="H67" s="5"/>
      <c r="I67" s="5"/>
      <c r="J67" s="5"/>
      <c r="K67" s="490"/>
      <c r="L67" s="1602"/>
    </row>
    <row r="68" spans="1:12" x14ac:dyDescent="0.2">
      <c r="A68" s="1573"/>
      <c r="B68" s="1574"/>
      <c r="C68" s="183" t="s">
        <v>589</v>
      </c>
      <c r="D68" s="1590"/>
      <c r="E68" s="1604"/>
      <c r="F68" s="1592"/>
      <c r="G68" s="486">
        <v>0</v>
      </c>
      <c r="H68" s="5"/>
      <c r="I68" s="5"/>
      <c r="J68" s="5"/>
      <c r="K68" s="490"/>
      <c r="L68" s="1602"/>
    </row>
    <row r="69" spans="1:12" x14ac:dyDescent="0.2">
      <c r="A69" s="1573">
        <v>19</v>
      </c>
      <c r="B69" s="1574" t="s">
        <v>302</v>
      </c>
      <c r="C69" s="183" t="s">
        <v>690</v>
      </c>
      <c r="D69" s="1590"/>
      <c r="E69" s="1604"/>
      <c r="F69" s="1592"/>
      <c r="G69" s="486">
        <v>0</v>
      </c>
      <c r="H69" s="5"/>
      <c r="I69" s="5"/>
      <c r="J69" s="5"/>
      <c r="K69" s="490"/>
      <c r="L69" s="1602"/>
    </row>
    <row r="70" spans="1:12" x14ac:dyDescent="0.2">
      <c r="A70" s="1573"/>
      <c r="B70" s="1574"/>
      <c r="C70" s="183" t="s">
        <v>691</v>
      </c>
      <c r="D70" s="1590"/>
      <c r="E70" s="1604"/>
      <c r="F70" s="1592"/>
      <c r="G70" s="486">
        <v>0</v>
      </c>
      <c r="H70" s="5"/>
      <c r="I70" s="5"/>
      <c r="J70" s="5"/>
      <c r="K70" s="490"/>
      <c r="L70" s="1602"/>
    </row>
    <row r="71" spans="1:12" x14ac:dyDescent="0.2">
      <c r="A71" s="1573"/>
      <c r="B71" s="1574"/>
      <c r="C71" s="183" t="s">
        <v>707</v>
      </c>
      <c r="D71" s="1590"/>
      <c r="E71" s="1604"/>
      <c r="F71" s="1592"/>
      <c r="G71" s="486">
        <v>0</v>
      </c>
      <c r="H71" s="5"/>
      <c r="I71" s="5"/>
      <c r="J71" s="5"/>
      <c r="K71" s="490"/>
      <c r="L71" s="1602"/>
    </row>
    <row r="72" spans="1:12" x14ac:dyDescent="0.2">
      <c r="A72" s="1573"/>
      <c r="B72" s="1574"/>
      <c r="C72" s="183" t="s">
        <v>402</v>
      </c>
      <c r="D72" s="1590"/>
      <c r="E72" s="1604"/>
      <c r="F72" s="1592"/>
      <c r="G72" s="486">
        <v>0</v>
      </c>
      <c r="H72" s="5"/>
      <c r="I72" s="5"/>
      <c r="J72" s="5"/>
      <c r="K72" s="490"/>
      <c r="L72" s="1602"/>
    </row>
    <row r="73" spans="1:12" s="381" customFormat="1" x14ac:dyDescent="0.2">
      <c r="A73" s="1573"/>
      <c r="B73" s="1574"/>
      <c r="C73" s="183" t="s">
        <v>984</v>
      </c>
      <c r="D73" s="1590"/>
      <c r="E73" s="1604"/>
      <c r="F73" s="1592"/>
      <c r="G73" s="486">
        <v>0</v>
      </c>
      <c r="H73" s="5"/>
      <c r="I73" s="5"/>
      <c r="J73" s="5"/>
      <c r="K73" s="490"/>
      <c r="L73" s="1602"/>
    </row>
    <row r="74" spans="1:12" x14ac:dyDescent="0.2">
      <c r="A74" s="1573"/>
      <c r="B74" s="1574"/>
      <c r="C74" s="183" t="s">
        <v>689</v>
      </c>
      <c r="D74" s="1590"/>
      <c r="E74" s="1604"/>
      <c r="F74" s="1592"/>
      <c r="G74" s="486">
        <v>0</v>
      </c>
      <c r="H74" s="5"/>
      <c r="I74" s="5"/>
      <c r="J74" s="5"/>
      <c r="K74" s="490"/>
      <c r="L74" s="1602"/>
    </row>
    <row r="75" spans="1:12" x14ac:dyDescent="0.2">
      <c r="A75" s="1573">
        <v>20</v>
      </c>
      <c r="B75" s="1575" t="s">
        <v>303</v>
      </c>
      <c r="C75" s="183" t="s">
        <v>798</v>
      </c>
      <c r="D75" s="1590"/>
      <c r="E75" s="1604"/>
      <c r="F75" s="1592"/>
      <c r="G75" s="486">
        <v>0</v>
      </c>
      <c r="H75" s="5"/>
      <c r="I75" s="5"/>
      <c r="J75" s="5"/>
      <c r="K75" s="490"/>
      <c r="L75" s="1602"/>
    </row>
    <row r="76" spans="1:12" x14ac:dyDescent="0.2">
      <c r="A76" s="1573"/>
      <c r="B76" s="1575"/>
      <c r="C76" s="183" t="s">
        <v>752</v>
      </c>
      <c r="D76" s="1590"/>
      <c r="E76" s="1604"/>
      <c r="F76" s="1592"/>
      <c r="G76" s="486">
        <v>0</v>
      </c>
      <c r="H76" s="5"/>
      <c r="I76" s="5"/>
      <c r="J76" s="5"/>
      <c r="K76" s="490"/>
      <c r="L76" s="1602"/>
    </row>
    <row r="77" spans="1:12" x14ac:dyDescent="0.2">
      <c r="A77" s="1573"/>
      <c r="B77" s="1575"/>
      <c r="C77" s="183" t="s">
        <v>799</v>
      </c>
      <c r="D77" s="1590"/>
      <c r="E77" s="1604"/>
      <c r="F77" s="1592"/>
      <c r="G77" s="486">
        <v>0</v>
      </c>
      <c r="H77" s="5"/>
      <c r="I77" s="5"/>
      <c r="J77" s="5"/>
      <c r="K77" s="490"/>
      <c r="L77" s="1602"/>
    </row>
    <row r="78" spans="1:12" x14ac:dyDescent="0.2">
      <c r="A78" s="1573"/>
      <c r="B78" s="1575"/>
      <c r="C78" s="183" t="s">
        <v>753</v>
      </c>
      <c r="D78" s="1590"/>
      <c r="E78" s="1604"/>
      <c r="F78" s="1592"/>
      <c r="G78" s="486">
        <v>0</v>
      </c>
      <c r="H78" s="5"/>
      <c r="I78" s="5"/>
      <c r="J78" s="5"/>
      <c r="K78" s="490"/>
      <c r="L78" s="1602"/>
    </row>
    <row r="79" spans="1:12" x14ac:dyDescent="0.2">
      <c r="A79" s="1573"/>
      <c r="B79" s="1575"/>
      <c r="C79" s="183" t="s">
        <v>927</v>
      </c>
      <c r="D79" s="1591"/>
      <c r="E79" s="1604"/>
      <c r="F79" s="1592"/>
      <c r="G79" s="486">
        <v>0</v>
      </c>
      <c r="H79" s="5"/>
      <c r="I79" s="5"/>
      <c r="J79" s="5"/>
      <c r="K79" s="490"/>
      <c r="L79" s="1602"/>
    </row>
    <row r="80" spans="1:12" x14ac:dyDescent="0.2">
      <c r="A80" s="1573"/>
      <c r="B80" s="1575"/>
      <c r="C80" s="183" t="s">
        <v>589</v>
      </c>
      <c r="D80" s="1591"/>
      <c r="E80" s="1605"/>
      <c r="F80" s="1592"/>
      <c r="G80" s="486">
        <v>0</v>
      </c>
      <c r="H80" s="5"/>
      <c r="I80" s="5"/>
      <c r="J80" s="5"/>
      <c r="K80" s="490"/>
      <c r="L80" s="1602"/>
    </row>
    <row r="81" spans="1:12" x14ac:dyDescent="0.2">
      <c r="A81" s="1573">
        <v>21</v>
      </c>
      <c r="B81" s="1574" t="s">
        <v>304</v>
      </c>
      <c r="C81" s="183" t="s">
        <v>928</v>
      </c>
      <c r="D81" s="1591"/>
      <c r="E81" s="1605"/>
      <c r="F81" s="1592"/>
      <c r="G81" s="486">
        <v>0</v>
      </c>
      <c r="H81" s="5"/>
      <c r="I81" s="5"/>
      <c r="J81" s="5"/>
      <c r="K81" s="490"/>
      <c r="L81" s="1602"/>
    </row>
    <row r="82" spans="1:12" x14ac:dyDescent="0.2">
      <c r="A82" s="1573"/>
      <c r="B82" s="1574"/>
      <c r="C82" s="183" t="s">
        <v>405</v>
      </c>
      <c r="D82" s="1591"/>
      <c r="E82" s="1605"/>
      <c r="F82" s="1592"/>
      <c r="G82" s="486">
        <v>0</v>
      </c>
      <c r="H82" s="5"/>
      <c r="I82" s="5"/>
      <c r="J82" s="5"/>
      <c r="K82" s="490"/>
      <c r="L82" s="1602"/>
    </row>
    <row r="83" spans="1:12" x14ac:dyDescent="0.2">
      <c r="A83" s="1573"/>
      <c r="B83" s="1574"/>
      <c r="C83" s="183" t="s">
        <v>589</v>
      </c>
      <c r="D83" s="1591"/>
      <c r="E83" s="1605"/>
      <c r="F83" s="1592"/>
      <c r="G83" s="486">
        <v>0</v>
      </c>
      <c r="H83" s="5"/>
      <c r="I83" s="5"/>
      <c r="J83" s="5"/>
      <c r="K83" s="490"/>
      <c r="L83" s="1602"/>
    </row>
    <row r="84" spans="1:12" ht="25.5" x14ac:dyDescent="0.2">
      <c r="A84" s="1573">
        <v>22</v>
      </c>
      <c r="B84" s="1574" t="s">
        <v>305</v>
      </c>
      <c r="C84" s="181" t="s">
        <v>756</v>
      </c>
      <c r="D84" s="1591"/>
      <c r="E84" s="1605"/>
      <c r="F84" s="1592"/>
      <c r="G84" s="486">
        <v>0</v>
      </c>
      <c r="H84" s="5"/>
      <c r="I84" s="5"/>
      <c r="J84" s="5"/>
      <c r="K84" s="490"/>
      <c r="L84" s="1602"/>
    </row>
    <row r="85" spans="1:12" x14ac:dyDescent="0.2">
      <c r="A85" s="1573"/>
      <c r="B85" s="1574"/>
      <c r="C85" s="185" t="s">
        <v>687</v>
      </c>
      <c r="D85" s="1591"/>
      <c r="E85" s="1605"/>
      <c r="F85" s="1592"/>
      <c r="G85" s="486">
        <v>1</v>
      </c>
      <c r="H85" s="5"/>
      <c r="I85" s="5"/>
      <c r="J85" s="5"/>
      <c r="K85" s="490"/>
      <c r="L85" s="1602"/>
    </row>
    <row r="86" spans="1:12" ht="25.5" x14ac:dyDescent="0.2">
      <c r="A86" s="1573"/>
      <c r="B86" s="1574"/>
      <c r="C86" s="181" t="s">
        <v>757</v>
      </c>
      <c r="D86" s="1591"/>
      <c r="E86" s="1605"/>
      <c r="F86" s="1592"/>
      <c r="G86" s="486">
        <v>0</v>
      </c>
      <c r="H86" s="5"/>
      <c r="I86" s="5"/>
      <c r="J86" s="5"/>
      <c r="K86" s="490"/>
      <c r="L86" s="1602"/>
    </row>
    <row r="87" spans="1:12" x14ac:dyDescent="0.2">
      <c r="A87" s="1573">
        <v>23</v>
      </c>
      <c r="B87" s="1574" t="s">
        <v>306</v>
      </c>
      <c r="C87" s="183" t="s">
        <v>693</v>
      </c>
      <c r="D87" s="1591"/>
      <c r="E87" s="1605"/>
      <c r="F87" s="1592"/>
      <c r="G87" s="486">
        <v>0</v>
      </c>
      <c r="H87" s="5"/>
      <c r="I87" s="5"/>
      <c r="J87" s="5"/>
      <c r="K87" s="490"/>
      <c r="L87" s="1602"/>
    </row>
    <row r="88" spans="1:12" x14ac:dyDescent="0.2">
      <c r="A88" s="1573"/>
      <c r="B88" s="1574"/>
      <c r="C88" s="183" t="s">
        <v>758</v>
      </c>
      <c r="D88" s="1591"/>
      <c r="E88" s="1605"/>
      <c r="F88" s="1592"/>
      <c r="G88" s="486">
        <v>0</v>
      </c>
      <c r="H88" s="5"/>
      <c r="I88" s="5"/>
      <c r="J88" s="5"/>
      <c r="K88" s="490"/>
      <c r="L88" s="1602"/>
    </row>
    <row r="89" spans="1:12" x14ac:dyDescent="0.2">
      <c r="A89" s="1573"/>
      <c r="B89" s="1574"/>
      <c r="C89" s="183" t="s">
        <v>925</v>
      </c>
      <c r="D89" s="1591"/>
      <c r="E89" s="1605"/>
      <c r="F89" s="1592"/>
      <c r="G89" s="486">
        <v>0</v>
      </c>
      <c r="H89" s="5"/>
      <c r="I89" s="5"/>
      <c r="J89" s="5"/>
      <c r="K89" s="490"/>
      <c r="L89" s="1602"/>
    </row>
    <row r="90" spans="1:12" x14ac:dyDescent="0.2">
      <c r="A90" s="1573">
        <v>24</v>
      </c>
      <c r="B90" s="1574" t="s">
        <v>307</v>
      </c>
      <c r="C90" s="183" t="s">
        <v>696</v>
      </c>
      <c r="D90" s="1591"/>
      <c r="E90" s="1605"/>
      <c r="F90" s="1592"/>
      <c r="G90" s="486">
        <v>0</v>
      </c>
      <c r="H90" s="5"/>
      <c r="I90" s="5"/>
      <c r="J90" s="5"/>
      <c r="K90" s="490"/>
      <c r="L90" s="1602"/>
    </row>
    <row r="91" spans="1:12" x14ac:dyDescent="0.2">
      <c r="A91" s="1573"/>
      <c r="B91" s="1574"/>
      <c r="C91" s="183" t="s">
        <v>694</v>
      </c>
      <c r="D91" s="1591"/>
      <c r="E91" s="1605"/>
      <c r="F91" s="1592"/>
      <c r="G91" s="486">
        <v>0</v>
      </c>
      <c r="H91" s="5"/>
      <c r="I91" s="5"/>
      <c r="J91" s="5"/>
      <c r="K91" s="490"/>
      <c r="L91" s="1602"/>
    </row>
    <row r="92" spans="1:12" x14ac:dyDescent="0.2">
      <c r="A92" s="1573"/>
      <c r="B92" s="1574"/>
      <c r="C92" s="183" t="s">
        <v>759</v>
      </c>
      <c r="D92" s="1591"/>
      <c r="E92" s="1605"/>
      <c r="F92" s="1592"/>
      <c r="G92" s="486">
        <v>0</v>
      </c>
      <c r="H92" s="5"/>
      <c r="I92" s="5"/>
      <c r="J92" s="5"/>
      <c r="K92" s="490"/>
      <c r="L92" s="1602"/>
    </row>
    <row r="93" spans="1:12" x14ac:dyDescent="0.2">
      <c r="A93" s="1573"/>
      <c r="B93" s="1574"/>
      <c r="C93" s="183" t="s">
        <v>408</v>
      </c>
      <c r="D93" s="1591"/>
      <c r="E93" s="1605"/>
      <c r="F93" s="1592"/>
      <c r="G93" s="486">
        <v>0</v>
      </c>
      <c r="H93" s="5"/>
      <c r="I93" s="5"/>
      <c r="J93" s="5"/>
      <c r="K93" s="490"/>
      <c r="L93" s="1602"/>
    </row>
    <row r="94" spans="1:12" x14ac:dyDescent="0.2">
      <c r="A94" s="1573"/>
      <c r="B94" s="1574"/>
      <c r="C94" s="183" t="s">
        <v>329</v>
      </c>
      <c r="D94" s="1591"/>
      <c r="E94" s="1605"/>
      <c r="F94" s="1592"/>
      <c r="G94" s="486">
        <v>0</v>
      </c>
      <c r="H94" s="5"/>
      <c r="I94" s="5"/>
      <c r="J94" s="5"/>
      <c r="K94" s="490"/>
      <c r="L94" s="1602"/>
    </row>
    <row r="95" spans="1:12" x14ac:dyDescent="0.2">
      <c r="A95" s="1573"/>
      <c r="B95" s="1574"/>
      <c r="C95" s="183" t="s">
        <v>695</v>
      </c>
      <c r="D95" s="1591"/>
      <c r="E95" s="1605"/>
      <c r="F95" s="1592"/>
      <c r="G95" s="486">
        <v>0</v>
      </c>
      <c r="H95" s="5"/>
      <c r="I95" s="5"/>
      <c r="J95" s="5"/>
      <c r="K95" s="490"/>
      <c r="L95" s="1602"/>
    </row>
    <row r="96" spans="1:12" x14ac:dyDescent="0.2">
      <c r="A96" s="1573"/>
      <c r="B96" s="1574"/>
      <c r="C96" s="183" t="s">
        <v>589</v>
      </c>
      <c r="D96" s="1591"/>
      <c r="E96" s="1605"/>
      <c r="F96" s="1592"/>
      <c r="G96" s="486">
        <v>0</v>
      </c>
      <c r="H96" s="5"/>
      <c r="I96" s="5"/>
      <c r="J96" s="5"/>
      <c r="K96" s="490"/>
      <c r="L96" s="1602"/>
    </row>
    <row r="97" spans="1:12" x14ac:dyDescent="0.2">
      <c r="A97" s="1573">
        <v>25</v>
      </c>
      <c r="B97" s="1574" t="s">
        <v>308</v>
      </c>
      <c r="C97" s="183" t="s">
        <v>404</v>
      </c>
      <c r="D97" s="1591"/>
      <c r="E97" s="1605"/>
      <c r="F97" s="1592"/>
      <c r="G97" s="486">
        <v>0</v>
      </c>
      <c r="H97" s="5"/>
      <c r="I97" s="5"/>
      <c r="J97" s="5"/>
      <c r="K97" s="490"/>
      <c r="L97" s="1602"/>
    </row>
    <row r="98" spans="1:12" x14ac:dyDescent="0.2">
      <c r="A98" s="1573"/>
      <c r="B98" s="1574"/>
      <c r="C98" s="183" t="s">
        <v>589</v>
      </c>
      <c r="D98" s="1591"/>
      <c r="E98" s="1605"/>
      <c r="F98" s="1592"/>
      <c r="G98" s="486">
        <v>0</v>
      </c>
      <c r="H98" s="5"/>
      <c r="I98" s="5"/>
      <c r="J98" s="5"/>
      <c r="K98" s="490"/>
      <c r="L98" s="1602"/>
    </row>
    <row r="99" spans="1:12" x14ac:dyDescent="0.2">
      <c r="A99" s="1573">
        <v>26</v>
      </c>
      <c r="B99" s="1574" t="s">
        <v>309</v>
      </c>
      <c r="C99" s="183" t="s">
        <v>801</v>
      </c>
      <c r="D99" s="1591"/>
      <c r="E99" s="1605"/>
      <c r="F99" s="1592"/>
      <c r="G99" s="486">
        <v>0</v>
      </c>
      <c r="H99" s="5"/>
      <c r="I99" s="5"/>
      <c r="J99" s="5"/>
      <c r="K99" s="490"/>
      <c r="L99" s="1602"/>
    </row>
    <row r="100" spans="1:12" x14ac:dyDescent="0.2">
      <c r="A100" s="1573"/>
      <c r="B100" s="1574"/>
      <c r="C100" s="183" t="s">
        <v>596</v>
      </c>
      <c r="D100" s="1591"/>
      <c r="E100" s="1605"/>
      <c r="F100" s="1592"/>
      <c r="G100" s="486">
        <v>0</v>
      </c>
      <c r="H100" s="5"/>
      <c r="I100" s="5"/>
      <c r="J100" s="5"/>
      <c r="K100" s="490"/>
      <c r="L100" s="1602"/>
    </row>
    <row r="101" spans="1:12" x14ac:dyDescent="0.2">
      <c r="A101" s="1573"/>
      <c r="B101" s="1574"/>
      <c r="C101" s="183" t="s">
        <v>407</v>
      </c>
      <c r="D101" s="1591"/>
      <c r="E101" s="1605"/>
      <c r="F101" s="1592"/>
      <c r="G101" s="486">
        <v>0</v>
      </c>
      <c r="H101" s="5"/>
      <c r="I101" s="5"/>
      <c r="J101" s="5"/>
      <c r="K101" s="490"/>
      <c r="L101" s="1602"/>
    </row>
    <row r="102" spans="1:12" x14ac:dyDescent="0.2">
      <c r="A102" s="1573"/>
      <c r="B102" s="1574"/>
      <c r="C102" s="183" t="s">
        <v>597</v>
      </c>
      <c r="D102" s="1591"/>
      <c r="E102" s="1605"/>
      <c r="F102" s="1592"/>
      <c r="G102" s="486">
        <v>0</v>
      </c>
      <c r="H102" s="5"/>
      <c r="I102" s="5"/>
      <c r="J102" s="5"/>
      <c r="K102" s="490"/>
      <c r="L102" s="1602"/>
    </row>
    <row r="103" spans="1:12" x14ac:dyDescent="0.2">
      <c r="A103" s="1573"/>
      <c r="B103" s="1574"/>
      <c r="C103" s="183" t="s">
        <v>925</v>
      </c>
      <c r="D103" s="1591"/>
      <c r="E103" s="1605"/>
      <c r="F103" s="1592"/>
      <c r="G103" s="486">
        <v>0</v>
      </c>
      <c r="H103" s="5"/>
      <c r="I103" s="5"/>
      <c r="J103" s="5"/>
      <c r="K103" s="490"/>
      <c r="L103" s="1602"/>
    </row>
    <row r="104" spans="1:12" x14ac:dyDescent="0.2">
      <c r="A104" s="1573"/>
      <c r="B104" s="1574"/>
      <c r="C104" s="183" t="s">
        <v>697</v>
      </c>
      <c r="D104" s="1591"/>
      <c r="E104" s="1605"/>
      <c r="F104" s="1592"/>
      <c r="G104" s="486">
        <v>0</v>
      </c>
      <c r="H104" s="5"/>
      <c r="I104" s="5"/>
      <c r="J104" s="5"/>
      <c r="K104" s="490"/>
      <c r="L104" s="1602"/>
    </row>
    <row r="105" spans="1:12" x14ac:dyDescent="0.2">
      <c r="A105" s="1573"/>
      <c r="B105" s="1574"/>
      <c r="C105" s="183" t="s">
        <v>760</v>
      </c>
      <c r="D105" s="1591"/>
      <c r="E105" s="1605"/>
      <c r="F105" s="1592"/>
      <c r="G105" s="486">
        <v>0</v>
      </c>
      <c r="H105" s="5"/>
      <c r="I105" s="5"/>
      <c r="J105" s="5"/>
      <c r="K105" s="490"/>
      <c r="L105" s="1602"/>
    </row>
    <row r="106" spans="1:12" x14ac:dyDescent="0.2">
      <c r="A106" s="1573"/>
      <c r="B106" s="1574"/>
      <c r="C106" s="183" t="s">
        <v>918</v>
      </c>
      <c r="D106" s="1591"/>
      <c r="E106" s="1605"/>
      <c r="F106" s="1592"/>
      <c r="G106" s="486">
        <v>0</v>
      </c>
      <c r="H106" s="5"/>
      <c r="I106" s="5"/>
      <c r="J106" s="5"/>
      <c r="K106" s="490"/>
      <c r="L106" s="1602"/>
    </row>
    <row r="107" spans="1:12" x14ac:dyDescent="0.2">
      <c r="A107" s="1573"/>
      <c r="B107" s="1574"/>
      <c r="C107" s="183" t="s">
        <v>929</v>
      </c>
      <c r="D107" s="1591"/>
      <c r="E107" s="1605"/>
      <c r="F107" s="1592"/>
      <c r="G107" s="486">
        <v>0</v>
      </c>
      <c r="H107" s="5"/>
      <c r="I107" s="5"/>
      <c r="J107" s="5"/>
      <c r="K107" s="490"/>
      <c r="L107" s="1602"/>
    </row>
    <row r="108" spans="1:12" x14ac:dyDescent="0.2">
      <c r="A108" s="1573"/>
      <c r="B108" s="1574"/>
      <c r="C108" s="183" t="s">
        <v>589</v>
      </c>
      <c r="D108" s="1591"/>
      <c r="E108" s="1605"/>
      <c r="F108" s="1592"/>
      <c r="G108" s="486">
        <v>0</v>
      </c>
      <c r="H108" s="5"/>
      <c r="I108" s="5"/>
      <c r="J108" s="5"/>
      <c r="K108" s="490"/>
      <c r="L108" s="1602"/>
    </row>
    <row r="109" spans="1:12" x14ac:dyDescent="0.2">
      <c r="A109" s="466">
        <v>27</v>
      </c>
      <c r="B109" s="467" t="s">
        <v>310</v>
      </c>
      <c r="C109" s="183" t="s">
        <v>589</v>
      </c>
      <c r="D109" s="1591"/>
      <c r="E109" s="1605"/>
      <c r="F109" s="1592"/>
      <c r="G109" s="486">
        <v>0</v>
      </c>
      <c r="H109" s="5"/>
      <c r="I109" s="5"/>
      <c r="J109" s="5"/>
      <c r="K109" s="490"/>
      <c r="L109" s="1602"/>
    </row>
    <row r="110" spans="1:12" x14ac:dyDescent="0.2">
      <c r="A110" s="1573">
        <v>28</v>
      </c>
      <c r="B110" s="1574" t="s">
        <v>311</v>
      </c>
      <c r="C110" s="183" t="s">
        <v>698</v>
      </c>
      <c r="D110" s="1591"/>
      <c r="E110" s="1605"/>
      <c r="F110" s="1592"/>
      <c r="G110" s="486">
        <v>0</v>
      </c>
      <c r="H110" s="5"/>
      <c r="I110" s="5"/>
      <c r="J110" s="5"/>
      <c r="K110" s="490"/>
      <c r="L110" s="1602"/>
    </row>
    <row r="111" spans="1:12" x14ac:dyDescent="0.2">
      <c r="A111" s="1573"/>
      <c r="B111" s="1574"/>
      <c r="C111" s="183" t="s">
        <v>598</v>
      </c>
      <c r="D111" s="1591"/>
      <c r="E111" s="1605"/>
      <c r="F111" s="1592"/>
      <c r="G111" s="486">
        <v>0</v>
      </c>
      <c r="H111" s="5"/>
      <c r="I111" s="5"/>
      <c r="J111" s="5"/>
      <c r="K111" s="490"/>
      <c r="L111" s="1602"/>
    </row>
    <row r="112" spans="1:12" x14ac:dyDescent="0.2">
      <c r="A112" s="1573"/>
      <c r="B112" s="1574"/>
      <c r="C112" s="183" t="s">
        <v>761</v>
      </c>
      <c r="D112" s="1591"/>
      <c r="E112" s="1605"/>
      <c r="F112" s="1592"/>
      <c r="G112" s="486">
        <v>0</v>
      </c>
      <c r="H112" s="5"/>
      <c r="I112" s="5"/>
      <c r="J112" s="5"/>
      <c r="K112" s="490"/>
      <c r="L112" s="1602"/>
    </row>
    <row r="113" spans="1:12" x14ac:dyDescent="0.2">
      <c r="A113" s="1573"/>
      <c r="B113" s="1574"/>
      <c r="C113" s="183" t="s">
        <v>800</v>
      </c>
      <c r="D113" s="1591"/>
      <c r="E113" s="1605"/>
      <c r="F113" s="1592"/>
      <c r="G113" s="486">
        <v>0</v>
      </c>
      <c r="H113" s="5"/>
      <c r="I113" s="5"/>
      <c r="J113" s="5"/>
      <c r="K113" s="490"/>
      <c r="L113" s="1602"/>
    </row>
    <row r="114" spans="1:12" x14ac:dyDescent="0.2">
      <c r="A114" s="1573">
        <v>29</v>
      </c>
      <c r="B114" s="1574" t="s">
        <v>312</v>
      </c>
      <c r="C114" s="183" t="s">
        <v>762</v>
      </c>
      <c r="D114" s="1591"/>
      <c r="E114" s="1605"/>
      <c r="F114" s="1592"/>
      <c r="G114" s="486">
        <v>0</v>
      </c>
      <c r="H114" s="5"/>
      <c r="I114" s="5"/>
      <c r="J114" s="5"/>
      <c r="K114" s="490"/>
      <c r="L114" s="1602"/>
    </row>
    <row r="115" spans="1:12" x14ac:dyDescent="0.2">
      <c r="A115" s="1573"/>
      <c r="B115" s="1574"/>
      <c r="C115" s="183" t="s">
        <v>930</v>
      </c>
      <c r="D115" s="1591"/>
      <c r="E115" s="1605"/>
      <c r="F115" s="1592"/>
      <c r="G115" s="486">
        <v>0</v>
      </c>
      <c r="H115" s="5"/>
      <c r="I115" s="5"/>
      <c r="J115" s="5"/>
      <c r="K115" s="490"/>
      <c r="L115" s="1602"/>
    </row>
    <row r="116" spans="1:12" x14ac:dyDescent="0.2">
      <c r="A116" s="1573"/>
      <c r="B116" s="1574"/>
      <c r="C116" s="183" t="s">
        <v>699</v>
      </c>
      <c r="D116" s="1591"/>
      <c r="E116" s="1605"/>
      <c r="F116" s="1592"/>
      <c r="G116" s="486">
        <v>0</v>
      </c>
      <c r="H116" s="5"/>
      <c r="I116" s="5"/>
      <c r="J116" s="5"/>
      <c r="K116" s="490"/>
      <c r="L116" s="1602"/>
    </row>
    <row r="117" spans="1:12" x14ac:dyDescent="0.2">
      <c r="A117" s="1573"/>
      <c r="B117" s="1574"/>
      <c r="C117" s="183" t="s">
        <v>589</v>
      </c>
      <c r="D117" s="1591"/>
      <c r="E117" s="1605"/>
      <c r="F117" s="1592"/>
      <c r="G117" s="486">
        <v>0</v>
      </c>
      <c r="H117" s="5"/>
      <c r="I117" s="5"/>
      <c r="J117" s="5"/>
      <c r="K117" s="490"/>
      <c r="L117" s="1602"/>
    </row>
    <row r="118" spans="1:12" x14ac:dyDescent="0.2">
      <c r="A118" s="1573">
        <v>30</v>
      </c>
      <c r="B118" s="1574" t="s">
        <v>313</v>
      </c>
      <c r="C118" s="183" t="s">
        <v>764</v>
      </c>
      <c r="D118" s="1591"/>
      <c r="E118" s="1605"/>
      <c r="F118" s="1592"/>
      <c r="G118" s="486">
        <v>0</v>
      </c>
      <c r="H118" s="5"/>
      <c r="I118" s="5"/>
      <c r="J118" s="5"/>
      <c r="K118" s="490"/>
      <c r="L118" s="1602"/>
    </row>
    <row r="119" spans="1:12" x14ac:dyDescent="0.2">
      <c r="A119" s="1573"/>
      <c r="B119" s="1574"/>
      <c r="C119" s="183" t="s">
        <v>701</v>
      </c>
      <c r="D119" s="1591"/>
      <c r="E119" s="1605"/>
      <c r="F119" s="1592"/>
      <c r="G119" s="486">
        <v>0</v>
      </c>
      <c r="H119" s="5"/>
      <c r="I119" s="5"/>
      <c r="J119" s="5"/>
      <c r="K119" s="490"/>
      <c r="L119" s="1602"/>
    </row>
    <row r="120" spans="1:12" x14ac:dyDescent="0.2">
      <c r="A120" s="1573"/>
      <c r="B120" s="1574"/>
      <c r="C120" s="183" t="s">
        <v>700</v>
      </c>
      <c r="D120" s="1591"/>
      <c r="E120" s="1605"/>
      <c r="F120" s="1592"/>
      <c r="G120" s="486">
        <v>0</v>
      </c>
      <c r="H120" s="5"/>
      <c r="I120" s="5"/>
      <c r="J120" s="5"/>
      <c r="K120" s="490"/>
      <c r="L120" s="1602"/>
    </row>
    <row r="121" spans="1:12" x14ac:dyDescent="0.2">
      <c r="A121" s="1573"/>
      <c r="B121" s="1574"/>
      <c r="C121" s="183" t="s">
        <v>931</v>
      </c>
      <c r="D121" s="1591"/>
      <c r="E121" s="1605"/>
      <c r="F121" s="1592"/>
      <c r="G121" s="486">
        <v>0</v>
      </c>
      <c r="H121" s="5"/>
      <c r="I121" s="5"/>
      <c r="J121" s="5"/>
      <c r="K121" s="490"/>
      <c r="L121" s="1602"/>
    </row>
    <row r="122" spans="1:12" x14ac:dyDescent="0.2">
      <c r="A122" s="1573"/>
      <c r="B122" s="1574"/>
      <c r="C122" s="183" t="s">
        <v>589</v>
      </c>
      <c r="D122" s="1591"/>
      <c r="E122" s="1605"/>
      <c r="F122" s="1592"/>
      <c r="G122" s="486">
        <v>0</v>
      </c>
      <c r="H122" s="5"/>
      <c r="I122" s="5"/>
      <c r="J122" s="5"/>
      <c r="K122" s="490"/>
      <c r="L122" s="1602"/>
    </row>
    <row r="123" spans="1:12" x14ac:dyDescent="0.2">
      <c r="A123" s="1573">
        <v>31</v>
      </c>
      <c r="B123" s="1574" t="s">
        <v>314</v>
      </c>
      <c r="C123" s="183" t="s">
        <v>921</v>
      </c>
      <c r="D123" s="1591"/>
      <c r="E123" s="1605"/>
      <c r="F123" s="1592"/>
      <c r="G123" s="486">
        <v>0</v>
      </c>
      <c r="H123" s="5"/>
      <c r="I123" s="5"/>
      <c r="J123" s="5"/>
      <c r="K123" s="490"/>
      <c r="L123" s="1602"/>
    </row>
    <row r="124" spans="1:12" x14ac:dyDescent="0.2">
      <c r="A124" s="1573"/>
      <c r="B124" s="1574"/>
      <c r="C124" s="183" t="s">
        <v>700</v>
      </c>
      <c r="D124" s="1591"/>
      <c r="E124" s="1605"/>
      <c r="F124" s="1592"/>
      <c r="G124" s="486">
        <v>0</v>
      </c>
      <c r="H124" s="5"/>
      <c r="I124" s="5"/>
      <c r="J124" s="5"/>
      <c r="K124" s="490"/>
      <c r="L124" s="1602"/>
    </row>
    <row r="125" spans="1:12" x14ac:dyDescent="0.2">
      <c r="A125" s="1573"/>
      <c r="B125" s="1575"/>
      <c r="C125" s="183" t="s">
        <v>409</v>
      </c>
      <c r="D125" s="1591"/>
      <c r="E125" s="1605"/>
      <c r="F125" s="1592"/>
      <c r="G125" s="486">
        <v>0</v>
      </c>
      <c r="H125" s="5"/>
      <c r="I125" s="5"/>
      <c r="J125" s="5"/>
      <c r="K125" s="490"/>
      <c r="L125" s="1602"/>
    </row>
    <row r="126" spans="1:12" x14ac:dyDescent="0.2">
      <c r="A126" s="1573"/>
      <c r="B126" s="1575"/>
      <c r="C126" s="183" t="s">
        <v>589</v>
      </c>
      <c r="D126" s="1591"/>
      <c r="E126" s="1605"/>
      <c r="F126" s="1592"/>
      <c r="G126" s="486">
        <v>0</v>
      </c>
      <c r="H126" s="5"/>
      <c r="I126" s="5"/>
      <c r="J126" s="5"/>
      <c r="K126" s="490"/>
      <c r="L126" s="1602"/>
    </row>
    <row r="127" spans="1:12" x14ac:dyDescent="0.2">
      <c r="A127" s="1573">
        <v>32</v>
      </c>
      <c r="B127" s="1574" t="s">
        <v>315</v>
      </c>
      <c r="C127" s="183" t="s">
        <v>765</v>
      </c>
      <c r="D127" s="1591"/>
      <c r="E127" s="1605"/>
      <c r="F127" s="1592"/>
      <c r="G127" s="486">
        <v>0</v>
      </c>
      <c r="H127" s="5"/>
      <c r="I127" s="5"/>
      <c r="J127" s="5"/>
      <c r="K127" s="490"/>
      <c r="L127" s="1602"/>
    </row>
    <row r="128" spans="1:12" x14ac:dyDescent="0.2">
      <c r="A128" s="1573"/>
      <c r="B128" s="1574"/>
      <c r="C128" s="183" t="s">
        <v>702</v>
      </c>
      <c r="D128" s="1591"/>
      <c r="E128" s="1605"/>
      <c r="F128" s="1592"/>
      <c r="G128" s="486">
        <v>0</v>
      </c>
      <c r="H128" s="5"/>
      <c r="I128" s="5"/>
      <c r="J128" s="5"/>
      <c r="K128" s="490"/>
      <c r="L128" s="1602"/>
    </row>
    <row r="129" spans="1:12" x14ac:dyDescent="0.2">
      <c r="A129" s="1573"/>
      <c r="B129" s="1574"/>
      <c r="C129" s="183" t="s">
        <v>922</v>
      </c>
      <c r="D129" s="1591"/>
      <c r="E129" s="1605"/>
      <c r="F129" s="1592"/>
      <c r="G129" s="486">
        <v>0</v>
      </c>
      <c r="H129" s="5"/>
      <c r="I129" s="5"/>
      <c r="J129" s="5"/>
      <c r="K129" s="490"/>
      <c r="L129" s="1602"/>
    </row>
    <row r="130" spans="1:12" x14ac:dyDescent="0.2">
      <c r="A130" s="1573"/>
      <c r="B130" s="1574"/>
      <c r="C130" s="183" t="s">
        <v>589</v>
      </c>
      <c r="D130" s="1591"/>
      <c r="E130" s="1605"/>
      <c r="F130" s="1592"/>
      <c r="G130" s="486">
        <v>0</v>
      </c>
      <c r="H130" s="5"/>
      <c r="I130" s="5"/>
      <c r="J130" s="5"/>
      <c r="K130" s="490"/>
      <c r="L130" s="1602"/>
    </row>
    <row r="131" spans="1:12" x14ac:dyDescent="0.2">
      <c r="A131" s="1573">
        <v>33</v>
      </c>
      <c r="B131" s="1574" t="s">
        <v>316</v>
      </c>
      <c r="C131" s="183" t="s">
        <v>932</v>
      </c>
      <c r="D131" s="1591"/>
      <c r="E131" s="1605"/>
      <c r="F131" s="1592"/>
      <c r="G131" s="486">
        <v>0</v>
      </c>
      <c r="H131" s="5"/>
      <c r="I131" s="5"/>
      <c r="J131" s="5"/>
      <c r="K131" s="490"/>
      <c r="L131" s="1602"/>
    </row>
    <row r="132" spans="1:12" x14ac:dyDescent="0.2">
      <c r="A132" s="1573"/>
      <c r="B132" s="1574"/>
      <c r="C132" s="183" t="s">
        <v>329</v>
      </c>
      <c r="D132" s="1591"/>
      <c r="E132" s="1605"/>
      <c r="F132" s="1592"/>
      <c r="G132" s="486">
        <v>0</v>
      </c>
      <c r="H132" s="5"/>
      <c r="I132" s="5"/>
      <c r="J132" s="5"/>
      <c r="K132" s="490"/>
      <c r="L132" s="1602"/>
    </row>
    <row r="133" spans="1:12" x14ac:dyDescent="0.2">
      <c r="A133" s="1573"/>
      <c r="B133" s="1574"/>
      <c r="C133" s="183" t="s">
        <v>406</v>
      </c>
      <c r="D133" s="1591"/>
      <c r="E133" s="1605"/>
      <c r="F133" s="1592"/>
      <c r="G133" s="486">
        <v>0</v>
      </c>
      <c r="H133" s="5"/>
      <c r="I133" s="5"/>
      <c r="J133" s="5"/>
      <c r="K133" s="490"/>
      <c r="L133" s="1602"/>
    </row>
    <row r="134" spans="1:12" x14ac:dyDescent="0.2">
      <c r="A134" s="1573"/>
      <c r="B134" s="1574"/>
      <c r="C134" s="183" t="s">
        <v>925</v>
      </c>
      <c r="D134" s="1591"/>
      <c r="E134" s="1605"/>
      <c r="F134" s="1592"/>
      <c r="G134" s="486">
        <v>0</v>
      </c>
      <c r="H134" s="5"/>
      <c r="I134" s="5"/>
      <c r="J134" s="5"/>
      <c r="K134" s="490"/>
      <c r="L134" s="1602"/>
    </row>
    <row r="135" spans="1:12" x14ac:dyDescent="0.2">
      <c r="A135" s="1573"/>
      <c r="B135" s="1575"/>
      <c r="C135" s="183" t="s">
        <v>929</v>
      </c>
      <c r="D135" s="1591"/>
      <c r="E135" s="1605"/>
      <c r="F135" s="1592"/>
      <c r="G135" s="486">
        <v>0</v>
      </c>
      <c r="H135" s="5"/>
      <c r="I135" s="5"/>
      <c r="J135" s="5"/>
      <c r="K135" s="490"/>
      <c r="L135" s="1602"/>
    </row>
    <row r="136" spans="1:12" x14ac:dyDescent="0.2">
      <c r="A136" s="1578">
        <v>34</v>
      </c>
      <c r="B136" s="1581" t="s">
        <v>317</v>
      </c>
      <c r="C136" s="183" t="s">
        <v>696</v>
      </c>
      <c r="D136" s="1591"/>
      <c r="E136" s="1605"/>
      <c r="F136" s="1592"/>
      <c r="G136" s="486">
        <v>0</v>
      </c>
      <c r="H136" s="5"/>
      <c r="I136" s="5"/>
      <c r="J136" s="5"/>
      <c r="K136" s="490"/>
      <c r="L136" s="1602"/>
    </row>
    <row r="137" spans="1:12" x14ac:dyDescent="0.2">
      <c r="A137" s="1579"/>
      <c r="B137" s="1582"/>
      <c r="C137" s="183" t="s">
        <v>600</v>
      </c>
      <c r="D137" s="1591"/>
      <c r="E137" s="1605"/>
      <c r="F137" s="1592"/>
      <c r="G137" s="486">
        <v>0</v>
      </c>
      <c r="H137" s="5"/>
      <c r="I137" s="5"/>
      <c r="J137" s="5"/>
      <c r="K137" s="490"/>
      <c r="L137" s="1602"/>
    </row>
    <row r="138" spans="1:12" x14ac:dyDescent="0.2">
      <c r="A138" s="1579"/>
      <c r="B138" s="1582"/>
      <c r="C138" s="183" t="s">
        <v>413</v>
      </c>
      <c r="D138" s="1591"/>
      <c r="E138" s="1605"/>
      <c r="F138" s="1592"/>
      <c r="G138" s="486">
        <v>0</v>
      </c>
      <c r="H138" s="5"/>
      <c r="I138" s="5"/>
      <c r="J138" s="5"/>
      <c r="K138" s="490"/>
      <c r="L138" s="1602"/>
    </row>
    <row r="139" spans="1:12" x14ac:dyDescent="0.2">
      <c r="A139" s="1579"/>
      <c r="B139" s="1582"/>
      <c r="C139" s="183" t="s">
        <v>801</v>
      </c>
      <c r="D139" s="1591"/>
      <c r="E139" s="1605"/>
      <c r="F139" s="1592"/>
      <c r="G139" s="486">
        <v>0</v>
      </c>
      <c r="H139" s="5"/>
      <c r="I139" s="5"/>
      <c r="J139" s="5"/>
      <c r="K139" s="490"/>
      <c r="L139" s="1602"/>
    </row>
    <row r="140" spans="1:12" x14ac:dyDescent="0.2">
      <c r="A140" s="1579"/>
      <c r="B140" s="1582"/>
      <c r="C140" s="183" t="s">
        <v>933</v>
      </c>
      <c r="D140" s="1591"/>
      <c r="E140" s="1605"/>
      <c r="F140" s="1592"/>
      <c r="G140" s="486">
        <v>0</v>
      </c>
      <c r="H140" s="5"/>
      <c r="I140" s="5"/>
      <c r="J140" s="5"/>
      <c r="K140" s="490"/>
      <c r="L140" s="1602"/>
    </row>
    <row r="141" spans="1:12" x14ac:dyDescent="0.2">
      <c r="A141" s="1579"/>
      <c r="B141" s="1582"/>
      <c r="C141" s="183" t="s">
        <v>929</v>
      </c>
      <c r="D141" s="1591"/>
      <c r="E141" s="1605"/>
      <c r="F141" s="1592"/>
      <c r="G141" s="486">
        <v>0</v>
      </c>
      <c r="H141" s="5"/>
      <c r="I141" s="5"/>
      <c r="J141" s="5"/>
      <c r="K141" s="490"/>
      <c r="L141" s="1602"/>
    </row>
    <row r="142" spans="1:12" x14ac:dyDescent="0.2">
      <c r="A142" s="1580"/>
      <c r="B142" s="1583"/>
      <c r="C142" s="183" t="s">
        <v>589</v>
      </c>
      <c r="D142" s="1591"/>
      <c r="E142" s="1605"/>
      <c r="F142" s="1592"/>
      <c r="G142" s="486">
        <v>0</v>
      </c>
      <c r="H142" s="5"/>
      <c r="I142" s="5"/>
      <c r="J142" s="5"/>
      <c r="K142" s="490"/>
      <c r="L142" s="1602"/>
    </row>
    <row r="143" spans="1:12" x14ac:dyDescent="0.2">
      <c r="A143" s="1578">
        <v>35</v>
      </c>
      <c r="B143" s="1581" t="s">
        <v>318</v>
      </c>
      <c r="C143" s="183" t="s">
        <v>925</v>
      </c>
      <c r="D143" s="1591"/>
      <c r="E143" s="1605"/>
      <c r="F143" s="1592"/>
      <c r="G143" s="486">
        <v>0</v>
      </c>
      <c r="H143" s="5"/>
      <c r="I143" s="5"/>
      <c r="J143" s="5"/>
      <c r="K143" s="490"/>
      <c r="L143" s="1602"/>
    </row>
    <row r="144" spans="1:12" x14ac:dyDescent="0.2">
      <c r="A144" s="1584"/>
      <c r="B144" s="1585"/>
      <c r="C144" s="183" t="s">
        <v>934</v>
      </c>
      <c r="D144" s="1591"/>
      <c r="E144" s="1605"/>
      <c r="F144" s="1592"/>
      <c r="G144" s="486">
        <v>0</v>
      </c>
      <c r="H144" s="5"/>
      <c r="I144" s="5"/>
      <c r="J144" s="5"/>
      <c r="K144" s="490"/>
      <c r="L144" s="1602"/>
    </row>
    <row r="145" spans="1:12" x14ac:dyDescent="0.2">
      <c r="A145" s="1580"/>
      <c r="B145" s="1583"/>
      <c r="C145" s="183" t="s">
        <v>937</v>
      </c>
      <c r="D145" s="1591"/>
      <c r="E145" s="1605"/>
      <c r="F145" s="1592"/>
      <c r="G145" s="486">
        <v>0</v>
      </c>
      <c r="H145" s="5"/>
      <c r="I145" s="5"/>
      <c r="J145" s="5"/>
      <c r="K145" s="490"/>
      <c r="L145" s="1602"/>
    </row>
    <row r="146" spans="1:12" x14ac:dyDescent="0.2">
      <c r="A146" s="1573">
        <v>36</v>
      </c>
      <c r="B146" s="1574" t="s">
        <v>319</v>
      </c>
      <c r="C146" s="183" t="s">
        <v>768</v>
      </c>
      <c r="D146" s="1591"/>
      <c r="E146" s="1605"/>
      <c r="F146" s="1592"/>
      <c r="G146" s="486">
        <v>0</v>
      </c>
      <c r="H146" s="5"/>
      <c r="I146" s="5"/>
      <c r="J146" s="5"/>
      <c r="K146" s="490"/>
      <c r="L146" s="1602"/>
    </row>
    <row r="147" spans="1:12" x14ac:dyDescent="0.2">
      <c r="A147" s="1573"/>
      <c r="B147" s="1574"/>
      <c r="C147" s="183" t="s">
        <v>589</v>
      </c>
      <c r="D147" s="1591"/>
      <c r="E147" s="1605"/>
      <c r="F147" s="1592"/>
      <c r="G147" s="486">
        <v>0</v>
      </c>
      <c r="H147" s="5"/>
      <c r="I147" s="5"/>
      <c r="J147" s="5"/>
      <c r="K147" s="490"/>
      <c r="L147" s="1602"/>
    </row>
    <row r="148" spans="1:12" x14ac:dyDescent="0.2">
      <c r="A148" s="1573">
        <v>37</v>
      </c>
      <c r="B148" s="1574" t="s">
        <v>320</v>
      </c>
      <c r="C148" s="183" t="s">
        <v>769</v>
      </c>
      <c r="D148" s="1591"/>
      <c r="E148" s="1605"/>
      <c r="F148" s="1592"/>
      <c r="G148" s="486">
        <v>0</v>
      </c>
      <c r="H148" s="5"/>
      <c r="I148" s="5"/>
      <c r="J148" s="5"/>
      <c r="K148" s="490"/>
      <c r="L148" s="1602"/>
    </row>
    <row r="149" spans="1:12" x14ac:dyDescent="0.2">
      <c r="A149" s="1573"/>
      <c r="B149" s="1574"/>
      <c r="C149" s="183" t="s">
        <v>589</v>
      </c>
      <c r="D149" s="1591"/>
      <c r="E149" s="1605"/>
      <c r="F149" s="1592"/>
      <c r="G149" s="486">
        <v>0</v>
      </c>
      <c r="H149" s="5"/>
      <c r="I149" s="5"/>
      <c r="J149" s="5"/>
      <c r="K149" s="490"/>
      <c r="L149" s="1602"/>
    </row>
    <row r="150" spans="1:12" x14ac:dyDescent="0.2">
      <c r="A150" s="1573">
        <v>38</v>
      </c>
      <c r="B150" s="1574" t="s">
        <v>321</v>
      </c>
      <c r="C150" s="183" t="s">
        <v>935</v>
      </c>
      <c r="D150" s="1591"/>
      <c r="E150" s="1605"/>
      <c r="F150" s="1592"/>
      <c r="G150" s="486">
        <v>0</v>
      </c>
      <c r="H150" s="5"/>
      <c r="I150" s="5"/>
      <c r="J150" s="5"/>
      <c r="K150" s="490"/>
      <c r="L150" s="1602"/>
    </row>
    <row r="151" spans="1:12" x14ac:dyDescent="0.2">
      <c r="A151" s="1573"/>
      <c r="B151" s="1574"/>
      <c r="C151" s="183" t="s">
        <v>703</v>
      </c>
      <c r="D151" s="1591"/>
      <c r="E151" s="1605"/>
      <c r="F151" s="1592"/>
      <c r="G151" s="486">
        <v>0</v>
      </c>
      <c r="H151" s="5"/>
      <c r="I151" s="5"/>
      <c r="J151" s="5"/>
      <c r="K151" s="490"/>
      <c r="L151" s="1602"/>
    </row>
    <row r="152" spans="1:12" s="554" customFormat="1" x14ac:dyDescent="0.2">
      <c r="A152" s="1573"/>
      <c r="B152" s="1574"/>
      <c r="C152" s="183" t="s">
        <v>1155</v>
      </c>
      <c r="D152" s="1591"/>
      <c r="E152" s="1605"/>
      <c r="F152" s="1592"/>
      <c r="G152" s="486">
        <v>0</v>
      </c>
      <c r="H152" s="44"/>
      <c r="I152" s="44"/>
      <c r="J152" s="44"/>
      <c r="K152" s="571"/>
      <c r="L152" s="1602"/>
    </row>
    <row r="153" spans="1:12" s="17" customFormat="1" x14ac:dyDescent="0.2">
      <c r="A153" s="1573"/>
      <c r="B153" s="1574"/>
      <c r="C153" s="183" t="s">
        <v>665</v>
      </c>
      <c r="D153" s="1591"/>
      <c r="E153" s="1605"/>
      <c r="F153" s="1592"/>
      <c r="G153" s="486">
        <v>0</v>
      </c>
      <c r="H153" s="85"/>
      <c r="I153" s="85"/>
      <c r="J153" s="85"/>
      <c r="K153" s="491"/>
      <c r="L153" s="1602"/>
    </row>
    <row r="154" spans="1:12" s="17" customFormat="1" x14ac:dyDescent="0.2">
      <c r="A154" s="1573"/>
      <c r="B154" s="1574"/>
      <c r="C154" s="183" t="s">
        <v>589</v>
      </c>
      <c r="D154" s="1591"/>
      <c r="E154" s="1605"/>
      <c r="F154" s="1592"/>
      <c r="G154" s="486">
        <v>0</v>
      </c>
      <c r="H154" s="85"/>
      <c r="I154" s="85"/>
      <c r="J154" s="85"/>
      <c r="K154" s="491"/>
      <c r="L154" s="1602"/>
    </row>
    <row r="155" spans="1:12" x14ac:dyDescent="0.2">
      <c r="A155" s="1573">
        <v>39</v>
      </c>
      <c r="B155" s="1574" t="s">
        <v>322</v>
      </c>
      <c r="C155" s="183" t="s">
        <v>400</v>
      </c>
      <c r="D155" s="1591"/>
      <c r="E155" s="1605"/>
      <c r="F155" s="1592"/>
      <c r="G155" s="486">
        <v>0</v>
      </c>
      <c r="H155" s="5"/>
      <c r="I155" s="5"/>
      <c r="J155" s="5"/>
      <c r="K155" s="490"/>
      <c r="L155" s="1602"/>
    </row>
    <row r="156" spans="1:12" x14ac:dyDescent="0.2">
      <c r="A156" s="1573"/>
      <c r="B156" s="1574"/>
      <c r="C156" s="183" t="s">
        <v>936</v>
      </c>
      <c r="D156" s="1591"/>
      <c r="E156" s="1605"/>
      <c r="F156" s="1592"/>
      <c r="G156" s="486">
        <v>0</v>
      </c>
      <c r="H156" s="5"/>
      <c r="I156" s="5"/>
      <c r="J156" s="5"/>
      <c r="K156" s="490"/>
      <c r="L156" s="1602"/>
    </row>
    <row r="157" spans="1:12" x14ac:dyDescent="0.2">
      <c r="A157" s="1573"/>
      <c r="B157" s="1574"/>
      <c r="C157" s="183" t="s">
        <v>589</v>
      </c>
      <c r="D157" s="1591"/>
      <c r="E157" s="1605"/>
      <c r="F157" s="1592"/>
      <c r="G157" s="486">
        <v>0</v>
      </c>
      <c r="H157" s="5"/>
      <c r="I157" s="5"/>
      <c r="J157" s="5"/>
      <c r="K157" s="490"/>
      <c r="L157" s="1602"/>
    </row>
    <row r="158" spans="1:12" x14ac:dyDescent="0.2">
      <c r="A158" s="1573">
        <v>40</v>
      </c>
      <c r="B158" s="1574" t="s">
        <v>323</v>
      </c>
      <c r="C158" s="183" t="s">
        <v>925</v>
      </c>
      <c r="D158" s="1591"/>
      <c r="E158" s="1605"/>
      <c r="F158" s="1592"/>
      <c r="G158" s="486">
        <v>0</v>
      </c>
      <c r="H158" s="5"/>
      <c r="I158" s="5"/>
      <c r="J158" s="5"/>
      <c r="K158" s="490"/>
      <c r="L158" s="1602"/>
    </row>
    <row r="159" spans="1:12" x14ac:dyDescent="0.2">
      <c r="A159" s="1573"/>
      <c r="B159" s="1575"/>
      <c r="C159" s="183" t="s">
        <v>937</v>
      </c>
      <c r="D159" s="1591"/>
      <c r="E159" s="1605"/>
      <c r="F159" s="1592"/>
      <c r="G159" s="486">
        <v>0</v>
      </c>
      <c r="H159" s="5"/>
      <c r="I159" s="5"/>
      <c r="J159" s="5"/>
      <c r="K159" s="490"/>
      <c r="L159" s="1602"/>
    </row>
    <row r="160" spans="1:12" x14ac:dyDescent="0.2">
      <c r="A160" s="1573">
        <v>41</v>
      </c>
      <c r="B160" s="1574" t="s">
        <v>324</v>
      </c>
      <c r="C160" s="183" t="s">
        <v>771</v>
      </c>
      <c r="D160" s="1591"/>
      <c r="E160" s="1605"/>
      <c r="F160" s="1592"/>
      <c r="G160" s="486">
        <v>0</v>
      </c>
      <c r="H160" s="5"/>
      <c r="I160" s="5"/>
      <c r="J160" s="5"/>
      <c r="K160" s="490"/>
      <c r="L160" s="1602"/>
    </row>
    <row r="161" spans="1:12" x14ac:dyDescent="0.2">
      <c r="A161" s="1573"/>
      <c r="B161" s="1574"/>
      <c r="C161" s="183" t="s">
        <v>598</v>
      </c>
      <c r="D161" s="1591"/>
      <c r="E161" s="1605"/>
      <c r="F161" s="1592"/>
      <c r="G161" s="486">
        <v>0</v>
      </c>
      <c r="H161" s="5"/>
      <c r="I161" s="5"/>
      <c r="J161" s="5"/>
      <c r="K161" s="490"/>
      <c r="L161" s="1602"/>
    </row>
    <row r="162" spans="1:12" x14ac:dyDescent="0.2">
      <c r="A162" s="1573"/>
      <c r="B162" s="1574"/>
      <c r="C162" s="183" t="s">
        <v>589</v>
      </c>
      <c r="D162" s="1591"/>
      <c r="E162" s="1605"/>
      <c r="F162" s="1592"/>
      <c r="G162" s="486">
        <v>0</v>
      </c>
      <c r="H162" s="5"/>
      <c r="I162" s="5"/>
      <c r="J162" s="5"/>
      <c r="K162" s="490"/>
      <c r="L162" s="1602"/>
    </row>
    <row r="163" spans="1:12" x14ac:dyDescent="0.2">
      <c r="A163" s="1573">
        <v>42</v>
      </c>
      <c r="B163" s="1574" t="s">
        <v>325</v>
      </c>
      <c r="C163" s="183" t="s">
        <v>682</v>
      </c>
      <c r="D163" s="1591"/>
      <c r="E163" s="1605"/>
      <c r="F163" s="1592"/>
      <c r="G163" s="486">
        <v>0</v>
      </c>
      <c r="H163" s="5"/>
      <c r="I163" s="5"/>
      <c r="J163" s="5"/>
      <c r="K163" s="490"/>
      <c r="L163" s="1602"/>
    </row>
    <row r="164" spans="1:12" x14ac:dyDescent="0.2">
      <c r="A164" s="1573"/>
      <c r="B164" s="1574"/>
      <c r="C164" s="183" t="s">
        <v>589</v>
      </c>
      <c r="D164" s="1591"/>
      <c r="E164" s="1605"/>
      <c r="F164" s="1592"/>
      <c r="G164" s="486">
        <v>0</v>
      </c>
      <c r="H164" s="5"/>
      <c r="I164" s="5"/>
      <c r="J164" s="5"/>
      <c r="K164" s="490"/>
      <c r="L164" s="1602"/>
    </row>
    <row r="165" spans="1:12" ht="13.5" thickBot="1" x14ac:dyDescent="0.25">
      <c r="A165" s="464">
        <v>43</v>
      </c>
      <c r="B165" s="465" t="s">
        <v>326</v>
      </c>
      <c r="C165" s="487" t="s">
        <v>589</v>
      </c>
      <c r="D165" s="1591"/>
      <c r="E165" s="1605"/>
      <c r="F165" s="1592"/>
      <c r="G165" s="488">
        <v>0</v>
      </c>
      <c r="H165" s="489"/>
      <c r="I165" s="489"/>
      <c r="J165" s="489"/>
      <c r="K165" s="492"/>
      <c r="L165" s="1602"/>
    </row>
    <row r="166" spans="1:12" ht="13.5" thickBot="1" x14ac:dyDescent="0.25">
      <c r="A166" s="1569" t="s">
        <v>705</v>
      </c>
      <c r="B166" s="1570"/>
      <c r="C166" s="1570"/>
      <c r="D166" s="1571"/>
      <c r="E166" s="1571"/>
      <c r="F166" s="1572"/>
      <c r="G166" s="483">
        <f>SUM(G14:G165)</f>
        <v>2</v>
      </c>
      <c r="H166" s="477"/>
      <c r="I166" s="477"/>
      <c r="J166" s="477"/>
      <c r="K166" s="481"/>
      <c r="L166" s="1603"/>
    </row>
    <row r="167" spans="1:12" ht="15" x14ac:dyDescent="0.25">
      <c r="A167" s="116" t="s">
        <v>794</v>
      </c>
      <c r="B167" s="118"/>
      <c r="C167" s="118"/>
      <c r="D167" s="119"/>
      <c r="E167" s="119"/>
      <c r="F167" s="119"/>
      <c r="G167" s="120"/>
      <c r="H167" s="121"/>
      <c r="I167" s="121"/>
      <c r="J167" s="121"/>
      <c r="K167" s="121"/>
      <c r="L167" s="121"/>
    </row>
    <row r="168" spans="1:12" s="1162" customFormat="1" ht="15" x14ac:dyDescent="0.25">
      <c r="A168" s="116"/>
      <c r="B168" s="118"/>
      <c r="C168" s="118"/>
      <c r="D168" s="119"/>
      <c r="E168" s="119"/>
      <c r="F168" s="119"/>
      <c r="G168" s="120"/>
      <c r="H168" s="121"/>
      <c r="I168" s="121"/>
      <c r="J168" s="121"/>
      <c r="K168" s="121"/>
      <c r="L168" s="121"/>
    </row>
    <row r="169" spans="1:12" ht="15" x14ac:dyDescent="0.35">
      <c r="A169" s="1311" t="s">
        <v>1521</v>
      </c>
      <c r="B169" s="1294"/>
      <c r="C169" s="1294"/>
      <c r="D169" s="1294"/>
      <c r="E169" s="1294"/>
      <c r="F169" s="1294"/>
      <c r="G169" s="1294"/>
      <c r="H169" s="1294"/>
      <c r="I169" s="1294"/>
      <c r="J169" s="1294"/>
      <c r="K169" s="1294"/>
      <c r="L169" s="1294"/>
    </row>
    <row r="170" spans="1:12" ht="15" x14ac:dyDescent="0.25">
      <c r="A170" s="162"/>
      <c r="C170" s="56" t="s">
        <v>602</v>
      </c>
      <c r="F170" s="162" t="s">
        <v>645</v>
      </c>
      <c r="H170" s="162"/>
      <c r="I170" s="162" t="s">
        <v>601</v>
      </c>
      <c r="J170" s="153"/>
      <c r="K170" s="153"/>
    </row>
    <row r="171" spans="1:12" s="569" customFormat="1" x14ac:dyDescent="0.2">
      <c r="A171" s="168" t="s">
        <v>562</v>
      </c>
      <c r="C171" s="168" t="s">
        <v>1829</v>
      </c>
      <c r="D171" s="163"/>
      <c r="E171" s="568"/>
      <c r="F171" s="379"/>
      <c r="G171" s="568"/>
      <c r="H171" s="568"/>
      <c r="I171" s="568"/>
    </row>
    <row r="172" spans="1:12" x14ac:dyDescent="0.2">
      <c r="A172" s="159" t="s">
        <v>555</v>
      </c>
      <c r="B172" s="160"/>
      <c r="C172" s="1293" t="s">
        <v>556</v>
      </c>
      <c r="D172" s="1293"/>
      <c r="E172" s="1293"/>
      <c r="F172" s="1293"/>
      <c r="G172" s="1293"/>
      <c r="H172" s="1293"/>
      <c r="I172" s="1293"/>
    </row>
  </sheetData>
  <mergeCells count="103">
    <mergeCell ref="B13:C13"/>
    <mergeCell ref="A9:A12"/>
    <mergeCell ref="B9:C12"/>
    <mergeCell ref="D9:D12"/>
    <mergeCell ref="E9:E12"/>
    <mergeCell ref="F9:F12"/>
    <mergeCell ref="G9:K9"/>
    <mergeCell ref="A23:A24"/>
    <mergeCell ref="B23:B24"/>
    <mergeCell ref="F14:F165"/>
    <mergeCell ref="A25:A29"/>
    <mergeCell ref="B25:B29"/>
    <mergeCell ref="A30:A31"/>
    <mergeCell ref="B30:B31"/>
    <mergeCell ref="A14:A16"/>
    <mergeCell ref="B14:B16"/>
    <mergeCell ref="D14:D165"/>
    <mergeCell ref="A17:A18"/>
    <mergeCell ref="B17:B18"/>
    <mergeCell ref="A19:A22"/>
    <mergeCell ref="B19:B22"/>
    <mergeCell ref="A46:A48"/>
    <mergeCell ref="B46:B48"/>
    <mergeCell ref="A49:A51"/>
    <mergeCell ref="K1:L1"/>
    <mergeCell ref="A2:L2"/>
    <mergeCell ref="A3:L3"/>
    <mergeCell ref="A4:L4"/>
    <mergeCell ref="A6:L6"/>
    <mergeCell ref="A7:L7"/>
    <mergeCell ref="L9:L12"/>
    <mergeCell ref="G10:G12"/>
    <mergeCell ref="H10:K10"/>
    <mergeCell ref="H11:I11"/>
    <mergeCell ref="J11:K11"/>
    <mergeCell ref="B49:B51"/>
    <mergeCell ref="A52:A53"/>
    <mergeCell ref="B52:B53"/>
    <mergeCell ref="A32:A36"/>
    <mergeCell ref="B32:B36"/>
    <mergeCell ref="A38:A42"/>
    <mergeCell ref="B38:B42"/>
    <mergeCell ref="A44:A45"/>
    <mergeCell ref="B44:B45"/>
    <mergeCell ref="A66:A68"/>
    <mergeCell ref="B66:B68"/>
    <mergeCell ref="A69:A74"/>
    <mergeCell ref="B69:B74"/>
    <mergeCell ref="A75:A80"/>
    <mergeCell ref="B75:B80"/>
    <mergeCell ref="A54:A56"/>
    <mergeCell ref="B54:B56"/>
    <mergeCell ref="A57:A63"/>
    <mergeCell ref="B57:B63"/>
    <mergeCell ref="A64:A65"/>
    <mergeCell ref="B64:B65"/>
    <mergeCell ref="A90:A96"/>
    <mergeCell ref="B90:B96"/>
    <mergeCell ref="A97:A98"/>
    <mergeCell ref="B97:B98"/>
    <mergeCell ref="A99:A108"/>
    <mergeCell ref="B99:B108"/>
    <mergeCell ref="A81:A83"/>
    <mergeCell ref="B81:B83"/>
    <mergeCell ref="A84:A86"/>
    <mergeCell ref="B84:B86"/>
    <mergeCell ref="A87:A89"/>
    <mergeCell ref="B87:B89"/>
    <mergeCell ref="B123:B126"/>
    <mergeCell ref="A127:A130"/>
    <mergeCell ref="B127:B130"/>
    <mergeCell ref="A131:A135"/>
    <mergeCell ref="B131:B135"/>
    <mergeCell ref="A110:A113"/>
    <mergeCell ref="B110:B113"/>
    <mergeCell ref="A114:A117"/>
    <mergeCell ref="B114:B117"/>
    <mergeCell ref="A118:A122"/>
    <mergeCell ref="B118:B122"/>
    <mergeCell ref="L14:L166"/>
    <mergeCell ref="A166:F166"/>
    <mergeCell ref="A169:L169"/>
    <mergeCell ref="C172:I172"/>
    <mergeCell ref="A158:A159"/>
    <mergeCell ref="B158:B159"/>
    <mergeCell ref="A160:A162"/>
    <mergeCell ref="B160:B162"/>
    <mergeCell ref="A163:A164"/>
    <mergeCell ref="B163:B164"/>
    <mergeCell ref="E14:E165"/>
    <mergeCell ref="A148:A149"/>
    <mergeCell ref="B148:B149"/>
    <mergeCell ref="A150:A154"/>
    <mergeCell ref="B150:B154"/>
    <mergeCell ref="A155:A157"/>
    <mergeCell ref="B155:B157"/>
    <mergeCell ref="A136:A142"/>
    <mergeCell ref="B136:B142"/>
    <mergeCell ref="A143:A145"/>
    <mergeCell ref="B143:B145"/>
    <mergeCell ref="A146:A147"/>
    <mergeCell ref="B146:B147"/>
    <mergeCell ref="A123:A126"/>
  </mergeCells>
  <pageMargins left="0.78740157480314965" right="0.78740157480314965" top="0.98425196850393704" bottom="0.59055118110236227" header="0.31496062992125984" footer="0.31496062992125984"/>
  <pageSetup paperSize="9" scale="78" fitToHeight="0" orientation="landscape" r:id="rId1"/>
  <rowBreaks count="3" manualBreakCount="3">
    <brk id="46" max="11" man="1"/>
    <brk id="86" max="11" man="1"/>
    <brk id="134" max="11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760"/>
  <sheetViews>
    <sheetView topLeftCell="C1" zoomScaleNormal="100" zoomScaleSheetLayoutView="70" workbookViewId="0">
      <pane ySplit="13" topLeftCell="A14" activePane="bottomLeft" state="frozen"/>
      <selection pane="bottomLeft" activeCell="S15" sqref="S15"/>
    </sheetView>
  </sheetViews>
  <sheetFormatPr defaultColWidth="8.85546875" defaultRowHeight="12.75" x14ac:dyDescent="0.2"/>
  <cols>
    <col min="1" max="1" width="5.28515625" style="22" customWidth="1"/>
    <col min="2" max="2" width="21" style="902" customWidth="1"/>
    <col min="3" max="3" width="23.5703125" style="900" customWidth="1"/>
    <col min="4" max="4" width="16" style="900" customWidth="1"/>
    <col min="5" max="5" width="44.140625" style="137" customWidth="1"/>
    <col min="6" max="6" width="10.28515625" style="137" customWidth="1"/>
    <col min="7" max="7" width="5.7109375" style="379" customWidth="1"/>
    <col min="8" max="8" width="6.5703125" style="22" customWidth="1"/>
    <col min="9" max="9" width="6.7109375" style="22" customWidth="1"/>
    <col min="10" max="10" width="6.5703125" style="22" customWidth="1"/>
    <col min="11" max="11" width="6.42578125" style="22" customWidth="1"/>
    <col min="12" max="12" width="11.85546875" style="137" customWidth="1"/>
    <col min="13" max="16384" width="8.85546875" style="900"/>
  </cols>
  <sheetData>
    <row r="1" spans="1:19" x14ac:dyDescent="0.2">
      <c r="K1" s="1281" t="s">
        <v>226</v>
      </c>
      <c r="L1" s="1281"/>
    </row>
    <row r="2" spans="1:19" x14ac:dyDescent="0.2">
      <c r="A2" s="1643" t="s">
        <v>0</v>
      </c>
      <c r="B2" s="1643"/>
      <c r="C2" s="1643"/>
      <c r="D2" s="1643"/>
      <c r="E2" s="1643"/>
      <c r="F2" s="1643"/>
      <c r="G2" s="1643"/>
      <c r="H2" s="1643"/>
      <c r="I2" s="1643"/>
      <c r="J2" s="1643"/>
      <c r="K2" s="1643"/>
      <c r="L2" s="1643"/>
    </row>
    <row r="3" spans="1:19" s="901" customFormat="1" x14ac:dyDescent="0.2">
      <c r="A3" s="1304" t="s">
        <v>219</v>
      </c>
      <c r="B3" s="1304"/>
      <c r="C3" s="1304"/>
      <c r="D3" s="1304"/>
      <c r="E3" s="1304"/>
      <c r="F3" s="1304"/>
      <c r="G3" s="1304"/>
      <c r="H3" s="1304"/>
      <c r="I3" s="1304"/>
      <c r="J3" s="1304"/>
      <c r="K3" s="1304"/>
      <c r="L3" s="1304"/>
    </row>
    <row r="4" spans="1:19" s="1163" customFormat="1" x14ac:dyDescent="0.2">
      <c r="A4" s="1444" t="s">
        <v>1578</v>
      </c>
      <c r="B4" s="1444"/>
      <c r="C4" s="1444"/>
      <c r="D4" s="1444"/>
      <c r="E4" s="1444"/>
      <c r="F4" s="1444"/>
      <c r="G4" s="1444"/>
      <c r="H4" s="1444"/>
      <c r="I4" s="1444"/>
      <c r="J4" s="1444"/>
      <c r="K4" s="1444"/>
      <c r="L4" s="1444"/>
    </row>
    <row r="5" spans="1:19" x14ac:dyDescent="0.2">
      <c r="F5" s="255"/>
    </row>
    <row r="6" spans="1:19" x14ac:dyDescent="0.2">
      <c r="A6" s="1299" t="s">
        <v>548</v>
      </c>
      <c r="B6" s="1299"/>
      <c r="C6" s="1299"/>
      <c r="D6" s="1299"/>
      <c r="E6" s="1299"/>
      <c r="F6" s="1299"/>
      <c r="G6" s="1299"/>
      <c r="H6" s="1299"/>
      <c r="I6" s="1299"/>
      <c r="J6" s="1299"/>
      <c r="K6" s="1299"/>
      <c r="L6" s="1299"/>
    </row>
    <row r="7" spans="1:19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  <c r="K7" s="1299"/>
      <c r="L7" s="1299"/>
    </row>
    <row r="9" spans="1:19" x14ac:dyDescent="0.2">
      <c r="A9" s="1284" t="s">
        <v>357</v>
      </c>
      <c r="B9" s="1284" t="s">
        <v>1132</v>
      </c>
      <c r="C9" s="1361"/>
      <c r="D9" s="1284" t="s">
        <v>220</v>
      </c>
      <c r="E9" s="1644" t="s">
        <v>221</v>
      </c>
      <c r="F9" s="1644" t="s">
        <v>136</v>
      </c>
      <c r="G9" s="1284" t="s">
        <v>222</v>
      </c>
      <c r="H9" s="1284"/>
      <c r="I9" s="1284"/>
      <c r="J9" s="1284"/>
      <c r="K9" s="1284"/>
      <c r="L9" s="1644" t="s">
        <v>223</v>
      </c>
    </row>
    <row r="10" spans="1:19" x14ac:dyDescent="0.2">
      <c r="A10" s="1284"/>
      <c r="B10" s="1361"/>
      <c r="C10" s="1361"/>
      <c r="D10" s="1284"/>
      <c r="E10" s="1644"/>
      <c r="F10" s="1644"/>
      <c r="G10" s="1284" t="s">
        <v>170</v>
      </c>
      <c r="H10" s="1284" t="s">
        <v>143</v>
      </c>
      <c r="I10" s="1284"/>
      <c r="J10" s="1284"/>
      <c r="K10" s="1284"/>
      <c r="L10" s="1644"/>
    </row>
    <row r="11" spans="1:19" x14ac:dyDescent="0.2">
      <c r="A11" s="1284"/>
      <c r="B11" s="1361"/>
      <c r="C11" s="1361"/>
      <c r="D11" s="1284"/>
      <c r="E11" s="1644"/>
      <c r="F11" s="1644"/>
      <c r="G11" s="1284"/>
      <c r="H11" s="1284" t="s">
        <v>186</v>
      </c>
      <c r="I11" s="1284"/>
      <c r="J11" s="1284" t="s">
        <v>187</v>
      </c>
      <c r="K11" s="1284"/>
      <c r="L11" s="1644"/>
    </row>
    <row r="12" spans="1:19" ht="38.25" x14ac:dyDescent="0.2">
      <c r="A12" s="1284"/>
      <c r="B12" s="1361"/>
      <c r="C12" s="1361"/>
      <c r="D12" s="1284"/>
      <c r="E12" s="1644"/>
      <c r="F12" s="1644"/>
      <c r="G12" s="1284"/>
      <c r="H12" s="929" t="s">
        <v>139</v>
      </c>
      <c r="I12" s="929" t="s">
        <v>185</v>
      </c>
      <c r="J12" s="929" t="s">
        <v>139</v>
      </c>
      <c r="K12" s="929" t="s">
        <v>185</v>
      </c>
      <c r="L12" s="1644"/>
    </row>
    <row r="13" spans="1:19" s="335" customFormat="1" ht="14.25" customHeight="1" thickBot="1" x14ac:dyDescent="0.25">
      <c r="A13" s="987">
        <v>1</v>
      </c>
      <c r="B13" s="1656">
        <v>2</v>
      </c>
      <c r="C13" s="1656"/>
      <c r="D13" s="986">
        <v>3</v>
      </c>
      <c r="E13" s="966">
        <v>4</v>
      </c>
      <c r="F13" s="986">
        <v>5</v>
      </c>
      <c r="G13" s="986">
        <v>6</v>
      </c>
      <c r="H13" s="986">
        <v>7</v>
      </c>
      <c r="I13" s="986">
        <v>8</v>
      </c>
      <c r="J13" s="986">
        <v>9</v>
      </c>
      <c r="K13" s="986">
        <v>10</v>
      </c>
      <c r="L13" s="986">
        <v>11</v>
      </c>
    </row>
    <row r="14" spans="1:19" ht="15" customHeight="1" x14ac:dyDescent="0.2">
      <c r="A14" s="582">
        <v>1</v>
      </c>
      <c r="B14" s="656" t="s">
        <v>300</v>
      </c>
      <c r="C14" s="647" t="s">
        <v>589</v>
      </c>
      <c r="D14" s="1608" t="s">
        <v>1842</v>
      </c>
      <c r="E14" s="1625" t="s">
        <v>1587</v>
      </c>
      <c r="F14" s="1679" t="s">
        <v>4</v>
      </c>
      <c r="G14" s="973">
        <v>4</v>
      </c>
      <c r="H14" s="927">
        <v>1</v>
      </c>
      <c r="I14" s="927">
        <v>3</v>
      </c>
      <c r="J14" s="927">
        <v>0</v>
      </c>
      <c r="K14" s="511">
        <v>0</v>
      </c>
      <c r="L14" s="1634" t="s">
        <v>1588</v>
      </c>
    </row>
    <row r="15" spans="1:19" ht="15" customHeight="1" x14ac:dyDescent="0.2">
      <c r="A15" s="955">
        <v>2</v>
      </c>
      <c r="B15" s="657" t="s">
        <v>303</v>
      </c>
      <c r="C15" s="651" t="s">
        <v>589</v>
      </c>
      <c r="D15" s="1609"/>
      <c r="E15" s="1609"/>
      <c r="F15" s="1679"/>
      <c r="G15" s="373">
        <v>2</v>
      </c>
      <c r="H15" s="222">
        <v>2</v>
      </c>
      <c r="I15" s="222">
        <v>0</v>
      </c>
      <c r="J15" s="222">
        <v>0</v>
      </c>
      <c r="K15" s="512">
        <v>0</v>
      </c>
      <c r="L15" s="1634"/>
      <c r="S15" s="900" t="s">
        <v>1843</v>
      </c>
    </row>
    <row r="16" spans="1:19" ht="15" customHeight="1" x14ac:dyDescent="0.2">
      <c r="A16" s="955">
        <v>3</v>
      </c>
      <c r="B16" s="657" t="s">
        <v>309</v>
      </c>
      <c r="C16" s="648" t="s">
        <v>937</v>
      </c>
      <c r="D16" s="1609"/>
      <c r="E16" s="1609"/>
      <c r="F16" s="1679"/>
      <c r="G16" s="373">
        <v>3</v>
      </c>
      <c r="H16" s="222">
        <v>0</v>
      </c>
      <c r="I16" s="222">
        <v>3</v>
      </c>
      <c r="J16" s="222">
        <v>0</v>
      </c>
      <c r="K16" s="512">
        <v>0</v>
      </c>
      <c r="L16" s="1634"/>
    </row>
    <row r="17" spans="1:12" ht="15" customHeight="1" x14ac:dyDescent="0.2">
      <c r="A17" s="955">
        <v>4</v>
      </c>
      <c r="B17" s="657" t="s">
        <v>312</v>
      </c>
      <c r="C17" s="651" t="s">
        <v>589</v>
      </c>
      <c r="D17" s="1609"/>
      <c r="E17" s="1609"/>
      <c r="F17" s="1679"/>
      <c r="G17" s="373">
        <v>3</v>
      </c>
      <c r="H17" s="222">
        <v>1</v>
      </c>
      <c r="I17" s="222">
        <v>2</v>
      </c>
      <c r="J17" s="222">
        <v>0</v>
      </c>
      <c r="K17" s="512">
        <v>0</v>
      </c>
      <c r="L17" s="903"/>
    </row>
    <row r="18" spans="1:12" ht="15" customHeight="1" thickBot="1" x14ac:dyDescent="0.25">
      <c r="A18" s="453">
        <v>5</v>
      </c>
      <c r="B18" s="658" t="s">
        <v>317</v>
      </c>
      <c r="C18" s="960" t="s">
        <v>937</v>
      </c>
      <c r="D18" s="1609"/>
      <c r="E18" s="1626"/>
      <c r="F18" s="1679"/>
      <c r="G18" s="972">
        <v>0</v>
      </c>
      <c r="H18" s="502">
        <v>0</v>
      </c>
      <c r="I18" s="502">
        <v>0</v>
      </c>
      <c r="J18" s="502">
        <v>0</v>
      </c>
      <c r="K18" s="513">
        <v>0</v>
      </c>
      <c r="L18" s="903"/>
    </row>
    <row r="19" spans="1:12" ht="15" customHeight="1" x14ac:dyDescent="0.2">
      <c r="A19" s="582">
        <v>6</v>
      </c>
      <c r="B19" s="1657" t="s">
        <v>284</v>
      </c>
      <c r="C19" s="647" t="s">
        <v>806</v>
      </c>
      <c r="D19" s="1609"/>
      <c r="E19" s="1622" t="s">
        <v>1583</v>
      </c>
      <c r="F19" s="1679"/>
      <c r="G19" s="973">
        <v>8</v>
      </c>
      <c r="H19" s="927">
        <v>3</v>
      </c>
      <c r="I19" s="927">
        <v>2</v>
      </c>
      <c r="J19" s="927">
        <v>1</v>
      </c>
      <c r="K19" s="511">
        <v>2</v>
      </c>
      <c r="L19" s="1625" t="s">
        <v>1584</v>
      </c>
    </row>
    <row r="20" spans="1:12" x14ac:dyDescent="0.2">
      <c r="A20" s="955">
        <v>7</v>
      </c>
      <c r="B20" s="1646"/>
      <c r="C20" s="648" t="s">
        <v>589</v>
      </c>
      <c r="D20" s="1609"/>
      <c r="E20" s="1623"/>
      <c r="F20" s="1679"/>
      <c r="G20" s="373">
        <v>4</v>
      </c>
      <c r="H20" s="927">
        <v>1</v>
      </c>
      <c r="I20" s="927">
        <v>3</v>
      </c>
      <c r="J20" s="927">
        <v>0</v>
      </c>
      <c r="K20" s="511">
        <v>0</v>
      </c>
      <c r="L20" s="1609"/>
    </row>
    <row r="21" spans="1:12" ht="15" customHeight="1" x14ac:dyDescent="0.2">
      <c r="A21" s="955">
        <v>8</v>
      </c>
      <c r="B21" s="959" t="s">
        <v>363</v>
      </c>
      <c r="C21" s="648" t="s">
        <v>1581</v>
      </c>
      <c r="D21" s="1609"/>
      <c r="E21" s="1623"/>
      <c r="F21" s="1679"/>
      <c r="G21" s="373">
        <v>5</v>
      </c>
      <c r="H21" s="927">
        <v>0</v>
      </c>
      <c r="I21" s="927">
        <v>5</v>
      </c>
      <c r="J21" s="927">
        <v>0</v>
      </c>
      <c r="K21" s="511">
        <v>0</v>
      </c>
      <c r="L21" s="1609"/>
    </row>
    <row r="22" spans="1:12" ht="15" customHeight="1" x14ac:dyDescent="0.2">
      <c r="A22" s="955">
        <v>9</v>
      </c>
      <c r="B22" s="1645" t="s">
        <v>316</v>
      </c>
      <c r="C22" s="648" t="s">
        <v>932</v>
      </c>
      <c r="D22" s="1609"/>
      <c r="E22" s="1623"/>
      <c r="F22" s="1679"/>
      <c r="G22" s="373">
        <v>3</v>
      </c>
      <c r="H22" s="927">
        <v>0</v>
      </c>
      <c r="I22" s="927">
        <v>1</v>
      </c>
      <c r="J22" s="927">
        <v>0</v>
      </c>
      <c r="K22" s="511">
        <v>2</v>
      </c>
      <c r="L22" s="1609"/>
    </row>
    <row r="23" spans="1:12" ht="15" customHeight="1" x14ac:dyDescent="0.2">
      <c r="A23" s="955">
        <v>10</v>
      </c>
      <c r="B23" s="1646"/>
      <c r="C23" s="648" t="s">
        <v>937</v>
      </c>
      <c r="D23" s="1609"/>
      <c r="E23" s="1623"/>
      <c r="F23" s="1679"/>
      <c r="G23" s="373">
        <v>5</v>
      </c>
      <c r="H23" s="222">
        <v>2</v>
      </c>
      <c r="I23" s="222">
        <v>2</v>
      </c>
      <c r="J23" s="222">
        <v>1</v>
      </c>
      <c r="K23" s="512">
        <v>0</v>
      </c>
      <c r="L23" s="1609"/>
    </row>
    <row r="24" spans="1:12" ht="15" customHeight="1" x14ac:dyDescent="0.2">
      <c r="A24" s="955">
        <v>11</v>
      </c>
      <c r="B24" s="959" t="s">
        <v>309</v>
      </c>
      <c r="C24" s="648" t="s">
        <v>589</v>
      </c>
      <c r="D24" s="1609"/>
      <c r="E24" s="1623"/>
      <c r="F24" s="1679"/>
      <c r="G24" s="373">
        <v>0</v>
      </c>
      <c r="H24" s="222">
        <v>0</v>
      </c>
      <c r="I24" s="222">
        <v>0</v>
      </c>
      <c r="J24" s="222">
        <v>0</v>
      </c>
      <c r="K24" s="512">
        <v>0</v>
      </c>
      <c r="L24" s="1609"/>
    </row>
    <row r="25" spans="1:12" ht="15" customHeight="1" x14ac:dyDescent="0.2">
      <c r="A25" s="955">
        <v>12</v>
      </c>
      <c r="B25" s="959" t="s">
        <v>1582</v>
      </c>
      <c r="C25" s="648" t="s">
        <v>589</v>
      </c>
      <c r="D25" s="1609"/>
      <c r="E25" s="1623"/>
      <c r="F25" s="1679"/>
      <c r="G25" s="373">
        <v>0</v>
      </c>
      <c r="H25" s="222">
        <v>0</v>
      </c>
      <c r="I25" s="222">
        <v>0</v>
      </c>
      <c r="J25" s="222">
        <v>0</v>
      </c>
      <c r="K25" s="512">
        <v>0</v>
      </c>
      <c r="L25" s="1609"/>
    </row>
    <row r="26" spans="1:12" ht="15" customHeight="1" x14ac:dyDescent="0.2">
      <c r="A26" s="955">
        <v>13</v>
      </c>
      <c r="B26" s="959" t="s">
        <v>323</v>
      </c>
      <c r="C26" s="648" t="s">
        <v>937</v>
      </c>
      <c r="D26" s="1609"/>
      <c r="E26" s="1623"/>
      <c r="F26" s="1679"/>
      <c r="G26" s="373">
        <v>10</v>
      </c>
      <c r="H26" s="222">
        <v>3</v>
      </c>
      <c r="I26" s="222">
        <v>6</v>
      </c>
      <c r="J26" s="222">
        <v>0</v>
      </c>
      <c r="K26" s="512">
        <v>1</v>
      </c>
      <c r="L26" s="1609"/>
    </row>
    <row r="27" spans="1:12" ht="15" customHeight="1" thickBot="1" x14ac:dyDescent="0.25">
      <c r="A27" s="453">
        <v>14</v>
      </c>
      <c r="B27" s="659" t="s">
        <v>322</v>
      </c>
      <c r="C27" s="960" t="s">
        <v>589</v>
      </c>
      <c r="D27" s="1609"/>
      <c r="E27" s="1624"/>
      <c r="F27" s="1679"/>
      <c r="G27" s="972">
        <v>1</v>
      </c>
      <c r="H27" s="502">
        <v>1</v>
      </c>
      <c r="I27" s="502">
        <v>0</v>
      </c>
      <c r="J27" s="502">
        <v>0</v>
      </c>
      <c r="K27" s="513">
        <v>0</v>
      </c>
      <c r="L27" s="1626"/>
    </row>
    <row r="28" spans="1:12" ht="15" customHeight="1" x14ac:dyDescent="0.2">
      <c r="A28" s="582">
        <v>15</v>
      </c>
      <c r="B28" s="656" t="s">
        <v>288</v>
      </c>
      <c r="C28" s="647" t="s">
        <v>589</v>
      </c>
      <c r="D28" s="649"/>
      <c r="E28" s="1622" t="s">
        <v>1585</v>
      </c>
      <c r="F28" s="1679"/>
      <c r="G28" s="971">
        <v>2</v>
      </c>
      <c r="H28" s="501">
        <v>0</v>
      </c>
      <c r="I28" s="501">
        <v>2</v>
      </c>
      <c r="J28" s="501">
        <v>0</v>
      </c>
      <c r="K28" s="514">
        <v>0</v>
      </c>
      <c r="L28" s="1625" t="s">
        <v>1586</v>
      </c>
    </row>
    <row r="29" spans="1:12" ht="15" customHeight="1" x14ac:dyDescent="0.2">
      <c r="A29" s="955">
        <v>16</v>
      </c>
      <c r="B29" s="959" t="s">
        <v>292</v>
      </c>
      <c r="C29" s="648" t="s">
        <v>1580</v>
      </c>
      <c r="D29" s="649"/>
      <c r="E29" s="1623"/>
      <c r="F29" s="1679"/>
      <c r="G29" s="373">
        <v>2</v>
      </c>
      <c r="H29" s="222">
        <v>1</v>
      </c>
      <c r="I29" s="222">
        <v>1</v>
      </c>
      <c r="J29" s="222">
        <v>0</v>
      </c>
      <c r="K29" s="512">
        <v>0</v>
      </c>
      <c r="L29" s="1609"/>
    </row>
    <row r="30" spans="1:12" ht="15" customHeight="1" x14ac:dyDescent="0.2">
      <c r="A30" s="955">
        <v>17</v>
      </c>
      <c r="B30" s="959" t="s">
        <v>295</v>
      </c>
      <c r="C30" s="648" t="s">
        <v>1580</v>
      </c>
      <c r="D30" s="649"/>
      <c r="E30" s="1623"/>
      <c r="F30" s="1679"/>
      <c r="G30" s="373">
        <v>1</v>
      </c>
      <c r="H30" s="222">
        <v>0</v>
      </c>
      <c r="I30" s="222">
        <v>0</v>
      </c>
      <c r="J30" s="222">
        <v>0</v>
      </c>
      <c r="K30" s="512">
        <v>1</v>
      </c>
      <c r="L30" s="1609"/>
    </row>
    <row r="31" spans="1:12" ht="15" customHeight="1" x14ac:dyDescent="0.2">
      <c r="A31" s="955">
        <v>18</v>
      </c>
      <c r="B31" s="959" t="s">
        <v>363</v>
      </c>
      <c r="C31" s="648" t="s">
        <v>750</v>
      </c>
      <c r="D31" s="649"/>
      <c r="E31" s="1623"/>
      <c r="F31" s="1679"/>
      <c r="G31" s="373">
        <v>10</v>
      </c>
      <c r="H31" s="927">
        <v>3</v>
      </c>
      <c r="I31" s="927">
        <v>5</v>
      </c>
      <c r="J31" s="927">
        <v>2</v>
      </c>
      <c r="K31" s="511">
        <v>0</v>
      </c>
      <c r="L31" s="1609"/>
    </row>
    <row r="32" spans="1:12" ht="15" customHeight="1" x14ac:dyDescent="0.2">
      <c r="A32" s="955">
        <v>19</v>
      </c>
      <c r="B32" s="959" t="s">
        <v>305</v>
      </c>
      <c r="C32" s="648" t="s">
        <v>687</v>
      </c>
      <c r="D32" s="649"/>
      <c r="E32" s="1623"/>
      <c r="F32" s="1679"/>
      <c r="G32" s="373">
        <v>30</v>
      </c>
      <c r="H32" s="927">
        <v>11</v>
      </c>
      <c r="I32" s="927">
        <v>6</v>
      </c>
      <c r="J32" s="927">
        <v>4</v>
      </c>
      <c r="K32" s="511">
        <v>9</v>
      </c>
      <c r="L32" s="1609"/>
    </row>
    <row r="33" spans="1:12" ht="15" customHeight="1" x14ac:dyDescent="0.2">
      <c r="A33" s="955">
        <v>20</v>
      </c>
      <c r="B33" s="959" t="s">
        <v>309</v>
      </c>
      <c r="C33" s="648" t="s">
        <v>589</v>
      </c>
      <c r="D33" s="649"/>
      <c r="E33" s="1623"/>
      <c r="F33" s="1679"/>
      <c r="G33" s="373">
        <v>0</v>
      </c>
      <c r="H33" s="222">
        <v>0</v>
      </c>
      <c r="I33" s="222">
        <v>0</v>
      </c>
      <c r="J33" s="222">
        <v>0</v>
      </c>
      <c r="K33" s="512">
        <v>0</v>
      </c>
      <c r="L33" s="1609"/>
    </row>
    <row r="34" spans="1:12" ht="15" customHeight="1" x14ac:dyDescent="0.2">
      <c r="A34" s="955">
        <v>21</v>
      </c>
      <c r="B34" s="959" t="s">
        <v>317</v>
      </c>
      <c r="C34" s="648" t="s">
        <v>766</v>
      </c>
      <c r="D34" s="649"/>
      <c r="E34" s="1623"/>
      <c r="F34" s="1679"/>
      <c r="G34" s="373">
        <v>2</v>
      </c>
      <c r="H34" s="222">
        <v>0</v>
      </c>
      <c r="I34" s="222">
        <v>2</v>
      </c>
      <c r="J34" s="222">
        <v>0</v>
      </c>
      <c r="K34" s="512">
        <v>0</v>
      </c>
      <c r="L34" s="1609"/>
    </row>
    <row r="35" spans="1:12" ht="15" customHeight="1" thickBot="1" x14ac:dyDescent="0.25">
      <c r="A35" s="453">
        <v>22</v>
      </c>
      <c r="B35" s="659" t="s">
        <v>325</v>
      </c>
      <c r="C35" s="960" t="s">
        <v>589</v>
      </c>
      <c r="D35" s="649"/>
      <c r="E35" s="1624"/>
      <c r="F35" s="1679"/>
      <c r="G35" s="972">
        <v>3</v>
      </c>
      <c r="H35" s="502">
        <v>1</v>
      </c>
      <c r="I35" s="502">
        <v>1</v>
      </c>
      <c r="J35" s="502">
        <v>0</v>
      </c>
      <c r="K35" s="513">
        <v>1</v>
      </c>
      <c r="L35" s="1626"/>
    </row>
    <row r="36" spans="1:12" ht="15" customHeight="1" x14ac:dyDescent="0.2">
      <c r="A36" s="957">
        <v>23</v>
      </c>
      <c r="B36" s="1028" t="s">
        <v>294</v>
      </c>
      <c r="C36" s="672" t="s">
        <v>686</v>
      </c>
      <c r="D36" s="649"/>
      <c r="E36" s="1622" t="s">
        <v>1589</v>
      </c>
      <c r="F36" s="1679"/>
      <c r="G36" s="971">
        <v>2</v>
      </c>
      <c r="H36" s="501">
        <v>2</v>
      </c>
      <c r="I36" s="501">
        <v>0</v>
      </c>
      <c r="J36" s="501">
        <v>0</v>
      </c>
      <c r="K36" s="514">
        <v>0</v>
      </c>
      <c r="L36" s="1625" t="s">
        <v>1592</v>
      </c>
    </row>
    <row r="37" spans="1:12" ht="15" customHeight="1" x14ac:dyDescent="0.2">
      <c r="A37" s="1029" t="s">
        <v>1709</v>
      </c>
      <c r="B37" s="661" t="s">
        <v>303</v>
      </c>
      <c r="C37" s="654" t="s">
        <v>927</v>
      </c>
      <c r="D37" s="649"/>
      <c r="E37" s="1623"/>
      <c r="F37" s="1679"/>
      <c r="G37" s="373">
        <v>0</v>
      </c>
      <c r="H37" s="927">
        <v>0</v>
      </c>
      <c r="I37" s="927">
        <v>0</v>
      </c>
      <c r="J37" s="927">
        <v>0</v>
      </c>
      <c r="K37" s="511">
        <v>0</v>
      </c>
      <c r="L37" s="1609"/>
    </row>
    <row r="38" spans="1:12" ht="25.5" customHeight="1" x14ac:dyDescent="0.2">
      <c r="A38" s="1610">
        <v>25</v>
      </c>
      <c r="B38" s="1647" t="s">
        <v>305</v>
      </c>
      <c r="C38" s="648" t="s">
        <v>756</v>
      </c>
      <c r="D38" s="649"/>
      <c r="E38" s="1623"/>
      <c r="F38" s="1679"/>
      <c r="G38" s="973">
        <v>10</v>
      </c>
      <c r="H38" s="222">
        <v>2</v>
      </c>
      <c r="I38" s="927">
        <v>5</v>
      </c>
      <c r="J38" s="927">
        <v>1</v>
      </c>
      <c r="K38" s="511">
        <v>2</v>
      </c>
      <c r="L38" s="1609"/>
    </row>
    <row r="39" spans="1:12" ht="26.25" customHeight="1" x14ac:dyDescent="0.2">
      <c r="A39" s="1612"/>
      <c r="B39" s="1649"/>
      <c r="C39" s="648" t="s">
        <v>757</v>
      </c>
      <c r="D39" s="649"/>
      <c r="E39" s="1623"/>
      <c r="F39" s="1679"/>
      <c r="G39" s="373">
        <v>7</v>
      </c>
      <c r="H39" s="222">
        <v>1</v>
      </c>
      <c r="I39" s="222">
        <v>6</v>
      </c>
      <c r="J39" s="222">
        <v>0</v>
      </c>
      <c r="K39" s="512">
        <v>0</v>
      </c>
      <c r="L39" s="1609"/>
    </row>
    <row r="40" spans="1:12" ht="15" customHeight="1" x14ac:dyDescent="0.2">
      <c r="A40" s="1610">
        <v>26</v>
      </c>
      <c r="B40" s="1647" t="s">
        <v>307</v>
      </c>
      <c r="C40" s="654" t="s">
        <v>696</v>
      </c>
      <c r="D40" s="649"/>
      <c r="E40" s="1623"/>
      <c r="F40" s="1679"/>
      <c r="G40" s="373">
        <v>5</v>
      </c>
      <c r="H40" s="222">
        <v>2</v>
      </c>
      <c r="I40" s="222">
        <v>1</v>
      </c>
      <c r="J40" s="222">
        <v>0</v>
      </c>
      <c r="K40" s="512">
        <v>2</v>
      </c>
      <c r="L40" s="645"/>
    </row>
    <row r="41" spans="1:12" ht="15" customHeight="1" x14ac:dyDescent="0.2">
      <c r="A41" s="1611"/>
      <c r="B41" s="1648"/>
      <c r="C41" s="654" t="s">
        <v>694</v>
      </c>
      <c r="D41" s="649"/>
      <c r="E41" s="967"/>
      <c r="F41" s="1679"/>
      <c r="G41" s="373">
        <v>2</v>
      </c>
      <c r="H41" s="222">
        <v>0</v>
      </c>
      <c r="I41" s="222">
        <v>0</v>
      </c>
      <c r="J41" s="222">
        <v>2</v>
      </c>
      <c r="K41" s="512">
        <v>0</v>
      </c>
      <c r="L41" s="645"/>
    </row>
    <row r="42" spans="1:12" ht="15" customHeight="1" x14ac:dyDescent="0.2">
      <c r="A42" s="1612"/>
      <c r="B42" s="1649"/>
      <c r="C42" s="654" t="s">
        <v>408</v>
      </c>
      <c r="D42" s="649"/>
      <c r="E42" s="967"/>
      <c r="F42" s="1679"/>
      <c r="G42" s="373">
        <v>11</v>
      </c>
      <c r="H42" s="222">
        <v>4</v>
      </c>
      <c r="I42" s="222">
        <v>6</v>
      </c>
      <c r="J42" s="222">
        <v>0</v>
      </c>
      <c r="K42" s="512">
        <v>1</v>
      </c>
      <c r="L42" s="645"/>
    </row>
    <row r="43" spans="1:12" ht="15" customHeight="1" x14ac:dyDescent="0.2">
      <c r="A43" s="955">
        <v>27</v>
      </c>
      <c r="B43" s="661" t="s">
        <v>1582</v>
      </c>
      <c r="C43" s="654" t="s">
        <v>761</v>
      </c>
      <c r="D43" s="649"/>
      <c r="E43" s="967"/>
      <c r="F43" s="1679"/>
      <c r="G43" s="373">
        <v>5</v>
      </c>
      <c r="H43" s="927">
        <v>1</v>
      </c>
      <c r="I43" s="927">
        <v>2</v>
      </c>
      <c r="J43" s="927">
        <v>2</v>
      </c>
      <c r="K43" s="511">
        <v>0</v>
      </c>
      <c r="L43" s="645"/>
    </row>
    <row r="44" spans="1:12" ht="15" customHeight="1" thickBot="1" x14ac:dyDescent="0.25">
      <c r="A44" s="1013">
        <v>28</v>
      </c>
      <c r="B44" s="662" t="s">
        <v>325</v>
      </c>
      <c r="C44" s="655" t="s">
        <v>589</v>
      </c>
      <c r="D44" s="649"/>
      <c r="E44" s="968"/>
      <c r="F44" s="1679"/>
      <c r="G44" s="972">
        <v>2</v>
      </c>
      <c r="H44" s="951">
        <v>0</v>
      </c>
      <c r="I44" s="951">
        <v>0</v>
      </c>
      <c r="J44" s="951">
        <v>0</v>
      </c>
      <c r="K44" s="954">
        <v>2</v>
      </c>
      <c r="L44" s="646"/>
    </row>
    <row r="45" spans="1:12" ht="15" customHeight="1" x14ac:dyDescent="0.2">
      <c r="A45" s="1013">
        <v>29</v>
      </c>
      <c r="B45" s="660" t="s">
        <v>285</v>
      </c>
      <c r="C45" s="653" t="s">
        <v>589</v>
      </c>
      <c r="D45" s="649"/>
      <c r="E45" s="1622" t="s">
        <v>1590</v>
      </c>
      <c r="F45" s="1679"/>
      <c r="G45" s="971">
        <v>2</v>
      </c>
      <c r="H45" s="501">
        <v>0</v>
      </c>
      <c r="I45" s="501">
        <v>2</v>
      </c>
      <c r="J45" s="501">
        <v>0</v>
      </c>
      <c r="K45" s="514">
        <v>0</v>
      </c>
      <c r="L45" s="1625" t="s">
        <v>1591</v>
      </c>
    </row>
    <row r="46" spans="1:12" ht="15" customHeight="1" x14ac:dyDescent="0.2">
      <c r="A46" s="1013">
        <v>30</v>
      </c>
      <c r="B46" s="661" t="s">
        <v>296</v>
      </c>
      <c r="C46" s="654" t="s">
        <v>589</v>
      </c>
      <c r="D46" s="649"/>
      <c r="E46" s="1623"/>
      <c r="F46" s="1679"/>
      <c r="G46" s="373">
        <v>2</v>
      </c>
      <c r="H46" s="222">
        <v>1</v>
      </c>
      <c r="I46" s="222">
        <v>0</v>
      </c>
      <c r="J46" s="222">
        <v>0</v>
      </c>
      <c r="K46" s="512">
        <v>1</v>
      </c>
      <c r="L46" s="1609"/>
    </row>
    <row r="47" spans="1:12" ht="15" customHeight="1" x14ac:dyDescent="0.2">
      <c r="A47" s="1013">
        <v>31</v>
      </c>
      <c r="B47" s="935" t="s">
        <v>300</v>
      </c>
      <c r="C47" s="654" t="s">
        <v>589</v>
      </c>
      <c r="D47" s="649"/>
      <c r="E47" s="1623"/>
      <c r="F47" s="1679"/>
      <c r="G47" s="373">
        <v>2</v>
      </c>
      <c r="H47" s="222">
        <v>2</v>
      </c>
      <c r="I47" s="222">
        <v>0</v>
      </c>
      <c r="J47" s="222">
        <v>0</v>
      </c>
      <c r="K47" s="512">
        <v>0</v>
      </c>
      <c r="L47" s="1609"/>
    </row>
    <row r="48" spans="1:12" ht="15" customHeight="1" x14ac:dyDescent="0.2">
      <c r="A48" s="1013">
        <v>32</v>
      </c>
      <c r="B48" s="935" t="s">
        <v>315</v>
      </c>
      <c r="C48" s="654" t="s">
        <v>589</v>
      </c>
      <c r="D48" s="649"/>
      <c r="E48" s="1623"/>
      <c r="F48" s="1679"/>
      <c r="G48" s="373">
        <v>2</v>
      </c>
      <c r="H48" s="222">
        <v>0</v>
      </c>
      <c r="I48" s="222">
        <v>2</v>
      </c>
      <c r="J48" s="222">
        <v>0</v>
      </c>
      <c r="K48" s="512">
        <v>0</v>
      </c>
      <c r="L48" s="1609"/>
    </row>
    <row r="49" spans="1:12" ht="15" customHeight="1" thickBot="1" x14ac:dyDescent="0.25">
      <c r="A49" s="1013">
        <v>33</v>
      </c>
      <c r="B49" s="933" t="s">
        <v>324</v>
      </c>
      <c r="C49" s="667" t="s">
        <v>589</v>
      </c>
      <c r="D49" s="649"/>
      <c r="E49" s="1624"/>
      <c r="F49" s="1679"/>
      <c r="G49" s="972">
        <v>2</v>
      </c>
      <c r="H49" s="502">
        <v>2</v>
      </c>
      <c r="I49" s="502">
        <v>0</v>
      </c>
      <c r="J49" s="502">
        <v>0</v>
      </c>
      <c r="K49" s="513">
        <v>0</v>
      </c>
      <c r="L49" s="1626"/>
    </row>
    <row r="50" spans="1:12" ht="15" customHeight="1" x14ac:dyDescent="0.2">
      <c r="A50" s="1013">
        <v>34</v>
      </c>
      <c r="B50" s="668" t="s">
        <v>297</v>
      </c>
      <c r="C50" s="653" t="s">
        <v>749</v>
      </c>
      <c r="D50" s="649"/>
      <c r="E50" s="1622" t="s">
        <v>1595</v>
      </c>
      <c r="F50" s="1679"/>
      <c r="G50" s="971">
        <v>1</v>
      </c>
      <c r="H50" s="501">
        <v>0</v>
      </c>
      <c r="I50" s="501">
        <v>1</v>
      </c>
      <c r="J50" s="501">
        <v>0</v>
      </c>
      <c r="K50" s="514">
        <v>0</v>
      </c>
      <c r="L50" s="1609" t="s">
        <v>1597</v>
      </c>
    </row>
    <row r="51" spans="1:12" ht="15" customHeight="1" x14ac:dyDescent="0.2">
      <c r="A51" s="1013">
        <v>35</v>
      </c>
      <c r="B51" s="935" t="s">
        <v>363</v>
      </c>
      <c r="C51" s="651" t="s">
        <v>1581</v>
      </c>
      <c r="D51" s="649"/>
      <c r="E51" s="1623"/>
      <c r="F51" s="1679"/>
      <c r="G51" s="373">
        <v>10</v>
      </c>
      <c r="H51" s="222">
        <v>2</v>
      </c>
      <c r="I51" s="222">
        <v>4</v>
      </c>
      <c r="J51" s="222">
        <v>1</v>
      </c>
      <c r="K51" s="512">
        <v>3</v>
      </c>
      <c r="L51" s="1609"/>
    </row>
    <row r="52" spans="1:12" ht="15" customHeight="1" x14ac:dyDescent="0.2">
      <c r="A52" s="1013">
        <v>36</v>
      </c>
      <c r="B52" s="935" t="s">
        <v>313</v>
      </c>
      <c r="C52" s="654" t="s">
        <v>652</v>
      </c>
      <c r="D52" s="649"/>
      <c r="E52" s="1623"/>
      <c r="F52" s="1679"/>
      <c r="G52" s="373">
        <v>7</v>
      </c>
      <c r="H52" s="222">
        <v>1</v>
      </c>
      <c r="I52" s="222">
        <v>6</v>
      </c>
      <c r="J52" s="222">
        <v>0</v>
      </c>
      <c r="K52" s="512">
        <v>0</v>
      </c>
      <c r="L52" s="1609"/>
    </row>
    <row r="53" spans="1:12" ht="15" customHeight="1" thickBot="1" x14ac:dyDescent="0.25">
      <c r="A53" s="1013">
        <v>37</v>
      </c>
      <c r="B53" s="666" t="s">
        <v>309</v>
      </c>
      <c r="C53" s="652" t="s">
        <v>937</v>
      </c>
      <c r="D53" s="649"/>
      <c r="E53" s="1624"/>
      <c r="F53" s="1679"/>
      <c r="G53" s="972">
        <v>2</v>
      </c>
      <c r="H53" s="502">
        <v>0</v>
      </c>
      <c r="I53" s="502">
        <v>1</v>
      </c>
      <c r="J53" s="502">
        <v>0</v>
      </c>
      <c r="K53" s="513">
        <v>1</v>
      </c>
      <c r="L53" s="1609"/>
    </row>
    <row r="54" spans="1:12" ht="15" customHeight="1" x14ac:dyDescent="0.2">
      <c r="A54" s="582">
        <v>38</v>
      </c>
      <c r="B54" s="668" t="s">
        <v>363</v>
      </c>
      <c r="C54" s="647" t="s">
        <v>1581</v>
      </c>
      <c r="D54" s="649"/>
      <c r="E54" s="1622" t="s">
        <v>1596</v>
      </c>
      <c r="F54" s="1679"/>
      <c r="G54" s="971">
        <v>10</v>
      </c>
      <c r="H54" s="501">
        <v>3</v>
      </c>
      <c r="I54" s="501">
        <v>2</v>
      </c>
      <c r="J54" s="501">
        <v>0</v>
      </c>
      <c r="K54" s="514">
        <v>5</v>
      </c>
      <c r="L54" s="1625" t="s">
        <v>1598</v>
      </c>
    </row>
    <row r="55" spans="1:12" ht="15" customHeight="1" x14ac:dyDescent="0.2">
      <c r="A55" s="1658">
        <v>39</v>
      </c>
      <c r="B55" s="1405" t="s">
        <v>316</v>
      </c>
      <c r="C55" s="654" t="s">
        <v>329</v>
      </c>
      <c r="D55" s="649"/>
      <c r="E55" s="1623"/>
      <c r="F55" s="1679"/>
      <c r="G55" s="373">
        <v>12</v>
      </c>
      <c r="H55" s="927">
        <v>2</v>
      </c>
      <c r="I55" s="927">
        <v>6</v>
      </c>
      <c r="J55" s="927">
        <v>3</v>
      </c>
      <c r="K55" s="511">
        <v>1</v>
      </c>
      <c r="L55" s="1609"/>
    </row>
    <row r="56" spans="1:12" ht="15" customHeight="1" thickBot="1" x14ac:dyDescent="0.25">
      <c r="A56" s="1659"/>
      <c r="B56" s="1636"/>
      <c r="C56" s="652" t="s">
        <v>937</v>
      </c>
      <c r="D56" s="649"/>
      <c r="E56" s="1624"/>
      <c r="F56" s="1679"/>
      <c r="G56" s="972">
        <v>3</v>
      </c>
      <c r="H56" s="951">
        <v>0</v>
      </c>
      <c r="I56" s="951">
        <v>3</v>
      </c>
      <c r="J56" s="951">
        <v>0</v>
      </c>
      <c r="K56" s="954">
        <v>0</v>
      </c>
      <c r="L56" s="1626"/>
    </row>
    <row r="57" spans="1:12" ht="40.5" customHeight="1" thickBot="1" x14ac:dyDescent="0.25">
      <c r="A57" s="470">
        <v>40</v>
      </c>
      <c r="B57" s="670" t="s">
        <v>305</v>
      </c>
      <c r="C57" s="671" t="s">
        <v>687</v>
      </c>
      <c r="D57" s="649"/>
      <c r="E57" s="969" t="s">
        <v>1599</v>
      </c>
      <c r="F57" s="1679"/>
      <c r="G57" s="974">
        <v>30</v>
      </c>
      <c r="H57" s="503">
        <v>8</v>
      </c>
      <c r="I57" s="503">
        <v>14</v>
      </c>
      <c r="J57" s="503">
        <v>1</v>
      </c>
      <c r="K57" s="515">
        <v>7</v>
      </c>
      <c r="L57" s="669" t="s">
        <v>1600</v>
      </c>
    </row>
    <row r="58" spans="1:12" ht="15" customHeight="1" x14ac:dyDescent="0.2">
      <c r="A58" s="1630">
        <v>41</v>
      </c>
      <c r="B58" s="1631" t="s">
        <v>317</v>
      </c>
      <c r="C58" s="1637" t="s">
        <v>937</v>
      </c>
      <c r="D58" s="649"/>
      <c r="E58" s="1622" t="s">
        <v>1601</v>
      </c>
      <c r="F58" s="1679"/>
      <c r="G58" s="1640">
        <v>3</v>
      </c>
      <c r="H58" s="1650">
        <v>1</v>
      </c>
      <c r="I58" s="1650">
        <v>2</v>
      </c>
      <c r="J58" s="1650">
        <v>0</v>
      </c>
      <c r="K58" s="1653">
        <v>0</v>
      </c>
      <c r="L58" s="1625" t="s">
        <v>1602</v>
      </c>
    </row>
    <row r="59" spans="1:12" ht="15" customHeight="1" x14ac:dyDescent="0.2">
      <c r="A59" s="1611"/>
      <c r="B59" s="1621"/>
      <c r="C59" s="1638"/>
      <c r="D59" s="649"/>
      <c r="E59" s="1623"/>
      <c r="F59" s="1679"/>
      <c r="G59" s="1641"/>
      <c r="H59" s="1651"/>
      <c r="I59" s="1651"/>
      <c r="J59" s="1651"/>
      <c r="K59" s="1654"/>
      <c r="L59" s="1609"/>
    </row>
    <row r="60" spans="1:12" ht="10.5" customHeight="1" thickBot="1" x14ac:dyDescent="0.25">
      <c r="A60" s="1632"/>
      <c r="B60" s="1636"/>
      <c r="C60" s="1639"/>
      <c r="D60" s="649"/>
      <c r="E60" s="1624"/>
      <c r="F60" s="1679"/>
      <c r="G60" s="1642"/>
      <c r="H60" s="1652"/>
      <c r="I60" s="1652"/>
      <c r="J60" s="1652"/>
      <c r="K60" s="1655"/>
      <c r="L60" s="1626"/>
    </row>
    <row r="61" spans="1:12" ht="15" customHeight="1" x14ac:dyDescent="0.2">
      <c r="A61" s="582">
        <v>42</v>
      </c>
      <c r="B61" s="668" t="s">
        <v>285</v>
      </c>
      <c r="C61" s="653" t="s">
        <v>589</v>
      </c>
      <c r="D61" s="649"/>
      <c r="E61" s="1622" t="s">
        <v>1603</v>
      </c>
      <c r="F61" s="1679"/>
      <c r="G61" s="971">
        <v>2</v>
      </c>
      <c r="H61" s="501">
        <v>0</v>
      </c>
      <c r="I61" s="501">
        <v>2</v>
      </c>
      <c r="J61" s="501">
        <v>0</v>
      </c>
      <c r="K61" s="514">
        <v>0</v>
      </c>
      <c r="L61" s="1625" t="s">
        <v>1604</v>
      </c>
    </row>
    <row r="62" spans="1:12" ht="30.75" customHeight="1" x14ac:dyDescent="0.2">
      <c r="A62" s="955">
        <v>43</v>
      </c>
      <c r="B62" s="935" t="s">
        <v>305</v>
      </c>
      <c r="C62" s="648" t="s">
        <v>756</v>
      </c>
      <c r="D62" s="649"/>
      <c r="E62" s="1623"/>
      <c r="F62" s="1679"/>
      <c r="G62" s="373">
        <v>10</v>
      </c>
      <c r="H62" s="222">
        <v>4</v>
      </c>
      <c r="I62" s="222">
        <v>1</v>
      </c>
      <c r="J62" s="222">
        <v>2</v>
      </c>
      <c r="K62" s="512">
        <v>3</v>
      </c>
      <c r="L62" s="1609"/>
    </row>
    <row r="63" spans="1:12" ht="15" customHeight="1" thickBot="1" x14ac:dyDescent="0.25">
      <c r="A63" s="453">
        <v>44</v>
      </c>
      <c r="B63" s="666" t="s">
        <v>312</v>
      </c>
      <c r="C63" s="655" t="s">
        <v>589</v>
      </c>
      <c r="D63" s="649"/>
      <c r="E63" s="1624"/>
      <c r="F63" s="1679"/>
      <c r="G63" s="972">
        <v>3</v>
      </c>
      <c r="H63" s="502">
        <v>0</v>
      </c>
      <c r="I63" s="502">
        <v>3</v>
      </c>
      <c r="J63" s="502">
        <v>0</v>
      </c>
      <c r="K63" s="513">
        <v>0</v>
      </c>
      <c r="L63" s="650"/>
    </row>
    <row r="64" spans="1:12" ht="15" customHeight="1" x14ac:dyDescent="0.2">
      <c r="A64" s="582">
        <v>45</v>
      </c>
      <c r="B64" s="668" t="s">
        <v>286</v>
      </c>
      <c r="C64" s="653" t="s">
        <v>401</v>
      </c>
      <c r="D64" s="649"/>
      <c r="E64" s="1622" t="s">
        <v>1605</v>
      </c>
      <c r="F64" s="1679"/>
      <c r="G64" s="971">
        <v>10</v>
      </c>
      <c r="H64" s="501">
        <v>2</v>
      </c>
      <c r="I64" s="501">
        <v>7</v>
      </c>
      <c r="J64" s="501">
        <v>0</v>
      </c>
      <c r="K64" s="514">
        <v>1</v>
      </c>
      <c r="L64" s="1625" t="s">
        <v>1609</v>
      </c>
    </row>
    <row r="65" spans="1:12" ht="15" customHeight="1" x14ac:dyDescent="0.2">
      <c r="A65" s="955">
        <v>46</v>
      </c>
      <c r="B65" s="935" t="s">
        <v>287</v>
      </c>
      <c r="C65" s="654" t="s">
        <v>681</v>
      </c>
      <c r="D65" s="649"/>
      <c r="E65" s="1623"/>
      <c r="F65" s="1679"/>
      <c r="G65" s="373">
        <v>4</v>
      </c>
      <c r="H65" s="222">
        <v>1</v>
      </c>
      <c r="I65" s="222">
        <v>2</v>
      </c>
      <c r="J65" s="222">
        <v>0</v>
      </c>
      <c r="K65" s="512">
        <v>1</v>
      </c>
      <c r="L65" s="1609"/>
    </row>
    <row r="66" spans="1:12" ht="15" customHeight="1" x14ac:dyDescent="0.2">
      <c r="A66" s="1024">
        <v>47</v>
      </c>
      <c r="B66" s="935" t="s">
        <v>363</v>
      </c>
      <c r="C66" s="654" t="s">
        <v>1581</v>
      </c>
      <c r="D66" s="649"/>
      <c r="E66" s="1623"/>
      <c r="F66" s="1679"/>
      <c r="G66" s="373">
        <v>10</v>
      </c>
      <c r="H66" s="222">
        <v>5</v>
      </c>
      <c r="I66" s="222">
        <v>2</v>
      </c>
      <c r="J66" s="222">
        <v>0</v>
      </c>
      <c r="K66" s="512">
        <v>3</v>
      </c>
      <c r="L66" s="649"/>
    </row>
    <row r="67" spans="1:12" ht="15" customHeight="1" x14ac:dyDescent="0.2">
      <c r="A67" s="1610">
        <v>48</v>
      </c>
      <c r="B67" s="1405" t="s">
        <v>307</v>
      </c>
      <c r="C67" s="654" t="s">
        <v>408</v>
      </c>
      <c r="D67" s="649"/>
      <c r="E67" s="1623"/>
      <c r="F67" s="1679"/>
      <c r="G67" s="373">
        <v>10</v>
      </c>
      <c r="H67" s="927">
        <v>3</v>
      </c>
      <c r="I67" s="927">
        <v>3</v>
      </c>
      <c r="J67" s="927">
        <v>2</v>
      </c>
      <c r="K67" s="511">
        <v>2</v>
      </c>
      <c r="L67" s="649"/>
    </row>
    <row r="68" spans="1:12" ht="15" customHeight="1" x14ac:dyDescent="0.2">
      <c r="A68" s="1612"/>
      <c r="B68" s="1406"/>
      <c r="C68" s="654" t="s">
        <v>695</v>
      </c>
      <c r="D68" s="649"/>
      <c r="E68" s="1623"/>
      <c r="F68" s="1679"/>
      <c r="G68" s="373">
        <v>5</v>
      </c>
      <c r="H68" s="927">
        <v>2</v>
      </c>
      <c r="I68" s="927">
        <v>1</v>
      </c>
      <c r="J68" s="927">
        <v>1</v>
      </c>
      <c r="K68" s="511">
        <v>1</v>
      </c>
      <c r="L68" s="649"/>
    </row>
    <row r="69" spans="1:12" ht="15" customHeight="1" x14ac:dyDescent="0.2">
      <c r="A69" s="1610">
        <v>49</v>
      </c>
      <c r="B69" s="1405" t="s">
        <v>309</v>
      </c>
      <c r="C69" s="654" t="s">
        <v>801</v>
      </c>
      <c r="D69" s="649"/>
      <c r="E69" s="1623"/>
      <c r="F69" s="1679"/>
      <c r="G69" s="373">
        <v>3</v>
      </c>
      <c r="H69" s="927">
        <v>0</v>
      </c>
      <c r="I69" s="927">
        <v>3</v>
      </c>
      <c r="J69" s="927">
        <v>0</v>
      </c>
      <c r="K69" s="511">
        <v>0</v>
      </c>
      <c r="L69" s="649"/>
    </row>
    <row r="70" spans="1:12" ht="15" customHeight="1" x14ac:dyDescent="0.2">
      <c r="A70" s="1612"/>
      <c r="B70" s="1406"/>
      <c r="C70" s="654" t="s">
        <v>407</v>
      </c>
      <c r="D70" s="649"/>
      <c r="E70" s="1623"/>
      <c r="F70" s="1679"/>
      <c r="G70" s="373">
        <v>5</v>
      </c>
      <c r="H70" s="927">
        <v>2</v>
      </c>
      <c r="I70" s="927">
        <v>1</v>
      </c>
      <c r="J70" s="927">
        <v>0</v>
      </c>
      <c r="K70" s="511">
        <v>2</v>
      </c>
      <c r="L70" s="649"/>
    </row>
    <row r="71" spans="1:12" ht="15" customHeight="1" x14ac:dyDescent="0.2">
      <c r="A71" s="1024">
        <v>50</v>
      </c>
      <c r="B71" s="935" t="s">
        <v>1606</v>
      </c>
      <c r="C71" s="654" t="s">
        <v>589</v>
      </c>
      <c r="D71" s="649"/>
      <c r="E71" s="1623"/>
      <c r="F71" s="1679"/>
      <c r="G71" s="373">
        <v>2</v>
      </c>
      <c r="H71" s="927">
        <v>0</v>
      </c>
      <c r="I71" s="927">
        <v>2</v>
      </c>
      <c r="J71" s="927">
        <v>0</v>
      </c>
      <c r="K71" s="511">
        <v>0</v>
      </c>
      <c r="L71" s="649"/>
    </row>
    <row r="72" spans="1:12" ht="15" customHeight="1" x14ac:dyDescent="0.2">
      <c r="A72" s="1610">
        <v>51</v>
      </c>
      <c r="B72" s="1405" t="s">
        <v>316</v>
      </c>
      <c r="C72" s="667" t="s">
        <v>329</v>
      </c>
      <c r="D72" s="649"/>
      <c r="E72" s="1623"/>
      <c r="F72" s="1679"/>
      <c r="G72" s="975">
        <v>3</v>
      </c>
      <c r="H72" s="950">
        <v>1</v>
      </c>
      <c r="I72" s="950">
        <v>2</v>
      </c>
      <c r="J72" s="950">
        <v>0</v>
      </c>
      <c r="K72" s="953">
        <v>0</v>
      </c>
      <c r="L72" s="649"/>
    </row>
    <row r="73" spans="1:12" ht="15" customHeight="1" thickBot="1" x14ac:dyDescent="0.25">
      <c r="A73" s="1632"/>
      <c r="B73" s="1636"/>
      <c r="C73" s="655" t="s">
        <v>937</v>
      </c>
      <c r="D73" s="649"/>
      <c r="E73" s="1624"/>
      <c r="F73" s="1679"/>
      <c r="G73" s="972">
        <v>3</v>
      </c>
      <c r="H73" s="502">
        <v>0</v>
      </c>
      <c r="I73" s="502">
        <v>3</v>
      </c>
      <c r="J73" s="502">
        <v>0</v>
      </c>
      <c r="K73" s="513">
        <v>0</v>
      </c>
      <c r="L73" s="650"/>
    </row>
    <row r="74" spans="1:12" ht="16.5" customHeight="1" x14ac:dyDescent="0.2">
      <c r="A74" s="1630">
        <v>52</v>
      </c>
      <c r="B74" s="1631" t="s">
        <v>322</v>
      </c>
      <c r="C74" s="478" t="s">
        <v>400</v>
      </c>
      <c r="D74" s="649"/>
      <c r="E74" s="1622" t="s">
        <v>1607</v>
      </c>
      <c r="F74" s="1679"/>
      <c r="G74" s="976">
        <v>5</v>
      </c>
      <c r="H74" s="949">
        <v>2</v>
      </c>
      <c r="I74" s="949">
        <v>2</v>
      </c>
      <c r="J74" s="949">
        <v>1</v>
      </c>
      <c r="K74" s="952">
        <v>0</v>
      </c>
      <c r="L74" s="1625" t="s">
        <v>1608</v>
      </c>
    </row>
    <row r="75" spans="1:12" ht="15" customHeight="1" x14ac:dyDescent="0.2">
      <c r="A75" s="1611"/>
      <c r="B75" s="1621"/>
      <c r="C75" s="654" t="s">
        <v>936</v>
      </c>
      <c r="D75" s="649"/>
      <c r="E75" s="1623"/>
      <c r="F75" s="1679"/>
      <c r="G75" s="373">
        <v>3</v>
      </c>
      <c r="H75" s="222">
        <v>3</v>
      </c>
      <c r="I75" s="222">
        <v>0</v>
      </c>
      <c r="J75" s="222">
        <v>0</v>
      </c>
      <c r="K75" s="512">
        <v>0</v>
      </c>
      <c r="L75" s="1609"/>
    </row>
    <row r="76" spans="1:12" ht="15" customHeight="1" thickBot="1" x14ac:dyDescent="0.25">
      <c r="A76" s="1632"/>
      <c r="B76" s="1636"/>
      <c r="C76" s="655" t="s">
        <v>589</v>
      </c>
      <c r="D76" s="649"/>
      <c r="E76" s="1624"/>
      <c r="F76" s="1679"/>
      <c r="G76" s="972">
        <v>2</v>
      </c>
      <c r="H76" s="502">
        <v>0</v>
      </c>
      <c r="I76" s="502">
        <v>2</v>
      </c>
      <c r="J76" s="502">
        <v>0</v>
      </c>
      <c r="K76" s="513">
        <v>0</v>
      </c>
      <c r="L76" s="1626"/>
    </row>
    <row r="77" spans="1:12" ht="15" customHeight="1" x14ac:dyDescent="0.2">
      <c r="A77" s="582">
        <v>53</v>
      </c>
      <c r="B77" s="668" t="s">
        <v>297</v>
      </c>
      <c r="C77" s="653" t="s">
        <v>749</v>
      </c>
      <c r="D77" s="649"/>
      <c r="E77" s="1622" t="s">
        <v>1610</v>
      </c>
      <c r="F77" s="1679"/>
      <c r="G77" s="971">
        <v>2</v>
      </c>
      <c r="H77" s="501">
        <v>2</v>
      </c>
      <c r="I77" s="501">
        <v>0</v>
      </c>
      <c r="J77" s="501">
        <v>0</v>
      </c>
      <c r="K77" s="514">
        <v>0</v>
      </c>
      <c r="L77" s="1625" t="s">
        <v>1611</v>
      </c>
    </row>
    <row r="78" spans="1:12" ht="15" customHeight="1" x14ac:dyDescent="0.2">
      <c r="A78" s="955">
        <v>54</v>
      </c>
      <c r="B78" s="935" t="s">
        <v>363</v>
      </c>
      <c r="C78" s="654" t="s">
        <v>750</v>
      </c>
      <c r="D78" s="649"/>
      <c r="E78" s="1623"/>
      <c r="F78" s="1679"/>
      <c r="G78" s="373">
        <v>2</v>
      </c>
      <c r="H78" s="222">
        <v>0</v>
      </c>
      <c r="I78" s="222">
        <v>0</v>
      </c>
      <c r="J78" s="222">
        <v>0</v>
      </c>
      <c r="K78" s="512">
        <v>2</v>
      </c>
      <c r="L78" s="1609"/>
    </row>
    <row r="79" spans="1:12" ht="15" customHeight="1" x14ac:dyDescent="0.2">
      <c r="A79" s="955">
        <v>55</v>
      </c>
      <c r="B79" s="935" t="s">
        <v>303</v>
      </c>
      <c r="C79" s="654" t="s">
        <v>754</v>
      </c>
      <c r="D79" s="649"/>
      <c r="E79" s="1623"/>
      <c r="F79" s="1679"/>
      <c r="G79" s="373">
        <v>1</v>
      </c>
      <c r="H79" s="222">
        <v>1</v>
      </c>
      <c r="I79" s="222">
        <v>0</v>
      </c>
      <c r="J79" s="222">
        <v>0</v>
      </c>
      <c r="K79" s="512">
        <v>0</v>
      </c>
      <c r="L79" s="649"/>
    </row>
    <row r="80" spans="1:12" ht="26.25" customHeight="1" x14ac:dyDescent="0.2">
      <c r="A80" s="1610">
        <v>56</v>
      </c>
      <c r="B80" s="1405" t="s">
        <v>305</v>
      </c>
      <c r="C80" s="654" t="s">
        <v>756</v>
      </c>
      <c r="D80" s="649"/>
      <c r="E80" s="1623"/>
      <c r="F80" s="1679"/>
      <c r="G80" s="373">
        <v>2</v>
      </c>
      <c r="H80" s="222">
        <v>0</v>
      </c>
      <c r="I80" s="222">
        <v>2</v>
      </c>
      <c r="J80" s="222">
        <v>0</v>
      </c>
      <c r="K80" s="512">
        <v>0</v>
      </c>
      <c r="L80" s="649"/>
    </row>
    <row r="81" spans="1:12" ht="15" customHeight="1" x14ac:dyDescent="0.2">
      <c r="A81" s="1611"/>
      <c r="B81" s="1621"/>
      <c r="C81" s="667" t="s">
        <v>687</v>
      </c>
      <c r="D81" s="649"/>
      <c r="E81" s="1623"/>
      <c r="F81" s="1679"/>
      <c r="G81" s="975">
        <v>2</v>
      </c>
      <c r="H81" s="904">
        <v>0</v>
      </c>
      <c r="I81" s="904">
        <v>0</v>
      </c>
      <c r="J81" s="904">
        <v>0</v>
      </c>
      <c r="K81" s="545">
        <v>2</v>
      </c>
      <c r="L81" s="649"/>
    </row>
    <row r="82" spans="1:12" ht="26.25" customHeight="1" x14ac:dyDescent="0.2">
      <c r="A82" s="1612"/>
      <c r="B82" s="1406"/>
      <c r="C82" s="667" t="s">
        <v>757</v>
      </c>
      <c r="D82" s="649"/>
      <c r="E82" s="1623"/>
      <c r="F82" s="1679"/>
      <c r="G82" s="975">
        <v>2</v>
      </c>
      <c r="H82" s="904">
        <v>1</v>
      </c>
      <c r="I82" s="904">
        <v>1</v>
      </c>
      <c r="J82" s="904">
        <v>0</v>
      </c>
      <c r="K82" s="545">
        <v>0</v>
      </c>
      <c r="L82" s="649"/>
    </row>
    <row r="83" spans="1:12" ht="15" customHeight="1" thickBot="1" x14ac:dyDescent="0.25">
      <c r="A83" s="956">
        <v>57</v>
      </c>
      <c r="B83" s="933" t="s">
        <v>317</v>
      </c>
      <c r="C83" s="667" t="s">
        <v>1612</v>
      </c>
      <c r="D83" s="649"/>
      <c r="E83" s="1624"/>
      <c r="F83" s="1679"/>
      <c r="G83" s="972">
        <v>0</v>
      </c>
      <c r="H83" s="502">
        <v>0</v>
      </c>
      <c r="I83" s="502">
        <v>0</v>
      </c>
      <c r="J83" s="502">
        <v>0</v>
      </c>
      <c r="K83" s="513">
        <v>0</v>
      </c>
      <c r="L83" s="650"/>
    </row>
    <row r="84" spans="1:12" ht="19.5" customHeight="1" x14ac:dyDescent="0.2">
      <c r="A84" s="582">
        <v>58</v>
      </c>
      <c r="B84" s="668" t="s">
        <v>315</v>
      </c>
      <c r="C84" s="653" t="s">
        <v>589</v>
      </c>
      <c r="D84" s="649"/>
      <c r="E84" s="1622" t="s">
        <v>1613</v>
      </c>
      <c r="F84" s="1679"/>
      <c r="G84" s="971">
        <v>2</v>
      </c>
      <c r="H84" s="501">
        <v>2</v>
      </c>
      <c r="I84" s="501">
        <v>0</v>
      </c>
      <c r="J84" s="501">
        <v>0</v>
      </c>
      <c r="K84" s="514">
        <v>0</v>
      </c>
      <c r="L84" s="1625" t="s">
        <v>1614</v>
      </c>
    </row>
    <row r="85" spans="1:12" ht="19.5" customHeight="1" thickBot="1" x14ac:dyDescent="0.25">
      <c r="A85" s="1025">
        <v>59</v>
      </c>
      <c r="B85" s="933" t="s">
        <v>321</v>
      </c>
      <c r="C85" s="673" t="s">
        <v>589</v>
      </c>
      <c r="D85" s="649"/>
      <c r="E85" s="1624"/>
      <c r="F85" s="1679"/>
      <c r="G85" s="975">
        <v>12</v>
      </c>
      <c r="H85" s="904">
        <v>4</v>
      </c>
      <c r="I85" s="904">
        <v>7</v>
      </c>
      <c r="J85" s="904">
        <v>0</v>
      </c>
      <c r="K85" s="545">
        <v>1</v>
      </c>
      <c r="L85" s="1609"/>
    </row>
    <row r="86" spans="1:12" ht="15" customHeight="1" x14ac:dyDescent="0.2">
      <c r="A86" s="1630">
        <v>60</v>
      </c>
      <c r="B86" s="1631" t="s">
        <v>284</v>
      </c>
      <c r="C86" s="653" t="s">
        <v>679</v>
      </c>
      <c r="D86" s="649"/>
      <c r="E86" s="1622" t="s">
        <v>1615</v>
      </c>
      <c r="F86" s="1679"/>
      <c r="G86" s="971">
        <v>7</v>
      </c>
      <c r="H86" s="501">
        <v>3</v>
      </c>
      <c r="I86" s="501">
        <v>0</v>
      </c>
      <c r="J86" s="501">
        <v>1</v>
      </c>
      <c r="K86" s="514">
        <v>3</v>
      </c>
      <c r="L86" s="1633" t="s">
        <v>1616</v>
      </c>
    </row>
    <row r="87" spans="1:12" ht="15" customHeight="1" x14ac:dyDescent="0.2">
      <c r="A87" s="1611"/>
      <c r="B87" s="1621"/>
      <c r="C87" s="654" t="s">
        <v>589</v>
      </c>
      <c r="D87" s="649"/>
      <c r="E87" s="1623"/>
      <c r="F87" s="1679"/>
      <c r="G87" s="373">
        <v>3</v>
      </c>
      <c r="H87" s="222">
        <v>0</v>
      </c>
      <c r="I87" s="222">
        <v>3</v>
      </c>
      <c r="J87" s="222">
        <v>0</v>
      </c>
      <c r="K87" s="512">
        <v>0</v>
      </c>
      <c r="L87" s="1634"/>
    </row>
    <row r="88" spans="1:12" ht="15" customHeight="1" x14ac:dyDescent="0.2">
      <c r="A88" s="1612"/>
      <c r="B88" s="1406"/>
      <c r="C88" s="672" t="s">
        <v>806</v>
      </c>
      <c r="D88" s="649"/>
      <c r="E88" s="1623"/>
      <c r="F88" s="1679"/>
      <c r="G88" s="373">
        <v>3</v>
      </c>
      <c r="H88" s="222">
        <v>1</v>
      </c>
      <c r="I88" s="222">
        <v>0</v>
      </c>
      <c r="J88" s="222">
        <v>0</v>
      </c>
      <c r="K88" s="512">
        <v>2</v>
      </c>
      <c r="L88" s="1634"/>
    </row>
    <row r="89" spans="1:12" ht="15" customHeight="1" x14ac:dyDescent="0.2">
      <c r="A89" s="1610">
        <v>61</v>
      </c>
      <c r="B89" s="1405" t="s">
        <v>286</v>
      </c>
      <c r="C89" s="654" t="s">
        <v>680</v>
      </c>
      <c r="D89" s="649"/>
      <c r="E89" s="1623"/>
      <c r="F89" s="1679"/>
      <c r="G89" s="373">
        <v>1</v>
      </c>
      <c r="H89" s="222">
        <v>0</v>
      </c>
      <c r="I89" s="222">
        <v>1</v>
      </c>
      <c r="J89" s="222">
        <v>0</v>
      </c>
      <c r="K89" s="512">
        <v>0</v>
      </c>
      <c r="L89" s="1634"/>
    </row>
    <row r="90" spans="1:12" ht="15" customHeight="1" x14ac:dyDescent="0.2">
      <c r="A90" s="1611"/>
      <c r="B90" s="1621"/>
      <c r="C90" s="654" t="s">
        <v>401</v>
      </c>
      <c r="D90" s="649"/>
      <c r="E90" s="1623"/>
      <c r="F90" s="1679"/>
      <c r="G90" s="373">
        <v>5</v>
      </c>
      <c r="H90" s="222">
        <v>2</v>
      </c>
      <c r="I90" s="222">
        <v>2</v>
      </c>
      <c r="J90" s="222">
        <v>1</v>
      </c>
      <c r="K90" s="512">
        <v>0</v>
      </c>
      <c r="L90" s="1634"/>
    </row>
    <row r="91" spans="1:12" ht="15" customHeight="1" x14ac:dyDescent="0.2">
      <c r="A91" s="1611"/>
      <c r="B91" s="1621"/>
      <c r="C91" s="654" t="s">
        <v>589</v>
      </c>
      <c r="D91" s="649"/>
      <c r="E91" s="1623"/>
      <c r="F91" s="1679"/>
      <c r="G91" s="373">
        <v>2</v>
      </c>
      <c r="H91" s="222">
        <v>0</v>
      </c>
      <c r="I91" s="222">
        <v>2</v>
      </c>
      <c r="J91" s="222">
        <v>0</v>
      </c>
      <c r="K91" s="512">
        <v>0</v>
      </c>
      <c r="L91" s="1634"/>
    </row>
    <row r="92" spans="1:12" ht="15" customHeight="1" x14ac:dyDescent="0.2">
      <c r="A92" s="1612"/>
      <c r="B92" s="1406"/>
      <c r="C92" s="654" t="s">
        <v>747</v>
      </c>
      <c r="D92" s="649"/>
      <c r="E92" s="1623"/>
      <c r="F92" s="1679"/>
      <c r="G92" s="373">
        <v>3</v>
      </c>
      <c r="H92" s="222">
        <v>0</v>
      </c>
      <c r="I92" s="222">
        <v>0</v>
      </c>
      <c r="J92" s="222">
        <v>0</v>
      </c>
      <c r="K92" s="512">
        <v>3</v>
      </c>
      <c r="L92" s="1634"/>
    </row>
    <row r="93" spans="1:12" ht="15" customHeight="1" x14ac:dyDescent="0.2">
      <c r="A93" s="955">
        <v>62</v>
      </c>
      <c r="B93" s="935" t="s">
        <v>287</v>
      </c>
      <c r="C93" s="654" t="s">
        <v>681</v>
      </c>
      <c r="D93" s="649"/>
      <c r="E93" s="1623"/>
      <c r="F93" s="1679"/>
      <c r="G93" s="373">
        <v>9</v>
      </c>
      <c r="H93" s="222">
        <v>1</v>
      </c>
      <c r="I93" s="222">
        <v>5</v>
      </c>
      <c r="J93" s="222">
        <v>0</v>
      </c>
      <c r="K93" s="512">
        <v>3</v>
      </c>
      <c r="L93" s="1634"/>
    </row>
    <row r="94" spans="1:12" ht="27.75" customHeight="1" x14ac:dyDescent="0.2">
      <c r="A94" s="1610">
        <v>63</v>
      </c>
      <c r="B94" s="1405" t="s">
        <v>288</v>
      </c>
      <c r="C94" s="654" t="s">
        <v>1617</v>
      </c>
      <c r="D94" s="649"/>
      <c r="E94" s="1623"/>
      <c r="F94" s="1679"/>
      <c r="G94" s="373">
        <v>2</v>
      </c>
      <c r="H94" s="222">
        <v>0</v>
      </c>
      <c r="I94" s="222">
        <v>0</v>
      </c>
      <c r="J94" s="222">
        <v>0</v>
      </c>
      <c r="K94" s="512">
        <v>2</v>
      </c>
      <c r="L94" s="1634"/>
    </row>
    <row r="95" spans="1:12" ht="15" customHeight="1" x14ac:dyDescent="0.2">
      <c r="A95" s="1611"/>
      <c r="B95" s="1621"/>
      <c r="C95" s="654" t="s">
        <v>739</v>
      </c>
      <c r="D95" s="649"/>
      <c r="E95" s="1623"/>
      <c r="F95" s="1679"/>
      <c r="G95" s="373">
        <v>4</v>
      </c>
      <c r="H95" s="222">
        <v>3</v>
      </c>
      <c r="I95" s="222">
        <v>1</v>
      </c>
      <c r="J95" s="222">
        <v>0</v>
      </c>
      <c r="K95" s="512">
        <v>0</v>
      </c>
      <c r="L95" s="1634"/>
    </row>
    <row r="96" spans="1:12" ht="15" customHeight="1" x14ac:dyDescent="0.2">
      <c r="A96" s="1611"/>
      <c r="B96" s="1621"/>
      <c r="C96" s="654" t="s">
        <v>589</v>
      </c>
      <c r="D96" s="649"/>
      <c r="E96" s="1623"/>
      <c r="F96" s="1679"/>
      <c r="G96" s="373">
        <v>3</v>
      </c>
      <c r="H96" s="222">
        <v>0</v>
      </c>
      <c r="I96" s="222">
        <v>0</v>
      </c>
      <c r="J96" s="222">
        <v>0</v>
      </c>
      <c r="K96" s="512">
        <v>3</v>
      </c>
      <c r="L96" s="1634"/>
    </row>
    <row r="97" spans="1:12" ht="15" customHeight="1" x14ac:dyDescent="0.2">
      <c r="A97" s="1612"/>
      <c r="B97" s="1406"/>
      <c r="C97" s="654" t="s">
        <v>747</v>
      </c>
      <c r="D97" s="649"/>
      <c r="E97" s="1623"/>
      <c r="F97" s="1679"/>
      <c r="G97" s="373">
        <v>1</v>
      </c>
      <c r="H97" s="222">
        <v>0</v>
      </c>
      <c r="I97" s="222">
        <v>1</v>
      </c>
      <c r="J97" s="222">
        <v>0</v>
      </c>
      <c r="K97" s="512">
        <v>0</v>
      </c>
      <c r="L97" s="1634"/>
    </row>
    <row r="98" spans="1:12" ht="15" customHeight="1" x14ac:dyDescent="0.2">
      <c r="A98" s="1610">
        <v>64</v>
      </c>
      <c r="B98" s="1405" t="s">
        <v>290</v>
      </c>
      <c r="C98" s="672" t="s">
        <v>742</v>
      </c>
      <c r="D98" s="649"/>
      <c r="E98" s="1623"/>
      <c r="F98" s="1679"/>
      <c r="G98" s="373">
        <v>3</v>
      </c>
      <c r="H98" s="222">
        <v>3</v>
      </c>
      <c r="I98" s="222">
        <v>0</v>
      </c>
      <c r="J98" s="222">
        <v>0</v>
      </c>
      <c r="K98" s="512">
        <v>0</v>
      </c>
      <c r="L98" s="1634"/>
    </row>
    <row r="99" spans="1:12" ht="15" customHeight="1" x14ac:dyDescent="0.2">
      <c r="A99" s="1611"/>
      <c r="B99" s="1621"/>
      <c r="C99" s="672" t="s">
        <v>1618</v>
      </c>
      <c r="D99" s="649"/>
      <c r="E99" s="1623"/>
      <c r="F99" s="1679"/>
      <c r="G99" s="373">
        <v>3</v>
      </c>
      <c r="H99" s="222">
        <v>0</v>
      </c>
      <c r="I99" s="222">
        <v>2</v>
      </c>
      <c r="J99" s="222">
        <v>0</v>
      </c>
      <c r="K99" s="512">
        <v>1</v>
      </c>
      <c r="L99" s="1634"/>
    </row>
    <row r="100" spans="1:12" ht="15" customHeight="1" x14ac:dyDescent="0.2">
      <c r="A100" s="1611"/>
      <c r="B100" s="1621"/>
      <c r="C100" s="672" t="s">
        <v>590</v>
      </c>
      <c r="D100" s="649"/>
      <c r="E100" s="1623"/>
      <c r="F100" s="1679"/>
      <c r="G100" s="373">
        <v>10</v>
      </c>
      <c r="H100" s="222">
        <v>7</v>
      </c>
      <c r="I100" s="222">
        <v>1</v>
      </c>
      <c r="J100" s="222">
        <v>2</v>
      </c>
      <c r="K100" s="512">
        <v>0</v>
      </c>
      <c r="L100" s="1634"/>
    </row>
    <row r="101" spans="1:12" ht="15" customHeight="1" x14ac:dyDescent="0.2">
      <c r="A101" s="1612"/>
      <c r="B101" s="1406"/>
      <c r="C101" s="672" t="s">
        <v>589</v>
      </c>
      <c r="D101" s="649"/>
      <c r="E101" s="1623"/>
      <c r="F101" s="1679"/>
      <c r="G101" s="373">
        <v>0</v>
      </c>
      <c r="H101" s="222">
        <v>0</v>
      </c>
      <c r="I101" s="222">
        <v>0</v>
      </c>
      <c r="J101" s="222">
        <v>0</v>
      </c>
      <c r="K101" s="512">
        <v>0</v>
      </c>
      <c r="L101" s="1634"/>
    </row>
    <row r="102" spans="1:12" ht="15" customHeight="1" x14ac:dyDescent="0.2">
      <c r="A102" s="955">
        <v>65</v>
      </c>
      <c r="B102" s="935" t="s">
        <v>291</v>
      </c>
      <c r="C102" s="654" t="s">
        <v>743</v>
      </c>
      <c r="D102" s="649"/>
      <c r="E102" s="1623"/>
      <c r="F102" s="1679"/>
      <c r="G102" s="373">
        <v>4</v>
      </c>
      <c r="H102" s="222">
        <v>3</v>
      </c>
      <c r="I102" s="222">
        <v>1</v>
      </c>
      <c r="J102" s="222">
        <v>0</v>
      </c>
      <c r="K102" s="512">
        <v>0</v>
      </c>
      <c r="L102" s="1634"/>
    </row>
    <row r="103" spans="1:12" ht="15" customHeight="1" x14ac:dyDescent="0.2">
      <c r="A103" s="955">
        <v>66</v>
      </c>
      <c r="B103" s="935" t="s">
        <v>363</v>
      </c>
      <c r="C103" s="654" t="s">
        <v>750</v>
      </c>
      <c r="D103" s="649"/>
      <c r="E103" s="1623"/>
      <c r="F103" s="1679"/>
      <c r="G103" s="373">
        <v>2</v>
      </c>
      <c r="H103" s="222">
        <v>1</v>
      </c>
      <c r="I103" s="222">
        <v>0</v>
      </c>
      <c r="J103" s="222">
        <v>0</v>
      </c>
      <c r="K103" s="512">
        <v>1</v>
      </c>
      <c r="L103" s="1634"/>
    </row>
    <row r="104" spans="1:12" ht="15" customHeight="1" x14ac:dyDescent="0.2">
      <c r="A104" s="955">
        <v>67</v>
      </c>
      <c r="B104" s="935" t="s">
        <v>302</v>
      </c>
      <c r="C104" s="654" t="s">
        <v>707</v>
      </c>
      <c r="D104" s="649"/>
      <c r="E104" s="1623"/>
      <c r="F104" s="1679"/>
      <c r="G104" s="373">
        <v>3</v>
      </c>
      <c r="H104" s="222">
        <v>0</v>
      </c>
      <c r="I104" s="222">
        <v>3</v>
      </c>
      <c r="J104" s="222">
        <v>0</v>
      </c>
      <c r="K104" s="512">
        <v>0</v>
      </c>
      <c r="L104" s="1634"/>
    </row>
    <row r="105" spans="1:12" ht="30" customHeight="1" x14ac:dyDescent="0.2">
      <c r="A105" s="1610">
        <v>68</v>
      </c>
      <c r="B105" s="1405" t="s">
        <v>305</v>
      </c>
      <c r="C105" s="654" t="s">
        <v>756</v>
      </c>
      <c r="D105" s="649"/>
      <c r="E105" s="1623"/>
      <c r="F105" s="1679"/>
      <c r="G105" s="373">
        <v>2</v>
      </c>
      <c r="H105" s="222">
        <v>2</v>
      </c>
      <c r="I105" s="222">
        <v>0</v>
      </c>
      <c r="J105" s="222">
        <v>0</v>
      </c>
      <c r="K105" s="512">
        <v>0</v>
      </c>
      <c r="L105" s="1634"/>
    </row>
    <row r="106" spans="1:12" ht="15" customHeight="1" x14ac:dyDescent="0.2">
      <c r="A106" s="1611"/>
      <c r="B106" s="1621"/>
      <c r="C106" s="654" t="s">
        <v>687</v>
      </c>
      <c r="D106" s="649"/>
      <c r="E106" s="1623"/>
      <c r="F106" s="1679"/>
      <c r="G106" s="373">
        <v>0</v>
      </c>
      <c r="H106" s="222">
        <v>0</v>
      </c>
      <c r="I106" s="222">
        <v>0</v>
      </c>
      <c r="J106" s="222">
        <v>0</v>
      </c>
      <c r="K106" s="512">
        <v>0</v>
      </c>
      <c r="L106" s="1634"/>
    </row>
    <row r="107" spans="1:12" ht="24" customHeight="1" x14ac:dyDescent="0.2">
      <c r="A107" s="1612"/>
      <c r="B107" s="1406"/>
      <c r="C107" s="654" t="s">
        <v>757</v>
      </c>
      <c r="D107" s="649"/>
      <c r="E107" s="1623"/>
      <c r="F107" s="1679"/>
      <c r="G107" s="373">
        <v>3</v>
      </c>
      <c r="H107" s="222">
        <v>0</v>
      </c>
      <c r="I107" s="222">
        <v>3</v>
      </c>
      <c r="J107" s="222">
        <v>0</v>
      </c>
      <c r="K107" s="512">
        <v>0</v>
      </c>
      <c r="L107" s="1634"/>
    </row>
    <row r="108" spans="1:12" ht="15" customHeight="1" x14ac:dyDescent="0.2">
      <c r="A108" s="1610">
        <v>69</v>
      </c>
      <c r="B108" s="1405" t="s">
        <v>308</v>
      </c>
      <c r="C108" s="654" t="s">
        <v>404</v>
      </c>
      <c r="D108" s="649"/>
      <c r="E108" s="1623"/>
      <c r="F108" s="1679"/>
      <c r="G108" s="373">
        <v>5</v>
      </c>
      <c r="H108" s="222">
        <v>1</v>
      </c>
      <c r="I108" s="222">
        <v>4</v>
      </c>
      <c r="J108" s="222">
        <v>0</v>
      </c>
      <c r="K108" s="512">
        <v>0</v>
      </c>
      <c r="L108" s="1634"/>
    </row>
    <row r="109" spans="1:12" ht="15" customHeight="1" x14ac:dyDescent="0.2">
      <c r="A109" s="1612"/>
      <c r="B109" s="1406"/>
      <c r="C109" s="654" t="s">
        <v>589</v>
      </c>
      <c r="D109" s="649"/>
      <c r="E109" s="1623"/>
      <c r="F109" s="1679"/>
      <c r="G109" s="373">
        <v>5</v>
      </c>
      <c r="H109" s="222">
        <v>3</v>
      </c>
      <c r="I109" s="222">
        <v>1</v>
      </c>
      <c r="J109" s="222">
        <v>0</v>
      </c>
      <c r="K109" s="512">
        <v>1</v>
      </c>
      <c r="L109" s="1634"/>
    </row>
    <row r="110" spans="1:12" ht="15" customHeight="1" x14ac:dyDescent="0.2">
      <c r="A110" s="1610">
        <v>70</v>
      </c>
      <c r="B110" s="1405" t="s">
        <v>311</v>
      </c>
      <c r="C110" s="654" t="s">
        <v>698</v>
      </c>
      <c r="D110" s="649"/>
      <c r="E110" s="1623"/>
      <c r="F110" s="1679"/>
      <c r="G110" s="373">
        <v>5</v>
      </c>
      <c r="H110" s="222">
        <v>2</v>
      </c>
      <c r="I110" s="222">
        <v>2</v>
      </c>
      <c r="J110" s="222">
        <v>1</v>
      </c>
      <c r="K110" s="512">
        <v>0</v>
      </c>
      <c r="L110" s="1634"/>
    </row>
    <row r="111" spans="1:12" ht="15" customHeight="1" x14ac:dyDescent="0.2">
      <c r="A111" s="1611"/>
      <c r="B111" s="1621"/>
      <c r="C111" s="654" t="s">
        <v>598</v>
      </c>
      <c r="D111" s="649"/>
      <c r="E111" s="1623"/>
      <c r="F111" s="1679"/>
      <c r="G111" s="373">
        <v>2</v>
      </c>
      <c r="H111" s="222">
        <v>1</v>
      </c>
      <c r="I111" s="222">
        <v>1</v>
      </c>
      <c r="J111" s="222">
        <v>0</v>
      </c>
      <c r="K111" s="512">
        <v>0</v>
      </c>
      <c r="L111" s="1634"/>
    </row>
    <row r="112" spans="1:12" ht="15" customHeight="1" x14ac:dyDescent="0.2">
      <c r="A112" s="1611"/>
      <c r="B112" s="1621"/>
      <c r="C112" s="654" t="s">
        <v>761</v>
      </c>
      <c r="D112" s="649"/>
      <c r="E112" s="1623"/>
      <c r="F112" s="1679"/>
      <c r="G112" s="373">
        <v>2</v>
      </c>
      <c r="H112" s="222">
        <v>0</v>
      </c>
      <c r="I112" s="222">
        <v>0</v>
      </c>
      <c r="J112" s="222">
        <v>2</v>
      </c>
      <c r="K112" s="512">
        <v>0</v>
      </c>
      <c r="L112" s="1634"/>
    </row>
    <row r="113" spans="1:12" ht="15" customHeight="1" x14ac:dyDescent="0.2">
      <c r="A113" s="1612"/>
      <c r="B113" s="1406"/>
      <c r="C113" s="654" t="s">
        <v>800</v>
      </c>
      <c r="D113" s="649"/>
      <c r="E113" s="1623"/>
      <c r="F113" s="1679"/>
      <c r="G113" s="373">
        <v>2</v>
      </c>
      <c r="H113" s="222">
        <v>2</v>
      </c>
      <c r="I113" s="222">
        <v>0</v>
      </c>
      <c r="J113" s="222">
        <v>0</v>
      </c>
      <c r="K113" s="512">
        <v>0</v>
      </c>
      <c r="L113" s="1634"/>
    </row>
    <row r="114" spans="1:12" ht="15" customHeight="1" x14ac:dyDescent="0.2">
      <c r="A114" s="955">
        <v>71</v>
      </c>
      <c r="B114" s="935" t="s">
        <v>1606</v>
      </c>
      <c r="C114" s="654" t="s">
        <v>589</v>
      </c>
      <c r="D114" s="649"/>
      <c r="E114" s="1623"/>
      <c r="F114" s="1679"/>
      <c r="G114" s="373">
        <v>3</v>
      </c>
      <c r="H114" s="222">
        <v>0</v>
      </c>
      <c r="I114" s="222">
        <v>0</v>
      </c>
      <c r="J114" s="222">
        <v>3</v>
      </c>
      <c r="K114" s="512">
        <v>0</v>
      </c>
      <c r="L114" s="1634"/>
    </row>
    <row r="115" spans="1:12" ht="15" customHeight="1" x14ac:dyDescent="0.2">
      <c r="A115" s="1610">
        <v>72</v>
      </c>
      <c r="B115" s="1405" t="s">
        <v>316</v>
      </c>
      <c r="C115" s="654" t="s">
        <v>932</v>
      </c>
      <c r="D115" s="649"/>
      <c r="E115" s="1623"/>
      <c r="F115" s="1679"/>
      <c r="G115" s="373">
        <v>3</v>
      </c>
      <c r="H115" s="222">
        <v>3</v>
      </c>
      <c r="I115" s="222">
        <v>0</v>
      </c>
      <c r="J115" s="222">
        <v>0</v>
      </c>
      <c r="K115" s="512">
        <v>0</v>
      </c>
      <c r="L115" s="1634"/>
    </row>
    <row r="116" spans="1:12" ht="15" customHeight="1" x14ac:dyDescent="0.2">
      <c r="A116" s="1612"/>
      <c r="B116" s="1406"/>
      <c r="C116" s="654" t="s">
        <v>937</v>
      </c>
      <c r="D116" s="649"/>
      <c r="E116" s="1623"/>
      <c r="F116" s="1679"/>
      <c r="G116" s="373">
        <v>3</v>
      </c>
      <c r="H116" s="222">
        <v>1</v>
      </c>
      <c r="I116" s="222">
        <v>2</v>
      </c>
      <c r="J116" s="222">
        <v>0</v>
      </c>
      <c r="K116" s="512">
        <v>0</v>
      </c>
      <c r="L116" s="1634"/>
    </row>
    <row r="117" spans="1:12" ht="15" customHeight="1" x14ac:dyDescent="0.2">
      <c r="A117" s="955">
        <v>73</v>
      </c>
      <c r="B117" s="935" t="s">
        <v>318</v>
      </c>
      <c r="C117" s="654" t="s">
        <v>925</v>
      </c>
      <c r="D117" s="649"/>
      <c r="E117" s="1623"/>
      <c r="F117" s="1679"/>
      <c r="G117" s="373">
        <v>8</v>
      </c>
      <c r="H117" s="222">
        <v>4</v>
      </c>
      <c r="I117" s="222">
        <v>3</v>
      </c>
      <c r="J117" s="222">
        <v>0</v>
      </c>
      <c r="K117" s="512">
        <v>1</v>
      </c>
      <c r="L117" s="1634"/>
    </row>
    <row r="118" spans="1:12" ht="15" customHeight="1" x14ac:dyDescent="0.2">
      <c r="A118" s="1610">
        <v>74</v>
      </c>
      <c r="B118" s="1405" t="s">
        <v>320</v>
      </c>
      <c r="C118" s="654" t="s">
        <v>769</v>
      </c>
      <c r="D118" s="649"/>
      <c r="E118" s="1623"/>
      <c r="F118" s="1679"/>
      <c r="G118" s="373">
        <v>5</v>
      </c>
      <c r="H118" s="222">
        <v>2</v>
      </c>
      <c r="I118" s="222">
        <v>3</v>
      </c>
      <c r="J118" s="222">
        <v>0</v>
      </c>
      <c r="K118" s="512">
        <v>0</v>
      </c>
      <c r="L118" s="1634"/>
    </row>
    <row r="119" spans="1:12" ht="15" customHeight="1" x14ac:dyDescent="0.2">
      <c r="A119" s="1612"/>
      <c r="B119" s="1406"/>
      <c r="C119" s="667" t="s">
        <v>589</v>
      </c>
      <c r="D119" s="649"/>
      <c r="E119" s="1623"/>
      <c r="F119" s="1679"/>
      <c r="G119" s="373">
        <v>2</v>
      </c>
      <c r="H119" s="222">
        <v>0</v>
      </c>
      <c r="I119" s="222">
        <v>2</v>
      </c>
      <c r="J119" s="222">
        <v>0</v>
      </c>
      <c r="K119" s="512">
        <v>0</v>
      </c>
      <c r="L119" s="1634"/>
    </row>
    <row r="120" spans="1:12" ht="15" customHeight="1" thickBot="1" x14ac:dyDescent="0.25">
      <c r="A120" s="956">
        <v>75</v>
      </c>
      <c r="B120" s="933" t="s">
        <v>323</v>
      </c>
      <c r="C120" s="667" t="s">
        <v>937</v>
      </c>
      <c r="D120" s="649"/>
      <c r="E120" s="1624"/>
      <c r="F120" s="1679"/>
      <c r="G120" s="972">
        <v>3</v>
      </c>
      <c r="H120" s="502">
        <v>1</v>
      </c>
      <c r="I120" s="502">
        <v>0</v>
      </c>
      <c r="J120" s="502">
        <v>0</v>
      </c>
      <c r="K120" s="513">
        <v>2</v>
      </c>
      <c r="L120" s="1635"/>
    </row>
    <row r="121" spans="1:12" ht="15" customHeight="1" x14ac:dyDescent="0.2">
      <c r="A121" s="582">
        <v>76</v>
      </c>
      <c r="B121" s="668" t="s">
        <v>297</v>
      </c>
      <c r="C121" s="653" t="s">
        <v>403</v>
      </c>
      <c r="D121" s="649"/>
      <c r="E121" s="1622" t="s">
        <v>1619</v>
      </c>
      <c r="F121" s="1679"/>
      <c r="G121" s="971">
        <v>4</v>
      </c>
      <c r="H121" s="501">
        <v>0</v>
      </c>
      <c r="I121" s="501">
        <v>0</v>
      </c>
      <c r="J121" s="501">
        <v>1</v>
      </c>
      <c r="K121" s="514">
        <v>3</v>
      </c>
      <c r="L121" s="1625" t="s">
        <v>1622</v>
      </c>
    </row>
    <row r="122" spans="1:12" ht="15" customHeight="1" x14ac:dyDescent="0.2">
      <c r="A122" s="1610">
        <v>77</v>
      </c>
      <c r="B122" s="1405" t="s">
        <v>321</v>
      </c>
      <c r="C122" s="654" t="s">
        <v>770</v>
      </c>
      <c r="D122" s="649"/>
      <c r="E122" s="1623"/>
      <c r="F122" s="1679"/>
      <c r="G122" s="373">
        <v>3</v>
      </c>
      <c r="H122" s="222">
        <v>3</v>
      </c>
      <c r="I122" s="222">
        <v>0</v>
      </c>
      <c r="J122" s="222">
        <v>0</v>
      </c>
      <c r="K122" s="512">
        <v>0</v>
      </c>
      <c r="L122" s="1609"/>
    </row>
    <row r="123" spans="1:12" ht="15" customHeight="1" x14ac:dyDescent="0.2">
      <c r="A123" s="1611"/>
      <c r="B123" s="1621"/>
      <c r="C123" s="654" t="s">
        <v>665</v>
      </c>
      <c r="D123" s="649"/>
      <c r="E123" s="1623"/>
      <c r="F123" s="1679"/>
      <c r="G123" s="373">
        <v>5</v>
      </c>
      <c r="H123" s="222">
        <v>1</v>
      </c>
      <c r="I123" s="222">
        <v>4</v>
      </c>
      <c r="J123" s="222">
        <v>0</v>
      </c>
      <c r="K123" s="512">
        <v>0</v>
      </c>
      <c r="L123" s="1609"/>
    </row>
    <row r="124" spans="1:12" ht="15" customHeight="1" x14ac:dyDescent="0.2">
      <c r="A124" s="1611"/>
      <c r="B124" s="1621"/>
      <c r="C124" s="654" t="s">
        <v>703</v>
      </c>
      <c r="D124" s="649"/>
      <c r="E124" s="1623"/>
      <c r="F124" s="1679"/>
      <c r="G124" s="373">
        <v>5</v>
      </c>
      <c r="H124" s="222">
        <v>3</v>
      </c>
      <c r="I124" s="222">
        <v>0</v>
      </c>
      <c r="J124" s="222">
        <v>2</v>
      </c>
      <c r="K124" s="512">
        <v>0</v>
      </c>
      <c r="L124" s="1609"/>
    </row>
    <row r="125" spans="1:12" ht="15" customHeight="1" thickBot="1" x14ac:dyDescent="0.25">
      <c r="A125" s="1611"/>
      <c r="B125" s="1621"/>
      <c r="C125" s="667" t="s">
        <v>589</v>
      </c>
      <c r="D125" s="649"/>
      <c r="E125" s="1624"/>
      <c r="F125" s="1679"/>
      <c r="G125" s="972">
        <v>8</v>
      </c>
      <c r="H125" s="502">
        <v>6</v>
      </c>
      <c r="I125" s="502">
        <v>2</v>
      </c>
      <c r="J125" s="502">
        <v>0</v>
      </c>
      <c r="K125" s="513">
        <v>0</v>
      </c>
      <c r="L125" s="1626"/>
    </row>
    <row r="126" spans="1:12" ht="21.75" customHeight="1" x14ac:dyDescent="0.2">
      <c r="A126" s="582">
        <v>78</v>
      </c>
      <c r="B126" s="668" t="s">
        <v>315</v>
      </c>
      <c r="C126" s="653" t="s">
        <v>589</v>
      </c>
      <c r="D126" s="649"/>
      <c r="E126" s="1622" t="s">
        <v>1620</v>
      </c>
      <c r="F126" s="1679"/>
      <c r="G126" s="971">
        <v>5</v>
      </c>
      <c r="H126" s="501">
        <v>3</v>
      </c>
      <c r="I126" s="501">
        <v>1</v>
      </c>
      <c r="J126" s="501">
        <v>0</v>
      </c>
      <c r="K126" s="514">
        <v>1</v>
      </c>
      <c r="L126" s="1625" t="s">
        <v>1621</v>
      </c>
    </row>
    <row r="127" spans="1:12" ht="21.75" customHeight="1" thickBot="1" x14ac:dyDescent="0.25">
      <c r="A127" s="453">
        <v>79</v>
      </c>
      <c r="B127" s="666" t="s">
        <v>322</v>
      </c>
      <c r="C127" s="655" t="s">
        <v>589</v>
      </c>
      <c r="D127" s="649"/>
      <c r="E127" s="1624"/>
      <c r="F127" s="1679"/>
      <c r="G127" s="972">
        <v>6</v>
      </c>
      <c r="H127" s="502">
        <v>4</v>
      </c>
      <c r="I127" s="502">
        <v>2</v>
      </c>
      <c r="J127" s="502">
        <v>0</v>
      </c>
      <c r="K127" s="513">
        <v>0</v>
      </c>
      <c r="L127" s="1626"/>
    </row>
    <row r="128" spans="1:12" ht="15" customHeight="1" thickBot="1" x14ac:dyDescent="0.25">
      <c r="A128" s="1025">
        <v>80</v>
      </c>
      <c r="B128" s="674" t="s">
        <v>285</v>
      </c>
      <c r="C128" s="673" t="s">
        <v>589</v>
      </c>
      <c r="D128" s="649"/>
      <c r="E128" s="1622" t="s">
        <v>1623</v>
      </c>
      <c r="F128" s="1679"/>
      <c r="G128" s="971">
        <v>5</v>
      </c>
      <c r="H128" s="501">
        <v>0</v>
      </c>
      <c r="I128" s="501">
        <v>1</v>
      </c>
      <c r="J128" s="501">
        <v>0</v>
      </c>
      <c r="K128" s="514">
        <v>4</v>
      </c>
      <c r="L128" s="1625" t="s">
        <v>1624</v>
      </c>
    </row>
    <row r="129" spans="1:12" ht="15" customHeight="1" x14ac:dyDescent="0.2">
      <c r="A129" s="582">
        <v>81</v>
      </c>
      <c r="B129" s="668" t="s">
        <v>297</v>
      </c>
      <c r="C129" s="653" t="s">
        <v>749</v>
      </c>
      <c r="D129" s="649"/>
      <c r="E129" s="1623"/>
      <c r="F129" s="1679"/>
      <c r="G129" s="373">
        <v>1</v>
      </c>
      <c r="H129" s="222">
        <v>1</v>
      </c>
      <c r="I129" s="927">
        <v>0</v>
      </c>
      <c r="J129" s="927">
        <v>0</v>
      </c>
      <c r="K129" s="511">
        <v>0</v>
      </c>
      <c r="L129" s="1609"/>
    </row>
    <row r="130" spans="1:12" ht="15" customHeight="1" x14ac:dyDescent="0.2">
      <c r="A130" s="955">
        <v>82</v>
      </c>
      <c r="B130" s="935" t="s">
        <v>307</v>
      </c>
      <c r="C130" s="654" t="s">
        <v>696</v>
      </c>
      <c r="D130" s="649"/>
      <c r="E130" s="1623"/>
      <c r="F130" s="1679"/>
      <c r="G130" s="373">
        <v>1</v>
      </c>
      <c r="H130" s="222">
        <v>0</v>
      </c>
      <c r="I130" s="222">
        <v>0</v>
      </c>
      <c r="J130" s="222">
        <v>0</v>
      </c>
      <c r="K130" s="512">
        <v>1</v>
      </c>
      <c r="L130" s="1609"/>
    </row>
    <row r="131" spans="1:12" ht="15" customHeight="1" thickBot="1" x14ac:dyDescent="0.25">
      <c r="A131" s="1026">
        <v>83</v>
      </c>
      <c r="B131" s="666" t="s">
        <v>313</v>
      </c>
      <c r="C131" s="655" t="s">
        <v>589</v>
      </c>
      <c r="D131" s="649"/>
      <c r="E131" s="1624"/>
      <c r="F131" s="1679"/>
      <c r="G131" s="972">
        <v>3</v>
      </c>
      <c r="H131" s="502">
        <v>0</v>
      </c>
      <c r="I131" s="502">
        <v>3</v>
      </c>
      <c r="J131" s="502">
        <v>0</v>
      </c>
      <c r="K131" s="513">
        <v>0</v>
      </c>
      <c r="L131" s="1626"/>
    </row>
    <row r="132" spans="1:12" ht="15" customHeight="1" x14ac:dyDescent="0.2">
      <c r="A132" s="1630">
        <v>84</v>
      </c>
      <c r="B132" s="1631" t="s">
        <v>288</v>
      </c>
      <c r="C132" s="653" t="s">
        <v>923</v>
      </c>
      <c r="D132" s="649"/>
      <c r="E132" s="1622" t="s">
        <v>1625</v>
      </c>
      <c r="F132" s="1679"/>
      <c r="G132" s="971">
        <v>10</v>
      </c>
      <c r="H132" s="501">
        <v>6</v>
      </c>
      <c r="I132" s="501">
        <v>1</v>
      </c>
      <c r="J132" s="501">
        <v>1</v>
      </c>
      <c r="K132" s="514">
        <v>2</v>
      </c>
      <c r="L132" s="1625" t="s">
        <v>1626</v>
      </c>
    </row>
    <row r="133" spans="1:12" ht="15" customHeight="1" x14ac:dyDescent="0.2">
      <c r="A133" s="1612"/>
      <c r="B133" s="1406"/>
      <c r="C133" s="672" t="s">
        <v>589</v>
      </c>
      <c r="D133" s="649"/>
      <c r="E133" s="1623"/>
      <c r="F133" s="1679"/>
      <c r="G133" s="973">
        <v>1</v>
      </c>
      <c r="H133" s="927">
        <v>0</v>
      </c>
      <c r="I133" s="927">
        <v>1</v>
      </c>
      <c r="J133" s="927">
        <v>0</v>
      </c>
      <c r="K133" s="511">
        <v>0</v>
      </c>
      <c r="L133" s="1609"/>
    </row>
    <row r="134" spans="1:12" ht="15" customHeight="1" x14ac:dyDescent="0.2">
      <c r="A134" s="955">
        <v>85</v>
      </c>
      <c r="B134" s="935" t="s">
        <v>289</v>
      </c>
      <c r="C134" s="654" t="s">
        <v>589</v>
      </c>
      <c r="D134" s="649"/>
      <c r="E134" s="1623"/>
      <c r="F134" s="1679"/>
      <c r="G134" s="373">
        <v>2</v>
      </c>
      <c r="H134" s="222">
        <v>0</v>
      </c>
      <c r="I134" s="222">
        <v>2</v>
      </c>
      <c r="J134" s="222">
        <v>0</v>
      </c>
      <c r="K134" s="512">
        <v>0</v>
      </c>
      <c r="L134" s="1609"/>
    </row>
    <row r="135" spans="1:12" ht="15" customHeight="1" thickBot="1" x14ac:dyDescent="0.25">
      <c r="A135" s="1026">
        <v>86</v>
      </c>
      <c r="B135" s="666" t="s">
        <v>320</v>
      </c>
      <c r="C135" s="655" t="s">
        <v>589</v>
      </c>
      <c r="D135" s="649"/>
      <c r="E135" s="1624"/>
      <c r="F135" s="1679"/>
      <c r="G135" s="972">
        <v>2</v>
      </c>
      <c r="H135" s="502">
        <v>0</v>
      </c>
      <c r="I135" s="502">
        <v>0</v>
      </c>
      <c r="J135" s="502">
        <v>0</v>
      </c>
      <c r="K135" s="513">
        <v>2</v>
      </c>
      <c r="L135" s="1626"/>
    </row>
    <row r="136" spans="1:12" ht="15" customHeight="1" x14ac:dyDescent="0.2">
      <c r="A136" s="917">
        <v>87</v>
      </c>
      <c r="B136" s="668" t="s">
        <v>363</v>
      </c>
      <c r="C136" s="653" t="s">
        <v>750</v>
      </c>
      <c r="D136" s="649"/>
      <c r="E136" s="1622" t="s">
        <v>1627</v>
      </c>
      <c r="F136" s="1679"/>
      <c r="G136" s="971">
        <v>3</v>
      </c>
      <c r="H136" s="501">
        <v>0</v>
      </c>
      <c r="I136" s="501">
        <v>3</v>
      </c>
      <c r="J136" s="501">
        <v>0</v>
      </c>
      <c r="K136" s="514">
        <v>0</v>
      </c>
      <c r="L136" s="1625" t="s">
        <v>1628</v>
      </c>
    </row>
    <row r="137" spans="1:12" ht="15" customHeight="1" x14ac:dyDescent="0.2">
      <c r="A137" s="1610">
        <v>88</v>
      </c>
      <c r="B137" s="1405" t="s">
        <v>309</v>
      </c>
      <c r="C137" s="654" t="s">
        <v>697</v>
      </c>
      <c r="D137" s="649"/>
      <c r="E137" s="1623"/>
      <c r="F137" s="1679"/>
      <c r="G137" s="373">
        <v>0</v>
      </c>
      <c r="H137" s="222">
        <v>0</v>
      </c>
      <c r="I137" s="222">
        <v>0</v>
      </c>
      <c r="J137" s="222">
        <v>0</v>
      </c>
      <c r="K137" s="512">
        <v>0</v>
      </c>
      <c r="L137" s="1609"/>
    </row>
    <row r="138" spans="1:12" ht="15" customHeight="1" x14ac:dyDescent="0.2">
      <c r="A138" s="1611"/>
      <c r="B138" s="1621"/>
      <c r="C138" s="654" t="s">
        <v>589</v>
      </c>
      <c r="D138" s="649"/>
      <c r="E138" s="1623"/>
      <c r="F138" s="1679"/>
      <c r="G138" s="373">
        <v>1</v>
      </c>
      <c r="H138" s="927">
        <v>1</v>
      </c>
      <c r="I138" s="927">
        <v>0</v>
      </c>
      <c r="J138" s="927">
        <v>0</v>
      </c>
      <c r="K138" s="511">
        <v>0</v>
      </c>
      <c r="L138" s="1609"/>
    </row>
    <row r="139" spans="1:12" ht="15" customHeight="1" x14ac:dyDescent="0.2">
      <c r="A139" s="1612"/>
      <c r="B139" s="1406"/>
      <c r="C139" s="654" t="s">
        <v>937</v>
      </c>
      <c r="D139" s="649"/>
      <c r="E139" s="1623"/>
      <c r="F139" s="1679"/>
      <c r="G139" s="373">
        <v>2</v>
      </c>
      <c r="H139" s="927">
        <v>2</v>
      </c>
      <c r="I139" s="927">
        <v>0</v>
      </c>
      <c r="J139" s="927">
        <v>0</v>
      </c>
      <c r="K139" s="511">
        <v>0</v>
      </c>
      <c r="L139" s="1609"/>
    </row>
    <row r="140" spans="1:12" ht="15" customHeight="1" x14ac:dyDescent="0.2">
      <c r="A140" s="1610">
        <v>89</v>
      </c>
      <c r="B140" s="1405" t="s">
        <v>320</v>
      </c>
      <c r="C140" s="654" t="s">
        <v>769</v>
      </c>
      <c r="D140" s="649"/>
      <c r="E140" s="1623"/>
      <c r="F140" s="1679"/>
      <c r="G140" s="373">
        <v>1</v>
      </c>
      <c r="H140" s="927">
        <v>0</v>
      </c>
      <c r="I140" s="927">
        <v>1</v>
      </c>
      <c r="J140" s="927">
        <v>0</v>
      </c>
      <c r="K140" s="511">
        <v>0</v>
      </c>
      <c r="L140" s="1609"/>
    </row>
    <row r="141" spans="1:12" ht="15" customHeight="1" x14ac:dyDescent="0.2">
      <c r="A141" s="1612"/>
      <c r="B141" s="1406"/>
      <c r="C141" s="654" t="s">
        <v>589</v>
      </c>
      <c r="D141" s="649"/>
      <c r="E141" s="1623"/>
      <c r="F141" s="1679"/>
      <c r="G141" s="373">
        <v>1</v>
      </c>
      <c r="H141" s="927">
        <v>0</v>
      </c>
      <c r="I141" s="927">
        <v>0</v>
      </c>
      <c r="J141" s="927">
        <v>1</v>
      </c>
      <c r="K141" s="511">
        <v>0</v>
      </c>
      <c r="L141" s="1609"/>
    </row>
    <row r="142" spans="1:12" ht="15" customHeight="1" x14ac:dyDescent="0.2">
      <c r="A142" s="1610">
        <v>90</v>
      </c>
      <c r="B142" s="1405" t="s">
        <v>323</v>
      </c>
      <c r="C142" s="654" t="s">
        <v>925</v>
      </c>
      <c r="D142" s="649"/>
      <c r="E142" s="1623"/>
      <c r="F142" s="1679"/>
      <c r="G142" s="373">
        <v>1</v>
      </c>
      <c r="H142" s="222">
        <v>0</v>
      </c>
      <c r="I142" s="222">
        <v>0</v>
      </c>
      <c r="J142" s="222">
        <v>0</v>
      </c>
      <c r="K142" s="512">
        <v>1</v>
      </c>
      <c r="L142" s="1609"/>
    </row>
    <row r="143" spans="1:12" ht="15" customHeight="1" thickBot="1" x14ac:dyDescent="0.25">
      <c r="A143" s="1611"/>
      <c r="B143" s="1621"/>
      <c r="C143" s="667" t="s">
        <v>937</v>
      </c>
      <c r="D143" s="649"/>
      <c r="E143" s="1624"/>
      <c r="F143" s="1679"/>
      <c r="G143" s="972">
        <v>1</v>
      </c>
      <c r="H143" s="951">
        <v>1</v>
      </c>
      <c r="I143" s="502">
        <v>0</v>
      </c>
      <c r="J143" s="502">
        <v>0</v>
      </c>
      <c r="K143" s="513">
        <v>0</v>
      </c>
      <c r="L143" s="1626"/>
    </row>
    <row r="144" spans="1:12" ht="56.25" customHeight="1" thickBot="1" x14ac:dyDescent="0.25">
      <c r="A144" s="470">
        <v>91</v>
      </c>
      <c r="B144" s="670" t="s">
        <v>325</v>
      </c>
      <c r="C144" s="671" t="s">
        <v>1630</v>
      </c>
      <c r="D144" s="649"/>
      <c r="E144" s="969" t="s">
        <v>1629</v>
      </c>
      <c r="F144" s="1679"/>
      <c r="G144" s="976">
        <v>5</v>
      </c>
      <c r="H144" s="949">
        <v>0</v>
      </c>
      <c r="I144" s="949">
        <v>3</v>
      </c>
      <c r="J144" s="949">
        <v>1</v>
      </c>
      <c r="K144" s="952">
        <v>1</v>
      </c>
      <c r="L144" s="905" t="s">
        <v>1631</v>
      </c>
    </row>
    <row r="145" spans="1:12" ht="15" customHeight="1" x14ac:dyDescent="0.2">
      <c r="A145" s="1611">
        <v>92</v>
      </c>
      <c r="B145" s="1621" t="s">
        <v>284</v>
      </c>
      <c r="C145" s="672" t="s">
        <v>679</v>
      </c>
      <c r="D145" s="649"/>
      <c r="E145" s="1622" t="s">
        <v>1632</v>
      </c>
      <c r="F145" s="1679"/>
      <c r="G145" s="971">
        <v>0</v>
      </c>
      <c r="H145" s="501">
        <v>0</v>
      </c>
      <c r="I145" s="501">
        <v>0</v>
      </c>
      <c r="J145" s="501">
        <v>0</v>
      </c>
      <c r="K145" s="559">
        <v>0</v>
      </c>
      <c r="L145" s="1627" t="s">
        <v>1684</v>
      </c>
    </row>
    <row r="146" spans="1:12" ht="15" customHeight="1" x14ac:dyDescent="0.2">
      <c r="A146" s="1611"/>
      <c r="B146" s="1621"/>
      <c r="C146" s="672" t="s">
        <v>589</v>
      </c>
      <c r="D146" s="649"/>
      <c r="E146" s="1623"/>
      <c r="F146" s="1679"/>
      <c r="G146" s="973">
        <v>2</v>
      </c>
      <c r="H146" s="927">
        <v>2</v>
      </c>
      <c r="I146" s="927">
        <v>0</v>
      </c>
      <c r="J146" s="927">
        <v>0</v>
      </c>
      <c r="K146" s="558">
        <v>0</v>
      </c>
      <c r="L146" s="1628"/>
    </row>
    <row r="147" spans="1:12" ht="15" customHeight="1" x14ac:dyDescent="0.2">
      <c r="A147" s="1612"/>
      <c r="B147" s="1406"/>
      <c r="C147" s="672" t="s">
        <v>806</v>
      </c>
      <c r="D147" s="649"/>
      <c r="E147" s="1623"/>
      <c r="F147" s="1679"/>
      <c r="G147" s="973">
        <v>1</v>
      </c>
      <c r="H147" s="927">
        <v>0</v>
      </c>
      <c r="I147" s="927">
        <v>1</v>
      </c>
      <c r="J147" s="927">
        <v>0</v>
      </c>
      <c r="K147" s="558">
        <v>0</v>
      </c>
      <c r="L147" s="1628"/>
    </row>
    <row r="148" spans="1:12" ht="15" customHeight="1" x14ac:dyDescent="0.2">
      <c r="A148" s="955">
        <v>93</v>
      </c>
      <c r="B148" s="935" t="s">
        <v>285</v>
      </c>
      <c r="C148" s="654" t="s">
        <v>740</v>
      </c>
      <c r="D148" s="649"/>
      <c r="E148" s="1623"/>
      <c r="F148" s="1679"/>
      <c r="G148" s="373">
        <v>0</v>
      </c>
      <c r="H148" s="927">
        <v>0</v>
      </c>
      <c r="I148" s="927">
        <v>0</v>
      </c>
      <c r="J148" s="927">
        <v>0</v>
      </c>
      <c r="K148" s="558">
        <v>0</v>
      </c>
      <c r="L148" s="1628"/>
    </row>
    <row r="149" spans="1:12" ht="15" customHeight="1" x14ac:dyDescent="0.2">
      <c r="A149" s="1610">
        <v>94</v>
      </c>
      <c r="B149" s="1405" t="s">
        <v>286</v>
      </c>
      <c r="C149" s="654" t="s">
        <v>680</v>
      </c>
      <c r="D149" s="649"/>
      <c r="E149" s="1623"/>
      <c r="F149" s="1679"/>
      <c r="G149" s="373">
        <v>3</v>
      </c>
      <c r="H149" s="927">
        <v>2</v>
      </c>
      <c r="I149" s="927">
        <v>1</v>
      </c>
      <c r="J149" s="927">
        <v>0</v>
      </c>
      <c r="K149" s="558">
        <v>0</v>
      </c>
      <c r="L149" s="1628"/>
    </row>
    <row r="150" spans="1:12" ht="15" customHeight="1" x14ac:dyDescent="0.2">
      <c r="A150" s="1611"/>
      <c r="B150" s="1621"/>
      <c r="C150" s="654" t="s">
        <v>401</v>
      </c>
      <c r="D150" s="649"/>
      <c r="E150" s="1623"/>
      <c r="F150" s="1679"/>
      <c r="G150" s="373">
        <v>5</v>
      </c>
      <c r="H150" s="927">
        <v>0</v>
      </c>
      <c r="I150" s="927">
        <v>1</v>
      </c>
      <c r="J150" s="927">
        <v>4</v>
      </c>
      <c r="K150" s="558">
        <v>0</v>
      </c>
      <c r="L150" s="1628"/>
    </row>
    <row r="151" spans="1:12" ht="15" customHeight="1" x14ac:dyDescent="0.2">
      <c r="A151" s="1611"/>
      <c r="B151" s="1621"/>
      <c r="C151" s="654" t="s">
        <v>589</v>
      </c>
      <c r="D151" s="649"/>
      <c r="E151" s="1623"/>
      <c r="F151" s="1679"/>
      <c r="G151" s="373">
        <v>5</v>
      </c>
      <c r="H151" s="927">
        <v>2</v>
      </c>
      <c r="I151" s="927">
        <v>0</v>
      </c>
      <c r="J151" s="927">
        <v>0</v>
      </c>
      <c r="K151" s="558">
        <v>3</v>
      </c>
      <c r="L151" s="1628"/>
    </row>
    <row r="152" spans="1:12" ht="15" customHeight="1" x14ac:dyDescent="0.2">
      <c r="A152" s="1612"/>
      <c r="B152" s="1406"/>
      <c r="C152" s="654" t="s">
        <v>747</v>
      </c>
      <c r="D152" s="649"/>
      <c r="E152" s="1623"/>
      <c r="F152" s="1679"/>
      <c r="G152" s="373">
        <v>3</v>
      </c>
      <c r="H152" s="927">
        <v>0</v>
      </c>
      <c r="I152" s="927">
        <v>2</v>
      </c>
      <c r="J152" s="927">
        <v>1</v>
      </c>
      <c r="K152" s="558">
        <v>0</v>
      </c>
      <c r="L152" s="1628"/>
    </row>
    <row r="153" spans="1:12" ht="15" customHeight="1" x14ac:dyDescent="0.2">
      <c r="A153" s="955">
        <v>95</v>
      </c>
      <c r="B153" s="935" t="s">
        <v>287</v>
      </c>
      <c r="C153" s="654" t="s">
        <v>681</v>
      </c>
      <c r="D153" s="649"/>
      <c r="E153" s="1623"/>
      <c r="F153" s="1679"/>
      <c r="G153" s="373">
        <v>5</v>
      </c>
      <c r="H153" s="927">
        <v>5</v>
      </c>
      <c r="I153" s="927">
        <v>0</v>
      </c>
      <c r="J153" s="927">
        <v>0</v>
      </c>
      <c r="K153" s="558">
        <v>0</v>
      </c>
      <c r="L153" s="1628"/>
    </row>
    <row r="154" spans="1:12" ht="31.5" customHeight="1" x14ac:dyDescent="0.2">
      <c r="A154" s="1610">
        <v>96</v>
      </c>
      <c r="B154" s="1405" t="s">
        <v>288</v>
      </c>
      <c r="C154" s="654" t="s">
        <v>1617</v>
      </c>
      <c r="D154" s="649"/>
      <c r="E154" s="1623"/>
      <c r="F154" s="1679"/>
      <c r="G154" s="373">
        <v>0</v>
      </c>
      <c r="H154" s="222">
        <v>0</v>
      </c>
      <c r="I154" s="222">
        <v>0</v>
      </c>
      <c r="J154" s="222">
        <v>0</v>
      </c>
      <c r="K154" s="909">
        <v>0</v>
      </c>
      <c r="L154" s="1628"/>
    </row>
    <row r="155" spans="1:12" ht="15" customHeight="1" x14ac:dyDescent="0.2">
      <c r="A155" s="1611"/>
      <c r="B155" s="1621"/>
      <c r="C155" s="654" t="s">
        <v>1021</v>
      </c>
      <c r="D155" s="649"/>
      <c r="E155" s="1623"/>
      <c r="F155" s="1679"/>
      <c r="G155" s="373">
        <v>0</v>
      </c>
      <c r="H155" s="222">
        <v>0</v>
      </c>
      <c r="I155" s="222">
        <v>0</v>
      </c>
      <c r="J155" s="222">
        <v>0</v>
      </c>
      <c r="K155" s="909">
        <v>0</v>
      </c>
      <c r="L155" s="1628"/>
    </row>
    <row r="156" spans="1:12" ht="15" customHeight="1" x14ac:dyDescent="0.2">
      <c r="A156" s="1611"/>
      <c r="B156" s="1621"/>
      <c r="C156" s="654" t="s">
        <v>589</v>
      </c>
      <c r="D156" s="649"/>
      <c r="E156" s="1623"/>
      <c r="F156" s="1679"/>
      <c r="G156" s="373">
        <v>5</v>
      </c>
      <c r="H156" s="222">
        <v>3</v>
      </c>
      <c r="I156" s="222">
        <v>0</v>
      </c>
      <c r="J156" s="222">
        <v>1</v>
      </c>
      <c r="K156" s="909">
        <v>1</v>
      </c>
      <c r="L156" s="1628"/>
    </row>
    <row r="157" spans="1:12" ht="15" customHeight="1" x14ac:dyDescent="0.2">
      <c r="A157" s="1612"/>
      <c r="B157" s="1406"/>
      <c r="C157" s="654" t="s">
        <v>747</v>
      </c>
      <c r="D157" s="649"/>
      <c r="E157" s="1623"/>
      <c r="F157" s="1679"/>
      <c r="G157" s="975">
        <v>1</v>
      </c>
      <c r="H157" s="904">
        <v>0</v>
      </c>
      <c r="I157" s="904">
        <v>0</v>
      </c>
      <c r="J157" s="904">
        <v>1</v>
      </c>
      <c r="K157" s="908">
        <v>0</v>
      </c>
      <c r="L157" s="1628"/>
    </row>
    <row r="158" spans="1:12" ht="15" customHeight="1" x14ac:dyDescent="0.2">
      <c r="A158" s="955">
        <v>97</v>
      </c>
      <c r="B158" s="675" t="s">
        <v>289</v>
      </c>
      <c r="C158" s="651" t="s">
        <v>683</v>
      </c>
      <c r="D158" s="649"/>
      <c r="E158" s="1623"/>
      <c r="F158" s="1679"/>
      <c r="G158" s="373">
        <v>0</v>
      </c>
      <c r="H158" s="222">
        <v>0</v>
      </c>
      <c r="I158" s="222">
        <v>0</v>
      </c>
      <c r="J158" s="222">
        <v>0</v>
      </c>
      <c r="K158" s="909">
        <v>0</v>
      </c>
      <c r="L158" s="1628"/>
    </row>
    <row r="159" spans="1:12" ht="15" customHeight="1" x14ac:dyDescent="0.2">
      <c r="A159" s="1610">
        <v>98</v>
      </c>
      <c r="B159" s="1613" t="s">
        <v>290</v>
      </c>
      <c r="C159" s="651" t="s">
        <v>742</v>
      </c>
      <c r="D159" s="649"/>
      <c r="E159" s="1623"/>
      <c r="F159" s="1679"/>
      <c r="G159" s="373">
        <v>1</v>
      </c>
      <c r="H159" s="222">
        <v>1</v>
      </c>
      <c r="I159" s="222">
        <v>0</v>
      </c>
      <c r="J159" s="222">
        <v>0</v>
      </c>
      <c r="K159" s="909">
        <v>0</v>
      </c>
      <c r="L159" s="1628"/>
    </row>
    <row r="160" spans="1:12" ht="15" customHeight="1" x14ac:dyDescent="0.2">
      <c r="A160" s="1611"/>
      <c r="B160" s="1614"/>
      <c r="C160" s="651" t="s">
        <v>796</v>
      </c>
      <c r="D160" s="649"/>
      <c r="E160" s="1623"/>
      <c r="F160" s="1679"/>
      <c r="G160" s="373">
        <v>4</v>
      </c>
      <c r="H160" s="222">
        <v>0</v>
      </c>
      <c r="I160" s="222">
        <v>4</v>
      </c>
      <c r="J160" s="222">
        <v>0</v>
      </c>
      <c r="K160" s="909">
        <v>0</v>
      </c>
      <c r="L160" s="1628"/>
    </row>
    <row r="161" spans="1:12" ht="15" customHeight="1" x14ac:dyDescent="0.2">
      <c r="A161" s="1611"/>
      <c r="B161" s="1614"/>
      <c r="C161" s="651" t="s">
        <v>590</v>
      </c>
      <c r="D161" s="649"/>
      <c r="E161" s="1623"/>
      <c r="F161" s="1679"/>
      <c r="G161" s="373">
        <v>5</v>
      </c>
      <c r="H161" s="222">
        <v>1</v>
      </c>
      <c r="I161" s="222">
        <v>1</v>
      </c>
      <c r="J161" s="222">
        <v>0</v>
      </c>
      <c r="K161" s="909">
        <v>3</v>
      </c>
      <c r="L161" s="1628"/>
    </row>
    <row r="162" spans="1:12" ht="15" customHeight="1" x14ac:dyDescent="0.2">
      <c r="A162" s="1611"/>
      <c r="B162" s="1614"/>
      <c r="C162" s="651" t="s">
        <v>684</v>
      </c>
      <c r="D162" s="649"/>
      <c r="E162" s="1623"/>
      <c r="F162" s="1679"/>
      <c r="G162" s="373">
        <v>0</v>
      </c>
      <c r="H162" s="222">
        <v>0</v>
      </c>
      <c r="I162" s="222">
        <v>0</v>
      </c>
      <c r="J162" s="222">
        <v>0</v>
      </c>
      <c r="K162" s="909">
        <v>0</v>
      </c>
      <c r="L162" s="1628"/>
    </row>
    <row r="163" spans="1:12" ht="15" customHeight="1" x14ac:dyDescent="0.2">
      <c r="A163" s="1612"/>
      <c r="B163" s="1615"/>
      <c r="C163" s="651" t="s">
        <v>589</v>
      </c>
      <c r="D163" s="649"/>
      <c r="E163" s="1623"/>
      <c r="F163" s="1679"/>
      <c r="G163" s="373">
        <v>0</v>
      </c>
      <c r="H163" s="222">
        <v>0</v>
      </c>
      <c r="I163" s="222">
        <v>0</v>
      </c>
      <c r="J163" s="222">
        <v>0</v>
      </c>
      <c r="K163" s="909">
        <v>0</v>
      </c>
      <c r="L163" s="1628"/>
    </row>
    <row r="164" spans="1:12" x14ac:dyDescent="0.2">
      <c r="A164" s="955">
        <v>99</v>
      </c>
      <c r="B164" s="939" t="s">
        <v>291</v>
      </c>
      <c r="C164" s="651" t="s">
        <v>743</v>
      </c>
      <c r="D164" s="649"/>
      <c r="E164" s="1623"/>
      <c r="F164" s="1679"/>
      <c r="G164" s="373">
        <v>5</v>
      </c>
      <c r="H164" s="222">
        <v>4</v>
      </c>
      <c r="I164" s="222">
        <v>0</v>
      </c>
      <c r="J164" s="222">
        <v>0</v>
      </c>
      <c r="K164" s="909">
        <v>1</v>
      </c>
      <c r="L164" s="1628"/>
    </row>
    <row r="165" spans="1:12" ht="15" customHeight="1" x14ac:dyDescent="0.2">
      <c r="A165" s="1610">
        <v>100</v>
      </c>
      <c r="B165" s="1613" t="s">
        <v>292</v>
      </c>
      <c r="C165" s="651" t="s">
        <v>744</v>
      </c>
      <c r="D165" s="649"/>
      <c r="E165" s="1623"/>
      <c r="F165" s="1679"/>
      <c r="G165" s="373">
        <v>0</v>
      </c>
      <c r="H165" s="222">
        <v>0</v>
      </c>
      <c r="I165" s="222">
        <v>0</v>
      </c>
      <c r="J165" s="222">
        <v>0</v>
      </c>
      <c r="K165" s="909">
        <v>0</v>
      </c>
      <c r="L165" s="1628"/>
    </row>
    <row r="166" spans="1:12" ht="15" customHeight="1" x14ac:dyDescent="0.2">
      <c r="A166" s="1611"/>
      <c r="B166" s="1614"/>
      <c r="C166" s="651" t="s">
        <v>1633</v>
      </c>
      <c r="D166" s="649"/>
      <c r="E166" s="1623"/>
      <c r="F166" s="1679"/>
      <c r="G166" s="373">
        <v>2</v>
      </c>
      <c r="H166" s="222">
        <v>0</v>
      </c>
      <c r="I166" s="222">
        <v>2</v>
      </c>
      <c r="J166" s="222">
        <v>0</v>
      </c>
      <c r="K166" s="909">
        <v>0</v>
      </c>
      <c r="L166" s="1628"/>
    </row>
    <row r="167" spans="1:12" ht="15" customHeight="1" x14ac:dyDescent="0.2">
      <c r="A167" s="1611"/>
      <c r="B167" s="1614"/>
      <c r="C167" s="651" t="s">
        <v>685</v>
      </c>
      <c r="D167" s="649"/>
      <c r="E167" s="1623"/>
      <c r="F167" s="1679"/>
      <c r="G167" s="373">
        <v>0</v>
      </c>
      <c r="H167" s="222">
        <v>0</v>
      </c>
      <c r="I167" s="222">
        <v>0</v>
      </c>
      <c r="J167" s="222">
        <v>0</v>
      </c>
      <c r="K167" s="909">
        <v>0</v>
      </c>
      <c r="L167" s="1628"/>
    </row>
    <row r="168" spans="1:12" ht="15" customHeight="1" x14ac:dyDescent="0.2">
      <c r="A168" s="1611"/>
      <c r="B168" s="1614"/>
      <c r="C168" s="651" t="s">
        <v>589</v>
      </c>
      <c r="D168" s="649"/>
      <c r="E168" s="1623"/>
      <c r="F168" s="1679"/>
      <c r="G168" s="373">
        <v>0</v>
      </c>
      <c r="H168" s="222">
        <v>0</v>
      </c>
      <c r="I168" s="222">
        <v>0</v>
      </c>
      <c r="J168" s="222">
        <v>0</v>
      </c>
      <c r="K168" s="909">
        <v>0</v>
      </c>
      <c r="L168" s="1628"/>
    </row>
    <row r="169" spans="1:12" ht="15" customHeight="1" x14ac:dyDescent="0.2">
      <c r="A169" s="1612"/>
      <c r="B169" s="1615"/>
      <c r="C169" s="651" t="s">
        <v>1580</v>
      </c>
      <c r="D169" s="649"/>
      <c r="E169" s="1623"/>
      <c r="F169" s="1679"/>
      <c r="G169" s="373">
        <v>0</v>
      </c>
      <c r="H169" s="222">
        <v>0</v>
      </c>
      <c r="I169" s="222">
        <v>0</v>
      </c>
      <c r="J169" s="222">
        <v>0</v>
      </c>
      <c r="K169" s="909">
        <v>0</v>
      </c>
      <c r="L169" s="1628"/>
    </row>
    <row r="170" spans="1:12" x14ac:dyDescent="0.2">
      <c r="A170" s="957">
        <v>101</v>
      </c>
      <c r="B170" s="942" t="s">
        <v>293</v>
      </c>
      <c r="C170" s="651" t="s">
        <v>745</v>
      </c>
      <c r="D170" s="649"/>
      <c r="E170" s="1623"/>
      <c r="F170" s="1679"/>
      <c r="G170" s="373">
        <v>2</v>
      </c>
      <c r="H170" s="222">
        <v>2</v>
      </c>
      <c r="I170" s="222">
        <v>0</v>
      </c>
      <c r="J170" s="222">
        <v>0</v>
      </c>
      <c r="K170" s="909">
        <v>0</v>
      </c>
      <c r="L170" s="1628"/>
    </row>
    <row r="171" spans="1:12" ht="15" customHeight="1" x14ac:dyDescent="0.2">
      <c r="A171" s="1610">
        <v>102</v>
      </c>
      <c r="B171" s="1613" t="s">
        <v>294</v>
      </c>
      <c r="C171" s="651" t="s">
        <v>746</v>
      </c>
      <c r="D171" s="649"/>
      <c r="E171" s="1623"/>
      <c r="F171" s="1679"/>
      <c r="G171" s="373">
        <v>0</v>
      </c>
      <c r="H171" s="222">
        <v>0</v>
      </c>
      <c r="I171" s="222">
        <v>0</v>
      </c>
      <c r="J171" s="222">
        <v>0</v>
      </c>
      <c r="K171" s="909">
        <v>0</v>
      </c>
      <c r="L171" s="1628"/>
    </row>
    <row r="172" spans="1:12" ht="15" customHeight="1" x14ac:dyDescent="0.2">
      <c r="A172" s="1612"/>
      <c r="B172" s="1615"/>
      <c r="C172" s="651" t="s">
        <v>589</v>
      </c>
      <c r="D172" s="649"/>
      <c r="E172" s="1623"/>
      <c r="F172" s="1679"/>
      <c r="G172" s="373">
        <v>0</v>
      </c>
      <c r="H172" s="222">
        <v>0</v>
      </c>
      <c r="I172" s="222">
        <v>0</v>
      </c>
      <c r="J172" s="222">
        <v>0</v>
      </c>
      <c r="K172" s="909">
        <v>0</v>
      </c>
      <c r="L172" s="1628"/>
    </row>
    <row r="173" spans="1:12" ht="15" customHeight="1" x14ac:dyDescent="0.2">
      <c r="A173" s="1610">
        <v>103</v>
      </c>
      <c r="B173" s="1613" t="s">
        <v>295</v>
      </c>
      <c r="C173" s="651" t="s">
        <v>592</v>
      </c>
      <c r="D173" s="649"/>
      <c r="E173" s="1623"/>
      <c r="F173" s="1679"/>
      <c r="G173" s="373">
        <v>0</v>
      </c>
      <c r="H173" s="222">
        <v>0</v>
      </c>
      <c r="I173" s="222">
        <v>0</v>
      </c>
      <c r="J173" s="222">
        <v>0</v>
      </c>
      <c r="K173" s="909">
        <v>0</v>
      </c>
      <c r="L173" s="1628"/>
    </row>
    <row r="174" spans="1:12" ht="15" customHeight="1" x14ac:dyDescent="0.2">
      <c r="A174" s="1611"/>
      <c r="B174" s="1614"/>
      <c r="C174" s="651" t="s">
        <v>589</v>
      </c>
      <c r="D174" s="649"/>
      <c r="E174" s="1623"/>
      <c r="F174" s="1679"/>
      <c r="G174" s="373">
        <v>0</v>
      </c>
      <c r="H174" s="222">
        <v>0</v>
      </c>
      <c r="I174" s="222">
        <v>0</v>
      </c>
      <c r="J174" s="222">
        <v>0</v>
      </c>
      <c r="K174" s="909">
        <v>0</v>
      </c>
      <c r="L174" s="1628"/>
    </row>
    <row r="175" spans="1:12" ht="15" customHeight="1" x14ac:dyDescent="0.2">
      <c r="A175" s="1612"/>
      <c r="B175" s="1615"/>
      <c r="C175" s="651" t="s">
        <v>1580</v>
      </c>
      <c r="D175" s="649"/>
      <c r="E175" s="1623"/>
      <c r="F175" s="1679"/>
      <c r="G175" s="373">
        <v>0</v>
      </c>
      <c r="H175" s="222">
        <v>0</v>
      </c>
      <c r="I175" s="222">
        <v>0</v>
      </c>
      <c r="J175" s="222">
        <v>0</v>
      </c>
      <c r="K175" s="909">
        <v>0</v>
      </c>
      <c r="L175" s="1628"/>
    </row>
    <row r="176" spans="1:12" ht="15" customHeight="1" x14ac:dyDescent="0.2">
      <c r="A176" s="1610">
        <v>104</v>
      </c>
      <c r="B176" s="1613" t="s">
        <v>296</v>
      </c>
      <c r="C176" s="648" t="s">
        <v>748</v>
      </c>
      <c r="D176" s="649"/>
      <c r="E176" s="1623"/>
      <c r="F176" s="1679"/>
      <c r="G176" s="373">
        <v>0</v>
      </c>
      <c r="H176" s="222">
        <v>0</v>
      </c>
      <c r="I176" s="222">
        <v>0</v>
      </c>
      <c r="J176" s="222">
        <v>0</v>
      </c>
      <c r="K176" s="909">
        <v>0</v>
      </c>
      <c r="L176" s="1628"/>
    </row>
    <row r="177" spans="1:12" ht="15" customHeight="1" x14ac:dyDescent="0.2">
      <c r="A177" s="1611"/>
      <c r="B177" s="1614"/>
      <c r="C177" s="648" t="s">
        <v>412</v>
      </c>
      <c r="D177" s="649"/>
      <c r="E177" s="1623"/>
      <c r="F177" s="1679"/>
      <c r="G177" s="373">
        <v>0</v>
      </c>
      <c r="H177" s="222">
        <v>0</v>
      </c>
      <c r="I177" s="222">
        <v>0</v>
      </c>
      <c r="J177" s="222">
        <v>0</v>
      </c>
      <c r="K177" s="909">
        <v>0</v>
      </c>
      <c r="L177" s="1628"/>
    </row>
    <row r="178" spans="1:12" ht="15" customHeight="1" x14ac:dyDescent="0.2">
      <c r="A178" s="1612"/>
      <c r="B178" s="1615"/>
      <c r="C178" s="648" t="s">
        <v>589</v>
      </c>
      <c r="D178" s="649"/>
      <c r="E178" s="1623"/>
      <c r="F178" s="1679"/>
      <c r="G178" s="373">
        <v>0</v>
      </c>
      <c r="H178" s="222">
        <v>0</v>
      </c>
      <c r="I178" s="222">
        <v>0</v>
      </c>
      <c r="J178" s="222">
        <v>0</v>
      </c>
      <c r="K178" s="909">
        <v>0</v>
      </c>
      <c r="L178" s="1628"/>
    </row>
    <row r="179" spans="1:12" ht="15" customHeight="1" x14ac:dyDescent="0.2">
      <c r="A179" s="1610">
        <v>105</v>
      </c>
      <c r="B179" s="1613" t="s">
        <v>297</v>
      </c>
      <c r="C179" s="648" t="s">
        <v>749</v>
      </c>
      <c r="D179" s="649"/>
      <c r="E179" s="1623"/>
      <c r="F179" s="1679"/>
      <c r="G179" s="373">
        <v>2</v>
      </c>
      <c r="H179" s="222">
        <v>0</v>
      </c>
      <c r="I179" s="222">
        <v>2</v>
      </c>
      <c r="J179" s="222">
        <v>0</v>
      </c>
      <c r="K179" s="909">
        <v>0</v>
      </c>
      <c r="L179" s="1628"/>
    </row>
    <row r="180" spans="1:12" ht="15" customHeight="1" x14ac:dyDescent="0.2">
      <c r="A180" s="1612"/>
      <c r="B180" s="1615"/>
      <c r="C180" s="648" t="s">
        <v>403</v>
      </c>
      <c r="D180" s="649"/>
      <c r="E180" s="1623"/>
      <c r="F180" s="1679"/>
      <c r="G180" s="373">
        <v>3</v>
      </c>
      <c r="H180" s="222">
        <v>2</v>
      </c>
      <c r="I180" s="222">
        <v>0</v>
      </c>
      <c r="J180" s="222">
        <v>0</v>
      </c>
      <c r="K180" s="909">
        <v>1</v>
      </c>
      <c r="L180" s="1628"/>
    </row>
    <row r="181" spans="1:12" ht="15" customHeight="1" x14ac:dyDescent="0.2">
      <c r="A181" s="1610">
        <v>106</v>
      </c>
      <c r="B181" s="1613" t="s">
        <v>363</v>
      </c>
      <c r="C181" s="648" t="s">
        <v>687</v>
      </c>
      <c r="D181" s="649"/>
      <c r="E181" s="1623"/>
      <c r="F181" s="1679"/>
      <c r="G181" s="373">
        <v>0</v>
      </c>
      <c r="H181" s="222">
        <v>0</v>
      </c>
      <c r="I181" s="222">
        <v>0</v>
      </c>
      <c r="J181" s="222">
        <v>0</v>
      </c>
      <c r="K181" s="909">
        <v>0</v>
      </c>
      <c r="L181" s="1628"/>
    </row>
    <row r="182" spans="1:12" ht="15" customHeight="1" x14ac:dyDescent="0.2">
      <c r="A182" s="1612"/>
      <c r="B182" s="1615"/>
      <c r="C182" s="648" t="s">
        <v>1581</v>
      </c>
      <c r="D182" s="649"/>
      <c r="E182" s="1623"/>
      <c r="F182" s="1679"/>
      <c r="G182" s="373">
        <v>0</v>
      </c>
      <c r="H182" s="222">
        <v>0</v>
      </c>
      <c r="I182" s="222">
        <v>0</v>
      </c>
      <c r="J182" s="222">
        <v>0</v>
      </c>
      <c r="K182" s="909">
        <v>0</v>
      </c>
      <c r="L182" s="1628"/>
    </row>
    <row r="183" spans="1:12" ht="15" customHeight="1" x14ac:dyDescent="0.2">
      <c r="A183" s="1610">
        <v>107</v>
      </c>
      <c r="B183" s="1613" t="s">
        <v>299</v>
      </c>
      <c r="C183" s="648" t="s">
        <v>410</v>
      </c>
      <c r="D183" s="649"/>
      <c r="E183" s="1623"/>
      <c r="F183" s="1679"/>
      <c r="G183" s="373">
        <v>0</v>
      </c>
      <c r="H183" s="222">
        <v>0</v>
      </c>
      <c r="I183" s="222">
        <v>0</v>
      </c>
      <c r="J183" s="222">
        <v>0</v>
      </c>
      <c r="K183" s="909">
        <v>0</v>
      </c>
      <c r="L183" s="1628"/>
    </row>
    <row r="184" spans="1:12" ht="15" customHeight="1" x14ac:dyDescent="0.2">
      <c r="A184" s="1611"/>
      <c r="B184" s="1614"/>
      <c r="C184" s="648" t="s">
        <v>411</v>
      </c>
      <c r="D184" s="649"/>
      <c r="E184" s="1623"/>
      <c r="F184" s="1679"/>
      <c r="G184" s="373">
        <v>1</v>
      </c>
      <c r="H184" s="222">
        <v>1</v>
      </c>
      <c r="I184" s="222">
        <v>0</v>
      </c>
      <c r="J184" s="222">
        <v>0</v>
      </c>
      <c r="K184" s="909">
        <v>0</v>
      </c>
      <c r="L184" s="1628"/>
    </row>
    <row r="185" spans="1:12" ht="15" customHeight="1" x14ac:dyDescent="0.2">
      <c r="A185" s="1611"/>
      <c r="B185" s="1614"/>
      <c r="C185" s="648" t="s">
        <v>916</v>
      </c>
      <c r="D185" s="649"/>
      <c r="E185" s="1623"/>
      <c r="F185" s="1679"/>
      <c r="G185" s="373">
        <v>0</v>
      </c>
      <c r="H185" s="222">
        <v>0</v>
      </c>
      <c r="I185" s="222">
        <v>0</v>
      </c>
      <c r="J185" s="222">
        <v>0</v>
      </c>
      <c r="K185" s="909">
        <v>0</v>
      </c>
      <c r="L185" s="1628"/>
    </row>
    <row r="186" spans="1:12" ht="15" customHeight="1" x14ac:dyDescent="0.2">
      <c r="A186" s="1611"/>
      <c r="B186" s="1614"/>
      <c r="C186" s="648" t="s">
        <v>915</v>
      </c>
      <c r="D186" s="649"/>
      <c r="E186" s="1623"/>
      <c r="F186" s="1679"/>
      <c r="G186" s="373">
        <v>0</v>
      </c>
      <c r="H186" s="222">
        <v>0</v>
      </c>
      <c r="I186" s="222">
        <v>0</v>
      </c>
      <c r="J186" s="222">
        <v>0</v>
      </c>
      <c r="K186" s="909">
        <v>0</v>
      </c>
      <c r="L186" s="1628"/>
    </row>
    <row r="187" spans="1:12" ht="15" customHeight="1" x14ac:dyDescent="0.2">
      <c r="A187" s="1611"/>
      <c r="B187" s="1614"/>
      <c r="C187" s="648" t="s">
        <v>688</v>
      </c>
      <c r="D187" s="649"/>
      <c r="E187" s="1623"/>
      <c r="F187" s="1679"/>
      <c r="G187" s="373">
        <v>0</v>
      </c>
      <c r="H187" s="222">
        <v>0</v>
      </c>
      <c r="I187" s="222">
        <v>0</v>
      </c>
      <c r="J187" s="222">
        <v>0</v>
      </c>
      <c r="K187" s="909">
        <v>0</v>
      </c>
      <c r="L187" s="1628"/>
    </row>
    <row r="188" spans="1:12" ht="15" customHeight="1" x14ac:dyDescent="0.2">
      <c r="A188" s="1612"/>
      <c r="B188" s="1615"/>
      <c r="C188" s="648" t="s">
        <v>589</v>
      </c>
      <c r="D188" s="649"/>
      <c r="E188" s="1623"/>
      <c r="F188" s="1679"/>
      <c r="G188" s="373">
        <v>0</v>
      </c>
      <c r="H188" s="222">
        <v>0</v>
      </c>
      <c r="I188" s="222">
        <v>0</v>
      </c>
      <c r="J188" s="222">
        <v>0</v>
      </c>
      <c r="K188" s="909">
        <v>0</v>
      </c>
      <c r="L188" s="1628"/>
    </row>
    <row r="189" spans="1:12" ht="15" customHeight="1" x14ac:dyDescent="0.2">
      <c r="A189" s="1610">
        <v>108</v>
      </c>
      <c r="B189" s="1613" t="s">
        <v>300</v>
      </c>
      <c r="C189" s="648" t="s">
        <v>414</v>
      </c>
      <c r="D189" s="649"/>
      <c r="E189" s="1623"/>
      <c r="F189" s="1679"/>
      <c r="G189" s="373">
        <v>0</v>
      </c>
      <c r="H189" s="222">
        <v>0</v>
      </c>
      <c r="I189" s="222">
        <v>0</v>
      </c>
      <c r="J189" s="222">
        <v>0</v>
      </c>
      <c r="K189" s="909">
        <v>0</v>
      </c>
      <c r="L189" s="1628"/>
    </row>
    <row r="190" spans="1:12" ht="15" customHeight="1" x14ac:dyDescent="0.2">
      <c r="A190" s="1612"/>
      <c r="B190" s="1615"/>
      <c r="C190" s="648" t="s">
        <v>589</v>
      </c>
      <c r="D190" s="649"/>
      <c r="E190" s="1623"/>
      <c r="F190" s="1679"/>
      <c r="G190" s="373">
        <v>0</v>
      </c>
      <c r="H190" s="222">
        <v>0</v>
      </c>
      <c r="I190" s="222">
        <v>0</v>
      </c>
      <c r="J190" s="222">
        <v>0</v>
      </c>
      <c r="K190" s="909">
        <v>0</v>
      </c>
      <c r="L190" s="1628"/>
    </row>
    <row r="191" spans="1:12" ht="15" customHeight="1" x14ac:dyDescent="0.2">
      <c r="A191" s="1610">
        <v>109</v>
      </c>
      <c r="B191" s="1613" t="s">
        <v>301</v>
      </c>
      <c r="C191" s="648" t="s">
        <v>751</v>
      </c>
      <c r="D191" s="649"/>
      <c r="E191" s="1623"/>
      <c r="F191" s="1679"/>
      <c r="G191" s="373">
        <v>4</v>
      </c>
      <c r="H191" s="222">
        <v>3</v>
      </c>
      <c r="I191" s="222">
        <v>1</v>
      </c>
      <c r="J191" s="222">
        <v>0</v>
      </c>
      <c r="K191" s="909">
        <v>0</v>
      </c>
      <c r="L191" s="1628"/>
    </row>
    <row r="192" spans="1:12" ht="15" customHeight="1" x14ac:dyDescent="0.2">
      <c r="A192" s="1611"/>
      <c r="B192" s="1614"/>
      <c r="C192" s="648" t="s">
        <v>595</v>
      </c>
      <c r="D192" s="649"/>
      <c r="E192" s="1623"/>
      <c r="F192" s="1679"/>
      <c r="G192" s="373">
        <v>5</v>
      </c>
      <c r="H192" s="222">
        <v>2</v>
      </c>
      <c r="I192" s="222">
        <v>1</v>
      </c>
      <c r="J192" s="222">
        <v>0</v>
      </c>
      <c r="K192" s="909">
        <v>2</v>
      </c>
      <c r="L192" s="1628"/>
    </row>
    <row r="193" spans="1:12" ht="15" customHeight="1" x14ac:dyDescent="0.2">
      <c r="A193" s="1612"/>
      <c r="B193" s="1615"/>
      <c r="C193" s="648" t="s">
        <v>589</v>
      </c>
      <c r="D193" s="649"/>
      <c r="E193" s="1623"/>
      <c r="F193" s="1679"/>
      <c r="G193" s="373">
        <v>3</v>
      </c>
      <c r="H193" s="222">
        <v>0</v>
      </c>
      <c r="I193" s="222">
        <v>3</v>
      </c>
      <c r="J193" s="222">
        <v>0</v>
      </c>
      <c r="K193" s="909">
        <v>0</v>
      </c>
      <c r="L193" s="1628"/>
    </row>
    <row r="194" spans="1:12" ht="15" customHeight="1" x14ac:dyDescent="0.2">
      <c r="A194" s="1610">
        <v>110</v>
      </c>
      <c r="B194" s="1613" t="s">
        <v>302</v>
      </c>
      <c r="C194" s="648" t="s">
        <v>690</v>
      </c>
      <c r="D194" s="649"/>
      <c r="E194" s="1623"/>
      <c r="F194" s="1679"/>
      <c r="G194" s="373">
        <v>1</v>
      </c>
      <c r="H194" s="222">
        <v>1</v>
      </c>
      <c r="I194" s="222">
        <v>0</v>
      </c>
      <c r="J194" s="222">
        <v>0</v>
      </c>
      <c r="K194" s="909">
        <v>0</v>
      </c>
      <c r="L194" s="1628"/>
    </row>
    <row r="195" spans="1:12" ht="15" customHeight="1" x14ac:dyDescent="0.2">
      <c r="A195" s="1611"/>
      <c r="B195" s="1614"/>
      <c r="C195" s="648" t="s">
        <v>691</v>
      </c>
      <c r="D195" s="649"/>
      <c r="E195" s="1623"/>
      <c r="F195" s="1679"/>
      <c r="G195" s="373">
        <v>2</v>
      </c>
      <c r="H195" s="222">
        <v>1</v>
      </c>
      <c r="I195" s="222">
        <v>0</v>
      </c>
      <c r="J195" s="222">
        <v>1</v>
      </c>
      <c r="K195" s="909">
        <v>0</v>
      </c>
      <c r="L195" s="1628"/>
    </row>
    <row r="196" spans="1:12" ht="15" customHeight="1" x14ac:dyDescent="0.2">
      <c r="A196" s="1611"/>
      <c r="B196" s="1614"/>
      <c r="C196" s="648" t="s">
        <v>707</v>
      </c>
      <c r="D196" s="649"/>
      <c r="E196" s="1623"/>
      <c r="F196" s="1679"/>
      <c r="G196" s="373">
        <v>1</v>
      </c>
      <c r="H196" s="222">
        <v>0</v>
      </c>
      <c r="I196" s="222">
        <v>1</v>
      </c>
      <c r="J196" s="222">
        <v>0</v>
      </c>
      <c r="K196" s="909">
        <v>0</v>
      </c>
      <c r="L196" s="1628"/>
    </row>
    <row r="197" spans="1:12" ht="15" customHeight="1" x14ac:dyDescent="0.2">
      <c r="A197" s="1611"/>
      <c r="B197" s="1614"/>
      <c r="C197" s="648" t="s">
        <v>402</v>
      </c>
      <c r="D197" s="649"/>
      <c r="E197" s="1623"/>
      <c r="F197" s="1679"/>
      <c r="G197" s="373">
        <v>2</v>
      </c>
      <c r="H197" s="222">
        <v>0</v>
      </c>
      <c r="I197" s="222">
        <v>2</v>
      </c>
      <c r="J197" s="222">
        <v>0</v>
      </c>
      <c r="K197" s="909">
        <v>0</v>
      </c>
      <c r="L197" s="1628"/>
    </row>
    <row r="198" spans="1:12" ht="15" customHeight="1" x14ac:dyDescent="0.2">
      <c r="A198" s="1611"/>
      <c r="B198" s="1614"/>
      <c r="C198" s="648" t="s">
        <v>689</v>
      </c>
      <c r="D198" s="649"/>
      <c r="E198" s="1623"/>
      <c r="F198" s="1679"/>
      <c r="G198" s="373">
        <v>0</v>
      </c>
      <c r="H198" s="222">
        <v>0</v>
      </c>
      <c r="I198" s="222">
        <v>0</v>
      </c>
      <c r="J198" s="222">
        <v>0</v>
      </c>
      <c r="K198" s="909">
        <v>0</v>
      </c>
      <c r="L198" s="1628"/>
    </row>
    <row r="199" spans="1:12" ht="15" customHeight="1" x14ac:dyDescent="0.2">
      <c r="A199" s="1612"/>
      <c r="B199" s="1615"/>
      <c r="C199" s="648" t="s">
        <v>984</v>
      </c>
      <c r="D199" s="649"/>
      <c r="E199" s="1623"/>
      <c r="F199" s="1679"/>
      <c r="G199" s="373">
        <v>3</v>
      </c>
      <c r="H199" s="222">
        <v>3</v>
      </c>
      <c r="I199" s="222">
        <v>0</v>
      </c>
      <c r="J199" s="222">
        <v>0</v>
      </c>
      <c r="K199" s="909">
        <v>0</v>
      </c>
      <c r="L199" s="1628"/>
    </row>
    <row r="200" spans="1:12" ht="15" customHeight="1" x14ac:dyDescent="0.2">
      <c r="A200" s="1610">
        <v>111</v>
      </c>
      <c r="B200" s="1613" t="s">
        <v>303</v>
      </c>
      <c r="C200" s="648" t="s">
        <v>1679</v>
      </c>
      <c r="D200" s="649"/>
      <c r="E200" s="1623"/>
      <c r="F200" s="1679"/>
      <c r="G200" s="373">
        <v>5</v>
      </c>
      <c r="H200" s="222">
        <v>0</v>
      </c>
      <c r="I200" s="222">
        <v>4</v>
      </c>
      <c r="J200" s="222">
        <v>0</v>
      </c>
      <c r="K200" s="909">
        <v>1</v>
      </c>
      <c r="L200" s="1628"/>
    </row>
    <row r="201" spans="1:12" ht="15" customHeight="1" x14ac:dyDescent="0.2">
      <c r="A201" s="1611"/>
      <c r="B201" s="1614"/>
      <c r="C201" s="648" t="s">
        <v>752</v>
      </c>
      <c r="D201" s="649"/>
      <c r="E201" s="1623"/>
      <c r="F201" s="1679"/>
      <c r="G201" s="373">
        <v>1</v>
      </c>
      <c r="H201" s="222">
        <v>1</v>
      </c>
      <c r="I201" s="222">
        <v>0</v>
      </c>
      <c r="J201" s="222">
        <v>0</v>
      </c>
      <c r="K201" s="909">
        <v>0</v>
      </c>
      <c r="L201" s="1628"/>
    </row>
    <row r="202" spans="1:12" ht="15" customHeight="1" x14ac:dyDescent="0.2">
      <c r="A202" s="1611"/>
      <c r="B202" s="1614"/>
      <c r="C202" s="648" t="s">
        <v>1680</v>
      </c>
      <c r="D202" s="649"/>
      <c r="E202" s="1623"/>
      <c r="F202" s="1679"/>
      <c r="G202" s="373">
        <v>0</v>
      </c>
      <c r="H202" s="222">
        <v>0</v>
      </c>
      <c r="I202" s="222">
        <v>0</v>
      </c>
      <c r="J202" s="222">
        <v>0</v>
      </c>
      <c r="K202" s="909">
        <v>0</v>
      </c>
      <c r="L202" s="1628"/>
    </row>
    <row r="203" spans="1:12" ht="15" customHeight="1" x14ac:dyDescent="0.2">
      <c r="A203" s="1611"/>
      <c r="B203" s="1614"/>
      <c r="C203" s="648" t="s">
        <v>753</v>
      </c>
      <c r="D203" s="649"/>
      <c r="E203" s="1623"/>
      <c r="F203" s="1679"/>
      <c r="G203" s="373">
        <v>0</v>
      </c>
      <c r="H203" s="222">
        <v>0</v>
      </c>
      <c r="I203" s="222">
        <v>0</v>
      </c>
      <c r="J203" s="222">
        <v>0</v>
      </c>
      <c r="K203" s="909">
        <v>0</v>
      </c>
      <c r="L203" s="1628"/>
    </row>
    <row r="204" spans="1:12" ht="15" customHeight="1" x14ac:dyDescent="0.2">
      <c r="A204" s="1611"/>
      <c r="B204" s="1614"/>
      <c r="C204" s="648" t="s">
        <v>754</v>
      </c>
      <c r="D204" s="649"/>
      <c r="E204" s="1623"/>
      <c r="F204" s="1679"/>
      <c r="G204" s="373">
        <v>3</v>
      </c>
      <c r="H204" s="222">
        <v>3</v>
      </c>
      <c r="I204" s="222">
        <v>0</v>
      </c>
      <c r="J204" s="222">
        <v>0</v>
      </c>
      <c r="K204" s="909">
        <v>0</v>
      </c>
      <c r="L204" s="1628"/>
    </row>
    <row r="205" spans="1:12" ht="15" customHeight="1" x14ac:dyDescent="0.2">
      <c r="A205" s="1612"/>
      <c r="B205" s="1615"/>
      <c r="C205" s="648" t="s">
        <v>589</v>
      </c>
      <c r="D205" s="649"/>
      <c r="E205" s="1623"/>
      <c r="F205" s="1679"/>
      <c r="G205" s="373">
        <v>0</v>
      </c>
      <c r="H205" s="222">
        <v>0</v>
      </c>
      <c r="I205" s="222">
        <v>0</v>
      </c>
      <c r="J205" s="222">
        <v>0</v>
      </c>
      <c r="K205" s="909">
        <v>0</v>
      </c>
      <c r="L205" s="1628"/>
    </row>
    <row r="206" spans="1:12" ht="15" customHeight="1" x14ac:dyDescent="0.2">
      <c r="A206" s="1610">
        <v>112</v>
      </c>
      <c r="B206" s="1613" t="s">
        <v>304</v>
      </c>
      <c r="C206" s="651" t="s">
        <v>692</v>
      </c>
      <c r="D206" s="649"/>
      <c r="E206" s="1623"/>
      <c r="F206" s="1679"/>
      <c r="G206" s="373">
        <v>0</v>
      </c>
      <c r="H206" s="222">
        <v>0</v>
      </c>
      <c r="I206" s="222">
        <v>0</v>
      </c>
      <c r="J206" s="222">
        <v>0</v>
      </c>
      <c r="K206" s="909">
        <v>0</v>
      </c>
      <c r="L206" s="1628"/>
    </row>
    <row r="207" spans="1:12" ht="15" customHeight="1" x14ac:dyDescent="0.2">
      <c r="A207" s="1611"/>
      <c r="B207" s="1614"/>
      <c r="C207" s="651" t="s">
        <v>755</v>
      </c>
      <c r="D207" s="649"/>
      <c r="E207" s="1623"/>
      <c r="F207" s="1679"/>
      <c r="G207" s="373">
        <v>0</v>
      </c>
      <c r="H207" s="222">
        <v>0</v>
      </c>
      <c r="I207" s="222">
        <v>0</v>
      </c>
      <c r="J207" s="222">
        <v>0</v>
      </c>
      <c r="K207" s="909">
        <v>0</v>
      </c>
      <c r="L207" s="1628"/>
    </row>
    <row r="208" spans="1:12" ht="15" customHeight="1" x14ac:dyDescent="0.2">
      <c r="A208" s="1612"/>
      <c r="B208" s="1615"/>
      <c r="C208" s="651" t="s">
        <v>589</v>
      </c>
      <c r="D208" s="649"/>
      <c r="E208" s="1623"/>
      <c r="F208" s="1679"/>
      <c r="G208" s="373">
        <v>0</v>
      </c>
      <c r="H208" s="222">
        <v>0</v>
      </c>
      <c r="I208" s="222">
        <v>0</v>
      </c>
      <c r="J208" s="222">
        <v>0</v>
      </c>
      <c r="K208" s="909">
        <v>0</v>
      </c>
      <c r="L208" s="1628"/>
    </row>
    <row r="209" spans="1:12" ht="28.5" customHeight="1" x14ac:dyDescent="0.2">
      <c r="A209" s="1610">
        <v>113</v>
      </c>
      <c r="B209" s="1613" t="s">
        <v>305</v>
      </c>
      <c r="C209" s="651" t="s">
        <v>756</v>
      </c>
      <c r="D209" s="649"/>
      <c r="E209" s="1623"/>
      <c r="F209" s="1679"/>
      <c r="G209" s="373">
        <v>0</v>
      </c>
      <c r="H209" s="222">
        <v>0</v>
      </c>
      <c r="I209" s="222">
        <v>0</v>
      </c>
      <c r="J209" s="222">
        <v>0</v>
      </c>
      <c r="K209" s="909">
        <v>0</v>
      </c>
      <c r="L209" s="1628"/>
    </row>
    <row r="210" spans="1:12" ht="15" customHeight="1" x14ac:dyDescent="0.2">
      <c r="A210" s="1611"/>
      <c r="B210" s="1614"/>
      <c r="C210" s="651" t="s">
        <v>687</v>
      </c>
      <c r="D210" s="649"/>
      <c r="E210" s="1623"/>
      <c r="F210" s="1679"/>
      <c r="G210" s="373">
        <v>0</v>
      </c>
      <c r="H210" s="222">
        <v>0</v>
      </c>
      <c r="I210" s="222">
        <v>0</v>
      </c>
      <c r="J210" s="222">
        <v>0</v>
      </c>
      <c r="K210" s="909">
        <v>0</v>
      </c>
      <c r="L210" s="1628"/>
    </row>
    <row r="211" spans="1:12" ht="29.25" customHeight="1" x14ac:dyDescent="0.2">
      <c r="A211" s="1612"/>
      <c r="B211" s="1615"/>
      <c r="C211" s="651" t="s">
        <v>757</v>
      </c>
      <c r="D211" s="649"/>
      <c r="E211" s="1623"/>
      <c r="F211" s="1679"/>
      <c r="G211" s="373">
        <v>0</v>
      </c>
      <c r="H211" s="222">
        <v>0</v>
      </c>
      <c r="I211" s="222">
        <v>0</v>
      </c>
      <c r="J211" s="222">
        <v>0</v>
      </c>
      <c r="K211" s="909">
        <v>0</v>
      </c>
      <c r="L211" s="1628"/>
    </row>
    <row r="212" spans="1:12" ht="15" customHeight="1" x14ac:dyDescent="0.2">
      <c r="A212" s="1610">
        <v>114</v>
      </c>
      <c r="B212" s="1613" t="s">
        <v>306</v>
      </c>
      <c r="C212" s="651" t="s">
        <v>693</v>
      </c>
      <c r="D212" s="649"/>
      <c r="E212" s="1623"/>
      <c r="F212" s="1679"/>
      <c r="G212" s="373">
        <v>0</v>
      </c>
      <c r="H212" s="222">
        <v>0</v>
      </c>
      <c r="I212" s="222">
        <v>0</v>
      </c>
      <c r="J212" s="222">
        <v>0</v>
      </c>
      <c r="K212" s="909">
        <v>0</v>
      </c>
      <c r="L212" s="1628"/>
    </row>
    <row r="213" spans="1:12" ht="15" customHeight="1" x14ac:dyDescent="0.2">
      <c r="A213" s="1612"/>
      <c r="B213" s="1615"/>
      <c r="C213" s="651" t="s">
        <v>758</v>
      </c>
      <c r="D213" s="649"/>
      <c r="E213" s="1623"/>
      <c r="F213" s="1679"/>
      <c r="G213" s="373">
        <v>1</v>
      </c>
      <c r="H213" s="222">
        <v>1</v>
      </c>
      <c r="I213" s="222">
        <v>0</v>
      </c>
      <c r="J213" s="222">
        <v>0</v>
      </c>
      <c r="K213" s="909">
        <v>0</v>
      </c>
      <c r="L213" s="1628"/>
    </row>
    <row r="214" spans="1:12" ht="15" customHeight="1" x14ac:dyDescent="0.2">
      <c r="A214" s="1610">
        <v>115</v>
      </c>
      <c r="B214" s="1619" t="s">
        <v>307</v>
      </c>
      <c r="C214" s="651" t="s">
        <v>694</v>
      </c>
      <c r="D214" s="649"/>
      <c r="E214" s="1623"/>
      <c r="F214" s="1679"/>
      <c r="G214" s="373">
        <v>1</v>
      </c>
      <c r="H214" s="222">
        <v>0</v>
      </c>
      <c r="I214" s="222">
        <v>0</v>
      </c>
      <c r="J214" s="222">
        <v>0</v>
      </c>
      <c r="K214" s="909">
        <v>1</v>
      </c>
      <c r="L214" s="1628"/>
    </row>
    <row r="215" spans="1:12" ht="15" customHeight="1" x14ac:dyDescent="0.2">
      <c r="A215" s="1611"/>
      <c r="B215" s="1620"/>
      <c r="C215" s="651" t="s">
        <v>759</v>
      </c>
      <c r="D215" s="649"/>
      <c r="E215" s="1623"/>
      <c r="F215" s="1679"/>
      <c r="G215" s="373">
        <v>0</v>
      </c>
      <c r="H215" s="222">
        <v>0</v>
      </c>
      <c r="I215" s="222">
        <v>0</v>
      </c>
      <c r="J215" s="222">
        <v>0</v>
      </c>
      <c r="K215" s="909">
        <v>0</v>
      </c>
      <c r="L215" s="1628"/>
    </row>
    <row r="216" spans="1:12" ht="15" customHeight="1" x14ac:dyDescent="0.2">
      <c r="A216" s="1611"/>
      <c r="B216" s="1620"/>
      <c r="C216" s="651" t="s">
        <v>408</v>
      </c>
      <c r="D216" s="649"/>
      <c r="E216" s="1623"/>
      <c r="F216" s="1679"/>
      <c r="G216" s="373">
        <v>0</v>
      </c>
      <c r="H216" s="222">
        <v>0</v>
      </c>
      <c r="I216" s="222">
        <v>0</v>
      </c>
      <c r="J216" s="222">
        <v>0</v>
      </c>
      <c r="K216" s="909">
        <v>0</v>
      </c>
      <c r="L216" s="1628"/>
    </row>
    <row r="217" spans="1:12" ht="15" customHeight="1" x14ac:dyDescent="0.2">
      <c r="A217" s="1611"/>
      <c r="B217" s="1620"/>
      <c r="C217" s="651" t="s">
        <v>695</v>
      </c>
      <c r="D217" s="649"/>
      <c r="E217" s="1623"/>
      <c r="F217" s="1679"/>
      <c r="G217" s="373">
        <v>0</v>
      </c>
      <c r="H217" s="222">
        <v>0</v>
      </c>
      <c r="I217" s="222">
        <v>0</v>
      </c>
      <c r="J217" s="222">
        <v>0</v>
      </c>
      <c r="K217" s="909">
        <v>0</v>
      </c>
      <c r="L217" s="1628"/>
    </row>
    <row r="218" spans="1:12" ht="15" customHeight="1" x14ac:dyDescent="0.2">
      <c r="A218" s="1612"/>
      <c r="B218" s="944"/>
      <c r="C218" s="651" t="s">
        <v>589</v>
      </c>
      <c r="D218" s="649"/>
      <c r="E218" s="1623"/>
      <c r="F218" s="1679"/>
      <c r="G218" s="373">
        <v>1</v>
      </c>
      <c r="H218" s="222">
        <v>0</v>
      </c>
      <c r="I218" s="222">
        <v>1</v>
      </c>
      <c r="J218" s="222">
        <v>0</v>
      </c>
      <c r="K218" s="909">
        <v>0</v>
      </c>
      <c r="L218" s="1628"/>
    </row>
    <row r="219" spans="1:12" ht="15.75" customHeight="1" x14ac:dyDescent="0.2">
      <c r="A219" s="1610">
        <v>116</v>
      </c>
      <c r="B219" s="1613" t="s">
        <v>308</v>
      </c>
      <c r="C219" s="651" t="s">
        <v>404</v>
      </c>
      <c r="D219" s="649"/>
      <c r="E219" s="1623"/>
      <c r="F219" s="1679"/>
      <c r="G219" s="373">
        <v>2</v>
      </c>
      <c r="H219" s="222">
        <v>2</v>
      </c>
      <c r="I219" s="222">
        <v>0</v>
      </c>
      <c r="J219" s="222">
        <v>0</v>
      </c>
      <c r="K219" s="909">
        <v>0</v>
      </c>
      <c r="L219" s="1628"/>
    </row>
    <row r="220" spans="1:12" ht="15.75" customHeight="1" x14ac:dyDescent="0.2">
      <c r="A220" s="1612"/>
      <c r="B220" s="1615"/>
      <c r="C220" s="651" t="s">
        <v>589</v>
      </c>
      <c r="D220" s="649"/>
      <c r="E220" s="1623"/>
      <c r="F220" s="1679"/>
      <c r="G220" s="373">
        <v>2</v>
      </c>
      <c r="H220" s="222">
        <v>1</v>
      </c>
      <c r="I220" s="222">
        <v>0</v>
      </c>
      <c r="J220" s="222">
        <v>1</v>
      </c>
      <c r="K220" s="909">
        <v>0</v>
      </c>
      <c r="L220" s="1628"/>
    </row>
    <row r="221" spans="1:12" ht="15" customHeight="1" x14ac:dyDescent="0.2">
      <c r="A221" s="1610">
        <v>117</v>
      </c>
      <c r="B221" s="1613" t="s">
        <v>309</v>
      </c>
      <c r="C221" s="651" t="s">
        <v>801</v>
      </c>
      <c r="D221" s="649"/>
      <c r="E221" s="1623"/>
      <c r="F221" s="1679"/>
      <c r="G221" s="373">
        <v>2</v>
      </c>
      <c r="H221" s="222">
        <v>0</v>
      </c>
      <c r="I221" s="222">
        <v>2</v>
      </c>
      <c r="J221" s="222">
        <v>0</v>
      </c>
      <c r="K221" s="909">
        <v>0</v>
      </c>
      <c r="L221" s="1628"/>
    </row>
    <row r="222" spans="1:12" ht="15" customHeight="1" x14ac:dyDescent="0.2">
      <c r="A222" s="1611"/>
      <c r="B222" s="1614"/>
      <c r="C222" s="651" t="s">
        <v>596</v>
      </c>
      <c r="D222" s="649"/>
      <c r="E222" s="1623"/>
      <c r="F222" s="1679"/>
      <c r="G222" s="373">
        <v>1</v>
      </c>
      <c r="H222" s="222">
        <v>0</v>
      </c>
      <c r="I222" s="222">
        <v>1</v>
      </c>
      <c r="J222" s="222">
        <v>0</v>
      </c>
      <c r="K222" s="909">
        <v>0</v>
      </c>
      <c r="L222" s="1628"/>
    </row>
    <row r="223" spans="1:12" ht="15" customHeight="1" x14ac:dyDescent="0.2">
      <c r="A223" s="1611"/>
      <c r="B223" s="1614"/>
      <c r="C223" s="651" t="s">
        <v>407</v>
      </c>
      <c r="D223" s="649"/>
      <c r="E223" s="1623"/>
      <c r="F223" s="1679"/>
      <c r="G223" s="373">
        <v>0</v>
      </c>
      <c r="H223" s="222">
        <v>0</v>
      </c>
      <c r="I223" s="222">
        <v>0</v>
      </c>
      <c r="J223" s="222">
        <v>0</v>
      </c>
      <c r="K223" s="909">
        <v>0</v>
      </c>
      <c r="L223" s="1628"/>
    </row>
    <row r="224" spans="1:12" ht="15" customHeight="1" x14ac:dyDescent="0.2">
      <c r="A224" s="1611"/>
      <c r="B224" s="1614"/>
      <c r="C224" s="651" t="s">
        <v>597</v>
      </c>
      <c r="D224" s="649"/>
      <c r="E224" s="1623"/>
      <c r="F224" s="1679"/>
      <c r="G224" s="373">
        <v>5</v>
      </c>
      <c r="H224" s="222">
        <v>0</v>
      </c>
      <c r="I224" s="222">
        <v>4</v>
      </c>
      <c r="J224" s="222">
        <v>0</v>
      </c>
      <c r="K224" s="909">
        <v>1</v>
      </c>
      <c r="L224" s="1628"/>
    </row>
    <row r="225" spans="1:12" ht="15" customHeight="1" x14ac:dyDescent="0.2">
      <c r="A225" s="1611"/>
      <c r="B225" s="1614"/>
      <c r="C225" s="651" t="s">
        <v>760</v>
      </c>
      <c r="D225" s="649"/>
      <c r="E225" s="1623"/>
      <c r="F225" s="1679"/>
      <c r="G225" s="373">
        <v>5</v>
      </c>
      <c r="H225" s="222">
        <v>3</v>
      </c>
      <c r="I225" s="222">
        <v>1</v>
      </c>
      <c r="J225" s="222">
        <v>0</v>
      </c>
      <c r="K225" s="909">
        <v>1</v>
      </c>
      <c r="L225" s="1628"/>
    </row>
    <row r="226" spans="1:12" ht="15" customHeight="1" x14ac:dyDescent="0.2">
      <c r="A226" s="1611"/>
      <c r="B226" s="1614"/>
      <c r="C226" s="651" t="s">
        <v>918</v>
      </c>
      <c r="D226" s="649"/>
      <c r="E226" s="1623"/>
      <c r="F226" s="1679"/>
      <c r="G226" s="373">
        <v>1</v>
      </c>
      <c r="H226" s="222">
        <v>0</v>
      </c>
      <c r="I226" s="222">
        <v>1</v>
      </c>
      <c r="J226" s="222">
        <v>0</v>
      </c>
      <c r="K226" s="909">
        <v>0</v>
      </c>
      <c r="L226" s="1628"/>
    </row>
    <row r="227" spans="1:12" ht="15" customHeight="1" x14ac:dyDescent="0.2">
      <c r="A227" s="1611"/>
      <c r="B227" s="1614"/>
      <c r="C227" s="651" t="s">
        <v>589</v>
      </c>
      <c r="D227" s="649"/>
      <c r="E227" s="1623"/>
      <c r="F227" s="1679"/>
      <c r="G227" s="373">
        <v>1</v>
      </c>
      <c r="H227" s="222">
        <v>1</v>
      </c>
      <c r="I227" s="222">
        <v>0</v>
      </c>
      <c r="J227" s="222">
        <v>0</v>
      </c>
      <c r="K227" s="909">
        <v>0</v>
      </c>
      <c r="L227" s="1628"/>
    </row>
    <row r="228" spans="1:12" ht="15" customHeight="1" x14ac:dyDescent="0.2">
      <c r="A228" s="1612"/>
      <c r="B228" s="1615"/>
      <c r="C228" s="651" t="s">
        <v>937</v>
      </c>
      <c r="D228" s="649"/>
      <c r="E228" s="1623"/>
      <c r="F228" s="1679"/>
      <c r="G228" s="373">
        <v>3</v>
      </c>
      <c r="H228" s="222">
        <v>0</v>
      </c>
      <c r="I228" s="222">
        <v>3</v>
      </c>
      <c r="J228" s="222">
        <v>0</v>
      </c>
      <c r="K228" s="909">
        <v>0</v>
      </c>
      <c r="L228" s="1628"/>
    </row>
    <row r="229" spans="1:12" ht="15" customHeight="1" x14ac:dyDescent="0.2">
      <c r="A229" s="955">
        <v>118</v>
      </c>
      <c r="B229" s="939" t="s">
        <v>1582</v>
      </c>
      <c r="C229" s="651" t="s">
        <v>589</v>
      </c>
      <c r="D229" s="649"/>
      <c r="E229" s="1623"/>
      <c r="F229" s="1679"/>
      <c r="G229" s="373">
        <v>1</v>
      </c>
      <c r="H229" s="222">
        <v>1</v>
      </c>
      <c r="I229" s="222">
        <v>0</v>
      </c>
      <c r="J229" s="222">
        <v>0</v>
      </c>
      <c r="K229" s="909">
        <v>0</v>
      </c>
      <c r="L229" s="1628"/>
    </row>
    <row r="230" spans="1:12" ht="15" customHeight="1" x14ac:dyDescent="0.2">
      <c r="A230" s="1610">
        <v>119</v>
      </c>
      <c r="B230" s="1613" t="s">
        <v>311</v>
      </c>
      <c r="C230" s="651" t="s">
        <v>698</v>
      </c>
      <c r="D230" s="649"/>
      <c r="E230" s="1623"/>
      <c r="F230" s="1679"/>
      <c r="G230" s="373">
        <v>5</v>
      </c>
      <c r="H230" s="222">
        <v>0</v>
      </c>
      <c r="I230" s="222">
        <v>4</v>
      </c>
      <c r="J230" s="222">
        <v>1</v>
      </c>
      <c r="K230" s="909">
        <v>0</v>
      </c>
      <c r="L230" s="1628"/>
    </row>
    <row r="231" spans="1:12" ht="15" customHeight="1" x14ac:dyDescent="0.2">
      <c r="A231" s="1611"/>
      <c r="B231" s="1614"/>
      <c r="C231" s="651" t="s">
        <v>598</v>
      </c>
      <c r="D231" s="649"/>
      <c r="E231" s="1623"/>
      <c r="F231" s="1679"/>
      <c r="G231" s="373">
        <v>5</v>
      </c>
      <c r="H231" s="222">
        <v>2</v>
      </c>
      <c r="I231" s="222">
        <v>2</v>
      </c>
      <c r="J231" s="222">
        <v>0</v>
      </c>
      <c r="K231" s="909">
        <v>1</v>
      </c>
      <c r="L231" s="1628"/>
    </row>
    <row r="232" spans="1:12" ht="15" customHeight="1" x14ac:dyDescent="0.2">
      <c r="A232" s="1611"/>
      <c r="B232" s="1614"/>
      <c r="C232" s="651" t="s">
        <v>761</v>
      </c>
      <c r="D232" s="649"/>
      <c r="E232" s="1623"/>
      <c r="F232" s="1679"/>
      <c r="G232" s="373">
        <v>3</v>
      </c>
      <c r="H232" s="222">
        <v>2</v>
      </c>
      <c r="I232" s="222">
        <v>1</v>
      </c>
      <c r="J232" s="222">
        <v>0</v>
      </c>
      <c r="K232" s="909">
        <v>0</v>
      </c>
      <c r="L232" s="1628"/>
    </row>
    <row r="233" spans="1:12" ht="15" customHeight="1" x14ac:dyDescent="0.2">
      <c r="A233" s="1612"/>
      <c r="B233" s="1615"/>
      <c r="C233" s="651" t="s">
        <v>800</v>
      </c>
      <c r="D233" s="649"/>
      <c r="E233" s="1623"/>
      <c r="F233" s="1679"/>
      <c r="G233" s="373">
        <v>5</v>
      </c>
      <c r="H233" s="222">
        <v>4</v>
      </c>
      <c r="I233" s="222">
        <v>0</v>
      </c>
      <c r="J233" s="222">
        <v>1</v>
      </c>
      <c r="K233" s="909">
        <v>0</v>
      </c>
      <c r="L233" s="1628"/>
    </row>
    <row r="234" spans="1:12" ht="15" customHeight="1" x14ac:dyDescent="0.2">
      <c r="A234" s="1610">
        <v>120</v>
      </c>
      <c r="B234" s="1613" t="s">
        <v>312</v>
      </c>
      <c r="C234" s="651" t="s">
        <v>762</v>
      </c>
      <c r="D234" s="649"/>
      <c r="E234" s="1623"/>
      <c r="F234" s="1679"/>
      <c r="G234" s="373">
        <v>3</v>
      </c>
      <c r="H234" s="222">
        <v>2</v>
      </c>
      <c r="I234" s="222">
        <v>0</v>
      </c>
      <c r="J234" s="222">
        <v>1</v>
      </c>
      <c r="K234" s="909">
        <v>0</v>
      </c>
      <c r="L234" s="1628"/>
    </row>
    <row r="235" spans="1:12" ht="15" customHeight="1" x14ac:dyDescent="0.2">
      <c r="A235" s="1611"/>
      <c r="B235" s="1614"/>
      <c r="C235" s="651" t="s">
        <v>763</v>
      </c>
      <c r="D235" s="649"/>
      <c r="E235" s="1623"/>
      <c r="F235" s="1679"/>
      <c r="G235" s="373">
        <v>5</v>
      </c>
      <c r="H235" s="222">
        <v>1</v>
      </c>
      <c r="I235" s="222">
        <v>4</v>
      </c>
      <c r="J235" s="222">
        <v>0</v>
      </c>
      <c r="K235" s="909">
        <v>0</v>
      </c>
      <c r="L235" s="1628"/>
    </row>
    <row r="236" spans="1:12" ht="15" customHeight="1" x14ac:dyDescent="0.2">
      <c r="A236" s="1611"/>
      <c r="B236" s="1614"/>
      <c r="C236" s="651" t="s">
        <v>699</v>
      </c>
      <c r="D236" s="649"/>
      <c r="E236" s="1623"/>
      <c r="F236" s="1679"/>
      <c r="G236" s="373">
        <v>4</v>
      </c>
      <c r="H236" s="222">
        <v>0</v>
      </c>
      <c r="I236" s="222">
        <v>1</v>
      </c>
      <c r="J236" s="222">
        <v>0</v>
      </c>
      <c r="K236" s="909">
        <v>3</v>
      </c>
      <c r="L236" s="1628"/>
    </row>
    <row r="237" spans="1:12" ht="15" customHeight="1" x14ac:dyDescent="0.2">
      <c r="A237" s="1612"/>
      <c r="B237" s="1615"/>
      <c r="C237" s="651" t="s">
        <v>589</v>
      </c>
      <c r="D237" s="649"/>
      <c r="E237" s="1623"/>
      <c r="F237" s="1679"/>
      <c r="G237" s="373">
        <v>5</v>
      </c>
      <c r="H237" s="222">
        <v>3</v>
      </c>
      <c r="I237" s="222">
        <v>1</v>
      </c>
      <c r="J237" s="222">
        <v>1</v>
      </c>
      <c r="K237" s="909">
        <v>0</v>
      </c>
      <c r="L237" s="1628"/>
    </row>
    <row r="238" spans="1:12" ht="15" customHeight="1" x14ac:dyDescent="0.2">
      <c r="A238" s="1610">
        <v>121</v>
      </c>
      <c r="B238" s="1613" t="s">
        <v>313</v>
      </c>
      <c r="C238" s="651" t="s">
        <v>764</v>
      </c>
      <c r="D238" s="649"/>
      <c r="E238" s="1623"/>
      <c r="F238" s="1679"/>
      <c r="G238" s="373">
        <v>5</v>
      </c>
      <c r="H238" s="222">
        <v>0</v>
      </c>
      <c r="I238" s="222">
        <v>5</v>
      </c>
      <c r="J238" s="222">
        <v>0</v>
      </c>
      <c r="K238" s="909">
        <v>0</v>
      </c>
      <c r="L238" s="1628"/>
    </row>
    <row r="239" spans="1:12" ht="15" customHeight="1" x14ac:dyDescent="0.2">
      <c r="A239" s="1611"/>
      <c r="B239" s="1614"/>
      <c r="C239" s="651" t="s">
        <v>701</v>
      </c>
      <c r="D239" s="649"/>
      <c r="E239" s="1623"/>
      <c r="F239" s="1679"/>
      <c r="G239" s="373">
        <v>0</v>
      </c>
      <c r="H239" s="222">
        <v>0</v>
      </c>
      <c r="I239" s="222">
        <v>0</v>
      </c>
      <c r="J239" s="222">
        <v>0</v>
      </c>
      <c r="K239" s="909">
        <v>0</v>
      </c>
      <c r="L239" s="1628"/>
    </row>
    <row r="240" spans="1:12" ht="15" customHeight="1" x14ac:dyDescent="0.2">
      <c r="A240" s="1611"/>
      <c r="B240" s="1614"/>
      <c r="C240" s="651" t="s">
        <v>700</v>
      </c>
      <c r="D240" s="649"/>
      <c r="E240" s="1623"/>
      <c r="F240" s="1679"/>
      <c r="G240" s="373">
        <v>0</v>
      </c>
      <c r="H240" s="222">
        <v>0</v>
      </c>
      <c r="I240" s="222">
        <v>0</v>
      </c>
      <c r="J240" s="222">
        <v>0</v>
      </c>
      <c r="K240" s="909">
        <v>0</v>
      </c>
      <c r="L240" s="1628"/>
    </row>
    <row r="241" spans="1:12" ht="15" customHeight="1" x14ac:dyDescent="0.2">
      <c r="A241" s="1612"/>
      <c r="B241" s="1615"/>
      <c r="C241" s="651" t="s">
        <v>652</v>
      </c>
      <c r="D241" s="649"/>
      <c r="E241" s="1623"/>
      <c r="F241" s="1679"/>
      <c r="G241" s="373">
        <v>1</v>
      </c>
      <c r="H241" s="222">
        <v>0</v>
      </c>
      <c r="I241" s="222">
        <v>1</v>
      </c>
      <c r="J241" s="222">
        <v>0</v>
      </c>
      <c r="K241" s="909">
        <v>0</v>
      </c>
      <c r="L241" s="1628"/>
    </row>
    <row r="242" spans="1:12" ht="15" customHeight="1" x14ac:dyDescent="0.2">
      <c r="A242" s="1610">
        <v>122</v>
      </c>
      <c r="B242" s="1613" t="s">
        <v>1606</v>
      </c>
      <c r="C242" s="651" t="s">
        <v>409</v>
      </c>
      <c r="D242" s="649"/>
      <c r="E242" s="1623"/>
      <c r="F242" s="1679"/>
      <c r="G242" s="373">
        <v>0</v>
      </c>
      <c r="H242" s="222">
        <v>0</v>
      </c>
      <c r="I242" s="222">
        <v>0</v>
      </c>
      <c r="J242" s="222">
        <v>0</v>
      </c>
      <c r="K242" s="909">
        <v>0</v>
      </c>
      <c r="L242" s="1628"/>
    </row>
    <row r="243" spans="1:12" ht="15" customHeight="1" x14ac:dyDescent="0.2">
      <c r="A243" s="1612"/>
      <c r="B243" s="1615"/>
      <c r="C243" s="651" t="s">
        <v>589</v>
      </c>
      <c r="D243" s="649"/>
      <c r="E243" s="1623"/>
      <c r="F243" s="1679"/>
      <c r="G243" s="373">
        <v>3</v>
      </c>
      <c r="H243" s="222">
        <v>3</v>
      </c>
      <c r="I243" s="222">
        <v>0</v>
      </c>
      <c r="J243" s="222">
        <v>0</v>
      </c>
      <c r="K243" s="909">
        <v>0</v>
      </c>
      <c r="L243" s="1628"/>
    </row>
    <row r="244" spans="1:12" ht="15" customHeight="1" x14ac:dyDescent="0.2">
      <c r="A244" s="1610">
        <v>123</v>
      </c>
      <c r="B244" s="1613" t="s">
        <v>315</v>
      </c>
      <c r="C244" s="651" t="s">
        <v>765</v>
      </c>
      <c r="D244" s="649"/>
      <c r="E244" s="1623"/>
      <c r="F244" s="1679"/>
      <c r="G244" s="373">
        <v>4</v>
      </c>
      <c r="H244" s="222">
        <v>0</v>
      </c>
      <c r="I244" s="222">
        <v>4</v>
      </c>
      <c r="J244" s="222">
        <v>0</v>
      </c>
      <c r="K244" s="909">
        <v>0</v>
      </c>
      <c r="L244" s="1628"/>
    </row>
    <row r="245" spans="1:12" ht="15" customHeight="1" x14ac:dyDescent="0.2">
      <c r="A245" s="1611"/>
      <c r="B245" s="1614"/>
      <c r="C245" s="651" t="s">
        <v>702</v>
      </c>
      <c r="D245" s="649"/>
      <c r="E245" s="1623"/>
      <c r="F245" s="1679"/>
      <c r="G245" s="373">
        <v>5</v>
      </c>
      <c r="H245" s="222">
        <v>2</v>
      </c>
      <c r="I245" s="222">
        <v>1</v>
      </c>
      <c r="J245" s="222">
        <v>0</v>
      </c>
      <c r="K245" s="909">
        <v>2</v>
      </c>
      <c r="L245" s="1628"/>
    </row>
    <row r="246" spans="1:12" ht="15" customHeight="1" x14ac:dyDescent="0.2">
      <c r="A246" s="1611"/>
      <c r="B246" s="1614"/>
      <c r="C246" s="651" t="s">
        <v>589</v>
      </c>
      <c r="D246" s="649"/>
      <c r="E246" s="1623"/>
      <c r="F246" s="1679"/>
      <c r="G246" s="373">
        <v>2</v>
      </c>
      <c r="H246" s="222">
        <v>0</v>
      </c>
      <c r="I246" s="222">
        <v>2</v>
      </c>
      <c r="J246" s="222">
        <v>0</v>
      </c>
      <c r="K246" s="909">
        <v>0</v>
      </c>
      <c r="L246" s="1628"/>
    </row>
    <row r="247" spans="1:12" ht="15" customHeight="1" x14ac:dyDescent="0.2">
      <c r="A247" s="1612"/>
      <c r="B247" s="1615"/>
      <c r="C247" s="651" t="s">
        <v>747</v>
      </c>
      <c r="D247" s="649"/>
      <c r="E247" s="1623"/>
      <c r="F247" s="1679"/>
      <c r="G247" s="373">
        <v>1</v>
      </c>
      <c r="H247" s="222">
        <v>1</v>
      </c>
      <c r="I247" s="222">
        <v>0</v>
      </c>
      <c r="J247" s="222">
        <v>0</v>
      </c>
      <c r="K247" s="909">
        <v>0</v>
      </c>
      <c r="L247" s="1628"/>
    </row>
    <row r="248" spans="1:12" ht="15" customHeight="1" x14ac:dyDescent="0.2">
      <c r="A248" s="1610">
        <v>124</v>
      </c>
      <c r="B248" s="1616" t="s">
        <v>316</v>
      </c>
      <c r="C248" s="651" t="s">
        <v>932</v>
      </c>
      <c r="D248" s="649"/>
      <c r="E248" s="1623"/>
      <c r="F248" s="1679"/>
      <c r="G248" s="373">
        <v>5</v>
      </c>
      <c r="H248" s="222">
        <v>3</v>
      </c>
      <c r="I248" s="222">
        <v>1</v>
      </c>
      <c r="J248" s="222">
        <v>0</v>
      </c>
      <c r="K248" s="909">
        <v>1</v>
      </c>
      <c r="L248" s="1628"/>
    </row>
    <row r="249" spans="1:12" ht="15" customHeight="1" x14ac:dyDescent="0.2">
      <c r="A249" s="1611"/>
      <c r="B249" s="1617"/>
      <c r="C249" s="651" t="s">
        <v>329</v>
      </c>
      <c r="D249" s="649"/>
      <c r="E249" s="1623"/>
      <c r="F249" s="1679"/>
      <c r="G249" s="373">
        <v>2</v>
      </c>
      <c r="H249" s="222">
        <v>0</v>
      </c>
      <c r="I249" s="222">
        <v>2</v>
      </c>
      <c r="J249" s="222">
        <v>0</v>
      </c>
      <c r="K249" s="909">
        <v>0</v>
      </c>
      <c r="L249" s="1628"/>
    </row>
    <row r="250" spans="1:12" ht="15" customHeight="1" x14ac:dyDescent="0.2">
      <c r="A250" s="1611"/>
      <c r="B250" s="1617"/>
      <c r="C250" s="651" t="s">
        <v>406</v>
      </c>
      <c r="D250" s="649"/>
      <c r="E250" s="1623"/>
      <c r="F250" s="1679"/>
      <c r="G250" s="373">
        <v>3</v>
      </c>
      <c r="H250" s="222">
        <v>0</v>
      </c>
      <c r="I250" s="222">
        <v>3</v>
      </c>
      <c r="J250" s="222">
        <v>0</v>
      </c>
      <c r="K250" s="909">
        <v>0</v>
      </c>
      <c r="L250" s="1628"/>
    </row>
    <row r="251" spans="1:12" ht="15" customHeight="1" x14ac:dyDescent="0.2">
      <c r="A251" s="1612"/>
      <c r="B251" s="1618"/>
      <c r="C251" s="651" t="s">
        <v>937</v>
      </c>
      <c r="D251" s="649"/>
      <c r="E251" s="1623"/>
      <c r="F251" s="1679"/>
      <c r="G251" s="373">
        <v>3</v>
      </c>
      <c r="H251" s="222">
        <v>0</v>
      </c>
      <c r="I251" s="222">
        <v>1</v>
      </c>
      <c r="J251" s="222">
        <v>0</v>
      </c>
      <c r="K251" s="909">
        <v>2</v>
      </c>
      <c r="L251" s="1628"/>
    </row>
    <row r="252" spans="1:12" ht="15" customHeight="1" x14ac:dyDescent="0.2">
      <c r="A252" s="1610">
        <v>125</v>
      </c>
      <c r="B252" s="1613" t="s">
        <v>317</v>
      </c>
      <c r="C252" s="651" t="s">
        <v>1681</v>
      </c>
      <c r="D252" s="649"/>
      <c r="E252" s="1623"/>
      <c r="F252" s="1679"/>
      <c r="G252" s="373">
        <v>0</v>
      </c>
      <c r="H252" s="222">
        <v>0</v>
      </c>
      <c r="I252" s="222">
        <v>0</v>
      </c>
      <c r="J252" s="222">
        <v>0</v>
      </c>
      <c r="K252" s="909">
        <v>0</v>
      </c>
      <c r="L252" s="1628"/>
    </row>
    <row r="253" spans="1:12" ht="15" customHeight="1" x14ac:dyDescent="0.2">
      <c r="A253" s="1611"/>
      <c r="B253" s="1614"/>
      <c r="C253" s="651" t="s">
        <v>1612</v>
      </c>
      <c r="D253" s="649"/>
      <c r="E253" s="1623"/>
      <c r="F253" s="1679"/>
      <c r="G253" s="373">
        <v>0</v>
      </c>
      <c r="H253" s="222">
        <v>0</v>
      </c>
      <c r="I253" s="222">
        <v>0</v>
      </c>
      <c r="J253" s="222">
        <v>0</v>
      </c>
      <c r="K253" s="909">
        <v>0</v>
      </c>
      <c r="L253" s="1628"/>
    </row>
    <row r="254" spans="1:12" ht="15" customHeight="1" x14ac:dyDescent="0.2">
      <c r="A254" s="1611"/>
      <c r="B254" s="1614"/>
      <c r="C254" s="651" t="s">
        <v>1682</v>
      </c>
      <c r="D254" s="649"/>
      <c r="E254" s="1623"/>
      <c r="F254" s="1679"/>
      <c r="G254" s="373">
        <v>1</v>
      </c>
      <c r="H254" s="222">
        <v>1</v>
      </c>
      <c r="I254" s="222">
        <v>0</v>
      </c>
      <c r="J254" s="222">
        <v>0</v>
      </c>
      <c r="K254" s="909">
        <v>0</v>
      </c>
      <c r="L254" s="1628"/>
    </row>
    <row r="255" spans="1:12" ht="15" customHeight="1" x14ac:dyDescent="0.2">
      <c r="A255" s="1611"/>
      <c r="B255" s="1614"/>
      <c r="C255" s="651" t="s">
        <v>589</v>
      </c>
      <c r="D255" s="649"/>
      <c r="E255" s="1623"/>
      <c r="F255" s="1679"/>
      <c r="G255" s="373">
        <v>0</v>
      </c>
      <c r="H255" s="222">
        <v>0</v>
      </c>
      <c r="I255" s="222">
        <v>0</v>
      </c>
      <c r="J255" s="222">
        <v>0</v>
      </c>
      <c r="K255" s="909">
        <v>0</v>
      </c>
      <c r="L255" s="1628"/>
    </row>
    <row r="256" spans="1:12" ht="15" customHeight="1" x14ac:dyDescent="0.2">
      <c r="A256" s="1612"/>
      <c r="B256" s="1615"/>
      <c r="C256" s="651" t="s">
        <v>767</v>
      </c>
      <c r="D256" s="649"/>
      <c r="E256" s="1623"/>
      <c r="F256" s="1679"/>
      <c r="G256" s="373">
        <v>2</v>
      </c>
      <c r="H256" s="222">
        <v>0</v>
      </c>
      <c r="I256" s="222">
        <v>2</v>
      </c>
      <c r="J256" s="222">
        <v>0</v>
      </c>
      <c r="K256" s="909">
        <v>0</v>
      </c>
      <c r="L256" s="1628"/>
    </row>
    <row r="257" spans="1:17" ht="15" customHeight="1" x14ac:dyDescent="0.2">
      <c r="A257" s="1610">
        <v>126</v>
      </c>
      <c r="B257" s="1613" t="s">
        <v>318</v>
      </c>
      <c r="C257" s="651" t="s">
        <v>925</v>
      </c>
      <c r="D257" s="649"/>
      <c r="E257" s="1623"/>
      <c r="F257" s="1679"/>
      <c r="G257" s="373">
        <v>5</v>
      </c>
      <c r="H257" s="222">
        <v>0</v>
      </c>
      <c r="I257" s="222">
        <v>5</v>
      </c>
      <c r="J257" s="222">
        <v>0</v>
      </c>
      <c r="K257" s="909">
        <v>0</v>
      </c>
      <c r="L257" s="1628"/>
    </row>
    <row r="258" spans="1:17" ht="15" customHeight="1" x14ac:dyDescent="0.2">
      <c r="A258" s="1611"/>
      <c r="B258" s="1614"/>
      <c r="C258" s="651" t="s">
        <v>934</v>
      </c>
      <c r="D258" s="649"/>
      <c r="E258" s="1623"/>
      <c r="F258" s="1679"/>
      <c r="G258" s="373">
        <v>0</v>
      </c>
      <c r="H258" s="222">
        <v>0</v>
      </c>
      <c r="I258" s="222">
        <v>0</v>
      </c>
      <c r="J258" s="222">
        <v>0</v>
      </c>
      <c r="K258" s="909">
        <v>0</v>
      </c>
      <c r="L258" s="1628"/>
    </row>
    <row r="259" spans="1:17" ht="15" customHeight="1" x14ac:dyDescent="0.2">
      <c r="A259" s="1612"/>
      <c r="B259" s="1615"/>
      <c r="C259" s="651" t="s">
        <v>767</v>
      </c>
      <c r="D259" s="649"/>
      <c r="E259" s="1623"/>
      <c r="F259" s="1679"/>
      <c r="G259" s="373">
        <v>1</v>
      </c>
      <c r="H259" s="222">
        <v>1</v>
      </c>
      <c r="I259" s="222">
        <v>0</v>
      </c>
      <c r="J259" s="222">
        <v>0</v>
      </c>
      <c r="K259" s="909">
        <v>0</v>
      </c>
      <c r="L259" s="1628"/>
    </row>
    <row r="260" spans="1:17" ht="15" customHeight="1" x14ac:dyDescent="0.2">
      <c r="A260" s="1610">
        <v>127</v>
      </c>
      <c r="B260" s="1613" t="s">
        <v>319</v>
      </c>
      <c r="C260" s="651" t="s">
        <v>768</v>
      </c>
      <c r="D260" s="649"/>
      <c r="E260" s="1623"/>
      <c r="F260" s="1679"/>
      <c r="G260" s="373">
        <v>2</v>
      </c>
      <c r="H260" s="222">
        <v>2</v>
      </c>
      <c r="I260" s="222">
        <v>0</v>
      </c>
      <c r="J260" s="222">
        <v>0</v>
      </c>
      <c r="K260" s="909">
        <v>0</v>
      </c>
      <c r="L260" s="1628"/>
    </row>
    <row r="261" spans="1:17" ht="15" customHeight="1" x14ac:dyDescent="0.2">
      <c r="A261" s="1612"/>
      <c r="B261" s="1615"/>
      <c r="C261" s="651" t="s">
        <v>589</v>
      </c>
      <c r="D261" s="649"/>
      <c r="E261" s="1623"/>
      <c r="F261" s="1679"/>
      <c r="G261" s="373">
        <v>2</v>
      </c>
      <c r="H261" s="222">
        <v>0</v>
      </c>
      <c r="I261" s="222">
        <v>0</v>
      </c>
      <c r="J261" s="222">
        <v>0</v>
      </c>
      <c r="K261" s="909">
        <v>2</v>
      </c>
      <c r="L261" s="1628"/>
    </row>
    <row r="262" spans="1:17" ht="15" customHeight="1" x14ac:dyDescent="0.2">
      <c r="A262" s="1610">
        <v>128</v>
      </c>
      <c r="B262" s="1613" t="s">
        <v>321</v>
      </c>
      <c r="C262" s="651" t="s">
        <v>770</v>
      </c>
      <c r="D262" s="649"/>
      <c r="E262" s="1623"/>
      <c r="F262" s="1679"/>
      <c r="G262" s="373">
        <v>4</v>
      </c>
      <c r="H262" s="222">
        <v>1</v>
      </c>
      <c r="I262" s="222">
        <v>3</v>
      </c>
      <c r="J262" s="222">
        <v>0</v>
      </c>
      <c r="K262" s="909">
        <v>0</v>
      </c>
      <c r="L262" s="1628"/>
    </row>
    <row r="263" spans="1:17" ht="15" customHeight="1" x14ac:dyDescent="0.2">
      <c r="A263" s="1611"/>
      <c r="B263" s="1614"/>
      <c r="C263" s="651" t="s">
        <v>1155</v>
      </c>
      <c r="D263" s="649"/>
      <c r="E263" s="1623"/>
      <c r="F263" s="1679"/>
      <c r="G263" s="373">
        <v>0</v>
      </c>
      <c r="H263" s="222">
        <v>0</v>
      </c>
      <c r="I263" s="222">
        <v>0</v>
      </c>
      <c r="J263" s="222">
        <v>0</v>
      </c>
      <c r="K263" s="909">
        <v>0</v>
      </c>
      <c r="L263" s="1628"/>
      <c r="Q263" s="900" t="s">
        <v>1705</v>
      </c>
    </row>
    <row r="264" spans="1:17" ht="15" customHeight="1" x14ac:dyDescent="0.2">
      <c r="A264" s="1611"/>
      <c r="B264" s="1614"/>
      <c r="C264" s="651" t="s">
        <v>665</v>
      </c>
      <c r="D264" s="649"/>
      <c r="E264" s="1623"/>
      <c r="F264" s="1679"/>
      <c r="G264" s="373">
        <v>3</v>
      </c>
      <c r="H264" s="222">
        <v>2</v>
      </c>
      <c r="I264" s="222">
        <v>1</v>
      </c>
      <c r="J264" s="222">
        <v>0</v>
      </c>
      <c r="K264" s="909">
        <v>0</v>
      </c>
      <c r="L264" s="1628"/>
    </row>
    <row r="265" spans="1:17" ht="15" customHeight="1" x14ac:dyDescent="0.2">
      <c r="A265" s="1611"/>
      <c r="B265" s="1614"/>
      <c r="C265" s="651" t="s">
        <v>703</v>
      </c>
      <c r="D265" s="649"/>
      <c r="E265" s="1623"/>
      <c r="F265" s="1679"/>
      <c r="G265" s="373">
        <v>3</v>
      </c>
      <c r="H265" s="222">
        <v>0</v>
      </c>
      <c r="I265" s="222">
        <v>3</v>
      </c>
      <c r="J265" s="222">
        <v>0</v>
      </c>
      <c r="K265" s="909">
        <v>0</v>
      </c>
      <c r="L265" s="1628"/>
    </row>
    <row r="266" spans="1:17" ht="15" customHeight="1" x14ac:dyDescent="0.2">
      <c r="A266" s="1612"/>
      <c r="B266" s="1615"/>
      <c r="C266" s="651" t="s">
        <v>589</v>
      </c>
      <c r="D266" s="649"/>
      <c r="E266" s="1623"/>
      <c r="F266" s="1679"/>
      <c r="G266" s="373">
        <v>4</v>
      </c>
      <c r="H266" s="222">
        <v>2</v>
      </c>
      <c r="I266" s="222">
        <v>1</v>
      </c>
      <c r="J266" s="222">
        <v>1</v>
      </c>
      <c r="K266" s="909">
        <v>0</v>
      </c>
      <c r="L266" s="1628"/>
    </row>
    <row r="267" spans="1:17" ht="15" customHeight="1" x14ac:dyDescent="0.2">
      <c r="A267" s="1610">
        <v>129</v>
      </c>
      <c r="B267" s="1613" t="s">
        <v>322</v>
      </c>
      <c r="C267" s="651" t="s">
        <v>400</v>
      </c>
      <c r="D267" s="649"/>
      <c r="E267" s="1623"/>
      <c r="F267" s="1679"/>
      <c r="G267" s="373">
        <v>2</v>
      </c>
      <c r="H267" s="222">
        <v>0</v>
      </c>
      <c r="I267" s="222">
        <v>2</v>
      </c>
      <c r="J267" s="222">
        <v>0</v>
      </c>
      <c r="K267" s="909">
        <v>0</v>
      </c>
      <c r="L267" s="1628"/>
    </row>
    <row r="268" spans="1:17" ht="15" customHeight="1" x14ac:dyDescent="0.2">
      <c r="A268" s="1612"/>
      <c r="B268" s="1615"/>
      <c r="C268" s="651" t="s">
        <v>1683</v>
      </c>
      <c r="D268" s="649"/>
      <c r="E268" s="1623"/>
      <c r="F268" s="1679"/>
      <c r="G268" s="373">
        <v>0</v>
      </c>
      <c r="H268" s="222">
        <v>0</v>
      </c>
      <c r="I268" s="222">
        <v>0</v>
      </c>
      <c r="J268" s="222">
        <v>0</v>
      </c>
      <c r="K268" s="909">
        <v>0</v>
      </c>
      <c r="L268" s="1628"/>
    </row>
    <row r="269" spans="1:17" ht="15" customHeight="1" x14ac:dyDescent="0.2">
      <c r="A269" s="955">
        <v>130</v>
      </c>
      <c r="B269" s="675" t="s">
        <v>323</v>
      </c>
      <c r="C269" s="651" t="s">
        <v>767</v>
      </c>
      <c r="D269" s="649"/>
      <c r="E269" s="1623"/>
      <c r="F269" s="1679"/>
      <c r="G269" s="373">
        <v>2</v>
      </c>
      <c r="H269" s="222">
        <v>2</v>
      </c>
      <c r="I269" s="222">
        <v>0</v>
      </c>
      <c r="J269" s="222">
        <v>0</v>
      </c>
      <c r="K269" s="909">
        <v>0</v>
      </c>
      <c r="L269" s="1628"/>
    </row>
    <row r="270" spans="1:17" ht="15" customHeight="1" x14ac:dyDescent="0.2">
      <c r="A270" s="1610">
        <v>131</v>
      </c>
      <c r="B270" s="1613" t="s">
        <v>324</v>
      </c>
      <c r="C270" s="651" t="s">
        <v>598</v>
      </c>
      <c r="D270" s="649"/>
      <c r="E270" s="1623"/>
      <c r="F270" s="1679"/>
      <c r="G270" s="373">
        <v>2</v>
      </c>
      <c r="H270" s="222">
        <v>0</v>
      </c>
      <c r="I270" s="222">
        <v>2</v>
      </c>
      <c r="J270" s="222">
        <v>0</v>
      </c>
      <c r="K270" s="909">
        <v>0</v>
      </c>
      <c r="L270" s="1628"/>
    </row>
    <row r="271" spans="1:17" ht="15" customHeight="1" x14ac:dyDescent="0.2">
      <c r="A271" s="1611"/>
      <c r="B271" s="1614"/>
      <c r="C271" s="651" t="s">
        <v>771</v>
      </c>
      <c r="D271" s="649"/>
      <c r="E271" s="1623"/>
      <c r="F271" s="1679"/>
      <c r="G271" s="373">
        <v>0</v>
      </c>
      <c r="H271" s="222">
        <v>0</v>
      </c>
      <c r="I271" s="222">
        <v>0</v>
      </c>
      <c r="J271" s="222">
        <v>0</v>
      </c>
      <c r="K271" s="909">
        <v>0</v>
      </c>
      <c r="L271" s="1628"/>
    </row>
    <row r="272" spans="1:17" ht="15" customHeight="1" x14ac:dyDescent="0.2">
      <c r="A272" s="1612"/>
      <c r="B272" s="1615"/>
      <c r="C272" s="651" t="s">
        <v>589</v>
      </c>
      <c r="D272" s="649"/>
      <c r="E272" s="1623"/>
      <c r="F272" s="1679"/>
      <c r="G272" s="373">
        <v>1</v>
      </c>
      <c r="H272" s="222">
        <v>0</v>
      </c>
      <c r="I272" s="222">
        <v>1</v>
      </c>
      <c r="J272" s="222">
        <v>0</v>
      </c>
      <c r="K272" s="909">
        <v>0</v>
      </c>
      <c r="L272" s="1628"/>
    </row>
    <row r="273" spans="1:12" ht="15" customHeight="1" x14ac:dyDescent="0.2">
      <c r="A273" s="955">
        <v>132</v>
      </c>
      <c r="B273" s="675" t="s">
        <v>325</v>
      </c>
      <c r="C273" s="651" t="s">
        <v>1630</v>
      </c>
      <c r="D273" s="649"/>
      <c r="E273" s="1623"/>
      <c r="F273" s="1679"/>
      <c r="G273" s="373">
        <v>0</v>
      </c>
      <c r="H273" s="222">
        <v>0</v>
      </c>
      <c r="I273" s="222">
        <v>0</v>
      </c>
      <c r="J273" s="222">
        <v>0</v>
      </c>
      <c r="K273" s="222">
        <v>0</v>
      </c>
      <c r="L273" s="1628"/>
    </row>
    <row r="274" spans="1:12" ht="15" customHeight="1" thickBot="1" x14ac:dyDescent="0.25">
      <c r="A274" s="453">
        <v>133</v>
      </c>
      <c r="B274" s="911" t="s">
        <v>326</v>
      </c>
      <c r="C274" s="652" t="s">
        <v>589</v>
      </c>
      <c r="D274" s="649"/>
      <c r="E274" s="1624"/>
      <c r="F274" s="1679"/>
      <c r="G274" s="972">
        <v>0</v>
      </c>
      <c r="H274" s="222">
        <v>0</v>
      </c>
      <c r="I274" s="222">
        <v>0</v>
      </c>
      <c r="J274" s="222">
        <v>0</v>
      </c>
      <c r="K274" s="222">
        <v>0</v>
      </c>
      <c r="L274" s="1629"/>
    </row>
    <row r="275" spans="1:12" ht="12.75" customHeight="1" x14ac:dyDescent="0.2">
      <c r="A275" s="1630">
        <v>134</v>
      </c>
      <c r="B275" s="1631" t="s">
        <v>284</v>
      </c>
      <c r="C275" s="653" t="s">
        <v>679</v>
      </c>
      <c r="D275" s="649"/>
      <c r="E275" s="1622" t="s">
        <v>1685</v>
      </c>
      <c r="F275" s="1679"/>
      <c r="G275" s="509">
        <v>10</v>
      </c>
      <c r="H275" s="501">
        <v>2</v>
      </c>
      <c r="I275" s="501">
        <v>6</v>
      </c>
      <c r="J275" s="501">
        <v>0</v>
      </c>
      <c r="K275" s="559">
        <v>2</v>
      </c>
      <c r="L275" s="1662" t="s">
        <v>1686</v>
      </c>
    </row>
    <row r="276" spans="1:12" ht="15" customHeight="1" x14ac:dyDescent="0.2">
      <c r="A276" s="1611"/>
      <c r="B276" s="1621"/>
      <c r="C276" s="672" t="s">
        <v>589</v>
      </c>
      <c r="D276" s="649"/>
      <c r="E276" s="1623"/>
      <c r="F276" s="1679"/>
      <c r="G276" s="937">
        <v>5</v>
      </c>
      <c r="H276" s="222">
        <v>1</v>
      </c>
      <c r="I276" s="222">
        <v>3</v>
      </c>
      <c r="J276" s="222">
        <v>1</v>
      </c>
      <c r="K276" s="909">
        <v>0</v>
      </c>
      <c r="L276" s="1663"/>
    </row>
    <row r="277" spans="1:12" ht="15" customHeight="1" x14ac:dyDescent="0.2">
      <c r="A277" s="1612"/>
      <c r="B277" s="1406"/>
      <c r="C277" s="672" t="s">
        <v>806</v>
      </c>
      <c r="D277" s="649"/>
      <c r="E277" s="1623"/>
      <c r="F277" s="1679"/>
      <c r="G277" s="937">
        <v>5</v>
      </c>
      <c r="H277" s="222">
        <v>4</v>
      </c>
      <c r="I277" s="222">
        <v>1</v>
      </c>
      <c r="J277" s="222">
        <v>0</v>
      </c>
      <c r="K277" s="909">
        <v>0</v>
      </c>
      <c r="L277" s="1663"/>
    </row>
    <row r="278" spans="1:12" ht="15" customHeight="1" x14ac:dyDescent="0.2">
      <c r="A278" s="1610">
        <v>135</v>
      </c>
      <c r="B278" s="1405" t="s">
        <v>285</v>
      </c>
      <c r="C278" s="654" t="s">
        <v>740</v>
      </c>
      <c r="D278" s="649"/>
      <c r="E278" s="1623"/>
      <c r="F278" s="1679"/>
      <c r="G278" s="937">
        <v>3</v>
      </c>
      <c r="H278" s="222">
        <v>2</v>
      </c>
      <c r="I278" s="222">
        <v>1</v>
      </c>
      <c r="J278" s="222">
        <v>0</v>
      </c>
      <c r="K278" s="909">
        <v>0</v>
      </c>
      <c r="L278" s="1663"/>
    </row>
    <row r="279" spans="1:12" ht="15" customHeight="1" x14ac:dyDescent="0.2">
      <c r="A279" s="1612"/>
      <c r="B279" s="1406"/>
      <c r="C279" s="654" t="s">
        <v>589</v>
      </c>
      <c r="D279" s="649"/>
      <c r="E279" s="1623"/>
      <c r="F279" s="1679"/>
      <c r="G279" s="937">
        <v>2</v>
      </c>
      <c r="H279" s="222">
        <v>0</v>
      </c>
      <c r="I279" s="222">
        <v>2</v>
      </c>
      <c r="J279" s="222">
        <v>0</v>
      </c>
      <c r="K279" s="909">
        <v>0</v>
      </c>
      <c r="L279" s="1663"/>
    </row>
    <row r="280" spans="1:12" ht="15" customHeight="1" x14ac:dyDescent="0.2">
      <c r="A280" s="1610">
        <v>136</v>
      </c>
      <c r="B280" s="1405" t="s">
        <v>286</v>
      </c>
      <c r="C280" s="654" t="s">
        <v>680</v>
      </c>
      <c r="D280" s="649"/>
      <c r="E280" s="1623"/>
      <c r="F280" s="1679"/>
      <c r="G280" s="937">
        <v>2</v>
      </c>
      <c r="H280" s="222">
        <v>0</v>
      </c>
      <c r="I280" s="222">
        <v>2</v>
      </c>
      <c r="J280" s="222">
        <v>0</v>
      </c>
      <c r="K280" s="909">
        <v>0</v>
      </c>
      <c r="L280" s="1663"/>
    </row>
    <row r="281" spans="1:12" ht="15" customHeight="1" x14ac:dyDescent="0.2">
      <c r="A281" s="1611"/>
      <c r="B281" s="1621"/>
      <c r="C281" s="654" t="s">
        <v>401</v>
      </c>
      <c r="D281" s="649"/>
      <c r="E281" s="1623"/>
      <c r="F281" s="1679"/>
      <c r="G281" s="937">
        <v>1</v>
      </c>
      <c r="H281" s="222">
        <v>0</v>
      </c>
      <c r="I281" s="222">
        <v>1</v>
      </c>
      <c r="J281" s="222">
        <v>0</v>
      </c>
      <c r="K281" s="909">
        <v>0</v>
      </c>
      <c r="L281" s="1663"/>
    </row>
    <row r="282" spans="1:12" ht="15" customHeight="1" x14ac:dyDescent="0.2">
      <c r="A282" s="1611"/>
      <c r="B282" s="1621"/>
      <c r="C282" s="654" t="s">
        <v>589</v>
      </c>
      <c r="D282" s="649"/>
      <c r="E282" s="1623"/>
      <c r="F282" s="1679"/>
      <c r="G282" s="937">
        <v>2</v>
      </c>
      <c r="H282" s="222">
        <v>0</v>
      </c>
      <c r="I282" s="222">
        <v>2</v>
      </c>
      <c r="J282" s="222">
        <v>0</v>
      </c>
      <c r="K282" s="909">
        <v>0</v>
      </c>
      <c r="L282" s="1663"/>
    </row>
    <row r="283" spans="1:12" ht="15" customHeight="1" x14ac:dyDescent="0.2">
      <c r="A283" s="1612"/>
      <c r="B283" s="1406"/>
      <c r="C283" s="654" t="s">
        <v>747</v>
      </c>
      <c r="D283" s="649"/>
      <c r="E283" s="1623"/>
      <c r="F283" s="1679"/>
      <c r="G283" s="937">
        <v>5</v>
      </c>
      <c r="H283" s="222">
        <v>2</v>
      </c>
      <c r="I283" s="222">
        <v>3</v>
      </c>
      <c r="J283" s="222">
        <v>0</v>
      </c>
      <c r="K283" s="909">
        <v>0</v>
      </c>
      <c r="L283" s="1663"/>
    </row>
    <row r="284" spans="1:12" ht="15" customHeight="1" x14ac:dyDescent="0.2">
      <c r="A284" s="955">
        <v>137</v>
      </c>
      <c r="B284" s="935" t="s">
        <v>287</v>
      </c>
      <c r="C284" s="654" t="s">
        <v>681</v>
      </c>
      <c r="D284" s="649"/>
      <c r="E284" s="1623"/>
      <c r="F284" s="1679"/>
      <c r="G284" s="937">
        <v>5</v>
      </c>
      <c r="H284" s="222">
        <v>1</v>
      </c>
      <c r="I284" s="222">
        <v>4</v>
      </c>
      <c r="J284" s="222">
        <v>0</v>
      </c>
      <c r="K284" s="909">
        <v>0</v>
      </c>
      <c r="L284" s="1663"/>
    </row>
    <row r="285" spans="1:12" ht="24" customHeight="1" x14ac:dyDescent="0.2">
      <c r="A285" s="1610">
        <v>138</v>
      </c>
      <c r="B285" s="1405" t="s">
        <v>288</v>
      </c>
      <c r="C285" s="654" t="s">
        <v>1617</v>
      </c>
      <c r="D285" s="649"/>
      <c r="E285" s="1623"/>
      <c r="F285" s="1679"/>
      <c r="G285" s="937">
        <v>5</v>
      </c>
      <c r="H285" s="222">
        <v>2</v>
      </c>
      <c r="I285" s="222">
        <v>1</v>
      </c>
      <c r="J285" s="222">
        <v>0</v>
      </c>
      <c r="K285" s="909">
        <v>2</v>
      </c>
      <c r="L285" s="1663"/>
    </row>
    <row r="286" spans="1:12" ht="15" customHeight="1" x14ac:dyDescent="0.2">
      <c r="A286" s="1611"/>
      <c r="B286" s="1621"/>
      <c r="C286" s="654" t="s">
        <v>923</v>
      </c>
      <c r="D286" s="649"/>
      <c r="E286" s="1623"/>
      <c r="F286" s="1679"/>
      <c r="G286" s="937">
        <v>6</v>
      </c>
      <c r="H286" s="222">
        <v>4</v>
      </c>
      <c r="I286" s="222">
        <v>2</v>
      </c>
      <c r="J286" s="222">
        <v>0</v>
      </c>
      <c r="K286" s="909">
        <v>0</v>
      </c>
      <c r="L286" s="1663"/>
    </row>
    <row r="287" spans="1:12" ht="15" customHeight="1" x14ac:dyDescent="0.2">
      <c r="A287" s="1611"/>
      <c r="B287" s="1621"/>
      <c r="C287" s="654" t="s">
        <v>1021</v>
      </c>
      <c r="D287" s="649"/>
      <c r="E287" s="1623"/>
      <c r="F287" s="1679"/>
      <c r="G287" s="937">
        <v>1</v>
      </c>
      <c r="H287" s="222">
        <v>0</v>
      </c>
      <c r="I287" s="222">
        <v>1</v>
      </c>
      <c r="J287" s="222">
        <v>0</v>
      </c>
      <c r="K287" s="909">
        <v>0</v>
      </c>
      <c r="L287" s="1663"/>
    </row>
    <row r="288" spans="1:12" ht="15" customHeight="1" x14ac:dyDescent="0.2">
      <c r="A288" s="1611"/>
      <c r="B288" s="1621"/>
      <c r="C288" s="654" t="s">
        <v>589</v>
      </c>
      <c r="D288" s="649"/>
      <c r="E288" s="1623"/>
      <c r="F288" s="1679"/>
      <c r="G288" s="937">
        <v>3</v>
      </c>
      <c r="H288" s="222">
        <v>0</v>
      </c>
      <c r="I288" s="222">
        <v>3</v>
      </c>
      <c r="J288" s="222">
        <v>0</v>
      </c>
      <c r="K288" s="909">
        <v>0</v>
      </c>
      <c r="L288" s="1663"/>
    </row>
    <row r="289" spans="1:12" ht="12.75" customHeight="1" x14ac:dyDescent="0.2">
      <c r="A289" s="1612"/>
      <c r="B289" s="1406"/>
      <c r="C289" s="654" t="s">
        <v>747</v>
      </c>
      <c r="D289" s="649"/>
      <c r="E289" s="1623"/>
      <c r="F289" s="1679"/>
      <c r="G289" s="937">
        <v>4</v>
      </c>
      <c r="H289" s="222">
        <v>2</v>
      </c>
      <c r="I289" s="222">
        <v>1</v>
      </c>
      <c r="J289" s="222">
        <v>0</v>
      </c>
      <c r="K289" s="909">
        <v>1</v>
      </c>
      <c r="L289" s="1663"/>
    </row>
    <row r="290" spans="1:12" ht="15" customHeight="1" x14ac:dyDescent="0.2">
      <c r="A290" s="1610">
        <v>139</v>
      </c>
      <c r="B290" s="1613" t="s">
        <v>289</v>
      </c>
      <c r="C290" s="651" t="s">
        <v>683</v>
      </c>
      <c r="D290" s="649"/>
      <c r="E290" s="1623"/>
      <c r="F290" s="1679"/>
      <c r="G290" s="937">
        <v>5</v>
      </c>
      <c r="H290" s="222">
        <v>3</v>
      </c>
      <c r="I290" s="222">
        <v>2</v>
      </c>
      <c r="J290" s="222">
        <v>0</v>
      </c>
      <c r="K290" s="909">
        <v>0</v>
      </c>
      <c r="L290" s="1663"/>
    </row>
    <row r="291" spans="1:12" ht="15" customHeight="1" x14ac:dyDescent="0.2">
      <c r="A291" s="1612"/>
      <c r="B291" s="1615"/>
      <c r="C291" s="651" t="s">
        <v>589</v>
      </c>
      <c r="D291" s="649"/>
      <c r="E291" s="1623"/>
      <c r="F291" s="1679"/>
      <c r="G291" s="937">
        <v>8</v>
      </c>
      <c r="H291" s="222">
        <v>4</v>
      </c>
      <c r="I291" s="222">
        <v>3</v>
      </c>
      <c r="J291" s="222">
        <v>1</v>
      </c>
      <c r="K291" s="909">
        <v>0</v>
      </c>
      <c r="L291" s="1663"/>
    </row>
    <row r="292" spans="1:12" ht="15" customHeight="1" x14ac:dyDescent="0.2">
      <c r="A292" s="1610">
        <v>140</v>
      </c>
      <c r="B292" s="1613" t="s">
        <v>290</v>
      </c>
      <c r="C292" s="651" t="s">
        <v>742</v>
      </c>
      <c r="D292" s="649"/>
      <c r="E292" s="1623"/>
      <c r="F292" s="1679"/>
      <c r="G292" s="937">
        <v>5</v>
      </c>
      <c r="H292" s="222">
        <v>3</v>
      </c>
      <c r="I292" s="222">
        <v>1</v>
      </c>
      <c r="J292" s="222">
        <v>0</v>
      </c>
      <c r="K292" s="909">
        <v>1</v>
      </c>
      <c r="L292" s="1663"/>
    </row>
    <row r="293" spans="1:12" ht="15" customHeight="1" x14ac:dyDescent="0.2">
      <c r="A293" s="1611"/>
      <c r="B293" s="1614"/>
      <c r="C293" s="651" t="s">
        <v>796</v>
      </c>
      <c r="D293" s="649"/>
      <c r="E293" s="1623"/>
      <c r="F293" s="1679"/>
      <c r="G293" s="937">
        <v>2</v>
      </c>
      <c r="H293" s="222">
        <v>0</v>
      </c>
      <c r="I293" s="222">
        <v>2</v>
      </c>
      <c r="J293" s="222">
        <v>0</v>
      </c>
      <c r="K293" s="909">
        <v>0</v>
      </c>
      <c r="L293" s="1663"/>
    </row>
    <row r="294" spans="1:12" ht="15" customHeight="1" x14ac:dyDescent="0.2">
      <c r="A294" s="1611"/>
      <c r="B294" s="1614"/>
      <c r="C294" s="651" t="s">
        <v>590</v>
      </c>
      <c r="D294" s="649"/>
      <c r="E294" s="1623"/>
      <c r="F294" s="1679"/>
      <c r="G294" s="937">
        <v>5</v>
      </c>
      <c r="H294" s="222">
        <v>0</v>
      </c>
      <c r="I294" s="222">
        <v>3</v>
      </c>
      <c r="J294" s="222">
        <v>1</v>
      </c>
      <c r="K294" s="909">
        <v>1</v>
      </c>
      <c r="L294" s="1663"/>
    </row>
    <row r="295" spans="1:12" ht="15" customHeight="1" x14ac:dyDescent="0.2">
      <c r="A295" s="1611"/>
      <c r="B295" s="1614"/>
      <c r="C295" s="651" t="s">
        <v>684</v>
      </c>
      <c r="D295" s="649"/>
      <c r="E295" s="1623"/>
      <c r="F295" s="1679"/>
      <c r="G295" s="937">
        <v>3</v>
      </c>
      <c r="H295" s="222">
        <v>2</v>
      </c>
      <c r="I295" s="222">
        <v>1</v>
      </c>
      <c r="J295" s="222">
        <v>0</v>
      </c>
      <c r="K295" s="909">
        <v>0</v>
      </c>
      <c r="L295" s="1663"/>
    </row>
    <row r="296" spans="1:12" ht="15" customHeight="1" x14ac:dyDescent="0.2">
      <c r="A296" s="1612"/>
      <c r="B296" s="1615"/>
      <c r="C296" s="651" t="s">
        <v>589</v>
      </c>
      <c r="D296" s="649"/>
      <c r="E296" s="1623"/>
      <c r="F296" s="1679"/>
      <c r="G296" s="937">
        <v>5</v>
      </c>
      <c r="H296" s="222">
        <v>0</v>
      </c>
      <c r="I296" s="222">
        <v>4</v>
      </c>
      <c r="J296" s="222">
        <v>0</v>
      </c>
      <c r="K296" s="909">
        <v>1</v>
      </c>
      <c r="L296" s="1663"/>
    </row>
    <row r="297" spans="1:12" ht="15" customHeight="1" x14ac:dyDescent="0.2">
      <c r="A297" s="955">
        <v>141</v>
      </c>
      <c r="B297" s="939" t="s">
        <v>291</v>
      </c>
      <c r="C297" s="651" t="s">
        <v>743</v>
      </c>
      <c r="D297" s="649"/>
      <c r="E297" s="1623"/>
      <c r="F297" s="1679"/>
      <c r="G297" s="937">
        <v>2</v>
      </c>
      <c r="H297" s="222">
        <v>0</v>
      </c>
      <c r="I297" s="222">
        <v>2</v>
      </c>
      <c r="J297" s="222">
        <v>0</v>
      </c>
      <c r="K297" s="909">
        <v>0</v>
      </c>
      <c r="L297" s="1663"/>
    </row>
    <row r="298" spans="1:12" ht="15" customHeight="1" x14ac:dyDescent="0.2">
      <c r="A298" s="1610">
        <v>142</v>
      </c>
      <c r="B298" s="1613" t="s">
        <v>292</v>
      </c>
      <c r="C298" s="651" t="s">
        <v>744</v>
      </c>
      <c r="D298" s="649"/>
      <c r="E298" s="1623"/>
      <c r="F298" s="1679"/>
      <c r="G298" s="937">
        <v>0</v>
      </c>
      <c r="H298" s="222">
        <v>0</v>
      </c>
      <c r="I298" s="222">
        <v>0</v>
      </c>
      <c r="J298" s="222">
        <v>0</v>
      </c>
      <c r="K298" s="909">
        <v>0</v>
      </c>
      <c r="L298" s="1663"/>
    </row>
    <row r="299" spans="1:12" ht="15" customHeight="1" x14ac:dyDescent="0.2">
      <c r="A299" s="1611"/>
      <c r="B299" s="1614"/>
      <c r="C299" s="651" t="s">
        <v>1633</v>
      </c>
      <c r="D299" s="649"/>
      <c r="E299" s="1623"/>
      <c r="F299" s="1679"/>
      <c r="G299" s="938">
        <v>4</v>
      </c>
      <c r="H299" s="222">
        <v>3</v>
      </c>
      <c r="I299" s="927">
        <v>1</v>
      </c>
      <c r="J299" s="927">
        <v>0</v>
      </c>
      <c r="K299" s="558">
        <v>0</v>
      </c>
      <c r="L299" s="1663"/>
    </row>
    <row r="300" spans="1:12" ht="15" customHeight="1" x14ac:dyDescent="0.2">
      <c r="A300" s="1611"/>
      <c r="B300" s="1614"/>
      <c r="C300" s="651" t="s">
        <v>685</v>
      </c>
      <c r="D300" s="649"/>
      <c r="E300" s="1623"/>
      <c r="F300" s="1679"/>
      <c r="G300" s="937">
        <v>2</v>
      </c>
      <c r="H300" s="222">
        <v>0</v>
      </c>
      <c r="I300" s="222">
        <v>2</v>
      </c>
      <c r="J300" s="222">
        <v>0</v>
      </c>
      <c r="K300" s="909">
        <v>0</v>
      </c>
      <c r="L300" s="1663"/>
    </row>
    <row r="301" spans="1:12" ht="15" customHeight="1" x14ac:dyDescent="0.2">
      <c r="A301" s="1611"/>
      <c r="B301" s="1614"/>
      <c r="C301" s="651" t="s">
        <v>589</v>
      </c>
      <c r="D301" s="649"/>
      <c r="E301" s="1623"/>
      <c r="F301" s="1679"/>
      <c r="G301" s="937">
        <v>5</v>
      </c>
      <c r="H301" s="222">
        <v>1</v>
      </c>
      <c r="I301" s="222">
        <v>4</v>
      </c>
      <c r="J301" s="222">
        <v>0</v>
      </c>
      <c r="K301" s="909">
        <v>0</v>
      </c>
      <c r="L301" s="1663"/>
    </row>
    <row r="302" spans="1:12" ht="15" customHeight="1" x14ac:dyDescent="0.2">
      <c r="A302" s="1612"/>
      <c r="B302" s="1615"/>
      <c r="C302" s="651" t="s">
        <v>1580</v>
      </c>
      <c r="D302" s="649"/>
      <c r="E302" s="1623"/>
      <c r="F302" s="1679"/>
      <c r="G302" s="937">
        <v>5</v>
      </c>
      <c r="H302" s="222">
        <v>3</v>
      </c>
      <c r="I302" s="222">
        <v>2</v>
      </c>
      <c r="J302" s="222">
        <v>0</v>
      </c>
      <c r="K302" s="909">
        <v>0</v>
      </c>
      <c r="L302" s="1663"/>
    </row>
    <row r="303" spans="1:12" ht="15" customHeight="1" x14ac:dyDescent="0.2">
      <c r="A303" s="957">
        <v>143</v>
      </c>
      <c r="B303" s="942" t="s">
        <v>293</v>
      </c>
      <c r="C303" s="651" t="s">
        <v>745</v>
      </c>
      <c r="D303" s="649"/>
      <c r="E303" s="1623"/>
      <c r="F303" s="1679"/>
      <c r="G303" s="937">
        <v>3</v>
      </c>
      <c r="H303" s="222">
        <v>0</v>
      </c>
      <c r="I303" s="222">
        <v>3</v>
      </c>
      <c r="J303" s="222">
        <v>0</v>
      </c>
      <c r="K303" s="909">
        <v>0</v>
      </c>
      <c r="L303" s="1663"/>
    </row>
    <row r="304" spans="1:12" ht="15" customHeight="1" x14ac:dyDescent="0.2">
      <c r="A304" s="1610">
        <v>144</v>
      </c>
      <c r="B304" s="1613" t="s">
        <v>294</v>
      </c>
      <c r="C304" s="651" t="s">
        <v>746</v>
      </c>
      <c r="D304" s="649"/>
      <c r="E304" s="1623"/>
      <c r="F304" s="1679"/>
      <c r="G304" s="937">
        <v>5</v>
      </c>
      <c r="H304" s="222">
        <v>4</v>
      </c>
      <c r="I304" s="222">
        <v>1</v>
      </c>
      <c r="J304" s="222">
        <v>0</v>
      </c>
      <c r="K304" s="909">
        <v>0</v>
      </c>
      <c r="L304" s="1663"/>
    </row>
    <row r="305" spans="1:12" ht="15" customHeight="1" x14ac:dyDescent="0.2">
      <c r="A305" s="1612"/>
      <c r="B305" s="1615"/>
      <c r="C305" s="651" t="s">
        <v>589</v>
      </c>
      <c r="D305" s="649"/>
      <c r="E305" s="1623"/>
      <c r="F305" s="1679"/>
      <c r="G305" s="937">
        <v>5</v>
      </c>
      <c r="H305" s="222">
        <v>2</v>
      </c>
      <c r="I305" s="222">
        <v>0</v>
      </c>
      <c r="J305" s="222">
        <v>0</v>
      </c>
      <c r="K305" s="909">
        <v>3</v>
      </c>
      <c r="L305" s="1663"/>
    </row>
    <row r="306" spans="1:12" ht="15" customHeight="1" x14ac:dyDescent="0.2">
      <c r="A306" s="1610">
        <v>145</v>
      </c>
      <c r="B306" s="1613" t="s">
        <v>295</v>
      </c>
      <c r="C306" s="651" t="s">
        <v>592</v>
      </c>
      <c r="D306" s="649"/>
      <c r="E306" s="1623"/>
      <c r="F306" s="1679"/>
      <c r="G306" s="937">
        <v>3</v>
      </c>
      <c r="H306" s="222">
        <v>1</v>
      </c>
      <c r="I306" s="222">
        <v>2</v>
      </c>
      <c r="J306" s="222">
        <v>0</v>
      </c>
      <c r="K306" s="909">
        <v>0</v>
      </c>
      <c r="L306" s="1663"/>
    </row>
    <row r="307" spans="1:12" ht="15" customHeight="1" x14ac:dyDescent="0.2">
      <c r="A307" s="1611"/>
      <c r="B307" s="1614"/>
      <c r="C307" s="651" t="s">
        <v>589</v>
      </c>
      <c r="D307" s="649"/>
      <c r="E307" s="1623"/>
      <c r="F307" s="1679"/>
      <c r="G307" s="937">
        <v>3</v>
      </c>
      <c r="H307" s="222">
        <v>0</v>
      </c>
      <c r="I307" s="222">
        <v>3</v>
      </c>
      <c r="J307" s="222">
        <v>0</v>
      </c>
      <c r="K307" s="909">
        <v>0</v>
      </c>
      <c r="L307" s="1663"/>
    </row>
    <row r="308" spans="1:12" ht="15" customHeight="1" x14ac:dyDescent="0.2">
      <c r="A308" s="1612"/>
      <c r="B308" s="1615"/>
      <c r="C308" s="651" t="s">
        <v>1580</v>
      </c>
      <c r="D308" s="649"/>
      <c r="E308" s="1623"/>
      <c r="F308" s="1679"/>
      <c r="G308" s="937">
        <v>5</v>
      </c>
      <c r="H308" s="222">
        <v>4</v>
      </c>
      <c r="I308" s="222">
        <v>1</v>
      </c>
      <c r="J308" s="222">
        <v>0</v>
      </c>
      <c r="K308" s="909">
        <v>0</v>
      </c>
      <c r="L308" s="1663"/>
    </row>
    <row r="309" spans="1:12" ht="15" customHeight="1" x14ac:dyDescent="0.2">
      <c r="A309" s="1610">
        <v>146</v>
      </c>
      <c r="B309" s="1613" t="s">
        <v>296</v>
      </c>
      <c r="C309" s="648" t="s">
        <v>748</v>
      </c>
      <c r="D309" s="649"/>
      <c r="E309" s="1623"/>
      <c r="F309" s="1679"/>
      <c r="G309" s="937">
        <v>6</v>
      </c>
      <c r="H309" s="222">
        <v>2</v>
      </c>
      <c r="I309" s="222">
        <v>1</v>
      </c>
      <c r="J309" s="222">
        <v>0</v>
      </c>
      <c r="K309" s="909">
        <v>3</v>
      </c>
      <c r="L309" s="1663"/>
    </row>
    <row r="310" spans="1:12" ht="15" customHeight="1" x14ac:dyDescent="0.2">
      <c r="A310" s="1611"/>
      <c r="B310" s="1614"/>
      <c r="C310" s="648" t="s">
        <v>412</v>
      </c>
      <c r="D310" s="649"/>
      <c r="E310" s="1623"/>
      <c r="F310" s="1679"/>
      <c r="G310" s="937">
        <v>5</v>
      </c>
      <c r="H310" s="222">
        <v>0</v>
      </c>
      <c r="I310" s="222">
        <v>4</v>
      </c>
      <c r="J310" s="222">
        <v>0</v>
      </c>
      <c r="K310" s="909">
        <v>1</v>
      </c>
      <c r="L310" s="1663"/>
    </row>
    <row r="311" spans="1:12" ht="15" customHeight="1" x14ac:dyDescent="0.2">
      <c r="A311" s="1612"/>
      <c r="B311" s="1615"/>
      <c r="C311" s="648" t="s">
        <v>589</v>
      </c>
      <c r="D311" s="649"/>
      <c r="E311" s="1623"/>
      <c r="F311" s="1679"/>
      <c r="G311" s="937">
        <v>5</v>
      </c>
      <c r="H311" s="222">
        <v>3</v>
      </c>
      <c r="I311" s="222">
        <v>0</v>
      </c>
      <c r="J311" s="222">
        <v>1</v>
      </c>
      <c r="K311" s="909">
        <v>1</v>
      </c>
      <c r="L311" s="1663"/>
    </row>
    <row r="312" spans="1:12" ht="15" customHeight="1" x14ac:dyDescent="0.2">
      <c r="A312" s="1610">
        <v>147</v>
      </c>
      <c r="B312" s="1613" t="s">
        <v>297</v>
      </c>
      <c r="C312" s="648" t="s">
        <v>749</v>
      </c>
      <c r="D312" s="649"/>
      <c r="E312" s="1623"/>
      <c r="F312" s="1679"/>
      <c r="G312" s="937">
        <v>3</v>
      </c>
      <c r="H312" s="222">
        <v>0</v>
      </c>
      <c r="I312" s="222">
        <v>3</v>
      </c>
      <c r="J312" s="222">
        <v>0</v>
      </c>
      <c r="K312" s="909">
        <v>0</v>
      </c>
      <c r="L312" s="1663"/>
    </row>
    <row r="313" spans="1:12" ht="15" customHeight="1" x14ac:dyDescent="0.2">
      <c r="A313" s="1612"/>
      <c r="B313" s="1615"/>
      <c r="C313" s="648" t="s">
        <v>403</v>
      </c>
      <c r="D313" s="649"/>
      <c r="E313" s="1623"/>
      <c r="F313" s="1679"/>
      <c r="G313" s="937">
        <v>5</v>
      </c>
      <c r="H313" s="222">
        <v>4</v>
      </c>
      <c r="I313" s="222">
        <v>0</v>
      </c>
      <c r="J313" s="222">
        <v>0</v>
      </c>
      <c r="K313" s="909">
        <v>1</v>
      </c>
      <c r="L313" s="1663"/>
    </row>
    <row r="314" spans="1:12" ht="15" customHeight="1" x14ac:dyDescent="0.2">
      <c r="A314" s="1610">
        <v>148</v>
      </c>
      <c r="B314" s="1613" t="s">
        <v>363</v>
      </c>
      <c r="C314" s="648" t="s">
        <v>687</v>
      </c>
      <c r="D314" s="649"/>
      <c r="E314" s="1623"/>
      <c r="F314" s="1679"/>
      <c r="G314" s="937">
        <v>0</v>
      </c>
      <c r="H314" s="222">
        <v>0</v>
      </c>
      <c r="I314" s="222">
        <v>0</v>
      </c>
      <c r="J314" s="222">
        <v>0</v>
      </c>
      <c r="K314" s="909">
        <v>0</v>
      </c>
      <c r="L314" s="1663"/>
    </row>
    <row r="315" spans="1:12" ht="15" customHeight="1" x14ac:dyDescent="0.2">
      <c r="A315" s="1611"/>
      <c r="B315" s="1614"/>
      <c r="C315" s="648" t="s">
        <v>750</v>
      </c>
      <c r="D315" s="649"/>
      <c r="E315" s="1623"/>
      <c r="F315" s="1679"/>
      <c r="G315" s="937">
        <v>3</v>
      </c>
      <c r="H315" s="222">
        <v>0</v>
      </c>
      <c r="I315" s="222">
        <v>3</v>
      </c>
      <c r="J315" s="222">
        <v>0</v>
      </c>
      <c r="K315" s="909">
        <v>0</v>
      </c>
      <c r="L315" s="1663"/>
    </row>
    <row r="316" spans="1:12" ht="15" customHeight="1" x14ac:dyDescent="0.2">
      <c r="A316" s="1612"/>
      <c r="B316" s="1615"/>
      <c r="C316" s="648" t="s">
        <v>1581</v>
      </c>
      <c r="D316" s="649"/>
      <c r="E316" s="1623"/>
      <c r="F316" s="1679"/>
      <c r="G316" s="937">
        <v>1</v>
      </c>
      <c r="H316" s="222">
        <v>0</v>
      </c>
      <c r="I316" s="222">
        <v>1</v>
      </c>
      <c r="J316" s="222">
        <v>0</v>
      </c>
      <c r="K316" s="909">
        <v>0</v>
      </c>
      <c r="L316" s="1663"/>
    </row>
    <row r="317" spans="1:12" ht="15" customHeight="1" x14ac:dyDescent="0.2">
      <c r="A317" s="1610">
        <v>149</v>
      </c>
      <c r="B317" s="1613" t="s">
        <v>299</v>
      </c>
      <c r="C317" s="648" t="s">
        <v>410</v>
      </c>
      <c r="D317" s="649"/>
      <c r="E317" s="1623"/>
      <c r="F317" s="1679"/>
      <c r="G317" s="937">
        <v>2</v>
      </c>
      <c r="H317" s="222">
        <v>0</v>
      </c>
      <c r="I317" s="222">
        <v>2</v>
      </c>
      <c r="J317" s="222">
        <v>0</v>
      </c>
      <c r="K317" s="909">
        <v>0</v>
      </c>
      <c r="L317" s="1663"/>
    </row>
    <row r="318" spans="1:12" ht="15" customHeight="1" x14ac:dyDescent="0.2">
      <c r="A318" s="1611"/>
      <c r="B318" s="1614"/>
      <c r="C318" s="648" t="s">
        <v>411</v>
      </c>
      <c r="D318" s="649"/>
      <c r="E318" s="1623"/>
      <c r="F318" s="1679"/>
      <c r="G318" s="937">
        <v>4</v>
      </c>
      <c r="H318" s="222">
        <v>3</v>
      </c>
      <c r="I318" s="222">
        <v>0</v>
      </c>
      <c r="J318" s="222">
        <v>1</v>
      </c>
      <c r="K318" s="909">
        <v>0</v>
      </c>
      <c r="L318" s="1663"/>
    </row>
    <row r="319" spans="1:12" ht="15" customHeight="1" x14ac:dyDescent="0.2">
      <c r="A319" s="1611"/>
      <c r="B319" s="1614"/>
      <c r="C319" s="648" t="s">
        <v>916</v>
      </c>
      <c r="D319" s="649"/>
      <c r="E319" s="1623"/>
      <c r="F319" s="1679"/>
      <c r="G319" s="937">
        <v>2</v>
      </c>
      <c r="H319" s="222">
        <v>0</v>
      </c>
      <c r="I319" s="222">
        <v>2</v>
      </c>
      <c r="J319" s="222">
        <v>0</v>
      </c>
      <c r="K319" s="909">
        <v>0</v>
      </c>
      <c r="L319" s="1663"/>
    </row>
    <row r="320" spans="1:12" ht="15" customHeight="1" x14ac:dyDescent="0.2">
      <c r="A320" s="1611"/>
      <c r="B320" s="1614"/>
      <c r="C320" s="648" t="s">
        <v>915</v>
      </c>
      <c r="D320" s="649"/>
      <c r="E320" s="1623"/>
      <c r="F320" s="1679"/>
      <c r="G320" s="937">
        <v>3</v>
      </c>
      <c r="H320" s="222">
        <v>0</v>
      </c>
      <c r="I320" s="222">
        <v>3</v>
      </c>
      <c r="J320" s="222">
        <v>0</v>
      </c>
      <c r="K320" s="909">
        <v>0</v>
      </c>
      <c r="L320" s="1663"/>
    </row>
    <row r="321" spans="1:12" ht="15" customHeight="1" x14ac:dyDescent="0.2">
      <c r="A321" s="1611"/>
      <c r="B321" s="1614"/>
      <c r="C321" s="648" t="s">
        <v>688</v>
      </c>
      <c r="D321" s="649"/>
      <c r="E321" s="1623"/>
      <c r="F321" s="1679"/>
      <c r="G321" s="937">
        <v>2</v>
      </c>
      <c r="H321" s="222">
        <v>2</v>
      </c>
      <c r="I321" s="222">
        <v>0</v>
      </c>
      <c r="J321" s="222">
        <v>0</v>
      </c>
      <c r="K321" s="909">
        <v>0</v>
      </c>
      <c r="L321" s="1663"/>
    </row>
    <row r="322" spans="1:12" ht="15" customHeight="1" x14ac:dyDescent="0.2">
      <c r="A322" s="1612"/>
      <c r="B322" s="1615"/>
      <c r="C322" s="648" t="s">
        <v>589</v>
      </c>
      <c r="D322" s="649"/>
      <c r="E322" s="1623"/>
      <c r="F322" s="1679"/>
      <c r="G322" s="937">
        <v>3</v>
      </c>
      <c r="H322" s="222">
        <v>0</v>
      </c>
      <c r="I322" s="222">
        <v>1</v>
      </c>
      <c r="J322" s="222">
        <v>0</v>
      </c>
      <c r="K322" s="222">
        <v>2</v>
      </c>
      <c r="L322" s="1663"/>
    </row>
    <row r="323" spans="1:12" ht="15" customHeight="1" x14ac:dyDescent="0.2">
      <c r="A323" s="1610">
        <v>150</v>
      </c>
      <c r="B323" s="1613" t="s">
        <v>300</v>
      </c>
      <c r="C323" s="648" t="s">
        <v>414</v>
      </c>
      <c r="D323" s="649"/>
      <c r="E323" s="1623"/>
      <c r="F323" s="1679"/>
      <c r="G323" s="937">
        <v>1</v>
      </c>
      <c r="H323" s="222">
        <v>0</v>
      </c>
      <c r="I323" s="222">
        <v>1</v>
      </c>
      <c r="J323" s="222">
        <v>0</v>
      </c>
      <c r="K323" s="222">
        <v>0</v>
      </c>
      <c r="L323" s="1663"/>
    </row>
    <row r="324" spans="1:12" ht="15" customHeight="1" x14ac:dyDescent="0.2">
      <c r="A324" s="1612"/>
      <c r="B324" s="1615"/>
      <c r="C324" s="648" t="s">
        <v>589</v>
      </c>
      <c r="D324" s="649"/>
      <c r="E324" s="1623"/>
      <c r="F324" s="1679"/>
      <c r="G324" s="937">
        <v>2</v>
      </c>
      <c r="H324" s="222">
        <v>0</v>
      </c>
      <c r="I324" s="222">
        <v>2</v>
      </c>
      <c r="J324" s="222">
        <v>0</v>
      </c>
      <c r="K324" s="222">
        <v>0</v>
      </c>
      <c r="L324" s="1663"/>
    </row>
    <row r="325" spans="1:12" ht="15" customHeight="1" x14ac:dyDescent="0.2">
      <c r="A325" s="1610">
        <v>151</v>
      </c>
      <c r="B325" s="1613" t="s">
        <v>301</v>
      </c>
      <c r="C325" s="648" t="s">
        <v>751</v>
      </c>
      <c r="D325" s="649"/>
      <c r="E325" s="1623"/>
      <c r="F325" s="1679"/>
      <c r="G325" s="937">
        <v>5</v>
      </c>
      <c r="H325" s="222">
        <v>1</v>
      </c>
      <c r="I325" s="222">
        <v>4</v>
      </c>
      <c r="J325" s="222">
        <v>0</v>
      </c>
      <c r="K325" s="222">
        <v>0</v>
      </c>
      <c r="L325" s="1663"/>
    </row>
    <row r="326" spans="1:12" ht="15" customHeight="1" x14ac:dyDescent="0.2">
      <c r="A326" s="1611"/>
      <c r="B326" s="1614"/>
      <c r="C326" s="648" t="s">
        <v>595</v>
      </c>
      <c r="D326" s="649"/>
      <c r="E326" s="1623"/>
      <c r="F326" s="1679"/>
      <c r="G326" s="937">
        <v>8</v>
      </c>
      <c r="H326" s="222">
        <v>1</v>
      </c>
      <c r="I326" s="222">
        <v>6</v>
      </c>
      <c r="J326" s="222">
        <v>0</v>
      </c>
      <c r="K326" s="222">
        <v>1</v>
      </c>
      <c r="L326" s="1663"/>
    </row>
    <row r="327" spans="1:12" ht="15" customHeight="1" x14ac:dyDescent="0.2">
      <c r="A327" s="1612"/>
      <c r="B327" s="1615"/>
      <c r="C327" s="648" t="s">
        <v>589</v>
      </c>
      <c r="D327" s="649"/>
      <c r="E327" s="1623"/>
      <c r="F327" s="1679"/>
      <c r="G327" s="937">
        <v>5</v>
      </c>
      <c r="H327" s="222">
        <v>1</v>
      </c>
      <c r="I327" s="222">
        <v>2</v>
      </c>
      <c r="J327" s="222">
        <v>2</v>
      </c>
      <c r="K327" s="222">
        <v>0</v>
      </c>
      <c r="L327" s="1663"/>
    </row>
    <row r="328" spans="1:12" ht="15" customHeight="1" x14ac:dyDescent="0.2">
      <c r="A328" s="1610">
        <v>152</v>
      </c>
      <c r="B328" s="1613" t="s">
        <v>302</v>
      </c>
      <c r="C328" s="648" t="s">
        <v>690</v>
      </c>
      <c r="D328" s="649"/>
      <c r="E328" s="1623"/>
      <c r="F328" s="1679"/>
      <c r="G328" s="937">
        <v>9</v>
      </c>
      <c r="H328" s="222">
        <v>2</v>
      </c>
      <c r="I328" s="222">
        <v>7</v>
      </c>
      <c r="J328" s="222">
        <v>0</v>
      </c>
      <c r="K328" s="909">
        <v>0</v>
      </c>
      <c r="L328" s="1663"/>
    </row>
    <row r="329" spans="1:12" ht="15" customHeight="1" x14ac:dyDescent="0.2">
      <c r="A329" s="1611"/>
      <c r="B329" s="1614"/>
      <c r="C329" s="648" t="s">
        <v>691</v>
      </c>
      <c r="D329" s="649"/>
      <c r="E329" s="1623"/>
      <c r="F329" s="1679"/>
      <c r="G329" s="937">
        <v>9</v>
      </c>
      <c r="H329" s="222">
        <v>4</v>
      </c>
      <c r="I329" s="222">
        <v>2</v>
      </c>
      <c r="J329" s="222">
        <v>0</v>
      </c>
      <c r="K329" s="909">
        <v>3</v>
      </c>
      <c r="L329" s="1663"/>
    </row>
    <row r="330" spans="1:12" ht="15" customHeight="1" x14ac:dyDescent="0.2">
      <c r="A330" s="1611"/>
      <c r="B330" s="1614"/>
      <c r="C330" s="648" t="s">
        <v>707</v>
      </c>
      <c r="D330" s="649"/>
      <c r="E330" s="1623"/>
      <c r="F330" s="1679"/>
      <c r="G330" s="937">
        <v>5</v>
      </c>
      <c r="H330" s="222">
        <v>0</v>
      </c>
      <c r="I330" s="222">
        <v>3</v>
      </c>
      <c r="J330" s="222">
        <v>0</v>
      </c>
      <c r="K330" s="909">
        <v>2</v>
      </c>
      <c r="L330" s="1663"/>
    </row>
    <row r="331" spans="1:12" ht="15" customHeight="1" x14ac:dyDescent="0.2">
      <c r="A331" s="1611"/>
      <c r="B331" s="1614"/>
      <c r="C331" s="648" t="s">
        <v>402</v>
      </c>
      <c r="D331" s="649"/>
      <c r="E331" s="1623"/>
      <c r="F331" s="1679"/>
      <c r="G331" s="937">
        <v>4</v>
      </c>
      <c r="H331" s="222">
        <v>1</v>
      </c>
      <c r="I331" s="222">
        <v>3</v>
      </c>
      <c r="J331" s="222">
        <v>0</v>
      </c>
      <c r="K331" s="909">
        <v>0</v>
      </c>
      <c r="L331" s="1663"/>
    </row>
    <row r="332" spans="1:12" ht="15" customHeight="1" x14ac:dyDescent="0.2">
      <c r="A332" s="1611"/>
      <c r="B332" s="1614"/>
      <c r="C332" s="648" t="s">
        <v>689</v>
      </c>
      <c r="D332" s="649"/>
      <c r="E332" s="1623"/>
      <c r="F332" s="1679"/>
      <c r="G332" s="937">
        <v>4</v>
      </c>
      <c r="H332" s="222">
        <v>2</v>
      </c>
      <c r="I332" s="222">
        <v>0</v>
      </c>
      <c r="J332" s="222">
        <v>0</v>
      </c>
      <c r="K332" s="909">
        <v>2</v>
      </c>
      <c r="L332" s="1663"/>
    </row>
    <row r="333" spans="1:12" ht="15" customHeight="1" x14ac:dyDescent="0.2">
      <c r="A333" s="1612"/>
      <c r="B333" s="1615"/>
      <c r="C333" s="648" t="s">
        <v>984</v>
      </c>
      <c r="D333" s="649"/>
      <c r="E333" s="1623"/>
      <c r="F333" s="1679"/>
      <c r="G333" s="937">
        <v>5</v>
      </c>
      <c r="H333" s="222">
        <v>0</v>
      </c>
      <c r="I333" s="222">
        <v>4</v>
      </c>
      <c r="J333" s="222">
        <v>0</v>
      </c>
      <c r="K333" s="909">
        <v>1</v>
      </c>
      <c r="L333" s="1663"/>
    </row>
    <row r="334" spans="1:12" ht="15" customHeight="1" x14ac:dyDescent="0.2">
      <c r="A334" s="1610">
        <v>153</v>
      </c>
      <c r="B334" s="1613" t="s">
        <v>303</v>
      </c>
      <c r="C334" s="648" t="s">
        <v>1679</v>
      </c>
      <c r="D334" s="649"/>
      <c r="E334" s="1623"/>
      <c r="F334" s="1679"/>
      <c r="G334" s="937">
        <v>1</v>
      </c>
      <c r="H334" s="222">
        <v>1</v>
      </c>
      <c r="I334" s="222">
        <v>0</v>
      </c>
      <c r="J334" s="222">
        <v>0</v>
      </c>
      <c r="K334" s="909">
        <v>0</v>
      </c>
      <c r="L334" s="1663"/>
    </row>
    <row r="335" spans="1:12" ht="15" customHeight="1" x14ac:dyDescent="0.2">
      <c r="A335" s="1611"/>
      <c r="B335" s="1614"/>
      <c r="C335" s="648" t="s">
        <v>752</v>
      </c>
      <c r="D335" s="649"/>
      <c r="E335" s="1623"/>
      <c r="F335" s="1679"/>
      <c r="G335" s="937">
        <v>2</v>
      </c>
      <c r="H335" s="222">
        <v>0</v>
      </c>
      <c r="I335" s="222">
        <v>2</v>
      </c>
      <c r="J335" s="222">
        <v>0</v>
      </c>
      <c r="K335" s="909">
        <v>0</v>
      </c>
      <c r="L335" s="1663"/>
    </row>
    <row r="336" spans="1:12" ht="15" customHeight="1" x14ac:dyDescent="0.2">
      <c r="A336" s="1611"/>
      <c r="B336" s="1614"/>
      <c r="C336" s="648" t="s">
        <v>1680</v>
      </c>
      <c r="D336" s="649"/>
      <c r="E336" s="1623"/>
      <c r="F336" s="1679"/>
      <c r="G336" s="937">
        <v>1</v>
      </c>
      <c r="H336" s="222">
        <v>1</v>
      </c>
      <c r="I336" s="222">
        <v>0</v>
      </c>
      <c r="J336" s="222">
        <v>0</v>
      </c>
      <c r="K336" s="909">
        <v>0</v>
      </c>
      <c r="L336" s="1663"/>
    </row>
    <row r="337" spans="1:12" ht="15" customHeight="1" x14ac:dyDescent="0.2">
      <c r="A337" s="1611"/>
      <c r="B337" s="1614"/>
      <c r="C337" s="648" t="s">
        <v>753</v>
      </c>
      <c r="D337" s="649"/>
      <c r="E337" s="1623"/>
      <c r="F337" s="1679"/>
      <c r="G337" s="937">
        <v>0</v>
      </c>
      <c r="H337" s="222">
        <v>0</v>
      </c>
      <c r="I337" s="222">
        <v>0</v>
      </c>
      <c r="J337" s="222">
        <v>0</v>
      </c>
      <c r="K337" s="909">
        <v>0</v>
      </c>
      <c r="L337" s="1663"/>
    </row>
    <row r="338" spans="1:12" ht="15" customHeight="1" x14ac:dyDescent="0.2">
      <c r="A338" s="1611"/>
      <c r="B338" s="1614"/>
      <c r="C338" s="648" t="s">
        <v>754</v>
      </c>
      <c r="D338" s="649"/>
      <c r="E338" s="1623"/>
      <c r="F338" s="1679"/>
      <c r="G338" s="937">
        <v>6</v>
      </c>
      <c r="H338" s="222">
        <v>3</v>
      </c>
      <c r="I338" s="222">
        <v>1</v>
      </c>
      <c r="J338" s="222">
        <v>0</v>
      </c>
      <c r="K338" s="909">
        <v>2</v>
      </c>
      <c r="L338" s="1663"/>
    </row>
    <row r="339" spans="1:12" ht="15" customHeight="1" x14ac:dyDescent="0.2">
      <c r="A339" s="1612"/>
      <c r="B339" s="1615"/>
      <c r="C339" s="648" t="s">
        <v>589</v>
      </c>
      <c r="D339" s="649"/>
      <c r="E339" s="1623"/>
      <c r="F339" s="1679"/>
      <c r="G339" s="937">
        <v>2</v>
      </c>
      <c r="H339" s="222">
        <v>0</v>
      </c>
      <c r="I339" s="222">
        <v>2</v>
      </c>
      <c r="J339" s="222">
        <v>0</v>
      </c>
      <c r="K339" s="909">
        <v>0</v>
      </c>
      <c r="L339" s="1663"/>
    </row>
    <row r="340" spans="1:12" ht="15" customHeight="1" x14ac:dyDescent="0.2">
      <c r="A340" s="1610">
        <v>154</v>
      </c>
      <c r="B340" s="1613" t="s">
        <v>304</v>
      </c>
      <c r="C340" s="651" t="s">
        <v>692</v>
      </c>
      <c r="D340" s="649"/>
      <c r="E340" s="1623"/>
      <c r="F340" s="1679"/>
      <c r="G340" s="937">
        <v>0</v>
      </c>
      <c r="H340" s="222">
        <v>0</v>
      </c>
      <c r="I340" s="222">
        <v>0</v>
      </c>
      <c r="J340" s="222">
        <v>0</v>
      </c>
      <c r="K340" s="909">
        <v>0</v>
      </c>
      <c r="L340" s="1663"/>
    </row>
    <row r="341" spans="1:12" ht="15" customHeight="1" x14ac:dyDescent="0.2">
      <c r="A341" s="1611"/>
      <c r="B341" s="1614"/>
      <c r="C341" s="651" t="s">
        <v>755</v>
      </c>
      <c r="D341" s="649"/>
      <c r="E341" s="1623"/>
      <c r="F341" s="1679"/>
      <c r="G341" s="937">
        <v>1</v>
      </c>
      <c r="H341" s="222">
        <v>0</v>
      </c>
      <c r="I341" s="222">
        <v>1</v>
      </c>
      <c r="J341" s="222">
        <v>0</v>
      </c>
      <c r="K341" s="909">
        <v>0</v>
      </c>
      <c r="L341" s="1663"/>
    </row>
    <row r="342" spans="1:12" ht="15" customHeight="1" x14ac:dyDescent="0.2">
      <c r="A342" s="1612"/>
      <c r="B342" s="1615"/>
      <c r="C342" s="651" t="s">
        <v>589</v>
      </c>
      <c r="D342" s="649"/>
      <c r="E342" s="1623"/>
      <c r="F342" s="1679"/>
      <c r="G342" s="937">
        <v>0</v>
      </c>
      <c r="H342" s="222">
        <v>0</v>
      </c>
      <c r="I342" s="222">
        <v>0</v>
      </c>
      <c r="J342" s="222">
        <v>0</v>
      </c>
      <c r="K342" s="909">
        <v>0</v>
      </c>
      <c r="L342" s="1663"/>
    </row>
    <row r="343" spans="1:12" ht="27" customHeight="1" x14ac:dyDescent="0.2">
      <c r="A343" s="1610">
        <v>155</v>
      </c>
      <c r="B343" s="1613" t="s">
        <v>305</v>
      </c>
      <c r="C343" s="651" t="s">
        <v>756</v>
      </c>
      <c r="D343" s="649"/>
      <c r="E343" s="1623"/>
      <c r="F343" s="1679"/>
      <c r="G343" s="937">
        <v>3</v>
      </c>
      <c r="H343" s="222">
        <v>1</v>
      </c>
      <c r="I343" s="222">
        <v>2</v>
      </c>
      <c r="J343" s="222">
        <v>0</v>
      </c>
      <c r="K343" s="909">
        <v>0</v>
      </c>
      <c r="L343" s="1663"/>
    </row>
    <row r="344" spans="1:12" ht="15" customHeight="1" x14ac:dyDescent="0.2">
      <c r="A344" s="1611"/>
      <c r="B344" s="1614"/>
      <c r="C344" s="651" t="s">
        <v>687</v>
      </c>
      <c r="D344" s="649"/>
      <c r="E344" s="1623"/>
      <c r="F344" s="1679"/>
      <c r="G344" s="937">
        <v>2</v>
      </c>
      <c r="H344" s="222">
        <v>0</v>
      </c>
      <c r="I344" s="222">
        <v>2</v>
      </c>
      <c r="J344" s="222">
        <v>0</v>
      </c>
      <c r="K344" s="909">
        <v>0</v>
      </c>
      <c r="L344" s="1663"/>
    </row>
    <row r="345" spans="1:12" ht="24.75" customHeight="1" x14ac:dyDescent="0.2">
      <c r="A345" s="1612"/>
      <c r="B345" s="1615"/>
      <c r="C345" s="651" t="s">
        <v>757</v>
      </c>
      <c r="D345" s="649"/>
      <c r="E345" s="1623"/>
      <c r="F345" s="1679"/>
      <c r="G345" s="937">
        <v>4</v>
      </c>
      <c r="H345" s="222">
        <v>0</v>
      </c>
      <c r="I345" s="222">
        <v>4</v>
      </c>
      <c r="J345" s="222">
        <v>0</v>
      </c>
      <c r="K345" s="909">
        <v>0</v>
      </c>
      <c r="L345" s="1663"/>
    </row>
    <row r="346" spans="1:12" ht="15" customHeight="1" x14ac:dyDescent="0.2">
      <c r="A346" s="1610">
        <v>156</v>
      </c>
      <c r="B346" s="1613" t="s">
        <v>306</v>
      </c>
      <c r="C346" s="651" t="s">
        <v>693</v>
      </c>
      <c r="D346" s="649"/>
      <c r="E346" s="1623"/>
      <c r="F346" s="1679"/>
      <c r="G346" s="937">
        <v>0</v>
      </c>
      <c r="H346" s="222">
        <v>0</v>
      </c>
      <c r="I346" s="222">
        <v>0</v>
      </c>
      <c r="J346" s="222">
        <v>0</v>
      </c>
      <c r="K346" s="909">
        <v>0</v>
      </c>
      <c r="L346" s="1663"/>
    </row>
    <row r="347" spans="1:12" ht="15" customHeight="1" x14ac:dyDescent="0.2">
      <c r="A347" s="1612"/>
      <c r="B347" s="1615"/>
      <c r="C347" s="651" t="s">
        <v>758</v>
      </c>
      <c r="D347" s="649"/>
      <c r="E347" s="1623"/>
      <c r="F347" s="1679"/>
      <c r="G347" s="937">
        <v>8</v>
      </c>
      <c r="H347" s="222">
        <v>3</v>
      </c>
      <c r="I347" s="222">
        <v>3</v>
      </c>
      <c r="J347" s="222">
        <v>0</v>
      </c>
      <c r="K347" s="909">
        <v>2</v>
      </c>
      <c r="L347" s="1663"/>
    </row>
    <row r="348" spans="1:12" ht="12.75" customHeight="1" x14ac:dyDescent="0.2">
      <c r="A348" s="1610">
        <v>157</v>
      </c>
      <c r="B348" s="1619" t="s">
        <v>307</v>
      </c>
      <c r="C348" s="651" t="s">
        <v>694</v>
      </c>
      <c r="D348" s="649"/>
      <c r="E348" s="1623"/>
      <c r="F348" s="1679"/>
      <c r="G348" s="937">
        <v>3</v>
      </c>
      <c r="H348" s="222">
        <v>0</v>
      </c>
      <c r="I348" s="222">
        <v>3</v>
      </c>
      <c r="J348" s="222">
        <v>0</v>
      </c>
      <c r="K348" s="909">
        <v>0</v>
      </c>
      <c r="L348" s="1663"/>
    </row>
    <row r="349" spans="1:12" ht="15" customHeight="1" x14ac:dyDescent="0.2">
      <c r="A349" s="1611"/>
      <c r="B349" s="1620"/>
      <c r="C349" s="651" t="s">
        <v>759</v>
      </c>
      <c r="D349" s="649"/>
      <c r="E349" s="1623"/>
      <c r="F349" s="1679"/>
      <c r="G349" s="937">
        <v>2</v>
      </c>
      <c r="H349" s="222">
        <v>0</v>
      </c>
      <c r="I349" s="222">
        <v>2</v>
      </c>
      <c r="J349" s="222">
        <v>0</v>
      </c>
      <c r="K349" s="909">
        <v>0</v>
      </c>
      <c r="L349" s="1663"/>
    </row>
    <row r="350" spans="1:12" ht="15" customHeight="1" x14ac:dyDescent="0.2">
      <c r="A350" s="1611"/>
      <c r="B350" s="1620"/>
      <c r="C350" s="651" t="s">
        <v>408</v>
      </c>
      <c r="D350" s="649"/>
      <c r="E350" s="1623"/>
      <c r="F350" s="1679"/>
      <c r="G350" s="937">
        <v>2</v>
      </c>
      <c r="H350" s="222">
        <v>2</v>
      </c>
      <c r="I350" s="222">
        <v>0</v>
      </c>
      <c r="J350" s="222">
        <v>0</v>
      </c>
      <c r="K350" s="909">
        <v>0</v>
      </c>
      <c r="L350" s="1663"/>
    </row>
    <row r="351" spans="1:12" ht="15" customHeight="1" x14ac:dyDescent="0.2">
      <c r="A351" s="1611"/>
      <c r="B351" s="1620"/>
      <c r="C351" s="651" t="s">
        <v>695</v>
      </c>
      <c r="D351" s="649"/>
      <c r="E351" s="1623"/>
      <c r="F351" s="1679"/>
      <c r="G351" s="937">
        <v>1</v>
      </c>
      <c r="H351" s="222">
        <v>1</v>
      </c>
      <c r="I351" s="222">
        <v>0</v>
      </c>
      <c r="J351" s="222">
        <v>0</v>
      </c>
      <c r="K351" s="909">
        <v>0</v>
      </c>
      <c r="L351" s="1663"/>
    </row>
    <row r="352" spans="1:12" ht="15" customHeight="1" x14ac:dyDescent="0.2">
      <c r="A352" s="1612"/>
      <c r="B352" s="944"/>
      <c r="C352" s="651" t="s">
        <v>589</v>
      </c>
      <c r="D352" s="649"/>
      <c r="E352" s="1623"/>
      <c r="F352" s="1679"/>
      <c r="G352" s="937">
        <v>1</v>
      </c>
      <c r="H352" s="222">
        <v>0</v>
      </c>
      <c r="I352" s="222">
        <v>1</v>
      </c>
      <c r="J352" s="222">
        <v>0</v>
      </c>
      <c r="K352" s="909">
        <v>0</v>
      </c>
      <c r="L352" s="1663"/>
    </row>
    <row r="353" spans="1:12" ht="15" customHeight="1" x14ac:dyDescent="0.2">
      <c r="A353" s="1610">
        <v>158</v>
      </c>
      <c r="B353" s="1613" t="s">
        <v>308</v>
      </c>
      <c r="C353" s="651" t="s">
        <v>404</v>
      </c>
      <c r="D353" s="649"/>
      <c r="E353" s="1623"/>
      <c r="F353" s="1679"/>
      <c r="G353" s="937">
        <v>10</v>
      </c>
      <c r="H353" s="222">
        <v>2</v>
      </c>
      <c r="I353" s="222">
        <v>7</v>
      </c>
      <c r="J353" s="222">
        <v>0</v>
      </c>
      <c r="K353" s="909">
        <v>1</v>
      </c>
      <c r="L353" s="1663"/>
    </row>
    <row r="354" spans="1:12" ht="15" customHeight="1" x14ac:dyDescent="0.2">
      <c r="A354" s="1612"/>
      <c r="B354" s="1615"/>
      <c r="C354" s="651" t="s">
        <v>589</v>
      </c>
      <c r="D354" s="649"/>
      <c r="E354" s="1623"/>
      <c r="F354" s="1679"/>
      <c r="G354" s="937">
        <v>30</v>
      </c>
      <c r="H354" s="222">
        <v>9</v>
      </c>
      <c r="I354" s="222">
        <v>17</v>
      </c>
      <c r="J354" s="222">
        <v>1</v>
      </c>
      <c r="K354" s="909">
        <v>3</v>
      </c>
      <c r="L354" s="1663"/>
    </row>
    <row r="355" spans="1:12" ht="15" customHeight="1" x14ac:dyDescent="0.2">
      <c r="A355" s="1610">
        <v>159</v>
      </c>
      <c r="B355" s="1613" t="s">
        <v>309</v>
      </c>
      <c r="C355" s="651" t="s">
        <v>801</v>
      </c>
      <c r="D355" s="649"/>
      <c r="E355" s="1623"/>
      <c r="F355" s="1679"/>
      <c r="G355" s="937">
        <v>4</v>
      </c>
      <c r="H355" s="222">
        <v>0</v>
      </c>
      <c r="I355" s="222">
        <v>4</v>
      </c>
      <c r="J355" s="222">
        <v>0</v>
      </c>
      <c r="K355" s="909">
        <v>0</v>
      </c>
      <c r="L355" s="1663"/>
    </row>
    <row r="356" spans="1:12" ht="15" customHeight="1" x14ac:dyDescent="0.2">
      <c r="A356" s="1611"/>
      <c r="B356" s="1614"/>
      <c r="C356" s="651" t="s">
        <v>596</v>
      </c>
      <c r="D356" s="649"/>
      <c r="E356" s="1623"/>
      <c r="F356" s="1679"/>
      <c r="G356" s="937">
        <v>5</v>
      </c>
      <c r="H356" s="222">
        <v>2</v>
      </c>
      <c r="I356" s="222">
        <v>1</v>
      </c>
      <c r="J356" s="222">
        <v>0</v>
      </c>
      <c r="K356" s="909">
        <v>2</v>
      </c>
      <c r="L356" s="1663"/>
    </row>
    <row r="357" spans="1:12" ht="15" customHeight="1" x14ac:dyDescent="0.2">
      <c r="A357" s="1611"/>
      <c r="B357" s="1614"/>
      <c r="C357" s="651" t="s">
        <v>407</v>
      </c>
      <c r="D357" s="649"/>
      <c r="E357" s="1623"/>
      <c r="F357" s="1679"/>
      <c r="G357" s="937">
        <v>3</v>
      </c>
      <c r="H357" s="222">
        <v>0</v>
      </c>
      <c r="I357" s="222">
        <v>3</v>
      </c>
      <c r="J357" s="222">
        <v>0</v>
      </c>
      <c r="K357" s="909">
        <v>0</v>
      </c>
      <c r="L357" s="1663"/>
    </row>
    <row r="358" spans="1:12" ht="15" customHeight="1" x14ac:dyDescent="0.2">
      <c r="A358" s="1611"/>
      <c r="B358" s="1614"/>
      <c r="C358" s="651" t="s">
        <v>597</v>
      </c>
      <c r="D358" s="649"/>
      <c r="E358" s="1623"/>
      <c r="F358" s="1679"/>
      <c r="G358" s="937">
        <v>5</v>
      </c>
      <c r="H358" s="222">
        <v>1</v>
      </c>
      <c r="I358" s="222">
        <v>4</v>
      </c>
      <c r="J358" s="222">
        <v>0</v>
      </c>
      <c r="K358" s="909">
        <v>0</v>
      </c>
      <c r="L358" s="1663"/>
    </row>
    <row r="359" spans="1:12" ht="15" customHeight="1" x14ac:dyDescent="0.2">
      <c r="A359" s="1611"/>
      <c r="B359" s="1614"/>
      <c r="C359" s="651" t="s">
        <v>697</v>
      </c>
      <c r="D359" s="649"/>
      <c r="E359" s="1623"/>
      <c r="F359" s="1679"/>
      <c r="G359" s="937">
        <v>5</v>
      </c>
      <c r="H359" s="222">
        <v>3</v>
      </c>
      <c r="I359" s="222">
        <v>0</v>
      </c>
      <c r="J359" s="222">
        <v>0</v>
      </c>
      <c r="K359" s="909">
        <v>2</v>
      </c>
      <c r="L359" s="1663"/>
    </row>
    <row r="360" spans="1:12" ht="15" customHeight="1" x14ac:dyDescent="0.2">
      <c r="A360" s="1611"/>
      <c r="B360" s="1614"/>
      <c r="C360" s="651" t="s">
        <v>760</v>
      </c>
      <c r="D360" s="649"/>
      <c r="E360" s="1623"/>
      <c r="F360" s="1679"/>
      <c r="G360" s="937">
        <v>5</v>
      </c>
      <c r="H360" s="222">
        <v>1</v>
      </c>
      <c r="I360" s="222">
        <v>1</v>
      </c>
      <c r="J360" s="222">
        <v>3</v>
      </c>
      <c r="K360" s="909">
        <v>0</v>
      </c>
      <c r="L360" s="1663"/>
    </row>
    <row r="361" spans="1:12" ht="15" customHeight="1" x14ac:dyDescent="0.2">
      <c r="A361" s="1611"/>
      <c r="B361" s="1614"/>
      <c r="C361" s="651" t="s">
        <v>918</v>
      </c>
      <c r="D361" s="649"/>
      <c r="E361" s="1623"/>
      <c r="F361" s="1679"/>
      <c r="G361" s="937">
        <v>4</v>
      </c>
      <c r="H361" s="222">
        <v>0</v>
      </c>
      <c r="I361" s="222">
        <v>4</v>
      </c>
      <c r="J361" s="222">
        <v>0</v>
      </c>
      <c r="K361" s="909">
        <v>0</v>
      </c>
      <c r="L361" s="1663"/>
    </row>
    <row r="362" spans="1:12" ht="15" customHeight="1" x14ac:dyDescent="0.2">
      <c r="A362" s="1611"/>
      <c r="B362" s="1614"/>
      <c r="C362" s="651" t="s">
        <v>589</v>
      </c>
      <c r="D362" s="649"/>
      <c r="E362" s="1623"/>
      <c r="F362" s="1679"/>
      <c r="G362" s="937">
        <v>5</v>
      </c>
      <c r="H362" s="222">
        <v>2</v>
      </c>
      <c r="I362" s="222">
        <v>3</v>
      </c>
      <c r="J362" s="222">
        <v>0</v>
      </c>
      <c r="K362" s="909">
        <v>0</v>
      </c>
      <c r="L362" s="1663"/>
    </row>
    <row r="363" spans="1:12" ht="15" customHeight="1" x14ac:dyDescent="0.2">
      <c r="A363" s="1612"/>
      <c r="B363" s="1615"/>
      <c r="C363" s="651" t="s">
        <v>937</v>
      </c>
      <c r="D363" s="649"/>
      <c r="E363" s="1623"/>
      <c r="F363" s="1679"/>
      <c r="G363" s="937">
        <v>5</v>
      </c>
      <c r="H363" s="222">
        <v>1</v>
      </c>
      <c r="I363" s="222">
        <v>4</v>
      </c>
      <c r="J363" s="222">
        <v>0</v>
      </c>
      <c r="K363" s="909">
        <v>0</v>
      </c>
      <c r="L363" s="1663"/>
    </row>
    <row r="364" spans="1:12" ht="15" customHeight="1" x14ac:dyDescent="0.2">
      <c r="A364" s="955">
        <v>160</v>
      </c>
      <c r="B364" s="939" t="s">
        <v>1582</v>
      </c>
      <c r="C364" s="651" t="s">
        <v>589</v>
      </c>
      <c r="D364" s="649"/>
      <c r="E364" s="1623"/>
      <c r="F364" s="1679"/>
      <c r="G364" s="937">
        <v>4</v>
      </c>
      <c r="H364" s="222">
        <v>3</v>
      </c>
      <c r="I364" s="222">
        <v>0</v>
      </c>
      <c r="J364" s="222">
        <v>1</v>
      </c>
      <c r="K364" s="909">
        <v>0</v>
      </c>
      <c r="L364" s="1663"/>
    </row>
    <row r="365" spans="1:12" ht="15" customHeight="1" x14ac:dyDescent="0.2">
      <c r="A365" s="1610">
        <v>161</v>
      </c>
      <c r="B365" s="1613" t="s">
        <v>311</v>
      </c>
      <c r="C365" s="651" t="s">
        <v>698</v>
      </c>
      <c r="D365" s="649"/>
      <c r="E365" s="1623"/>
      <c r="F365" s="1679"/>
      <c r="G365" s="937">
        <v>5</v>
      </c>
      <c r="H365" s="222">
        <v>2</v>
      </c>
      <c r="I365" s="222">
        <v>1</v>
      </c>
      <c r="J365" s="222">
        <v>0</v>
      </c>
      <c r="K365" s="909">
        <v>2</v>
      </c>
      <c r="L365" s="1663"/>
    </row>
    <row r="366" spans="1:12" ht="15" customHeight="1" x14ac:dyDescent="0.2">
      <c r="A366" s="1611"/>
      <c r="B366" s="1614"/>
      <c r="C366" s="651" t="s">
        <v>598</v>
      </c>
      <c r="D366" s="649"/>
      <c r="E366" s="1623"/>
      <c r="F366" s="1679"/>
      <c r="G366" s="937">
        <v>1</v>
      </c>
      <c r="H366" s="222">
        <v>1</v>
      </c>
      <c r="I366" s="222">
        <v>0</v>
      </c>
      <c r="J366" s="222">
        <v>0</v>
      </c>
      <c r="K366" s="909">
        <v>0</v>
      </c>
      <c r="L366" s="1663"/>
    </row>
    <row r="367" spans="1:12" ht="15" customHeight="1" x14ac:dyDescent="0.2">
      <c r="A367" s="1611"/>
      <c r="B367" s="1614"/>
      <c r="C367" s="651" t="s">
        <v>761</v>
      </c>
      <c r="D367" s="649"/>
      <c r="E367" s="1623"/>
      <c r="F367" s="1679"/>
      <c r="G367" s="937">
        <v>5</v>
      </c>
      <c r="H367" s="222">
        <v>0</v>
      </c>
      <c r="I367" s="222">
        <v>3</v>
      </c>
      <c r="J367" s="222">
        <v>1</v>
      </c>
      <c r="K367" s="909">
        <v>1</v>
      </c>
      <c r="L367" s="1663"/>
    </row>
    <row r="368" spans="1:12" ht="15" customHeight="1" x14ac:dyDescent="0.2">
      <c r="A368" s="1612"/>
      <c r="B368" s="1615"/>
      <c r="C368" s="651" t="s">
        <v>800</v>
      </c>
      <c r="D368" s="649"/>
      <c r="E368" s="1623"/>
      <c r="F368" s="1679"/>
      <c r="G368" s="937">
        <v>0</v>
      </c>
      <c r="H368" s="222">
        <v>0</v>
      </c>
      <c r="I368" s="222">
        <v>0</v>
      </c>
      <c r="J368" s="222">
        <v>0</v>
      </c>
      <c r="K368" s="909">
        <v>0</v>
      </c>
      <c r="L368" s="1663"/>
    </row>
    <row r="369" spans="1:12" ht="15" customHeight="1" x14ac:dyDescent="0.2">
      <c r="A369" s="1610">
        <v>162</v>
      </c>
      <c r="B369" s="1613" t="s">
        <v>312</v>
      </c>
      <c r="C369" s="651" t="s">
        <v>762</v>
      </c>
      <c r="D369" s="649"/>
      <c r="E369" s="1623"/>
      <c r="F369" s="1679"/>
      <c r="G369" s="937">
        <v>2</v>
      </c>
      <c r="H369" s="222">
        <v>2</v>
      </c>
      <c r="I369" s="222">
        <v>0</v>
      </c>
      <c r="J369" s="222">
        <v>0</v>
      </c>
      <c r="K369" s="909">
        <v>0</v>
      </c>
      <c r="L369" s="1663"/>
    </row>
    <row r="370" spans="1:12" ht="15" customHeight="1" x14ac:dyDescent="0.2">
      <c r="A370" s="1611"/>
      <c r="B370" s="1614"/>
      <c r="C370" s="651" t="s">
        <v>763</v>
      </c>
      <c r="D370" s="649"/>
      <c r="E370" s="1623"/>
      <c r="F370" s="1679"/>
      <c r="G370" s="937">
        <v>1</v>
      </c>
      <c r="H370" s="222">
        <v>0</v>
      </c>
      <c r="I370" s="222">
        <v>1</v>
      </c>
      <c r="J370" s="222">
        <v>0</v>
      </c>
      <c r="K370" s="909">
        <v>0</v>
      </c>
      <c r="L370" s="1663"/>
    </row>
    <row r="371" spans="1:12" ht="15" customHeight="1" x14ac:dyDescent="0.2">
      <c r="A371" s="1611"/>
      <c r="B371" s="1614"/>
      <c r="C371" s="651" t="s">
        <v>699</v>
      </c>
      <c r="D371" s="649"/>
      <c r="E371" s="1623"/>
      <c r="F371" s="1679"/>
      <c r="G371" s="937">
        <v>2</v>
      </c>
      <c r="H371" s="222">
        <v>0</v>
      </c>
      <c r="I371" s="222">
        <v>2</v>
      </c>
      <c r="J371" s="222">
        <v>0</v>
      </c>
      <c r="K371" s="909">
        <v>0</v>
      </c>
      <c r="L371" s="1663"/>
    </row>
    <row r="372" spans="1:12" ht="15" customHeight="1" x14ac:dyDescent="0.2">
      <c r="A372" s="1612"/>
      <c r="B372" s="1615"/>
      <c r="C372" s="651" t="s">
        <v>589</v>
      </c>
      <c r="D372" s="649"/>
      <c r="E372" s="1623"/>
      <c r="F372" s="1679"/>
      <c r="G372" s="937">
        <v>5</v>
      </c>
      <c r="H372" s="222">
        <v>3</v>
      </c>
      <c r="I372" s="222">
        <v>1</v>
      </c>
      <c r="J372" s="222">
        <v>0</v>
      </c>
      <c r="K372" s="909">
        <v>1</v>
      </c>
      <c r="L372" s="1663"/>
    </row>
    <row r="373" spans="1:12" ht="15" customHeight="1" x14ac:dyDescent="0.2">
      <c r="A373" s="1610">
        <v>163</v>
      </c>
      <c r="B373" s="1613" t="s">
        <v>313</v>
      </c>
      <c r="C373" s="651" t="s">
        <v>764</v>
      </c>
      <c r="D373" s="649"/>
      <c r="E373" s="1623"/>
      <c r="F373" s="1679"/>
      <c r="G373" s="937">
        <v>5</v>
      </c>
      <c r="H373" s="222">
        <v>0</v>
      </c>
      <c r="I373" s="222">
        <v>5</v>
      </c>
      <c r="J373" s="222">
        <v>0</v>
      </c>
      <c r="K373" s="909">
        <v>0</v>
      </c>
      <c r="L373" s="1663"/>
    </row>
    <row r="374" spans="1:12" ht="15" customHeight="1" x14ac:dyDescent="0.2">
      <c r="A374" s="1611"/>
      <c r="B374" s="1614"/>
      <c r="C374" s="651" t="s">
        <v>701</v>
      </c>
      <c r="D374" s="649"/>
      <c r="E374" s="1623"/>
      <c r="F374" s="1679"/>
      <c r="G374" s="937">
        <v>3</v>
      </c>
      <c r="H374" s="222">
        <v>1</v>
      </c>
      <c r="I374" s="222">
        <v>2</v>
      </c>
      <c r="J374" s="222">
        <v>0</v>
      </c>
      <c r="K374" s="909">
        <v>0</v>
      </c>
      <c r="L374" s="1663"/>
    </row>
    <row r="375" spans="1:12" ht="15" customHeight="1" x14ac:dyDescent="0.2">
      <c r="A375" s="1611"/>
      <c r="B375" s="1614"/>
      <c r="C375" s="651" t="s">
        <v>700</v>
      </c>
      <c r="D375" s="649"/>
      <c r="E375" s="1623"/>
      <c r="F375" s="1679"/>
      <c r="G375" s="937">
        <v>2</v>
      </c>
      <c r="H375" s="222">
        <v>0</v>
      </c>
      <c r="I375" s="222">
        <v>2</v>
      </c>
      <c r="J375" s="222">
        <v>0</v>
      </c>
      <c r="K375" s="909">
        <v>0</v>
      </c>
      <c r="L375" s="1663"/>
    </row>
    <row r="376" spans="1:12" ht="15" customHeight="1" x14ac:dyDescent="0.2">
      <c r="A376" s="1611"/>
      <c r="B376" s="1614"/>
      <c r="C376" s="651" t="s">
        <v>652</v>
      </c>
      <c r="D376" s="649"/>
      <c r="E376" s="1623"/>
      <c r="F376" s="1679"/>
      <c r="G376" s="937">
        <v>5</v>
      </c>
      <c r="H376" s="222">
        <v>3</v>
      </c>
      <c r="I376" s="222">
        <v>0</v>
      </c>
      <c r="J376" s="222">
        <v>2</v>
      </c>
      <c r="K376" s="909">
        <v>0</v>
      </c>
      <c r="L376" s="1663"/>
    </row>
    <row r="377" spans="1:12" ht="15" customHeight="1" x14ac:dyDescent="0.2">
      <c r="A377" s="1612"/>
      <c r="B377" s="1615"/>
      <c r="C377" s="651" t="s">
        <v>589</v>
      </c>
      <c r="D377" s="649"/>
      <c r="E377" s="1623"/>
      <c r="F377" s="1679"/>
      <c r="G377" s="937">
        <v>5</v>
      </c>
      <c r="H377" s="222">
        <v>0</v>
      </c>
      <c r="I377" s="222">
        <v>4</v>
      </c>
      <c r="J377" s="222">
        <v>0</v>
      </c>
      <c r="K377" s="909">
        <v>1</v>
      </c>
      <c r="L377" s="1663"/>
    </row>
    <row r="378" spans="1:12" ht="15" customHeight="1" x14ac:dyDescent="0.2">
      <c r="A378" s="1610">
        <v>164</v>
      </c>
      <c r="B378" s="1613" t="s">
        <v>1606</v>
      </c>
      <c r="C378" s="651" t="s">
        <v>409</v>
      </c>
      <c r="D378" s="649"/>
      <c r="E378" s="1623"/>
      <c r="F378" s="1679"/>
      <c r="G378" s="937">
        <v>0</v>
      </c>
      <c r="H378" s="222">
        <v>0</v>
      </c>
      <c r="I378" s="222">
        <v>0</v>
      </c>
      <c r="J378" s="222">
        <v>0</v>
      </c>
      <c r="K378" s="909">
        <v>0</v>
      </c>
      <c r="L378" s="1663"/>
    </row>
    <row r="379" spans="1:12" ht="15" customHeight="1" x14ac:dyDescent="0.2">
      <c r="A379" s="1612"/>
      <c r="B379" s="1615"/>
      <c r="C379" s="651" t="s">
        <v>589</v>
      </c>
      <c r="D379" s="649"/>
      <c r="E379" s="1623"/>
      <c r="F379" s="1679"/>
      <c r="G379" s="937">
        <v>5</v>
      </c>
      <c r="H379" s="222">
        <v>2</v>
      </c>
      <c r="I379" s="222">
        <v>1</v>
      </c>
      <c r="J379" s="222">
        <v>0</v>
      </c>
      <c r="K379" s="909">
        <v>2</v>
      </c>
      <c r="L379" s="1663"/>
    </row>
    <row r="380" spans="1:12" ht="15" customHeight="1" x14ac:dyDescent="0.2">
      <c r="A380" s="1610">
        <v>165</v>
      </c>
      <c r="B380" s="1613" t="s">
        <v>315</v>
      </c>
      <c r="C380" s="651" t="s">
        <v>765</v>
      </c>
      <c r="D380" s="649"/>
      <c r="E380" s="1623"/>
      <c r="F380" s="1679"/>
      <c r="G380" s="937">
        <v>5</v>
      </c>
      <c r="H380" s="222">
        <v>1</v>
      </c>
      <c r="I380" s="222">
        <v>4</v>
      </c>
      <c r="J380" s="222">
        <v>0</v>
      </c>
      <c r="K380" s="909">
        <v>0</v>
      </c>
      <c r="L380" s="1663"/>
    </row>
    <row r="381" spans="1:12" ht="15" customHeight="1" x14ac:dyDescent="0.2">
      <c r="A381" s="1611"/>
      <c r="B381" s="1614"/>
      <c r="C381" s="651" t="s">
        <v>702</v>
      </c>
      <c r="D381" s="649"/>
      <c r="E381" s="1623"/>
      <c r="F381" s="1679"/>
      <c r="G381" s="937">
        <v>4</v>
      </c>
      <c r="H381" s="222">
        <v>1</v>
      </c>
      <c r="I381" s="222">
        <v>1</v>
      </c>
      <c r="J381" s="222">
        <v>0</v>
      </c>
      <c r="K381" s="909">
        <v>2</v>
      </c>
      <c r="L381" s="1663"/>
    </row>
    <row r="382" spans="1:12" ht="15" customHeight="1" x14ac:dyDescent="0.2">
      <c r="A382" s="1611"/>
      <c r="B382" s="1614"/>
      <c r="C382" s="651" t="s">
        <v>589</v>
      </c>
      <c r="D382" s="649"/>
      <c r="E382" s="1623"/>
      <c r="F382" s="1679"/>
      <c r="G382" s="937">
        <v>10</v>
      </c>
      <c r="H382" s="222">
        <v>4</v>
      </c>
      <c r="I382" s="222">
        <v>5</v>
      </c>
      <c r="J382" s="222">
        <v>0</v>
      </c>
      <c r="K382" s="909">
        <v>1</v>
      </c>
      <c r="L382" s="1663"/>
    </row>
    <row r="383" spans="1:12" ht="15" customHeight="1" x14ac:dyDescent="0.2">
      <c r="A383" s="1612"/>
      <c r="B383" s="1615"/>
      <c r="C383" s="651" t="s">
        <v>747</v>
      </c>
      <c r="D383" s="649"/>
      <c r="E383" s="1623"/>
      <c r="F383" s="1679"/>
      <c r="G383" s="937">
        <v>3</v>
      </c>
      <c r="H383" s="222">
        <v>0</v>
      </c>
      <c r="I383" s="222">
        <v>3</v>
      </c>
      <c r="J383" s="222">
        <v>0</v>
      </c>
      <c r="K383" s="909">
        <v>0</v>
      </c>
      <c r="L383" s="1663"/>
    </row>
    <row r="384" spans="1:12" ht="15" customHeight="1" x14ac:dyDescent="0.2">
      <c r="A384" s="1610">
        <v>166</v>
      </c>
      <c r="B384" s="1616" t="s">
        <v>316</v>
      </c>
      <c r="C384" s="651" t="s">
        <v>932</v>
      </c>
      <c r="D384" s="649"/>
      <c r="E384" s="1623"/>
      <c r="F384" s="1679"/>
      <c r="G384" s="937">
        <v>5</v>
      </c>
      <c r="H384" s="222">
        <v>0</v>
      </c>
      <c r="I384" s="222">
        <v>5</v>
      </c>
      <c r="J384" s="222">
        <v>0</v>
      </c>
      <c r="K384" s="909">
        <v>0</v>
      </c>
      <c r="L384" s="1663"/>
    </row>
    <row r="385" spans="1:12" ht="15" customHeight="1" x14ac:dyDescent="0.2">
      <c r="A385" s="1611"/>
      <c r="B385" s="1617"/>
      <c r="C385" s="651" t="s">
        <v>329</v>
      </c>
      <c r="D385" s="649"/>
      <c r="E385" s="1623"/>
      <c r="F385" s="1679"/>
      <c r="G385" s="937">
        <v>4</v>
      </c>
      <c r="H385" s="222">
        <v>1</v>
      </c>
      <c r="I385" s="222">
        <v>1</v>
      </c>
      <c r="J385" s="222">
        <v>0</v>
      </c>
      <c r="K385" s="909">
        <v>2</v>
      </c>
      <c r="L385" s="1663"/>
    </row>
    <row r="386" spans="1:12" ht="15" customHeight="1" x14ac:dyDescent="0.2">
      <c r="A386" s="1611"/>
      <c r="B386" s="1617"/>
      <c r="C386" s="651" t="s">
        <v>406</v>
      </c>
      <c r="D386" s="649"/>
      <c r="E386" s="1623"/>
      <c r="F386" s="1679"/>
      <c r="G386" s="937">
        <v>1</v>
      </c>
      <c r="H386" s="222">
        <v>1</v>
      </c>
      <c r="I386" s="222">
        <v>0</v>
      </c>
      <c r="J386" s="222">
        <v>0</v>
      </c>
      <c r="K386" s="909">
        <v>0</v>
      </c>
      <c r="L386" s="1663"/>
    </row>
    <row r="387" spans="1:12" ht="15" customHeight="1" x14ac:dyDescent="0.2">
      <c r="A387" s="1612"/>
      <c r="B387" s="1618"/>
      <c r="C387" s="651" t="s">
        <v>937</v>
      </c>
      <c r="D387" s="649"/>
      <c r="E387" s="1623"/>
      <c r="F387" s="1679"/>
      <c r="G387" s="937">
        <v>5</v>
      </c>
      <c r="H387" s="222">
        <v>4</v>
      </c>
      <c r="I387" s="222">
        <v>1</v>
      </c>
      <c r="J387" s="222">
        <v>0</v>
      </c>
      <c r="K387" s="909">
        <v>0</v>
      </c>
      <c r="L387" s="1663"/>
    </row>
    <row r="388" spans="1:12" ht="15" customHeight="1" x14ac:dyDescent="0.2">
      <c r="A388" s="1610">
        <v>167</v>
      </c>
      <c r="B388" s="1613" t="s">
        <v>317</v>
      </c>
      <c r="C388" s="651" t="s">
        <v>1681</v>
      </c>
      <c r="D388" s="649"/>
      <c r="E388" s="1623"/>
      <c r="F388" s="1679"/>
      <c r="G388" s="937">
        <v>0</v>
      </c>
      <c r="H388" s="222">
        <v>0</v>
      </c>
      <c r="I388" s="222">
        <v>0</v>
      </c>
      <c r="J388" s="222">
        <v>0</v>
      </c>
      <c r="K388" s="909">
        <v>0</v>
      </c>
      <c r="L388" s="1663"/>
    </row>
    <row r="389" spans="1:12" ht="15" customHeight="1" x14ac:dyDescent="0.2">
      <c r="A389" s="1611"/>
      <c r="B389" s="1614"/>
      <c r="C389" s="651" t="s">
        <v>1612</v>
      </c>
      <c r="D389" s="649"/>
      <c r="E389" s="1623"/>
      <c r="F389" s="1679"/>
      <c r="G389" s="937">
        <v>3</v>
      </c>
      <c r="H389" s="222">
        <v>0</v>
      </c>
      <c r="I389" s="222">
        <v>3</v>
      </c>
      <c r="J389" s="222">
        <v>0</v>
      </c>
      <c r="K389" s="909">
        <v>0</v>
      </c>
      <c r="L389" s="1663"/>
    </row>
    <row r="390" spans="1:12" ht="15" customHeight="1" x14ac:dyDescent="0.2">
      <c r="A390" s="1611"/>
      <c r="B390" s="1614"/>
      <c r="C390" s="651" t="s">
        <v>1687</v>
      </c>
      <c r="D390" s="649"/>
      <c r="E390" s="1623"/>
      <c r="F390" s="1679"/>
      <c r="G390" s="937">
        <v>0</v>
      </c>
      <c r="H390" s="222">
        <v>0</v>
      </c>
      <c r="I390" s="222">
        <v>0</v>
      </c>
      <c r="J390" s="222">
        <v>0</v>
      </c>
      <c r="K390" s="909">
        <v>0</v>
      </c>
      <c r="L390" s="1663"/>
    </row>
    <row r="391" spans="1:12" ht="15" customHeight="1" x14ac:dyDescent="0.2">
      <c r="A391" s="1611"/>
      <c r="B391" s="1614"/>
      <c r="C391" s="651" t="s">
        <v>1682</v>
      </c>
      <c r="D391" s="649"/>
      <c r="E391" s="1623"/>
      <c r="F391" s="1679"/>
      <c r="G391" s="937">
        <v>4</v>
      </c>
      <c r="H391" s="222">
        <v>2</v>
      </c>
      <c r="I391" s="222">
        <v>0</v>
      </c>
      <c r="J391" s="222">
        <v>0</v>
      </c>
      <c r="K391" s="909">
        <v>2</v>
      </c>
      <c r="L391" s="1663"/>
    </row>
    <row r="392" spans="1:12" ht="15" customHeight="1" x14ac:dyDescent="0.2">
      <c r="A392" s="1611"/>
      <c r="B392" s="1614"/>
      <c r="C392" s="651" t="s">
        <v>589</v>
      </c>
      <c r="D392" s="649"/>
      <c r="E392" s="1623"/>
      <c r="F392" s="1679"/>
      <c r="G392" s="937">
        <v>7</v>
      </c>
      <c r="H392" s="222">
        <v>4</v>
      </c>
      <c r="I392" s="222">
        <v>2</v>
      </c>
      <c r="J392" s="222">
        <v>0</v>
      </c>
      <c r="K392" s="909">
        <v>1</v>
      </c>
      <c r="L392" s="1663"/>
    </row>
    <row r="393" spans="1:12" ht="15" customHeight="1" x14ac:dyDescent="0.2">
      <c r="A393" s="1612"/>
      <c r="B393" s="1615"/>
      <c r="C393" s="651" t="s">
        <v>767</v>
      </c>
      <c r="D393" s="649"/>
      <c r="E393" s="1623"/>
      <c r="F393" s="1679"/>
      <c r="G393" s="937">
        <v>10</v>
      </c>
      <c r="H393" s="222">
        <v>1</v>
      </c>
      <c r="I393" s="222">
        <v>8</v>
      </c>
      <c r="J393" s="222">
        <v>0</v>
      </c>
      <c r="K393" s="909">
        <v>1</v>
      </c>
      <c r="L393" s="1663"/>
    </row>
    <row r="394" spans="1:12" ht="15" customHeight="1" x14ac:dyDescent="0.2">
      <c r="A394" s="1610">
        <v>168</v>
      </c>
      <c r="B394" s="1613" t="s">
        <v>318</v>
      </c>
      <c r="C394" s="651" t="s">
        <v>925</v>
      </c>
      <c r="D394" s="649"/>
      <c r="E394" s="1623"/>
      <c r="F394" s="1679"/>
      <c r="G394" s="937">
        <v>5</v>
      </c>
      <c r="H394" s="222">
        <v>2</v>
      </c>
      <c r="I394" s="222">
        <v>2</v>
      </c>
      <c r="J394" s="222">
        <v>1</v>
      </c>
      <c r="K394" s="909">
        <v>0</v>
      </c>
      <c r="L394" s="1663"/>
    </row>
    <row r="395" spans="1:12" ht="15" customHeight="1" x14ac:dyDescent="0.2">
      <c r="A395" s="1611"/>
      <c r="B395" s="1614"/>
      <c r="C395" s="651" t="s">
        <v>934</v>
      </c>
      <c r="D395" s="649"/>
      <c r="E395" s="1623"/>
      <c r="F395" s="1679"/>
      <c r="G395" s="937">
        <v>0</v>
      </c>
      <c r="H395" s="222">
        <v>0</v>
      </c>
      <c r="I395" s="222">
        <v>0</v>
      </c>
      <c r="J395" s="222">
        <v>0</v>
      </c>
      <c r="K395" s="909">
        <v>0</v>
      </c>
      <c r="L395" s="1663"/>
    </row>
    <row r="396" spans="1:12" ht="15" customHeight="1" x14ac:dyDescent="0.2">
      <c r="A396" s="1612"/>
      <c r="B396" s="1615"/>
      <c r="C396" s="651" t="s">
        <v>767</v>
      </c>
      <c r="D396" s="649"/>
      <c r="E396" s="1623"/>
      <c r="F396" s="1679"/>
      <c r="G396" s="937">
        <v>2</v>
      </c>
      <c r="H396" s="222">
        <v>2</v>
      </c>
      <c r="I396" s="222">
        <v>0</v>
      </c>
      <c r="J396" s="222">
        <v>0</v>
      </c>
      <c r="K396" s="909">
        <v>0</v>
      </c>
      <c r="L396" s="1663"/>
    </row>
    <row r="397" spans="1:12" ht="15" customHeight="1" x14ac:dyDescent="0.2">
      <c r="A397" s="1610">
        <v>169</v>
      </c>
      <c r="B397" s="1613" t="s">
        <v>319</v>
      </c>
      <c r="C397" s="651" t="s">
        <v>768</v>
      </c>
      <c r="D397" s="649"/>
      <c r="E397" s="1623"/>
      <c r="F397" s="1679"/>
      <c r="G397" s="937">
        <v>5</v>
      </c>
      <c r="H397" s="222">
        <v>1</v>
      </c>
      <c r="I397" s="222">
        <v>4</v>
      </c>
      <c r="J397" s="222">
        <v>0</v>
      </c>
      <c r="K397" s="909">
        <v>0</v>
      </c>
      <c r="L397" s="1663"/>
    </row>
    <row r="398" spans="1:12" ht="15" customHeight="1" x14ac:dyDescent="0.2">
      <c r="A398" s="1612"/>
      <c r="B398" s="1615"/>
      <c r="C398" s="651" t="s">
        <v>589</v>
      </c>
      <c r="D398" s="649"/>
      <c r="E398" s="1623"/>
      <c r="F398" s="1679"/>
      <c r="G398" s="937">
        <v>5</v>
      </c>
      <c r="H398" s="222">
        <v>2</v>
      </c>
      <c r="I398" s="222">
        <v>1</v>
      </c>
      <c r="J398" s="222">
        <v>1</v>
      </c>
      <c r="K398" s="909">
        <v>1</v>
      </c>
      <c r="L398" s="1663"/>
    </row>
    <row r="399" spans="1:12" ht="15" customHeight="1" x14ac:dyDescent="0.2">
      <c r="A399" s="1610">
        <v>170</v>
      </c>
      <c r="B399" s="1613" t="s">
        <v>320</v>
      </c>
      <c r="C399" s="651" t="s">
        <v>769</v>
      </c>
      <c r="D399" s="649"/>
      <c r="E399" s="1623"/>
      <c r="F399" s="1679"/>
      <c r="G399" s="937">
        <v>5</v>
      </c>
      <c r="H399" s="222">
        <v>3</v>
      </c>
      <c r="I399" s="222">
        <v>2</v>
      </c>
      <c r="J399" s="222">
        <v>0</v>
      </c>
      <c r="K399" s="909">
        <v>0</v>
      </c>
      <c r="L399" s="1663"/>
    </row>
    <row r="400" spans="1:12" ht="15" customHeight="1" x14ac:dyDescent="0.2">
      <c r="A400" s="1612"/>
      <c r="B400" s="1615"/>
      <c r="C400" s="651" t="s">
        <v>589</v>
      </c>
      <c r="D400" s="649"/>
      <c r="E400" s="1623"/>
      <c r="F400" s="1679"/>
      <c r="G400" s="937">
        <v>5</v>
      </c>
      <c r="H400" s="222">
        <v>1</v>
      </c>
      <c r="I400" s="222">
        <v>3</v>
      </c>
      <c r="J400" s="222">
        <v>0</v>
      </c>
      <c r="K400" s="909">
        <v>1</v>
      </c>
      <c r="L400" s="1663"/>
    </row>
    <row r="401" spans="1:12" ht="15" customHeight="1" x14ac:dyDescent="0.2">
      <c r="A401" s="1610">
        <v>171</v>
      </c>
      <c r="B401" s="1613" t="s">
        <v>321</v>
      </c>
      <c r="C401" s="651" t="s">
        <v>770</v>
      </c>
      <c r="D401" s="649"/>
      <c r="E401" s="1623"/>
      <c r="F401" s="1679"/>
      <c r="G401" s="937">
        <v>6</v>
      </c>
      <c r="H401" s="222">
        <v>4</v>
      </c>
      <c r="I401" s="222">
        <v>1</v>
      </c>
      <c r="J401" s="222">
        <v>0</v>
      </c>
      <c r="K401" s="909">
        <v>1</v>
      </c>
      <c r="L401" s="1663"/>
    </row>
    <row r="402" spans="1:12" ht="15" customHeight="1" x14ac:dyDescent="0.2">
      <c r="A402" s="1611"/>
      <c r="B402" s="1614"/>
      <c r="C402" s="651" t="s">
        <v>1155</v>
      </c>
      <c r="D402" s="649"/>
      <c r="E402" s="1623"/>
      <c r="F402" s="1679"/>
      <c r="G402" s="937">
        <v>0</v>
      </c>
      <c r="H402" s="222">
        <v>0</v>
      </c>
      <c r="I402" s="222">
        <v>0</v>
      </c>
      <c r="J402" s="222">
        <v>0</v>
      </c>
      <c r="K402" s="909">
        <v>0</v>
      </c>
      <c r="L402" s="1663"/>
    </row>
    <row r="403" spans="1:12" ht="15" customHeight="1" x14ac:dyDescent="0.2">
      <c r="A403" s="1611"/>
      <c r="B403" s="1614"/>
      <c r="C403" s="651" t="s">
        <v>665</v>
      </c>
      <c r="D403" s="649"/>
      <c r="E403" s="1623"/>
      <c r="F403" s="1679"/>
      <c r="G403" s="937">
        <v>5</v>
      </c>
      <c r="H403" s="222">
        <v>0</v>
      </c>
      <c r="I403" s="222">
        <v>4</v>
      </c>
      <c r="J403" s="222">
        <v>0</v>
      </c>
      <c r="K403" s="909">
        <v>1</v>
      </c>
      <c r="L403" s="1663"/>
    </row>
    <row r="404" spans="1:12" ht="15" customHeight="1" x14ac:dyDescent="0.2">
      <c r="A404" s="1611"/>
      <c r="B404" s="1614"/>
      <c r="C404" s="651" t="s">
        <v>703</v>
      </c>
      <c r="D404" s="649"/>
      <c r="E404" s="1623"/>
      <c r="F404" s="1679"/>
      <c r="G404" s="937">
        <v>2</v>
      </c>
      <c r="H404" s="222">
        <v>0</v>
      </c>
      <c r="I404" s="222">
        <v>2</v>
      </c>
      <c r="J404" s="222">
        <v>0</v>
      </c>
      <c r="K404" s="909">
        <v>0</v>
      </c>
      <c r="L404" s="1663"/>
    </row>
    <row r="405" spans="1:12" ht="15" customHeight="1" x14ac:dyDescent="0.2">
      <c r="A405" s="1612"/>
      <c r="B405" s="1615"/>
      <c r="C405" s="651" t="s">
        <v>589</v>
      </c>
      <c r="D405" s="649"/>
      <c r="E405" s="1623"/>
      <c r="F405" s="1679"/>
      <c r="G405" s="937">
        <v>8</v>
      </c>
      <c r="H405" s="222">
        <v>2</v>
      </c>
      <c r="I405" s="222">
        <v>4</v>
      </c>
      <c r="J405" s="222">
        <v>0</v>
      </c>
      <c r="K405" s="909">
        <v>2</v>
      </c>
      <c r="L405" s="1663"/>
    </row>
    <row r="406" spans="1:12" ht="15" customHeight="1" x14ac:dyDescent="0.2">
      <c r="A406" s="1610">
        <v>172</v>
      </c>
      <c r="B406" s="1613" t="s">
        <v>322</v>
      </c>
      <c r="C406" s="651" t="s">
        <v>400</v>
      </c>
      <c r="D406" s="649"/>
      <c r="E406" s="1623"/>
      <c r="F406" s="1679"/>
      <c r="G406" s="937">
        <v>5</v>
      </c>
      <c r="H406" s="222">
        <v>3</v>
      </c>
      <c r="I406" s="222">
        <v>1</v>
      </c>
      <c r="J406" s="222">
        <v>0</v>
      </c>
      <c r="K406" s="909">
        <v>1</v>
      </c>
      <c r="L406" s="1663"/>
    </row>
    <row r="407" spans="1:12" ht="15" customHeight="1" x14ac:dyDescent="0.2">
      <c r="A407" s="1611"/>
      <c r="B407" s="1614"/>
      <c r="C407" s="651" t="s">
        <v>1683</v>
      </c>
      <c r="D407" s="649"/>
      <c r="E407" s="1623"/>
      <c r="F407" s="1679"/>
      <c r="G407" s="937">
        <v>6</v>
      </c>
      <c r="H407" s="222">
        <v>2</v>
      </c>
      <c r="I407" s="222">
        <v>4</v>
      </c>
      <c r="J407" s="222">
        <v>0</v>
      </c>
      <c r="K407" s="909">
        <v>0</v>
      </c>
      <c r="L407" s="1663"/>
    </row>
    <row r="408" spans="1:12" ht="15" customHeight="1" x14ac:dyDescent="0.2">
      <c r="A408" s="1612"/>
      <c r="B408" s="1615"/>
      <c r="C408" s="651" t="s">
        <v>589</v>
      </c>
      <c r="D408" s="649"/>
      <c r="E408" s="1623"/>
      <c r="F408" s="1679"/>
      <c r="G408" s="937">
        <v>1</v>
      </c>
      <c r="H408" s="222">
        <v>1</v>
      </c>
      <c r="I408" s="222">
        <v>0</v>
      </c>
      <c r="J408" s="222">
        <v>0</v>
      </c>
      <c r="K408" s="909">
        <v>0</v>
      </c>
      <c r="L408" s="1663"/>
    </row>
    <row r="409" spans="1:12" ht="15" customHeight="1" x14ac:dyDescent="0.2">
      <c r="A409" s="955">
        <v>173</v>
      </c>
      <c r="B409" s="675" t="s">
        <v>323</v>
      </c>
      <c r="C409" s="651" t="s">
        <v>767</v>
      </c>
      <c r="D409" s="649"/>
      <c r="E409" s="1623"/>
      <c r="F409" s="1679"/>
      <c r="G409" s="937">
        <v>15</v>
      </c>
      <c r="H409" s="222">
        <v>5</v>
      </c>
      <c r="I409" s="222">
        <v>8</v>
      </c>
      <c r="J409" s="222">
        <v>0</v>
      </c>
      <c r="K409" s="909">
        <v>2</v>
      </c>
      <c r="L409" s="1663"/>
    </row>
    <row r="410" spans="1:12" ht="15" customHeight="1" x14ac:dyDescent="0.2">
      <c r="A410" s="1610">
        <v>174</v>
      </c>
      <c r="B410" s="1613" t="s">
        <v>324</v>
      </c>
      <c r="C410" s="651" t="s">
        <v>771</v>
      </c>
      <c r="D410" s="649"/>
      <c r="E410" s="1623"/>
      <c r="F410" s="1679"/>
      <c r="G410" s="937">
        <v>5</v>
      </c>
      <c r="H410" s="222">
        <v>0</v>
      </c>
      <c r="I410" s="222">
        <v>2</v>
      </c>
      <c r="J410" s="222">
        <v>0</v>
      </c>
      <c r="K410" s="909">
        <v>3</v>
      </c>
      <c r="L410" s="1663"/>
    </row>
    <row r="411" spans="1:12" ht="15" customHeight="1" x14ac:dyDescent="0.2">
      <c r="A411" s="1611"/>
      <c r="B411" s="1614"/>
      <c r="C411" s="651" t="s">
        <v>598</v>
      </c>
      <c r="D411" s="649"/>
      <c r="E411" s="1623"/>
      <c r="F411" s="1679"/>
      <c r="G411" s="937">
        <v>5</v>
      </c>
      <c r="H411" s="222">
        <v>1</v>
      </c>
      <c r="I411" s="222">
        <v>4</v>
      </c>
      <c r="J411" s="222">
        <v>0</v>
      </c>
      <c r="K411" s="909">
        <v>0</v>
      </c>
      <c r="L411" s="1663"/>
    </row>
    <row r="412" spans="1:12" ht="15" customHeight="1" x14ac:dyDescent="0.2">
      <c r="A412" s="1612"/>
      <c r="B412" s="1615"/>
      <c r="C412" s="651" t="s">
        <v>589</v>
      </c>
      <c r="D412" s="649"/>
      <c r="E412" s="1623"/>
      <c r="F412" s="1679"/>
      <c r="G412" s="937">
        <v>5</v>
      </c>
      <c r="H412" s="222">
        <v>2</v>
      </c>
      <c r="I412" s="222">
        <v>3</v>
      </c>
      <c r="J412" s="222">
        <v>0</v>
      </c>
      <c r="K412" s="909">
        <v>0</v>
      </c>
      <c r="L412" s="1663"/>
    </row>
    <row r="413" spans="1:12" ht="15" customHeight="1" x14ac:dyDescent="0.2">
      <c r="A413" s="1610">
        <v>175</v>
      </c>
      <c r="B413" s="1613" t="s">
        <v>325</v>
      </c>
      <c r="C413" s="651" t="s">
        <v>1630</v>
      </c>
      <c r="D413" s="649"/>
      <c r="E413" s="1623"/>
      <c r="F413" s="1679"/>
      <c r="G413" s="937">
        <v>5</v>
      </c>
      <c r="H413" s="222">
        <v>1</v>
      </c>
      <c r="I413" s="222">
        <v>3</v>
      </c>
      <c r="J413" s="222">
        <v>0</v>
      </c>
      <c r="K413" s="909">
        <v>1</v>
      </c>
      <c r="L413" s="1663"/>
    </row>
    <row r="414" spans="1:12" ht="15" customHeight="1" x14ac:dyDescent="0.2">
      <c r="A414" s="1612"/>
      <c r="B414" s="1615"/>
      <c r="C414" s="913" t="s">
        <v>589</v>
      </c>
      <c r="D414" s="649"/>
      <c r="E414" s="1623"/>
      <c r="F414" s="1679"/>
      <c r="G414" s="936">
        <v>8</v>
      </c>
      <c r="H414" s="222">
        <v>1</v>
      </c>
      <c r="I414" s="904">
        <v>7</v>
      </c>
      <c r="J414" s="904">
        <v>0</v>
      </c>
      <c r="K414" s="908">
        <v>0</v>
      </c>
      <c r="L414" s="1663"/>
    </row>
    <row r="415" spans="1:12" ht="15" customHeight="1" thickBot="1" x14ac:dyDescent="0.25">
      <c r="A415" s="453">
        <v>176</v>
      </c>
      <c r="B415" s="911" t="s">
        <v>326</v>
      </c>
      <c r="C415" s="652" t="s">
        <v>589</v>
      </c>
      <c r="D415" s="649"/>
      <c r="E415" s="1624"/>
      <c r="F415" s="1679"/>
      <c r="G415" s="510">
        <v>4</v>
      </c>
      <c r="H415" s="502">
        <v>2</v>
      </c>
      <c r="I415" s="502">
        <v>1</v>
      </c>
      <c r="J415" s="502">
        <v>1</v>
      </c>
      <c r="K415" s="910">
        <v>0</v>
      </c>
      <c r="L415" s="1664"/>
    </row>
    <row r="416" spans="1:12" ht="15" customHeight="1" x14ac:dyDescent="0.2">
      <c r="A416" s="582">
        <v>177</v>
      </c>
      <c r="B416" s="668" t="s">
        <v>286</v>
      </c>
      <c r="C416" s="653" t="s">
        <v>589</v>
      </c>
      <c r="D416" s="649"/>
      <c r="E416" s="1622" t="s">
        <v>1688</v>
      </c>
      <c r="F416" s="1679"/>
      <c r="G416" s="509">
        <v>10</v>
      </c>
      <c r="H416" s="501">
        <v>2</v>
      </c>
      <c r="I416" s="501">
        <v>5</v>
      </c>
      <c r="J416" s="501">
        <v>0</v>
      </c>
      <c r="K416" s="559">
        <v>3</v>
      </c>
      <c r="L416" s="1662" t="s">
        <v>1689</v>
      </c>
    </row>
    <row r="417" spans="1:12" ht="15" customHeight="1" x14ac:dyDescent="0.2">
      <c r="A417" s="955">
        <v>178</v>
      </c>
      <c r="B417" s="935" t="s">
        <v>289</v>
      </c>
      <c r="C417" s="654" t="s">
        <v>589</v>
      </c>
      <c r="D417" s="649"/>
      <c r="E417" s="1623"/>
      <c r="F417" s="1679"/>
      <c r="G417" s="937">
        <v>3</v>
      </c>
      <c r="H417" s="222">
        <v>0</v>
      </c>
      <c r="I417" s="222">
        <v>3</v>
      </c>
      <c r="J417" s="222">
        <v>0</v>
      </c>
      <c r="K417" s="909">
        <v>0</v>
      </c>
      <c r="L417" s="1663"/>
    </row>
    <row r="418" spans="1:12" ht="15" customHeight="1" x14ac:dyDescent="0.2">
      <c r="A418" s="955">
        <v>179</v>
      </c>
      <c r="B418" s="935" t="s">
        <v>292</v>
      </c>
      <c r="C418" s="654" t="s">
        <v>589</v>
      </c>
      <c r="D418" s="649"/>
      <c r="E418" s="1623"/>
      <c r="F418" s="1679"/>
      <c r="G418" s="937">
        <v>1</v>
      </c>
      <c r="H418" s="222">
        <v>1</v>
      </c>
      <c r="I418" s="222">
        <v>0</v>
      </c>
      <c r="J418" s="222">
        <v>0</v>
      </c>
      <c r="K418" s="909">
        <v>0</v>
      </c>
      <c r="L418" s="1663"/>
    </row>
    <row r="419" spans="1:12" ht="15" customHeight="1" x14ac:dyDescent="0.2">
      <c r="A419" s="1610">
        <v>180</v>
      </c>
      <c r="B419" s="1405" t="s">
        <v>317</v>
      </c>
      <c r="C419" s="654" t="s">
        <v>1612</v>
      </c>
      <c r="D419" s="649"/>
      <c r="E419" s="1623"/>
      <c r="F419" s="1679"/>
      <c r="G419" s="937">
        <v>0</v>
      </c>
      <c r="H419" s="222">
        <v>0</v>
      </c>
      <c r="I419" s="222">
        <v>0</v>
      </c>
      <c r="J419" s="222">
        <v>0</v>
      </c>
      <c r="K419" s="909">
        <v>0</v>
      </c>
      <c r="L419" s="1663"/>
    </row>
    <row r="420" spans="1:12" ht="15" customHeight="1" thickBot="1" x14ac:dyDescent="0.25">
      <c r="A420" s="1632"/>
      <c r="B420" s="1636"/>
      <c r="C420" s="655" t="s">
        <v>1682</v>
      </c>
      <c r="D420" s="649"/>
      <c r="E420" s="1624"/>
      <c r="F420" s="1679"/>
      <c r="G420" s="510">
        <v>3</v>
      </c>
      <c r="H420" s="502">
        <v>0</v>
      </c>
      <c r="I420" s="502">
        <v>3</v>
      </c>
      <c r="J420" s="502">
        <v>0</v>
      </c>
      <c r="K420" s="910">
        <v>0</v>
      </c>
      <c r="L420" s="1664"/>
    </row>
    <row r="421" spans="1:12" ht="15" customHeight="1" x14ac:dyDescent="0.2">
      <c r="A421" s="1630">
        <v>181</v>
      </c>
      <c r="B421" s="1631" t="s">
        <v>284</v>
      </c>
      <c r="C421" s="653" t="s">
        <v>679</v>
      </c>
      <c r="D421" s="649"/>
      <c r="E421" s="1622" t="s">
        <v>1690</v>
      </c>
      <c r="F421" s="1679"/>
      <c r="G421" s="509">
        <v>5</v>
      </c>
      <c r="H421" s="501">
        <v>2</v>
      </c>
      <c r="I421" s="501">
        <v>3</v>
      </c>
      <c r="J421" s="501">
        <v>0</v>
      </c>
      <c r="K421" s="559">
        <v>0</v>
      </c>
      <c r="L421" s="1662" t="s">
        <v>1691</v>
      </c>
    </row>
    <row r="422" spans="1:12" ht="15" customHeight="1" x14ac:dyDescent="0.2">
      <c r="A422" s="1611"/>
      <c r="B422" s="1621"/>
      <c r="C422" s="654" t="s">
        <v>589</v>
      </c>
      <c r="D422" s="649"/>
      <c r="E422" s="1623"/>
      <c r="F422" s="1679"/>
      <c r="G422" s="937">
        <v>5</v>
      </c>
      <c r="H422" s="222">
        <v>1</v>
      </c>
      <c r="I422" s="222">
        <v>1</v>
      </c>
      <c r="J422" s="222">
        <v>0</v>
      </c>
      <c r="K422" s="909">
        <v>3</v>
      </c>
      <c r="L422" s="1663"/>
    </row>
    <row r="423" spans="1:12" ht="15" customHeight="1" x14ac:dyDescent="0.2">
      <c r="A423" s="1612"/>
      <c r="B423" s="1406"/>
      <c r="C423" s="654" t="s">
        <v>806</v>
      </c>
      <c r="D423" s="649"/>
      <c r="E423" s="1623"/>
      <c r="F423" s="1679"/>
      <c r="G423" s="937">
        <v>5</v>
      </c>
      <c r="H423" s="222">
        <v>3</v>
      </c>
      <c r="I423" s="222">
        <v>1</v>
      </c>
      <c r="J423" s="222">
        <v>1</v>
      </c>
      <c r="K423" s="909">
        <v>0</v>
      </c>
      <c r="L423" s="1663"/>
    </row>
    <row r="424" spans="1:12" ht="15.75" customHeight="1" x14ac:dyDescent="0.2">
      <c r="A424" s="1610">
        <v>182</v>
      </c>
      <c r="B424" s="1405" t="s">
        <v>288</v>
      </c>
      <c r="C424" s="654" t="s">
        <v>589</v>
      </c>
      <c r="D424" s="649"/>
      <c r="E424" s="1623"/>
      <c r="F424" s="1679"/>
      <c r="G424" s="937">
        <v>5</v>
      </c>
      <c r="H424" s="222">
        <v>1</v>
      </c>
      <c r="I424" s="222">
        <v>4</v>
      </c>
      <c r="J424" s="222">
        <v>0</v>
      </c>
      <c r="K424" s="909">
        <v>0</v>
      </c>
      <c r="L424" s="1663"/>
    </row>
    <row r="425" spans="1:12" ht="15" customHeight="1" x14ac:dyDescent="0.2">
      <c r="A425" s="1612"/>
      <c r="B425" s="1406"/>
      <c r="C425" s="654" t="s">
        <v>747</v>
      </c>
      <c r="D425" s="649"/>
      <c r="E425" s="1623"/>
      <c r="F425" s="1679"/>
      <c r="G425" s="937">
        <v>4</v>
      </c>
      <c r="H425" s="222">
        <v>3</v>
      </c>
      <c r="I425" s="222">
        <v>1</v>
      </c>
      <c r="J425" s="222">
        <v>0</v>
      </c>
      <c r="K425" s="909">
        <v>0</v>
      </c>
      <c r="L425" s="1663"/>
    </row>
    <row r="426" spans="1:12" ht="15" customHeight="1" x14ac:dyDescent="0.2">
      <c r="A426" s="1610">
        <v>183</v>
      </c>
      <c r="B426" s="1405" t="s">
        <v>286</v>
      </c>
      <c r="C426" s="654" t="s">
        <v>589</v>
      </c>
      <c r="D426" s="649"/>
      <c r="E426" s="1623"/>
      <c r="F426" s="1679"/>
      <c r="G426" s="937">
        <v>2</v>
      </c>
      <c r="H426" s="222">
        <v>0</v>
      </c>
      <c r="I426" s="222">
        <v>2</v>
      </c>
      <c r="J426" s="222">
        <v>0</v>
      </c>
      <c r="K426" s="909">
        <v>0</v>
      </c>
      <c r="L426" s="1663"/>
    </row>
    <row r="427" spans="1:12" ht="15" customHeight="1" x14ac:dyDescent="0.2">
      <c r="A427" s="1612"/>
      <c r="B427" s="1406"/>
      <c r="C427" s="654" t="s">
        <v>747</v>
      </c>
      <c r="D427" s="649"/>
      <c r="E427" s="1623"/>
      <c r="F427" s="1679"/>
      <c r="G427" s="937">
        <v>4</v>
      </c>
      <c r="H427" s="222">
        <v>1</v>
      </c>
      <c r="I427" s="222">
        <v>3</v>
      </c>
      <c r="J427" s="222">
        <v>0</v>
      </c>
      <c r="K427" s="909">
        <v>0</v>
      </c>
      <c r="L427" s="1663"/>
    </row>
    <row r="428" spans="1:12" ht="15" customHeight="1" x14ac:dyDescent="0.2">
      <c r="A428" s="1610">
        <v>184</v>
      </c>
      <c r="B428" s="1405" t="s">
        <v>302</v>
      </c>
      <c r="C428" s="654" t="s">
        <v>691</v>
      </c>
      <c r="D428" s="649"/>
      <c r="E428" s="1623"/>
      <c r="F428" s="1679"/>
      <c r="G428" s="937">
        <v>5</v>
      </c>
      <c r="H428" s="222">
        <v>2</v>
      </c>
      <c r="I428" s="222">
        <v>2</v>
      </c>
      <c r="J428" s="222">
        <v>0</v>
      </c>
      <c r="K428" s="909">
        <v>1</v>
      </c>
      <c r="L428" s="1663"/>
    </row>
    <row r="429" spans="1:12" ht="15" customHeight="1" x14ac:dyDescent="0.2">
      <c r="A429" s="1611"/>
      <c r="B429" s="1621"/>
      <c r="C429" s="654" t="s">
        <v>707</v>
      </c>
      <c r="D429" s="649"/>
      <c r="E429" s="1623"/>
      <c r="F429" s="1679"/>
      <c r="G429" s="937">
        <v>5</v>
      </c>
      <c r="H429" s="222">
        <v>4</v>
      </c>
      <c r="I429" s="222">
        <v>1</v>
      </c>
      <c r="J429" s="222">
        <v>0</v>
      </c>
      <c r="K429" s="909">
        <v>0</v>
      </c>
      <c r="L429" s="1663"/>
    </row>
    <row r="430" spans="1:12" ht="15" customHeight="1" x14ac:dyDescent="0.2">
      <c r="A430" s="1612"/>
      <c r="B430" s="1406"/>
      <c r="C430" s="654" t="s">
        <v>984</v>
      </c>
      <c r="D430" s="649"/>
      <c r="E430" s="1623"/>
      <c r="F430" s="1679"/>
      <c r="G430" s="937">
        <v>4</v>
      </c>
      <c r="H430" s="222">
        <v>1</v>
      </c>
      <c r="I430" s="222">
        <v>1</v>
      </c>
      <c r="J430" s="222">
        <v>2</v>
      </c>
      <c r="K430" s="909">
        <v>0</v>
      </c>
      <c r="L430" s="1663"/>
    </row>
    <row r="431" spans="1:12" ht="15" customHeight="1" x14ac:dyDescent="0.2">
      <c r="A431" s="955">
        <v>185</v>
      </c>
      <c r="B431" s="935" t="s">
        <v>312</v>
      </c>
      <c r="C431" s="654" t="s">
        <v>763</v>
      </c>
      <c r="D431" s="649"/>
      <c r="E431" s="1623"/>
      <c r="F431" s="1679"/>
      <c r="G431" s="937">
        <v>1</v>
      </c>
      <c r="H431" s="222">
        <v>0</v>
      </c>
      <c r="I431" s="222">
        <v>1</v>
      </c>
      <c r="J431" s="222">
        <v>0</v>
      </c>
      <c r="K431" s="909">
        <v>0</v>
      </c>
      <c r="L431" s="1663"/>
    </row>
    <row r="432" spans="1:12" ht="15" customHeight="1" x14ac:dyDescent="0.2">
      <c r="A432" s="955">
        <v>186</v>
      </c>
      <c r="B432" s="935" t="s">
        <v>313</v>
      </c>
      <c r="C432" s="654" t="s">
        <v>589</v>
      </c>
      <c r="D432" s="649"/>
      <c r="E432" s="1623"/>
      <c r="F432" s="1679"/>
      <c r="G432" s="937">
        <v>3</v>
      </c>
      <c r="H432" s="222">
        <v>1</v>
      </c>
      <c r="I432" s="222">
        <v>2</v>
      </c>
      <c r="J432" s="222">
        <v>0</v>
      </c>
      <c r="K432" s="909">
        <v>0</v>
      </c>
      <c r="L432" s="1663"/>
    </row>
    <row r="433" spans="1:12" ht="15" customHeight="1" x14ac:dyDescent="0.2">
      <c r="A433" s="955">
        <v>187</v>
      </c>
      <c r="B433" s="935" t="s">
        <v>315</v>
      </c>
      <c r="C433" s="654" t="s">
        <v>747</v>
      </c>
      <c r="D433" s="649"/>
      <c r="E433" s="1623"/>
      <c r="F433" s="1679"/>
      <c r="G433" s="937">
        <v>2</v>
      </c>
      <c r="H433" s="222">
        <v>0</v>
      </c>
      <c r="I433" s="222">
        <v>2</v>
      </c>
      <c r="J433" s="222">
        <v>0</v>
      </c>
      <c r="K433" s="909">
        <v>0</v>
      </c>
      <c r="L433" s="1663"/>
    </row>
    <row r="434" spans="1:12" ht="15" customHeight="1" x14ac:dyDescent="0.2">
      <c r="A434" s="1610">
        <v>188</v>
      </c>
      <c r="B434" s="1405" t="s">
        <v>316</v>
      </c>
      <c r="C434" s="654" t="s">
        <v>932</v>
      </c>
      <c r="D434" s="649"/>
      <c r="E434" s="1623"/>
      <c r="F434" s="1679"/>
      <c r="G434" s="937">
        <v>5</v>
      </c>
      <c r="H434" s="222">
        <v>0</v>
      </c>
      <c r="I434" s="222">
        <v>5</v>
      </c>
      <c r="J434" s="222">
        <v>0</v>
      </c>
      <c r="K434" s="909">
        <v>0</v>
      </c>
      <c r="L434" s="1663"/>
    </row>
    <row r="435" spans="1:12" ht="15" customHeight="1" x14ac:dyDescent="0.2">
      <c r="A435" s="1611"/>
      <c r="B435" s="1621"/>
      <c r="C435" s="654" t="s">
        <v>329</v>
      </c>
      <c r="D435" s="649"/>
      <c r="E435" s="1623"/>
      <c r="F435" s="1679"/>
      <c r="G435" s="937">
        <v>4</v>
      </c>
      <c r="H435" s="222">
        <v>1</v>
      </c>
      <c r="I435" s="222">
        <v>3</v>
      </c>
      <c r="J435" s="222">
        <v>0</v>
      </c>
      <c r="K435" s="909">
        <v>0</v>
      </c>
      <c r="L435" s="1663"/>
    </row>
    <row r="436" spans="1:12" ht="15" customHeight="1" x14ac:dyDescent="0.2">
      <c r="A436" s="1611"/>
      <c r="B436" s="1621"/>
      <c r="C436" s="654" t="s">
        <v>937</v>
      </c>
      <c r="D436" s="649"/>
      <c r="E436" s="1623"/>
      <c r="F436" s="1679"/>
      <c r="G436" s="937">
        <v>3</v>
      </c>
      <c r="H436" s="222">
        <v>2</v>
      </c>
      <c r="I436" s="222">
        <v>1</v>
      </c>
      <c r="J436" s="222">
        <v>0</v>
      </c>
      <c r="K436" s="909">
        <v>0</v>
      </c>
      <c r="L436" s="1663"/>
    </row>
    <row r="437" spans="1:12" ht="15" customHeight="1" x14ac:dyDescent="0.2">
      <c r="A437" s="1612"/>
      <c r="B437" s="1406"/>
      <c r="C437" s="654" t="s">
        <v>925</v>
      </c>
      <c r="D437" s="649"/>
      <c r="E437" s="1623"/>
      <c r="F437" s="1679"/>
      <c r="G437" s="937">
        <v>1</v>
      </c>
      <c r="H437" s="222">
        <v>0</v>
      </c>
      <c r="I437" s="222">
        <v>1</v>
      </c>
      <c r="J437" s="222">
        <v>0</v>
      </c>
      <c r="K437" s="909">
        <v>0</v>
      </c>
      <c r="L437" s="1663"/>
    </row>
    <row r="438" spans="1:12" ht="15" customHeight="1" x14ac:dyDescent="0.2">
      <c r="A438" s="955">
        <v>189</v>
      </c>
      <c r="B438" s="935" t="s">
        <v>318</v>
      </c>
      <c r="C438" s="654" t="s">
        <v>925</v>
      </c>
      <c r="D438" s="649"/>
      <c r="E438" s="1623"/>
      <c r="F438" s="1679"/>
      <c r="G438" s="937">
        <v>3</v>
      </c>
      <c r="H438" s="222">
        <v>0</v>
      </c>
      <c r="I438" s="222">
        <v>3</v>
      </c>
      <c r="J438" s="222">
        <v>0</v>
      </c>
      <c r="K438" s="909">
        <v>0</v>
      </c>
      <c r="L438" s="1663"/>
    </row>
    <row r="439" spans="1:12" ht="15" customHeight="1" x14ac:dyDescent="0.2">
      <c r="A439" s="1610">
        <v>190</v>
      </c>
      <c r="B439" s="1405" t="s">
        <v>319</v>
      </c>
      <c r="C439" s="654" t="s">
        <v>768</v>
      </c>
      <c r="D439" s="649"/>
      <c r="E439" s="1623"/>
      <c r="F439" s="1679"/>
      <c r="G439" s="937">
        <v>3</v>
      </c>
      <c r="H439" s="222">
        <v>1</v>
      </c>
      <c r="I439" s="222">
        <v>2</v>
      </c>
      <c r="J439" s="222">
        <v>0</v>
      </c>
      <c r="K439" s="909">
        <v>0</v>
      </c>
      <c r="L439" s="1663"/>
    </row>
    <row r="440" spans="1:12" ht="15" customHeight="1" x14ac:dyDescent="0.2">
      <c r="A440" s="1612"/>
      <c r="B440" s="1406"/>
      <c r="C440" s="654" t="s">
        <v>589</v>
      </c>
      <c r="D440" s="649"/>
      <c r="E440" s="1623"/>
      <c r="F440" s="1679"/>
      <c r="G440" s="937">
        <v>5</v>
      </c>
      <c r="H440" s="222">
        <v>2</v>
      </c>
      <c r="I440" s="222">
        <v>2</v>
      </c>
      <c r="J440" s="222">
        <v>0</v>
      </c>
      <c r="K440" s="909">
        <v>1</v>
      </c>
      <c r="L440" s="1663"/>
    </row>
    <row r="441" spans="1:12" ht="15" customHeight="1" x14ac:dyDescent="0.2">
      <c r="A441" s="955">
        <v>191</v>
      </c>
      <c r="B441" s="935" t="s">
        <v>321</v>
      </c>
      <c r="C441" s="654" t="s">
        <v>589</v>
      </c>
      <c r="D441" s="649"/>
      <c r="E441" s="1623"/>
      <c r="F441" s="1679"/>
      <c r="G441" s="937">
        <v>5</v>
      </c>
      <c r="H441" s="222">
        <v>3</v>
      </c>
      <c r="I441" s="222">
        <v>1</v>
      </c>
      <c r="J441" s="222">
        <v>0</v>
      </c>
      <c r="K441" s="909">
        <v>1</v>
      </c>
      <c r="L441" s="1663"/>
    </row>
    <row r="442" spans="1:12" ht="15" customHeight="1" thickBot="1" x14ac:dyDescent="0.25">
      <c r="A442" s="453">
        <v>192</v>
      </c>
      <c r="B442" s="666" t="s">
        <v>323</v>
      </c>
      <c r="C442" s="655" t="s">
        <v>925</v>
      </c>
      <c r="D442" s="649"/>
      <c r="E442" s="1624"/>
      <c r="F442" s="1679"/>
      <c r="G442" s="510">
        <v>1</v>
      </c>
      <c r="H442" s="502">
        <v>0</v>
      </c>
      <c r="I442" s="502">
        <v>1</v>
      </c>
      <c r="J442" s="502">
        <v>0</v>
      </c>
      <c r="K442" s="910">
        <v>0</v>
      </c>
      <c r="L442" s="1664"/>
    </row>
    <row r="443" spans="1:12" ht="15" customHeight="1" x14ac:dyDescent="0.2">
      <c r="A443" s="1630">
        <v>193</v>
      </c>
      <c r="B443" s="1631" t="s">
        <v>284</v>
      </c>
      <c r="C443" s="672" t="s">
        <v>679</v>
      </c>
      <c r="D443" s="649"/>
      <c r="E443" s="1622" t="s">
        <v>1692</v>
      </c>
      <c r="F443" s="1679"/>
      <c r="G443" s="973">
        <v>5</v>
      </c>
      <c r="H443" s="927">
        <v>2</v>
      </c>
      <c r="I443" s="927">
        <v>2</v>
      </c>
      <c r="J443" s="927">
        <v>0</v>
      </c>
      <c r="K443" s="511">
        <v>1</v>
      </c>
      <c r="L443" s="1592" t="s">
        <v>1693</v>
      </c>
    </row>
    <row r="444" spans="1:12" ht="15" customHeight="1" x14ac:dyDescent="0.2">
      <c r="A444" s="1611"/>
      <c r="B444" s="1621"/>
      <c r="C444" s="654" t="s">
        <v>589</v>
      </c>
      <c r="D444" s="649"/>
      <c r="E444" s="1623"/>
      <c r="F444" s="1679"/>
      <c r="G444" s="373">
        <v>5</v>
      </c>
      <c r="H444" s="222">
        <v>4</v>
      </c>
      <c r="I444" s="222">
        <v>1</v>
      </c>
      <c r="J444" s="222">
        <v>0</v>
      </c>
      <c r="K444" s="512">
        <v>0</v>
      </c>
      <c r="L444" s="1592"/>
    </row>
    <row r="445" spans="1:12" ht="15" customHeight="1" x14ac:dyDescent="0.2">
      <c r="A445" s="1612"/>
      <c r="B445" s="1406"/>
      <c r="C445" s="654" t="s">
        <v>806</v>
      </c>
      <c r="D445" s="649"/>
      <c r="E445" s="1623"/>
      <c r="F445" s="1679"/>
      <c r="G445" s="373">
        <v>2</v>
      </c>
      <c r="H445" s="222">
        <v>2</v>
      </c>
      <c r="I445" s="222">
        <v>0</v>
      </c>
      <c r="J445" s="222">
        <v>0</v>
      </c>
      <c r="K445" s="512">
        <v>0</v>
      </c>
      <c r="L445" s="1592"/>
    </row>
    <row r="446" spans="1:12" ht="15" customHeight="1" x14ac:dyDescent="0.2">
      <c r="A446" s="1610">
        <v>194</v>
      </c>
      <c r="B446" s="1405" t="s">
        <v>285</v>
      </c>
      <c r="C446" s="654" t="s">
        <v>740</v>
      </c>
      <c r="D446" s="649"/>
      <c r="E446" s="1623"/>
      <c r="F446" s="1679"/>
      <c r="G446" s="373">
        <v>5</v>
      </c>
      <c r="H446" s="222">
        <v>3</v>
      </c>
      <c r="I446" s="222">
        <v>1</v>
      </c>
      <c r="J446" s="222">
        <v>1</v>
      </c>
      <c r="K446" s="512">
        <v>0</v>
      </c>
      <c r="L446" s="1592"/>
    </row>
    <row r="447" spans="1:12" ht="15" customHeight="1" x14ac:dyDescent="0.2">
      <c r="A447" s="1612"/>
      <c r="B447" s="1406"/>
      <c r="C447" s="654" t="s">
        <v>589</v>
      </c>
      <c r="D447" s="649"/>
      <c r="E447" s="1623"/>
      <c r="F447" s="1679"/>
      <c r="G447" s="373">
        <v>5</v>
      </c>
      <c r="H447" s="222">
        <v>1</v>
      </c>
      <c r="I447" s="222">
        <v>4</v>
      </c>
      <c r="J447" s="222">
        <v>0</v>
      </c>
      <c r="K447" s="512">
        <v>0</v>
      </c>
      <c r="L447" s="1592"/>
    </row>
    <row r="448" spans="1:12" ht="15" customHeight="1" x14ac:dyDescent="0.2">
      <c r="A448" s="1610">
        <v>195</v>
      </c>
      <c r="B448" s="1405" t="s">
        <v>286</v>
      </c>
      <c r="C448" s="654" t="s">
        <v>680</v>
      </c>
      <c r="D448" s="649"/>
      <c r="E448" s="1623"/>
      <c r="F448" s="1679"/>
      <c r="G448" s="373">
        <v>4</v>
      </c>
      <c r="H448" s="222">
        <v>1</v>
      </c>
      <c r="I448" s="222">
        <v>3</v>
      </c>
      <c r="J448" s="222">
        <v>0</v>
      </c>
      <c r="K448" s="512">
        <v>0</v>
      </c>
      <c r="L448" s="1592"/>
    </row>
    <row r="449" spans="1:12" ht="15" customHeight="1" x14ac:dyDescent="0.2">
      <c r="A449" s="1611"/>
      <c r="B449" s="1621"/>
      <c r="C449" s="654" t="s">
        <v>401</v>
      </c>
      <c r="D449" s="649"/>
      <c r="E449" s="1623"/>
      <c r="F449" s="1679"/>
      <c r="G449" s="373">
        <v>10</v>
      </c>
      <c r="H449" s="222">
        <v>2</v>
      </c>
      <c r="I449" s="222">
        <v>5</v>
      </c>
      <c r="J449" s="222">
        <v>1</v>
      </c>
      <c r="K449" s="512">
        <v>2</v>
      </c>
      <c r="L449" s="1592"/>
    </row>
    <row r="450" spans="1:12" ht="15" customHeight="1" x14ac:dyDescent="0.2">
      <c r="A450" s="1611"/>
      <c r="B450" s="1621"/>
      <c r="C450" s="654" t="s">
        <v>589</v>
      </c>
      <c r="D450" s="649"/>
      <c r="E450" s="1623"/>
      <c r="F450" s="1679"/>
      <c r="G450" s="373">
        <v>30</v>
      </c>
      <c r="H450" s="222">
        <v>9</v>
      </c>
      <c r="I450" s="222">
        <v>16</v>
      </c>
      <c r="J450" s="222">
        <v>2</v>
      </c>
      <c r="K450" s="512">
        <v>3</v>
      </c>
      <c r="L450" s="1592"/>
    </row>
    <row r="451" spans="1:12" ht="15" customHeight="1" x14ac:dyDescent="0.2">
      <c r="A451" s="1612"/>
      <c r="B451" s="1406"/>
      <c r="C451" s="654" t="s">
        <v>747</v>
      </c>
      <c r="D451" s="649"/>
      <c r="E451" s="1623"/>
      <c r="F451" s="1679"/>
      <c r="G451" s="373">
        <v>1</v>
      </c>
      <c r="H451" s="222">
        <v>0</v>
      </c>
      <c r="I451" s="222">
        <v>1</v>
      </c>
      <c r="J451" s="222">
        <v>0</v>
      </c>
      <c r="K451" s="512">
        <v>0</v>
      </c>
      <c r="L451" s="1592"/>
    </row>
    <row r="452" spans="1:12" ht="15" customHeight="1" x14ac:dyDescent="0.2">
      <c r="A452" s="955">
        <v>196</v>
      </c>
      <c r="B452" s="935" t="s">
        <v>287</v>
      </c>
      <c r="C452" s="654" t="s">
        <v>681</v>
      </c>
      <c r="D452" s="649"/>
      <c r="E452" s="1623"/>
      <c r="F452" s="1679"/>
      <c r="G452" s="373">
        <v>5</v>
      </c>
      <c r="H452" s="222">
        <v>1</v>
      </c>
      <c r="I452" s="222">
        <v>3</v>
      </c>
      <c r="J452" s="222">
        <v>0</v>
      </c>
      <c r="K452" s="512">
        <v>1</v>
      </c>
      <c r="L452" s="1592"/>
    </row>
    <row r="453" spans="1:12" ht="27.75" customHeight="1" x14ac:dyDescent="0.2">
      <c r="A453" s="1610">
        <v>197</v>
      </c>
      <c r="B453" s="1405" t="s">
        <v>288</v>
      </c>
      <c r="C453" s="654" t="s">
        <v>1617</v>
      </c>
      <c r="D453" s="649"/>
      <c r="E453" s="1623"/>
      <c r="F453" s="1679"/>
      <c r="G453" s="373">
        <v>5</v>
      </c>
      <c r="H453" s="222">
        <v>4</v>
      </c>
      <c r="I453" s="222">
        <v>1</v>
      </c>
      <c r="J453" s="222">
        <v>0</v>
      </c>
      <c r="K453" s="512">
        <v>0</v>
      </c>
      <c r="L453" s="1592"/>
    </row>
    <row r="454" spans="1:12" ht="15" customHeight="1" x14ac:dyDescent="0.2">
      <c r="A454" s="1611"/>
      <c r="B454" s="1621"/>
      <c r="C454" s="654" t="s">
        <v>739</v>
      </c>
      <c r="D454" s="649"/>
      <c r="E454" s="1623"/>
      <c r="F454" s="1679"/>
      <c r="G454" s="373">
        <v>5</v>
      </c>
      <c r="H454" s="222">
        <v>3</v>
      </c>
      <c r="I454" s="222">
        <v>2</v>
      </c>
      <c r="J454" s="222">
        <v>0</v>
      </c>
      <c r="K454" s="512">
        <v>0</v>
      </c>
      <c r="L454" s="1592"/>
    </row>
    <row r="455" spans="1:12" ht="15" customHeight="1" x14ac:dyDescent="0.2">
      <c r="A455" s="1611"/>
      <c r="B455" s="1621"/>
      <c r="C455" s="654" t="s">
        <v>1021</v>
      </c>
      <c r="D455" s="649"/>
      <c r="E455" s="1623"/>
      <c r="F455" s="1679"/>
      <c r="G455" s="373">
        <v>5</v>
      </c>
      <c r="H455" s="222">
        <v>1</v>
      </c>
      <c r="I455" s="222">
        <v>4</v>
      </c>
      <c r="J455" s="222">
        <v>0</v>
      </c>
      <c r="K455" s="512">
        <v>0</v>
      </c>
      <c r="L455" s="1592"/>
    </row>
    <row r="456" spans="1:12" ht="15" customHeight="1" x14ac:dyDescent="0.2">
      <c r="A456" s="1611"/>
      <c r="B456" s="1621"/>
      <c r="C456" s="654" t="s">
        <v>589</v>
      </c>
      <c r="D456" s="649"/>
      <c r="E456" s="1623"/>
      <c r="F456" s="1679"/>
      <c r="G456" s="373">
        <v>7</v>
      </c>
      <c r="H456" s="222">
        <v>2</v>
      </c>
      <c r="I456" s="222">
        <v>5</v>
      </c>
      <c r="J456" s="222">
        <v>0</v>
      </c>
      <c r="K456" s="512">
        <v>0</v>
      </c>
      <c r="L456" s="1592"/>
    </row>
    <row r="457" spans="1:12" ht="15" customHeight="1" x14ac:dyDescent="0.2">
      <c r="A457" s="1612"/>
      <c r="B457" s="1406"/>
      <c r="C457" s="654" t="s">
        <v>747</v>
      </c>
      <c r="D457" s="649"/>
      <c r="E457" s="1623"/>
      <c r="F457" s="1679"/>
      <c r="G457" s="373">
        <v>0</v>
      </c>
      <c r="H457" s="222">
        <v>0</v>
      </c>
      <c r="I457" s="222">
        <v>0</v>
      </c>
      <c r="J457" s="222">
        <v>0</v>
      </c>
      <c r="K457" s="512">
        <v>0</v>
      </c>
      <c r="L457" s="1592"/>
    </row>
    <row r="458" spans="1:12" ht="15" customHeight="1" x14ac:dyDescent="0.2">
      <c r="A458" s="1610">
        <v>198</v>
      </c>
      <c r="B458" s="1405" t="s">
        <v>289</v>
      </c>
      <c r="C458" s="654" t="s">
        <v>683</v>
      </c>
      <c r="D458" s="649"/>
      <c r="E458" s="1623"/>
      <c r="F458" s="1679"/>
      <c r="G458" s="373">
        <v>5</v>
      </c>
      <c r="H458" s="222">
        <v>4</v>
      </c>
      <c r="I458" s="222">
        <v>1</v>
      </c>
      <c r="J458" s="222">
        <v>0</v>
      </c>
      <c r="K458" s="512">
        <v>0</v>
      </c>
      <c r="L458" s="1592"/>
    </row>
    <row r="459" spans="1:12" ht="15" customHeight="1" x14ac:dyDescent="0.2">
      <c r="A459" s="1612"/>
      <c r="B459" s="1406"/>
      <c r="C459" s="654" t="s">
        <v>589</v>
      </c>
      <c r="D459" s="649"/>
      <c r="E459" s="1623"/>
      <c r="F459" s="1679"/>
      <c r="G459" s="373">
        <v>30</v>
      </c>
      <c r="H459" s="222">
        <v>12</v>
      </c>
      <c r="I459" s="222">
        <v>8</v>
      </c>
      <c r="J459" s="222">
        <v>4</v>
      </c>
      <c r="K459" s="512">
        <v>6</v>
      </c>
      <c r="L459" s="1592"/>
    </row>
    <row r="460" spans="1:12" ht="34.5" customHeight="1" x14ac:dyDescent="0.2">
      <c r="A460" s="1610">
        <v>199</v>
      </c>
      <c r="B460" s="1405" t="s">
        <v>290</v>
      </c>
      <c r="C460" s="654" t="s">
        <v>742</v>
      </c>
      <c r="D460" s="649"/>
      <c r="E460" s="1623"/>
      <c r="F460" s="1679"/>
      <c r="G460" s="373">
        <v>5</v>
      </c>
      <c r="H460" s="222">
        <v>0</v>
      </c>
      <c r="I460" s="222">
        <v>5</v>
      </c>
      <c r="J460" s="222">
        <v>0</v>
      </c>
      <c r="K460" s="512">
        <v>0</v>
      </c>
      <c r="L460" s="1592"/>
    </row>
    <row r="461" spans="1:12" ht="15.75" customHeight="1" x14ac:dyDescent="0.2">
      <c r="A461" s="1611"/>
      <c r="B461" s="1621"/>
      <c r="C461" s="654" t="s">
        <v>1618</v>
      </c>
      <c r="D461" s="649"/>
      <c r="E461" s="1623"/>
      <c r="F461" s="1679"/>
      <c r="G461" s="373">
        <v>5</v>
      </c>
      <c r="H461" s="222">
        <v>4</v>
      </c>
      <c r="I461" s="222">
        <v>1</v>
      </c>
      <c r="J461" s="222">
        <v>0</v>
      </c>
      <c r="K461" s="512">
        <v>0</v>
      </c>
      <c r="L461" s="1592"/>
    </row>
    <row r="462" spans="1:12" ht="15" customHeight="1" x14ac:dyDescent="0.2">
      <c r="A462" s="1611"/>
      <c r="B462" s="1621"/>
      <c r="C462" s="654" t="s">
        <v>590</v>
      </c>
      <c r="D462" s="649"/>
      <c r="E462" s="1623"/>
      <c r="F462" s="1679"/>
      <c r="G462" s="373">
        <v>3</v>
      </c>
      <c r="H462" s="222">
        <v>0</v>
      </c>
      <c r="I462" s="222">
        <v>3</v>
      </c>
      <c r="J462" s="222">
        <v>0</v>
      </c>
      <c r="K462" s="512">
        <v>0</v>
      </c>
      <c r="L462" s="1592"/>
    </row>
    <row r="463" spans="1:12" ht="15" customHeight="1" x14ac:dyDescent="0.2">
      <c r="A463" s="1611"/>
      <c r="B463" s="1621"/>
      <c r="C463" s="654" t="s">
        <v>684</v>
      </c>
      <c r="D463" s="649"/>
      <c r="E463" s="1623"/>
      <c r="F463" s="1679"/>
      <c r="G463" s="373">
        <v>1</v>
      </c>
      <c r="H463" s="222">
        <v>1</v>
      </c>
      <c r="I463" s="222">
        <v>0</v>
      </c>
      <c r="J463" s="222">
        <v>0</v>
      </c>
      <c r="K463" s="512">
        <v>0</v>
      </c>
      <c r="L463" s="1592"/>
    </row>
    <row r="464" spans="1:12" ht="15" customHeight="1" x14ac:dyDescent="0.2">
      <c r="A464" s="1612"/>
      <c r="B464" s="1406"/>
      <c r="C464" s="654" t="s">
        <v>589</v>
      </c>
      <c r="D464" s="649"/>
      <c r="E464" s="1623"/>
      <c r="F464" s="1679"/>
      <c r="G464" s="373">
        <v>5</v>
      </c>
      <c r="H464" s="222">
        <v>1</v>
      </c>
      <c r="I464" s="222">
        <v>4</v>
      </c>
      <c r="J464" s="222">
        <v>0</v>
      </c>
      <c r="K464" s="512">
        <v>0</v>
      </c>
      <c r="L464" s="1592"/>
    </row>
    <row r="465" spans="1:12" ht="15" customHeight="1" x14ac:dyDescent="0.2">
      <c r="A465" s="955">
        <v>200</v>
      </c>
      <c r="B465" s="935" t="s">
        <v>291</v>
      </c>
      <c r="C465" s="654" t="s">
        <v>743</v>
      </c>
      <c r="D465" s="649"/>
      <c r="E465" s="1623"/>
      <c r="F465" s="1679"/>
      <c r="G465" s="373">
        <v>0</v>
      </c>
      <c r="H465" s="222">
        <v>0</v>
      </c>
      <c r="I465" s="222">
        <v>0</v>
      </c>
      <c r="J465" s="222">
        <v>0</v>
      </c>
      <c r="K465" s="512">
        <v>0</v>
      </c>
      <c r="L465" s="1592"/>
    </row>
    <row r="466" spans="1:12" ht="15" customHeight="1" x14ac:dyDescent="0.2">
      <c r="A466" s="1610">
        <v>201</v>
      </c>
      <c r="B466" s="1405" t="s">
        <v>292</v>
      </c>
      <c r="C466" s="654" t="s">
        <v>744</v>
      </c>
      <c r="D466" s="649"/>
      <c r="E466" s="1623"/>
      <c r="F466" s="1679"/>
      <c r="G466" s="373">
        <v>0</v>
      </c>
      <c r="H466" s="222">
        <v>0</v>
      </c>
      <c r="I466" s="222">
        <v>0</v>
      </c>
      <c r="J466" s="222">
        <v>0</v>
      </c>
      <c r="K466" s="512">
        <v>0</v>
      </c>
      <c r="L466" s="1592"/>
    </row>
    <row r="467" spans="1:12" ht="15" customHeight="1" x14ac:dyDescent="0.2">
      <c r="A467" s="1611"/>
      <c r="B467" s="1621"/>
      <c r="C467" s="654" t="s">
        <v>1633</v>
      </c>
      <c r="D467" s="649"/>
      <c r="E467" s="1623"/>
      <c r="F467" s="1679"/>
      <c r="G467" s="373">
        <v>2</v>
      </c>
      <c r="H467" s="222">
        <v>0</v>
      </c>
      <c r="I467" s="222">
        <v>2</v>
      </c>
      <c r="J467" s="222">
        <v>0</v>
      </c>
      <c r="K467" s="512">
        <v>0</v>
      </c>
      <c r="L467" s="1592"/>
    </row>
    <row r="468" spans="1:12" ht="15" customHeight="1" x14ac:dyDescent="0.2">
      <c r="A468" s="1611"/>
      <c r="B468" s="1621"/>
      <c r="C468" s="654" t="s">
        <v>685</v>
      </c>
      <c r="D468" s="649"/>
      <c r="E468" s="1623"/>
      <c r="F468" s="1679"/>
      <c r="G468" s="373">
        <v>1</v>
      </c>
      <c r="H468" s="222">
        <v>1</v>
      </c>
      <c r="I468" s="222">
        <v>0</v>
      </c>
      <c r="J468" s="222">
        <v>0</v>
      </c>
      <c r="K468" s="512">
        <v>0</v>
      </c>
      <c r="L468" s="1592"/>
    </row>
    <row r="469" spans="1:12" ht="15" customHeight="1" x14ac:dyDescent="0.2">
      <c r="A469" s="1611"/>
      <c r="B469" s="1621"/>
      <c r="C469" s="654" t="s">
        <v>589</v>
      </c>
      <c r="D469" s="649"/>
      <c r="E469" s="1623"/>
      <c r="F469" s="1679"/>
      <c r="G469" s="373">
        <v>3</v>
      </c>
      <c r="H469" s="222">
        <v>2</v>
      </c>
      <c r="I469" s="222">
        <v>1</v>
      </c>
      <c r="J469" s="222">
        <v>0</v>
      </c>
      <c r="K469" s="512">
        <v>0</v>
      </c>
      <c r="L469" s="1592"/>
    </row>
    <row r="470" spans="1:12" ht="15.75" customHeight="1" x14ac:dyDescent="0.2">
      <c r="A470" s="1612"/>
      <c r="B470" s="1406"/>
      <c r="C470" s="654" t="s">
        <v>1580</v>
      </c>
      <c r="D470" s="649"/>
      <c r="E470" s="1623"/>
      <c r="F470" s="1679"/>
      <c r="G470" s="373">
        <v>0</v>
      </c>
      <c r="H470" s="222">
        <v>0</v>
      </c>
      <c r="I470" s="222">
        <v>0</v>
      </c>
      <c r="J470" s="222">
        <v>0</v>
      </c>
      <c r="K470" s="512">
        <v>0</v>
      </c>
      <c r="L470" s="1592"/>
    </row>
    <row r="471" spans="1:12" ht="15.75" customHeight="1" x14ac:dyDescent="0.2">
      <c r="A471" s="955">
        <v>202</v>
      </c>
      <c r="B471" s="935" t="s">
        <v>293</v>
      </c>
      <c r="C471" s="654" t="s">
        <v>745</v>
      </c>
      <c r="D471" s="649"/>
      <c r="E471" s="1623"/>
      <c r="F471" s="1679"/>
      <c r="G471" s="977">
        <v>5</v>
      </c>
      <c r="H471" s="222">
        <v>3</v>
      </c>
      <c r="I471" s="222">
        <v>1</v>
      </c>
      <c r="J471" s="222">
        <v>1</v>
      </c>
      <c r="K471" s="512">
        <v>0</v>
      </c>
      <c r="L471" s="1592"/>
    </row>
    <row r="472" spans="1:12" ht="15" customHeight="1" x14ac:dyDescent="0.2">
      <c r="A472" s="1610">
        <v>203</v>
      </c>
      <c r="B472" s="1405" t="s">
        <v>294</v>
      </c>
      <c r="C472" s="654" t="s">
        <v>746</v>
      </c>
      <c r="D472" s="649"/>
      <c r="E472" s="1623"/>
      <c r="F472" s="1679"/>
      <c r="G472" s="373">
        <v>5</v>
      </c>
      <c r="H472" s="222">
        <v>0</v>
      </c>
      <c r="I472" s="222">
        <v>4</v>
      </c>
      <c r="J472" s="222">
        <v>0</v>
      </c>
      <c r="K472" s="512">
        <v>1</v>
      </c>
      <c r="L472" s="1592"/>
    </row>
    <row r="473" spans="1:12" ht="15" customHeight="1" x14ac:dyDescent="0.2">
      <c r="A473" s="1612"/>
      <c r="B473" s="1406"/>
      <c r="C473" s="654" t="s">
        <v>589</v>
      </c>
      <c r="D473" s="649"/>
      <c r="E473" s="1623"/>
      <c r="F473" s="1679"/>
      <c r="G473" s="373">
        <v>5</v>
      </c>
      <c r="H473" s="222">
        <v>2</v>
      </c>
      <c r="I473" s="222">
        <v>3</v>
      </c>
      <c r="J473" s="222">
        <v>0</v>
      </c>
      <c r="K473" s="512">
        <v>0</v>
      </c>
      <c r="L473" s="1592"/>
    </row>
    <row r="474" spans="1:12" ht="15" customHeight="1" x14ac:dyDescent="0.2">
      <c r="A474" s="1610">
        <v>204</v>
      </c>
      <c r="B474" s="1405" t="s">
        <v>295</v>
      </c>
      <c r="C474" s="654" t="s">
        <v>592</v>
      </c>
      <c r="D474" s="649"/>
      <c r="E474" s="1623"/>
      <c r="F474" s="1679"/>
      <c r="G474" s="373">
        <v>1</v>
      </c>
      <c r="H474" s="222">
        <v>0</v>
      </c>
      <c r="I474" s="222">
        <v>1</v>
      </c>
      <c r="J474" s="222">
        <v>0</v>
      </c>
      <c r="K474" s="512">
        <v>0</v>
      </c>
      <c r="L474" s="1592"/>
    </row>
    <row r="475" spans="1:12" ht="15" customHeight="1" x14ac:dyDescent="0.2">
      <c r="A475" s="1611"/>
      <c r="B475" s="1621"/>
      <c r="C475" s="654" t="s">
        <v>589</v>
      </c>
      <c r="D475" s="649"/>
      <c r="E475" s="1623"/>
      <c r="F475" s="1679"/>
      <c r="G475" s="373">
        <v>5</v>
      </c>
      <c r="H475" s="222">
        <v>1</v>
      </c>
      <c r="I475" s="222">
        <v>4</v>
      </c>
      <c r="J475" s="222">
        <v>0</v>
      </c>
      <c r="K475" s="512">
        <v>0</v>
      </c>
      <c r="L475" s="1592"/>
    </row>
    <row r="476" spans="1:12" ht="15" customHeight="1" x14ac:dyDescent="0.2">
      <c r="A476" s="1612"/>
      <c r="B476" s="1406"/>
      <c r="C476" s="654" t="s">
        <v>1580</v>
      </c>
      <c r="D476" s="649"/>
      <c r="E476" s="1623"/>
      <c r="F476" s="1679"/>
      <c r="G476" s="373">
        <v>5</v>
      </c>
      <c r="H476" s="222">
        <v>0</v>
      </c>
      <c r="I476" s="222">
        <v>5</v>
      </c>
      <c r="J476" s="222">
        <v>0</v>
      </c>
      <c r="K476" s="512">
        <v>0</v>
      </c>
      <c r="L476" s="1592"/>
    </row>
    <row r="477" spans="1:12" ht="15" customHeight="1" x14ac:dyDescent="0.2">
      <c r="A477" s="1610">
        <v>205</v>
      </c>
      <c r="B477" s="1405" t="s">
        <v>296</v>
      </c>
      <c r="C477" s="654" t="s">
        <v>748</v>
      </c>
      <c r="D477" s="649"/>
      <c r="E477" s="1623"/>
      <c r="F477" s="1679"/>
      <c r="G477" s="373">
        <v>2</v>
      </c>
      <c r="H477" s="222">
        <v>2</v>
      </c>
      <c r="I477" s="222">
        <v>0</v>
      </c>
      <c r="J477" s="222">
        <v>0</v>
      </c>
      <c r="K477" s="512">
        <v>0</v>
      </c>
      <c r="L477" s="1592"/>
    </row>
    <row r="478" spans="1:12" ht="15" customHeight="1" x14ac:dyDescent="0.2">
      <c r="A478" s="1611"/>
      <c r="B478" s="1621"/>
      <c r="C478" s="654" t="s">
        <v>412</v>
      </c>
      <c r="D478" s="649"/>
      <c r="E478" s="1623"/>
      <c r="F478" s="1679"/>
      <c r="G478" s="373">
        <v>2</v>
      </c>
      <c r="H478" s="222">
        <v>0</v>
      </c>
      <c r="I478" s="222">
        <v>2</v>
      </c>
      <c r="J478" s="222">
        <v>0</v>
      </c>
      <c r="K478" s="512">
        <v>0</v>
      </c>
      <c r="L478" s="1592"/>
    </row>
    <row r="479" spans="1:12" ht="15" customHeight="1" x14ac:dyDescent="0.2">
      <c r="A479" s="1612"/>
      <c r="B479" s="1406"/>
      <c r="C479" s="654" t="s">
        <v>589</v>
      </c>
      <c r="D479" s="649"/>
      <c r="E479" s="1623"/>
      <c r="F479" s="1679"/>
      <c r="G479" s="373">
        <v>5</v>
      </c>
      <c r="H479" s="222">
        <v>0</v>
      </c>
      <c r="I479" s="222">
        <v>4</v>
      </c>
      <c r="J479" s="222">
        <v>1</v>
      </c>
      <c r="K479" s="512">
        <v>0</v>
      </c>
      <c r="L479" s="1592"/>
    </row>
    <row r="480" spans="1:12" ht="15" customHeight="1" x14ac:dyDescent="0.2">
      <c r="A480" s="1610">
        <v>206</v>
      </c>
      <c r="B480" s="1405" t="s">
        <v>297</v>
      </c>
      <c r="C480" s="654" t="s">
        <v>749</v>
      </c>
      <c r="D480" s="649"/>
      <c r="E480" s="1623"/>
      <c r="F480" s="1679"/>
      <c r="G480" s="373">
        <v>5</v>
      </c>
      <c r="H480" s="222">
        <v>1</v>
      </c>
      <c r="I480" s="222">
        <v>3</v>
      </c>
      <c r="J480" s="222">
        <v>0</v>
      </c>
      <c r="K480" s="512">
        <v>1</v>
      </c>
      <c r="L480" s="1592"/>
    </row>
    <row r="481" spans="1:12" ht="15" customHeight="1" x14ac:dyDescent="0.2">
      <c r="A481" s="1612"/>
      <c r="B481" s="1406"/>
      <c r="C481" s="654" t="s">
        <v>403</v>
      </c>
      <c r="D481" s="649"/>
      <c r="E481" s="1623"/>
      <c r="F481" s="1679"/>
      <c r="G481" s="373">
        <v>3</v>
      </c>
      <c r="H481" s="222">
        <v>3</v>
      </c>
      <c r="I481" s="222">
        <v>0</v>
      </c>
      <c r="J481" s="222">
        <v>0</v>
      </c>
      <c r="K481" s="512">
        <v>0</v>
      </c>
      <c r="L481" s="1592"/>
    </row>
    <row r="482" spans="1:12" ht="15" customHeight="1" x14ac:dyDescent="0.2">
      <c r="A482" s="1610">
        <v>207</v>
      </c>
      <c r="B482" s="1405" t="s">
        <v>363</v>
      </c>
      <c r="C482" s="654" t="s">
        <v>750</v>
      </c>
      <c r="D482" s="649"/>
      <c r="E482" s="1623"/>
      <c r="F482" s="1679"/>
      <c r="G482" s="373">
        <v>3</v>
      </c>
      <c r="H482" s="222">
        <v>0</v>
      </c>
      <c r="I482" s="222">
        <v>1</v>
      </c>
      <c r="J482" s="222">
        <v>0</v>
      </c>
      <c r="K482" s="512">
        <v>2</v>
      </c>
      <c r="L482" s="1592"/>
    </row>
    <row r="483" spans="1:12" ht="15" customHeight="1" x14ac:dyDescent="0.2">
      <c r="A483" s="1611"/>
      <c r="B483" s="1621"/>
      <c r="C483" s="654" t="s">
        <v>687</v>
      </c>
      <c r="D483" s="649"/>
      <c r="E483" s="1623"/>
      <c r="F483" s="1679"/>
      <c r="G483" s="373">
        <v>0</v>
      </c>
      <c r="H483" s="222">
        <v>0</v>
      </c>
      <c r="I483" s="222">
        <v>0</v>
      </c>
      <c r="J483" s="222">
        <v>0</v>
      </c>
      <c r="K483" s="512">
        <v>0</v>
      </c>
      <c r="L483" s="1592"/>
    </row>
    <row r="484" spans="1:12" ht="15" customHeight="1" x14ac:dyDescent="0.2">
      <c r="A484" s="1612"/>
      <c r="B484" s="1406"/>
      <c r="C484" s="654" t="s">
        <v>1581</v>
      </c>
      <c r="D484" s="649"/>
      <c r="E484" s="1623"/>
      <c r="F484" s="1679"/>
      <c r="G484" s="373">
        <v>0</v>
      </c>
      <c r="H484" s="222">
        <v>0</v>
      </c>
      <c r="I484" s="222">
        <v>0</v>
      </c>
      <c r="J484" s="222">
        <v>0</v>
      </c>
      <c r="K484" s="512">
        <v>0</v>
      </c>
      <c r="L484" s="1592"/>
    </row>
    <row r="485" spans="1:12" ht="15" customHeight="1" x14ac:dyDescent="0.2">
      <c r="A485" s="1610">
        <v>208</v>
      </c>
      <c r="B485" s="1613" t="s">
        <v>299</v>
      </c>
      <c r="C485" s="648" t="s">
        <v>410</v>
      </c>
      <c r="D485" s="649"/>
      <c r="E485" s="1623"/>
      <c r="F485" s="1679"/>
      <c r="G485" s="373">
        <v>3</v>
      </c>
      <c r="H485" s="222">
        <v>0</v>
      </c>
      <c r="I485" s="222">
        <v>3</v>
      </c>
      <c r="J485" s="222">
        <v>0</v>
      </c>
      <c r="K485" s="512">
        <v>0</v>
      </c>
      <c r="L485" s="1592"/>
    </row>
    <row r="486" spans="1:12" ht="15" customHeight="1" x14ac:dyDescent="0.2">
      <c r="A486" s="1611"/>
      <c r="B486" s="1614"/>
      <c r="C486" s="648" t="s">
        <v>411</v>
      </c>
      <c r="D486" s="649"/>
      <c r="E486" s="1623"/>
      <c r="F486" s="1679"/>
      <c r="G486" s="373">
        <v>2</v>
      </c>
      <c r="H486" s="222">
        <v>2</v>
      </c>
      <c r="I486" s="222">
        <v>0</v>
      </c>
      <c r="J486" s="222">
        <v>0</v>
      </c>
      <c r="K486" s="512">
        <v>0</v>
      </c>
      <c r="L486" s="1592"/>
    </row>
    <row r="487" spans="1:12" ht="15" customHeight="1" x14ac:dyDescent="0.2">
      <c r="A487" s="1611"/>
      <c r="B487" s="1614"/>
      <c r="C487" s="648" t="s">
        <v>916</v>
      </c>
      <c r="D487" s="649"/>
      <c r="E487" s="1623"/>
      <c r="F487" s="1679"/>
      <c r="G487" s="373">
        <v>3</v>
      </c>
      <c r="H487" s="222">
        <v>1</v>
      </c>
      <c r="I487" s="222">
        <v>2</v>
      </c>
      <c r="J487" s="222">
        <v>0</v>
      </c>
      <c r="K487" s="512">
        <v>0</v>
      </c>
      <c r="L487" s="1592"/>
    </row>
    <row r="488" spans="1:12" ht="15" customHeight="1" x14ac:dyDescent="0.2">
      <c r="A488" s="1611"/>
      <c r="B488" s="1614"/>
      <c r="C488" s="648" t="s">
        <v>915</v>
      </c>
      <c r="D488" s="649"/>
      <c r="E488" s="1623"/>
      <c r="F488" s="1679"/>
      <c r="G488" s="373">
        <v>3</v>
      </c>
      <c r="H488" s="222">
        <v>0</v>
      </c>
      <c r="I488" s="222">
        <v>3</v>
      </c>
      <c r="J488" s="222">
        <v>0</v>
      </c>
      <c r="K488" s="512">
        <v>0</v>
      </c>
      <c r="L488" s="1592"/>
    </row>
    <row r="489" spans="1:12" ht="15" customHeight="1" x14ac:dyDescent="0.2">
      <c r="A489" s="1611"/>
      <c r="B489" s="1614"/>
      <c r="C489" s="648" t="s">
        <v>688</v>
      </c>
      <c r="D489" s="649"/>
      <c r="E489" s="1623"/>
      <c r="F489" s="1679"/>
      <c r="G489" s="373">
        <v>0</v>
      </c>
      <c r="H489" s="222">
        <v>0</v>
      </c>
      <c r="I489" s="222">
        <v>0</v>
      </c>
      <c r="J489" s="222">
        <v>0</v>
      </c>
      <c r="K489" s="512">
        <v>0</v>
      </c>
      <c r="L489" s="1592"/>
    </row>
    <row r="490" spans="1:12" ht="15" customHeight="1" x14ac:dyDescent="0.2">
      <c r="A490" s="1612"/>
      <c r="B490" s="1615"/>
      <c r="C490" s="648" t="s">
        <v>589</v>
      </c>
      <c r="D490" s="649"/>
      <c r="E490" s="1623"/>
      <c r="F490" s="1679"/>
      <c r="G490" s="373">
        <v>1</v>
      </c>
      <c r="H490" s="222">
        <v>1</v>
      </c>
      <c r="I490" s="222">
        <v>0</v>
      </c>
      <c r="J490" s="222">
        <v>0</v>
      </c>
      <c r="K490" s="512">
        <v>0</v>
      </c>
      <c r="L490" s="1592"/>
    </row>
    <row r="491" spans="1:12" ht="15" customHeight="1" x14ac:dyDescent="0.2">
      <c r="A491" s="1610">
        <v>209</v>
      </c>
      <c r="B491" s="1613" t="s">
        <v>300</v>
      </c>
      <c r="C491" s="648" t="s">
        <v>414</v>
      </c>
      <c r="D491" s="649"/>
      <c r="E491" s="1623"/>
      <c r="F491" s="1679"/>
      <c r="G491" s="373">
        <v>0</v>
      </c>
      <c r="H491" s="222">
        <v>0</v>
      </c>
      <c r="I491" s="222">
        <v>0</v>
      </c>
      <c r="J491" s="222">
        <v>0</v>
      </c>
      <c r="K491" s="512">
        <v>0</v>
      </c>
      <c r="L491" s="1592"/>
    </row>
    <row r="492" spans="1:12" ht="15" customHeight="1" x14ac:dyDescent="0.2">
      <c r="A492" s="1611"/>
      <c r="B492" s="1615"/>
      <c r="C492" s="648" t="s">
        <v>589</v>
      </c>
      <c r="D492" s="649"/>
      <c r="E492" s="1623"/>
      <c r="F492" s="1679"/>
      <c r="G492" s="373">
        <v>1</v>
      </c>
      <c r="H492" s="222">
        <v>0</v>
      </c>
      <c r="I492" s="222">
        <v>0</v>
      </c>
      <c r="J492" s="222">
        <v>0</v>
      </c>
      <c r="K492" s="512">
        <v>1</v>
      </c>
      <c r="L492" s="1592"/>
    </row>
    <row r="493" spans="1:12" ht="15" customHeight="1" x14ac:dyDescent="0.2">
      <c r="A493" s="1611"/>
      <c r="B493" s="1613" t="s">
        <v>301</v>
      </c>
      <c r="C493" s="648" t="s">
        <v>751</v>
      </c>
      <c r="D493" s="649"/>
      <c r="E493" s="1623"/>
      <c r="F493" s="1679"/>
      <c r="G493" s="373">
        <v>5</v>
      </c>
      <c r="H493" s="222">
        <v>4</v>
      </c>
      <c r="I493" s="222">
        <v>1</v>
      </c>
      <c r="J493" s="222">
        <v>0</v>
      </c>
      <c r="K493" s="512">
        <v>0</v>
      </c>
      <c r="L493" s="1592"/>
    </row>
    <row r="494" spans="1:12" ht="15" customHeight="1" x14ac:dyDescent="0.2">
      <c r="A494" s="1611"/>
      <c r="B494" s="1614"/>
      <c r="C494" s="648" t="s">
        <v>595</v>
      </c>
      <c r="D494" s="649"/>
      <c r="E494" s="1623"/>
      <c r="F494" s="1679"/>
      <c r="G494" s="373">
        <v>5</v>
      </c>
      <c r="H494" s="222">
        <v>2</v>
      </c>
      <c r="I494" s="222">
        <v>0</v>
      </c>
      <c r="J494" s="222">
        <v>1</v>
      </c>
      <c r="K494" s="512">
        <v>2</v>
      </c>
      <c r="L494" s="1592"/>
    </row>
    <row r="495" spans="1:12" ht="15" customHeight="1" x14ac:dyDescent="0.2">
      <c r="A495" s="1612"/>
      <c r="B495" s="1615"/>
      <c r="C495" s="648" t="s">
        <v>589</v>
      </c>
      <c r="D495" s="649"/>
      <c r="E495" s="1623"/>
      <c r="F495" s="1679"/>
      <c r="G495" s="373">
        <v>5</v>
      </c>
      <c r="H495" s="222">
        <v>0</v>
      </c>
      <c r="I495" s="222">
        <v>4</v>
      </c>
      <c r="J495" s="222">
        <v>0</v>
      </c>
      <c r="K495" s="512">
        <v>1</v>
      </c>
      <c r="L495" s="1592"/>
    </row>
    <row r="496" spans="1:12" ht="15" customHeight="1" x14ac:dyDescent="0.2">
      <c r="A496" s="1610">
        <v>210</v>
      </c>
      <c r="B496" s="1613" t="s">
        <v>302</v>
      </c>
      <c r="C496" s="648" t="s">
        <v>690</v>
      </c>
      <c r="D496" s="649"/>
      <c r="E496" s="1623"/>
      <c r="F496" s="1679"/>
      <c r="G496" s="373">
        <v>3</v>
      </c>
      <c r="H496" s="222">
        <v>0</v>
      </c>
      <c r="I496" s="222">
        <v>3</v>
      </c>
      <c r="J496" s="222">
        <v>0</v>
      </c>
      <c r="K496" s="512">
        <v>0</v>
      </c>
      <c r="L496" s="1592"/>
    </row>
    <row r="497" spans="1:12" ht="15" customHeight="1" x14ac:dyDescent="0.2">
      <c r="A497" s="1611"/>
      <c r="B497" s="1614"/>
      <c r="C497" s="648" t="s">
        <v>691</v>
      </c>
      <c r="D497" s="649"/>
      <c r="E497" s="1623"/>
      <c r="F497" s="1679"/>
      <c r="G497" s="373">
        <v>3</v>
      </c>
      <c r="H497" s="222">
        <v>1</v>
      </c>
      <c r="I497" s="222">
        <v>2</v>
      </c>
      <c r="J497" s="222">
        <v>0</v>
      </c>
      <c r="K497" s="512">
        <v>0</v>
      </c>
      <c r="L497" s="1592"/>
    </row>
    <row r="498" spans="1:12" ht="15" customHeight="1" x14ac:dyDescent="0.2">
      <c r="A498" s="1611"/>
      <c r="B498" s="1614"/>
      <c r="C498" s="648" t="s">
        <v>707</v>
      </c>
      <c r="D498" s="649"/>
      <c r="E498" s="1623"/>
      <c r="F498" s="1679"/>
      <c r="G498" s="373">
        <v>2</v>
      </c>
      <c r="H498" s="222">
        <v>0</v>
      </c>
      <c r="I498" s="222">
        <v>2</v>
      </c>
      <c r="J498" s="222">
        <v>0</v>
      </c>
      <c r="K498" s="512">
        <v>0</v>
      </c>
      <c r="L498" s="1592"/>
    </row>
    <row r="499" spans="1:12" ht="15" customHeight="1" x14ac:dyDescent="0.2">
      <c r="A499" s="1611"/>
      <c r="B499" s="1614"/>
      <c r="C499" s="648" t="s">
        <v>402</v>
      </c>
      <c r="D499" s="649"/>
      <c r="E499" s="1623"/>
      <c r="F499" s="1679"/>
      <c r="G499" s="373">
        <v>0</v>
      </c>
      <c r="H499" s="222">
        <v>0</v>
      </c>
      <c r="I499" s="222">
        <v>0</v>
      </c>
      <c r="J499" s="222">
        <v>0</v>
      </c>
      <c r="K499" s="512">
        <v>0</v>
      </c>
      <c r="L499" s="1592"/>
    </row>
    <row r="500" spans="1:12" ht="15" customHeight="1" x14ac:dyDescent="0.2">
      <c r="A500" s="1611"/>
      <c r="B500" s="1614"/>
      <c r="C500" s="648" t="s">
        <v>689</v>
      </c>
      <c r="D500" s="649"/>
      <c r="E500" s="1623"/>
      <c r="F500" s="1679"/>
      <c r="G500" s="373">
        <v>3</v>
      </c>
      <c r="H500" s="222">
        <v>0</v>
      </c>
      <c r="I500" s="222">
        <v>3</v>
      </c>
      <c r="J500" s="222">
        <v>0</v>
      </c>
      <c r="K500" s="512">
        <v>0</v>
      </c>
      <c r="L500" s="1592"/>
    </row>
    <row r="501" spans="1:12" ht="15" customHeight="1" x14ac:dyDescent="0.2">
      <c r="A501" s="1612"/>
      <c r="B501" s="1615"/>
      <c r="C501" s="648" t="s">
        <v>984</v>
      </c>
      <c r="D501" s="649"/>
      <c r="E501" s="1623"/>
      <c r="F501" s="1679"/>
      <c r="G501" s="373">
        <v>3</v>
      </c>
      <c r="H501" s="222">
        <v>0</v>
      </c>
      <c r="I501" s="222">
        <v>2</v>
      </c>
      <c r="J501" s="222">
        <v>0</v>
      </c>
      <c r="K501" s="512">
        <v>1</v>
      </c>
      <c r="L501" s="1592"/>
    </row>
    <row r="502" spans="1:12" ht="15" customHeight="1" x14ac:dyDescent="0.2">
      <c r="A502" s="1610">
        <v>211</v>
      </c>
      <c r="B502" s="1613" t="s">
        <v>303</v>
      </c>
      <c r="C502" s="648" t="s">
        <v>1679</v>
      </c>
      <c r="D502" s="649"/>
      <c r="E502" s="1623"/>
      <c r="F502" s="1679"/>
      <c r="G502" s="373">
        <v>1</v>
      </c>
      <c r="H502" s="222">
        <v>1</v>
      </c>
      <c r="I502" s="222">
        <v>0</v>
      </c>
      <c r="J502" s="222">
        <v>0</v>
      </c>
      <c r="K502" s="512">
        <v>0</v>
      </c>
      <c r="L502" s="1592"/>
    </row>
    <row r="503" spans="1:12" ht="15" customHeight="1" x14ac:dyDescent="0.2">
      <c r="A503" s="1611"/>
      <c r="B503" s="1614"/>
      <c r="C503" s="648" t="s">
        <v>752</v>
      </c>
      <c r="D503" s="649"/>
      <c r="E503" s="1623"/>
      <c r="F503" s="1679"/>
      <c r="G503" s="373">
        <v>0</v>
      </c>
      <c r="H503" s="222">
        <v>0</v>
      </c>
      <c r="I503" s="222">
        <v>0</v>
      </c>
      <c r="J503" s="222">
        <v>0</v>
      </c>
      <c r="K503" s="222">
        <v>0</v>
      </c>
      <c r="L503" s="1592"/>
    </row>
    <row r="504" spans="1:12" ht="15" customHeight="1" x14ac:dyDescent="0.2">
      <c r="A504" s="1611"/>
      <c r="B504" s="1614"/>
      <c r="C504" s="648" t="s">
        <v>1680</v>
      </c>
      <c r="D504" s="649"/>
      <c r="E504" s="1623"/>
      <c r="F504" s="1679"/>
      <c r="G504" s="373">
        <v>0</v>
      </c>
      <c r="H504" s="222">
        <v>0</v>
      </c>
      <c r="I504" s="222">
        <v>0</v>
      </c>
      <c r="J504" s="222">
        <v>0</v>
      </c>
      <c r="K504" s="222">
        <v>0</v>
      </c>
      <c r="L504" s="1592"/>
    </row>
    <row r="505" spans="1:12" ht="15" customHeight="1" x14ac:dyDescent="0.2">
      <c r="A505" s="1611"/>
      <c r="B505" s="1614"/>
      <c r="C505" s="648" t="s">
        <v>753</v>
      </c>
      <c r="D505" s="649"/>
      <c r="E505" s="1623"/>
      <c r="F505" s="1679"/>
      <c r="G505" s="373">
        <v>0</v>
      </c>
      <c r="H505" s="222">
        <v>0</v>
      </c>
      <c r="I505" s="222">
        <v>0</v>
      </c>
      <c r="J505" s="222">
        <v>0</v>
      </c>
      <c r="K505" s="222">
        <v>0</v>
      </c>
      <c r="L505" s="1592"/>
    </row>
    <row r="506" spans="1:12" ht="15" customHeight="1" x14ac:dyDescent="0.2">
      <c r="A506" s="1611"/>
      <c r="B506" s="1614"/>
      <c r="C506" s="648" t="s">
        <v>754</v>
      </c>
      <c r="D506" s="649"/>
      <c r="E506" s="1623"/>
      <c r="F506" s="1679"/>
      <c r="G506" s="373">
        <v>1</v>
      </c>
      <c r="H506" s="222">
        <v>1</v>
      </c>
      <c r="I506" s="222">
        <v>0</v>
      </c>
      <c r="J506" s="222">
        <v>0</v>
      </c>
      <c r="K506" s="512">
        <v>0</v>
      </c>
      <c r="L506" s="1592"/>
    </row>
    <row r="507" spans="1:12" ht="15" customHeight="1" x14ac:dyDescent="0.2">
      <c r="A507" s="1612"/>
      <c r="B507" s="1615"/>
      <c r="C507" s="648" t="s">
        <v>589</v>
      </c>
      <c r="D507" s="649"/>
      <c r="E507" s="1623"/>
      <c r="F507" s="1679"/>
      <c r="G507" s="373">
        <v>0</v>
      </c>
      <c r="H507" s="222">
        <v>0</v>
      </c>
      <c r="I507" s="222">
        <v>0</v>
      </c>
      <c r="J507" s="222">
        <v>0</v>
      </c>
      <c r="K507" s="512">
        <v>0</v>
      </c>
      <c r="L507" s="1592"/>
    </row>
    <row r="508" spans="1:12" ht="15" customHeight="1" x14ac:dyDescent="0.2">
      <c r="A508" s="1610">
        <v>212</v>
      </c>
      <c r="B508" s="1613" t="s">
        <v>304</v>
      </c>
      <c r="C508" s="651" t="s">
        <v>692</v>
      </c>
      <c r="D508" s="649"/>
      <c r="E508" s="1623"/>
      <c r="F508" s="1679"/>
      <c r="G508" s="373">
        <v>1</v>
      </c>
      <c r="H508" s="222">
        <v>0</v>
      </c>
      <c r="I508" s="222">
        <v>1</v>
      </c>
      <c r="J508" s="222">
        <v>0</v>
      </c>
      <c r="K508" s="512">
        <v>0</v>
      </c>
      <c r="L508" s="1592"/>
    </row>
    <row r="509" spans="1:12" ht="15" customHeight="1" x14ac:dyDescent="0.2">
      <c r="A509" s="1611"/>
      <c r="B509" s="1614"/>
      <c r="C509" s="651" t="s">
        <v>755</v>
      </c>
      <c r="D509" s="649"/>
      <c r="E509" s="1623"/>
      <c r="F509" s="1679"/>
      <c r="G509" s="373">
        <v>0</v>
      </c>
      <c r="H509" s="222">
        <v>0</v>
      </c>
      <c r="I509" s="222">
        <v>0</v>
      </c>
      <c r="J509" s="222">
        <v>0</v>
      </c>
      <c r="K509" s="512">
        <v>0</v>
      </c>
      <c r="L509" s="1592"/>
    </row>
    <row r="510" spans="1:12" ht="15" customHeight="1" x14ac:dyDescent="0.2">
      <c r="A510" s="1612"/>
      <c r="B510" s="1615"/>
      <c r="C510" s="651" t="s">
        <v>589</v>
      </c>
      <c r="D510" s="649"/>
      <c r="E510" s="1623"/>
      <c r="F510" s="1679"/>
      <c r="G510" s="373">
        <v>5</v>
      </c>
      <c r="H510" s="222">
        <v>3</v>
      </c>
      <c r="I510" s="222">
        <v>1</v>
      </c>
      <c r="J510" s="222">
        <v>0</v>
      </c>
      <c r="K510" s="512">
        <v>1</v>
      </c>
      <c r="L510" s="1592"/>
    </row>
    <row r="511" spans="1:12" ht="25.5" customHeight="1" x14ac:dyDescent="0.2">
      <c r="A511" s="1610">
        <v>213</v>
      </c>
      <c r="B511" s="1613" t="s">
        <v>305</v>
      </c>
      <c r="C511" s="651" t="s">
        <v>756</v>
      </c>
      <c r="D511" s="649"/>
      <c r="E511" s="1623"/>
      <c r="F511" s="1679"/>
      <c r="G511" s="373">
        <v>3</v>
      </c>
      <c r="H511" s="222">
        <v>0</v>
      </c>
      <c r="I511" s="222">
        <v>3</v>
      </c>
      <c r="J511" s="222">
        <v>0</v>
      </c>
      <c r="K511" s="512">
        <v>0</v>
      </c>
      <c r="L511" s="1592"/>
    </row>
    <row r="512" spans="1:12" ht="15" customHeight="1" x14ac:dyDescent="0.2">
      <c r="A512" s="1611"/>
      <c r="B512" s="1614"/>
      <c r="C512" s="651" t="s">
        <v>687</v>
      </c>
      <c r="D512" s="649"/>
      <c r="E512" s="1623"/>
      <c r="F512" s="1679"/>
      <c r="G512" s="973">
        <v>0</v>
      </c>
      <c r="H512" s="927">
        <v>0</v>
      </c>
      <c r="I512" s="927">
        <v>0</v>
      </c>
      <c r="J512" s="927">
        <v>0</v>
      </c>
      <c r="K512" s="511">
        <v>0</v>
      </c>
      <c r="L512" s="1592"/>
    </row>
    <row r="513" spans="1:12" ht="25.5" customHeight="1" x14ac:dyDescent="0.2">
      <c r="A513" s="1612"/>
      <c r="B513" s="1615"/>
      <c r="C513" s="651" t="s">
        <v>757</v>
      </c>
      <c r="D513" s="649"/>
      <c r="E513" s="1623"/>
      <c r="F513" s="1679"/>
      <c r="G513" s="973">
        <v>4</v>
      </c>
      <c r="H513" s="927">
        <v>1</v>
      </c>
      <c r="I513" s="927">
        <v>3</v>
      </c>
      <c r="J513" s="927">
        <v>0</v>
      </c>
      <c r="K513" s="511">
        <v>0</v>
      </c>
      <c r="L513" s="1592"/>
    </row>
    <row r="514" spans="1:12" ht="15" customHeight="1" x14ac:dyDescent="0.2">
      <c r="A514" s="1610">
        <v>214</v>
      </c>
      <c r="B514" s="1613" t="s">
        <v>306</v>
      </c>
      <c r="C514" s="651" t="s">
        <v>693</v>
      </c>
      <c r="D514" s="649"/>
      <c r="E514" s="1623"/>
      <c r="F514" s="1679"/>
      <c r="G514" s="973">
        <v>0</v>
      </c>
      <c r="H514" s="927">
        <v>0</v>
      </c>
      <c r="I514" s="927">
        <v>0</v>
      </c>
      <c r="J514" s="927">
        <v>0</v>
      </c>
      <c r="K514" s="511">
        <v>0</v>
      </c>
      <c r="L514" s="1592"/>
    </row>
    <row r="515" spans="1:12" ht="15" customHeight="1" x14ac:dyDescent="0.2">
      <c r="A515" s="1612"/>
      <c r="B515" s="1615"/>
      <c r="C515" s="651" t="s">
        <v>758</v>
      </c>
      <c r="D515" s="649"/>
      <c r="E515" s="1623"/>
      <c r="F515" s="1679"/>
      <c r="G515" s="973">
        <v>0</v>
      </c>
      <c r="H515" s="927">
        <v>0</v>
      </c>
      <c r="I515" s="927">
        <v>0</v>
      </c>
      <c r="J515" s="927">
        <v>0</v>
      </c>
      <c r="K515" s="511">
        <v>0</v>
      </c>
      <c r="L515" s="1592"/>
    </row>
    <row r="516" spans="1:12" ht="15" customHeight="1" x14ac:dyDescent="0.2">
      <c r="A516" s="1610">
        <v>215</v>
      </c>
      <c r="B516" s="1619" t="s">
        <v>307</v>
      </c>
      <c r="C516" s="651" t="s">
        <v>694</v>
      </c>
      <c r="D516" s="649"/>
      <c r="E516" s="1623"/>
      <c r="F516" s="1679"/>
      <c r="G516" s="973">
        <v>1</v>
      </c>
      <c r="H516" s="927">
        <v>0</v>
      </c>
      <c r="I516" s="927">
        <v>1</v>
      </c>
      <c r="J516" s="927">
        <v>0</v>
      </c>
      <c r="K516" s="511">
        <v>0</v>
      </c>
      <c r="L516" s="1592"/>
    </row>
    <row r="517" spans="1:12" ht="15" customHeight="1" x14ac:dyDescent="0.2">
      <c r="A517" s="1611"/>
      <c r="B517" s="1620"/>
      <c r="C517" s="651" t="s">
        <v>696</v>
      </c>
      <c r="D517" s="649"/>
      <c r="E517" s="1623"/>
      <c r="F517" s="1679"/>
      <c r="G517" s="973">
        <v>1</v>
      </c>
      <c r="H517" s="927">
        <v>1</v>
      </c>
      <c r="I517" s="927">
        <v>0</v>
      </c>
      <c r="J517" s="927">
        <v>0</v>
      </c>
      <c r="K517" s="511">
        <v>0</v>
      </c>
      <c r="L517" s="1592"/>
    </row>
    <row r="518" spans="1:12" ht="15" customHeight="1" x14ac:dyDescent="0.2">
      <c r="A518" s="1611"/>
      <c r="B518" s="1620"/>
      <c r="C518" s="651" t="s">
        <v>759</v>
      </c>
      <c r="D518" s="649"/>
      <c r="E518" s="1623"/>
      <c r="F518" s="1679"/>
      <c r="G518" s="973">
        <v>0</v>
      </c>
      <c r="H518" s="973">
        <v>0</v>
      </c>
      <c r="I518" s="973">
        <v>0</v>
      </c>
      <c r="J518" s="973">
        <v>0</v>
      </c>
      <c r="K518" s="973">
        <v>0</v>
      </c>
      <c r="L518" s="1592"/>
    </row>
    <row r="519" spans="1:12" ht="15" customHeight="1" x14ac:dyDescent="0.2">
      <c r="A519" s="1611"/>
      <c r="B519" s="1620"/>
      <c r="C519" s="651" t="s">
        <v>408</v>
      </c>
      <c r="D519" s="649"/>
      <c r="E519" s="1623"/>
      <c r="F519" s="1679"/>
      <c r="G519" s="973">
        <v>0</v>
      </c>
      <c r="H519" s="973">
        <v>0</v>
      </c>
      <c r="I519" s="973">
        <v>0</v>
      </c>
      <c r="J519" s="973">
        <v>0</v>
      </c>
      <c r="K519" s="973">
        <v>0</v>
      </c>
      <c r="L519" s="1592"/>
    </row>
    <row r="520" spans="1:12" ht="15" customHeight="1" x14ac:dyDescent="0.2">
      <c r="A520" s="1611"/>
      <c r="B520" s="1620"/>
      <c r="C520" s="651" t="s">
        <v>695</v>
      </c>
      <c r="D520" s="649"/>
      <c r="E520" s="1623"/>
      <c r="F520" s="1679"/>
      <c r="G520" s="973">
        <v>0</v>
      </c>
      <c r="H520" s="973">
        <v>0</v>
      </c>
      <c r="I520" s="973">
        <v>0</v>
      </c>
      <c r="J520" s="973">
        <v>0</v>
      </c>
      <c r="K520" s="973">
        <v>0</v>
      </c>
      <c r="L520" s="1592"/>
    </row>
    <row r="521" spans="1:12" ht="15" customHeight="1" x14ac:dyDescent="0.2">
      <c r="A521" s="1612"/>
      <c r="B521" s="944"/>
      <c r="C521" s="651" t="s">
        <v>589</v>
      </c>
      <c r="D521" s="649"/>
      <c r="E521" s="1623"/>
      <c r="F521" s="1679"/>
      <c r="G521" s="973">
        <v>0</v>
      </c>
      <c r="H521" s="973">
        <v>0</v>
      </c>
      <c r="I521" s="973">
        <v>0</v>
      </c>
      <c r="J521" s="973">
        <v>0</v>
      </c>
      <c r="K521" s="973">
        <v>0</v>
      </c>
      <c r="L521" s="1592"/>
    </row>
    <row r="522" spans="1:12" ht="15" customHeight="1" x14ac:dyDescent="0.2">
      <c r="A522" s="1610">
        <v>216</v>
      </c>
      <c r="B522" s="1613" t="s">
        <v>308</v>
      </c>
      <c r="C522" s="651" t="s">
        <v>404</v>
      </c>
      <c r="D522" s="649"/>
      <c r="E522" s="1623"/>
      <c r="F522" s="1679"/>
      <c r="G522" s="973">
        <v>10</v>
      </c>
      <c r="H522" s="222">
        <v>2</v>
      </c>
      <c r="I522" s="927">
        <v>7</v>
      </c>
      <c r="J522" s="927">
        <v>0</v>
      </c>
      <c r="K522" s="511">
        <v>1</v>
      </c>
      <c r="L522" s="1592"/>
    </row>
    <row r="523" spans="1:12" ht="15" customHeight="1" x14ac:dyDescent="0.2">
      <c r="A523" s="1612"/>
      <c r="B523" s="1615"/>
      <c r="C523" s="651" t="s">
        <v>589</v>
      </c>
      <c r="D523" s="649"/>
      <c r="E523" s="1623"/>
      <c r="F523" s="1679"/>
      <c r="G523" s="973">
        <v>5</v>
      </c>
      <c r="H523" s="222">
        <v>2</v>
      </c>
      <c r="I523" s="927">
        <v>1</v>
      </c>
      <c r="J523" s="927">
        <v>1</v>
      </c>
      <c r="K523" s="511">
        <v>1</v>
      </c>
      <c r="L523" s="1592"/>
    </row>
    <row r="524" spans="1:12" ht="15" customHeight="1" x14ac:dyDescent="0.2">
      <c r="A524" s="1610">
        <v>217</v>
      </c>
      <c r="B524" s="1613" t="s">
        <v>309</v>
      </c>
      <c r="C524" s="651" t="s">
        <v>801</v>
      </c>
      <c r="D524" s="649"/>
      <c r="E524" s="1623"/>
      <c r="F524" s="1679"/>
      <c r="G524" s="973">
        <v>2</v>
      </c>
      <c r="H524" s="927">
        <v>0</v>
      </c>
      <c r="I524" s="927">
        <v>2</v>
      </c>
      <c r="J524" s="927">
        <v>0</v>
      </c>
      <c r="K524" s="511">
        <v>0</v>
      </c>
      <c r="L524" s="1592"/>
    </row>
    <row r="525" spans="1:12" ht="15" customHeight="1" x14ac:dyDescent="0.2">
      <c r="A525" s="1611"/>
      <c r="B525" s="1614"/>
      <c r="C525" s="651" t="s">
        <v>596</v>
      </c>
      <c r="D525" s="649"/>
      <c r="E525" s="1623"/>
      <c r="F525" s="1679"/>
      <c r="G525" s="973">
        <v>5</v>
      </c>
      <c r="H525" s="927">
        <v>0</v>
      </c>
      <c r="I525" s="927">
        <v>4</v>
      </c>
      <c r="J525" s="927">
        <v>0</v>
      </c>
      <c r="K525" s="511">
        <v>1</v>
      </c>
      <c r="L525" s="1592"/>
    </row>
    <row r="526" spans="1:12" ht="15" customHeight="1" x14ac:dyDescent="0.2">
      <c r="A526" s="1611"/>
      <c r="B526" s="1614"/>
      <c r="C526" s="651" t="s">
        <v>407</v>
      </c>
      <c r="D526" s="649"/>
      <c r="E526" s="1623"/>
      <c r="F526" s="1679"/>
      <c r="G526" s="973">
        <v>1</v>
      </c>
      <c r="H526" s="927">
        <v>1</v>
      </c>
      <c r="I526" s="927">
        <v>0</v>
      </c>
      <c r="J526" s="927">
        <v>0</v>
      </c>
      <c r="K526" s="511">
        <v>0</v>
      </c>
      <c r="L526" s="1592"/>
    </row>
    <row r="527" spans="1:12" ht="15" customHeight="1" x14ac:dyDescent="0.2">
      <c r="A527" s="1611"/>
      <c r="B527" s="1614"/>
      <c r="C527" s="651" t="s">
        <v>597</v>
      </c>
      <c r="D527" s="649"/>
      <c r="E527" s="1623"/>
      <c r="F527" s="1679"/>
      <c r="G527" s="973">
        <v>5</v>
      </c>
      <c r="H527" s="927">
        <v>3</v>
      </c>
      <c r="I527" s="927">
        <v>1</v>
      </c>
      <c r="J527" s="927">
        <v>1</v>
      </c>
      <c r="K527" s="511">
        <v>0</v>
      </c>
      <c r="L527" s="1592"/>
    </row>
    <row r="528" spans="1:12" ht="15" customHeight="1" x14ac:dyDescent="0.2">
      <c r="A528" s="1611"/>
      <c r="B528" s="1614"/>
      <c r="C528" s="651" t="s">
        <v>697</v>
      </c>
      <c r="D528" s="649"/>
      <c r="E528" s="1623"/>
      <c r="F528" s="1679"/>
      <c r="G528" s="973">
        <v>2</v>
      </c>
      <c r="H528" s="927">
        <v>0</v>
      </c>
      <c r="I528" s="927">
        <v>2</v>
      </c>
      <c r="J528" s="927">
        <v>0</v>
      </c>
      <c r="K528" s="511">
        <v>0</v>
      </c>
      <c r="L528" s="1592"/>
    </row>
    <row r="529" spans="1:12" ht="15" customHeight="1" x14ac:dyDescent="0.2">
      <c r="A529" s="1611"/>
      <c r="B529" s="1614"/>
      <c r="C529" s="651" t="s">
        <v>760</v>
      </c>
      <c r="D529" s="649"/>
      <c r="E529" s="1623"/>
      <c r="F529" s="1679"/>
      <c r="G529" s="973">
        <v>0</v>
      </c>
      <c r="H529" s="927">
        <v>0</v>
      </c>
      <c r="I529" s="927">
        <v>0</v>
      </c>
      <c r="J529" s="927">
        <v>0</v>
      </c>
      <c r="K529" s="511">
        <v>0</v>
      </c>
      <c r="L529" s="1592"/>
    </row>
    <row r="530" spans="1:12" ht="15" customHeight="1" x14ac:dyDescent="0.2">
      <c r="A530" s="1611"/>
      <c r="B530" s="1614"/>
      <c r="C530" s="651" t="s">
        <v>918</v>
      </c>
      <c r="D530" s="649"/>
      <c r="E530" s="1623"/>
      <c r="F530" s="1679"/>
      <c r="G530" s="973">
        <v>2</v>
      </c>
      <c r="H530" s="927">
        <v>0</v>
      </c>
      <c r="I530" s="927">
        <v>1</v>
      </c>
      <c r="J530" s="927">
        <v>0</v>
      </c>
      <c r="K530" s="511">
        <v>1</v>
      </c>
      <c r="L530" s="1592"/>
    </row>
    <row r="531" spans="1:12" ht="15" customHeight="1" x14ac:dyDescent="0.2">
      <c r="A531" s="1611"/>
      <c r="B531" s="1614"/>
      <c r="C531" s="651" t="s">
        <v>589</v>
      </c>
      <c r="D531" s="649"/>
      <c r="E531" s="1623"/>
      <c r="F531" s="1679"/>
      <c r="G531" s="973">
        <v>5</v>
      </c>
      <c r="H531" s="927">
        <v>2</v>
      </c>
      <c r="I531" s="927">
        <v>3</v>
      </c>
      <c r="J531" s="927">
        <v>0</v>
      </c>
      <c r="K531" s="511">
        <v>0</v>
      </c>
      <c r="L531" s="1592"/>
    </row>
    <row r="532" spans="1:12" ht="15" customHeight="1" x14ac:dyDescent="0.2">
      <c r="A532" s="1612"/>
      <c r="B532" s="1615"/>
      <c r="C532" s="651" t="s">
        <v>937</v>
      </c>
      <c r="D532" s="649"/>
      <c r="E532" s="1623"/>
      <c r="F532" s="1679"/>
      <c r="G532" s="973">
        <v>0</v>
      </c>
      <c r="H532" s="927">
        <v>0</v>
      </c>
      <c r="I532" s="927">
        <v>0</v>
      </c>
      <c r="J532" s="927">
        <v>0</v>
      </c>
      <c r="K532" s="511">
        <v>0</v>
      </c>
      <c r="L532" s="1592"/>
    </row>
    <row r="533" spans="1:12" ht="15" customHeight="1" x14ac:dyDescent="0.2">
      <c r="A533" s="955">
        <v>218</v>
      </c>
      <c r="B533" s="939" t="s">
        <v>1582</v>
      </c>
      <c r="C533" s="651" t="s">
        <v>589</v>
      </c>
      <c r="D533" s="649"/>
      <c r="E533" s="1623"/>
      <c r="F533" s="1679"/>
      <c r="G533" s="973">
        <v>5</v>
      </c>
      <c r="H533" s="927">
        <v>4</v>
      </c>
      <c r="I533" s="927">
        <v>1</v>
      </c>
      <c r="J533" s="927">
        <v>0</v>
      </c>
      <c r="K533" s="511">
        <v>0</v>
      </c>
      <c r="L533" s="1592"/>
    </row>
    <row r="534" spans="1:12" ht="15" customHeight="1" x14ac:dyDescent="0.2">
      <c r="A534" s="1610">
        <v>219</v>
      </c>
      <c r="B534" s="1613" t="s">
        <v>311</v>
      </c>
      <c r="C534" s="651" t="s">
        <v>698</v>
      </c>
      <c r="D534" s="649"/>
      <c r="E534" s="1623"/>
      <c r="F534" s="1679"/>
      <c r="G534" s="973">
        <v>5</v>
      </c>
      <c r="H534" s="927">
        <v>2</v>
      </c>
      <c r="I534" s="927">
        <v>2</v>
      </c>
      <c r="J534" s="927">
        <v>0</v>
      </c>
      <c r="K534" s="511">
        <v>1</v>
      </c>
      <c r="L534" s="1592"/>
    </row>
    <row r="535" spans="1:12" ht="15" customHeight="1" x14ac:dyDescent="0.2">
      <c r="A535" s="1611"/>
      <c r="B535" s="1614"/>
      <c r="C535" s="651" t="s">
        <v>598</v>
      </c>
      <c r="D535" s="649"/>
      <c r="E535" s="1623"/>
      <c r="F535" s="1679"/>
      <c r="G535" s="973">
        <v>2</v>
      </c>
      <c r="H535" s="927">
        <v>0</v>
      </c>
      <c r="I535" s="927">
        <v>2</v>
      </c>
      <c r="J535" s="927">
        <v>0</v>
      </c>
      <c r="K535" s="511">
        <v>0</v>
      </c>
      <c r="L535" s="1592"/>
    </row>
    <row r="536" spans="1:12" ht="15" customHeight="1" x14ac:dyDescent="0.2">
      <c r="A536" s="1611"/>
      <c r="B536" s="1614"/>
      <c r="C536" s="651" t="s">
        <v>761</v>
      </c>
      <c r="D536" s="649"/>
      <c r="E536" s="1623"/>
      <c r="F536" s="1679"/>
      <c r="G536" s="973">
        <v>5</v>
      </c>
      <c r="H536" s="927">
        <v>3</v>
      </c>
      <c r="I536" s="927">
        <v>1</v>
      </c>
      <c r="J536" s="927">
        <v>1</v>
      </c>
      <c r="K536" s="511">
        <v>0</v>
      </c>
      <c r="L536" s="1592"/>
    </row>
    <row r="537" spans="1:12" ht="15" customHeight="1" x14ac:dyDescent="0.2">
      <c r="A537" s="1612"/>
      <c r="B537" s="1615"/>
      <c r="C537" s="651" t="s">
        <v>800</v>
      </c>
      <c r="D537" s="649"/>
      <c r="E537" s="1623"/>
      <c r="F537" s="1679"/>
      <c r="G537" s="973">
        <v>2</v>
      </c>
      <c r="H537" s="927">
        <v>0</v>
      </c>
      <c r="I537" s="927">
        <v>2</v>
      </c>
      <c r="J537" s="927">
        <v>0</v>
      </c>
      <c r="K537" s="511">
        <v>0</v>
      </c>
      <c r="L537" s="1592"/>
    </row>
    <row r="538" spans="1:12" ht="15" customHeight="1" x14ac:dyDescent="0.2">
      <c r="A538" s="1610">
        <v>220</v>
      </c>
      <c r="B538" s="1613" t="s">
        <v>312</v>
      </c>
      <c r="C538" s="651" t="s">
        <v>762</v>
      </c>
      <c r="D538" s="649"/>
      <c r="E538" s="1623"/>
      <c r="F538" s="1679"/>
      <c r="G538" s="973">
        <v>2</v>
      </c>
      <c r="H538" s="927">
        <v>0</v>
      </c>
      <c r="I538" s="927">
        <v>0</v>
      </c>
      <c r="J538" s="927">
        <v>0</v>
      </c>
      <c r="K538" s="511">
        <v>2</v>
      </c>
      <c r="L538" s="1592"/>
    </row>
    <row r="539" spans="1:12" ht="15" customHeight="1" x14ac:dyDescent="0.2">
      <c r="A539" s="1611"/>
      <c r="B539" s="1614"/>
      <c r="C539" s="651" t="s">
        <v>763</v>
      </c>
      <c r="D539" s="649"/>
      <c r="E539" s="1623"/>
      <c r="F539" s="1679"/>
      <c r="G539" s="973">
        <v>0</v>
      </c>
      <c r="H539" s="927">
        <v>0</v>
      </c>
      <c r="I539" s="927">
        <v>0</v>
      </c>
      <c r="J539" s="927">
        <v>0</v>
      </c>
      <c r="K539" s="511">
        <v>0</v>
      </c>
      <c r="L539" s="1592"/>
    </row>
    <row r="540" spans="1:12" s="500" customFormat="1" ht="15" customHeight="1" x14ac:dyDescent="0.2">
      <c r="A540" s="1611"/>
      <c r="B540" s="1614"/>
      <c r="C540" s="651" t="s">
        <v>699</v>
      </c>
      <c r="D540" s="649"/>
      <c r="E540" s="1623"/>
      <c r="F540" s="1679"/>
      <c r="G540" s="978">
        <v>3</v>
      </c>
      <c r="H540" s="506">
        <v>0</v>
      </c>
      <c r="I540" s="506">
        <v>3</v>
      </c>
      <c r="J540" s="506">
        <v>0</v>
      </c>
      <c r="K540" s="915">
        <v>0</v>
      </c>
      <c r="L540" s="1592"/>
    </row>
    <row r="541" spans="1:12" ht="15" customHeight="1" x14ac:dyDescent="0.2">
      <c r="A541" s="1612"/>
      <c r="B541" s="1615"/>
      <c r="C541" s="651" t="s">
        <v>589</v>
      </c>
      <c r="D541" s="649"/>
      <c r="E541" s="1623"/>
      <c r="F541" s="1679"/>
      <c r="G541" s="973">
        <v>5</v>
      </c>
      <c r="H541" s="927">
        <v>2</v>
      </c>
      <c r="I541" s="927">
        <v>1</v>
      </c>
      <c r="J541" s="927">
        <v>0</v>
      </c>
      <c r="K541" s="511">
        <v>2</v>
      </c>
      <c r="L541" s="1592"/>
    </row>
    <row r="542" spans="1:12" ht="15" customHeight="1" x14ac:dyDescent="0.2">
      <c r="A542" s="1610">
        <v>221</v>
      </c>
      <c r="B542" s="1613" t="s">
        <v>313</v>
      </c>
      <c r="C542" s="651" t="s">
        <v>764</v>
      </c>
      <c r="D542" s="649"/>
      <c r="E542" s="1623"/>
      <c r="F542" s="1679"/>
      <c r="G542" s="973">
        <v>3</v>
      </c>
      <c r="H542" s="927">
        <v>3</v>
      </c>
      <c r="I542" s="927">
        <v>0</v>
      </c>
      <c r="J542" s="927">
        <v>0</v>
      </c>
      <c r="K542" s="511">
        <v>0</v>
      </c>
      <c r="L542" s="1592"/>
    </row>
    <row r="543" spans="1:12" ht="15" customHeight="1" x14ac:dyDescent="0.2">
      <c r="A543" s="1611"/>
      <c r="B543" s="1614"/>
      <c r="C543" s="651" t="s">
        <v>701</v>
      </c>
      <c r="D543" s="649"/>
      <c r="E543" s="1623"/>
      <c r="F543" s="1679"/>
      <c r="G543" s="973">
        <v>3</v>
      </c>
      <c r="H543" s="927">
        <v>1</v>
      </c>
      <c r="I543" s="927">
        <v>1</v>
      </c>
      <c r="J543" s="927">
        <v>0</v>
      </c>
      <c r="K543" s="511">
        <v>1</v>
      </c>
      <c r="L543" s="1592"/>
    </row>
    <row r="544" spans="1:12" ht="15" customHeight="1" x14ac:dyDescent="0.2">
      <c r="A544" s="1611"/>
      <c r="B544" s="1614"/>
      <c r="C544" s="651" t="s">
        <v>700</v>
      </c>
      <c r="D544" s="649"/>
      <c r="E544" s="1623"/>
      <c r="F544" s="1679"/>
      <c r="G544" s="973">
        <v>2</v>
      </c>
      <c r="H544" s="927">
        <v>0</v>
      </c>
      <c r="I544" s="927">
        <v>2</v>
      </c>
      <c r="J544" s="927">
        <v>0</v>
      </c>
      <c r="K544" s="511">
        <v>0</v>
      </c>
      <c r="L544" s="1592"/>
    </row>
    <row r="545" spans="1:12" ht="15" customHeight="1" x14ac:dyDescent="0.2">
      <c r="A545" s="1611"/>
      <c r="B545" s="1614"/>
      <c r="C545" s="651" t="s">
        <v>652</v>
      </c>
      <c r="D545" s="649"/>
      <c r="E545" s="1623"/>
      <c r="F545" s="1679"/>
      <c r="G545" s="973">
        <v>2</v>
      </c>
      <c r="H545" s="927">
        <v>2</v>
      </c>
      <c r="I545" s="927">
        <v>0</v>
      </c>
      <c r="J545" s="927">
        <v>0</v>
      </c>
      <c r="K545" s="511">
        <v>0</v>
      </c>
      <c r="L545" s="1592"/>
    </row>
    <row r="546" spans="1:12" ht="15" customHeight="1" x14ac:dyDescent="0.2">
      <c r="A546" s="1612"/>
      <c r="B546" s="1615"/>
      <c r="C546" s="651" t="s">
        <v>589</v>
      </c>
      <c r="D546" s="649"/>
      <c r="E546" s="1623"/>
      <c r="F546" s="1679"/>
      <c r="G546" s="973">
        <v>3</v>
      </c>
      <c r="H546" s="927">
        <v>3</v>
      </c>
      <c r="I546" s="927">
        <v>0</v>
      </c>
      <c r="J546" s="927">
        <v>0</v>
      </c>
      <c r="K546" s="511">
        <v>0</v>
      </c>
      <c r="L546" s="1592"/>
    </row>
    <row r="547" spans="1:12" ht="15" customHeight="1" x14ac:dyDescent="0.2">
      <c r="A547" s="1610">
        <v>222</v>
      </c>
      <c r="B547" s="1613" t="s">
        <v>1606</v>
      </c>
      <c r="C547" s="651" t="s">
        <v>409</v>
      </c>
      <c r="D547" s="649"/>
      <c r="E547" s="1623"/>
      <c r="F547" s="1679"/>
      <c r="G547" s="973">
        <v>0</v>
      </c>
      <c r="H547" s="927">
        <v>0</v>
      </c>
      <c r="I547" s="927">
        <v>0</v>
      </c>
      <c r="J547" s="927">
        <v>0</v>
      </c>
      <c r="K547" s="511">
        <v>0</v>
      </c>
      <c r="L547" s="1592"/>
    </row>
    <row r="548" spans="1:12" ht="15" customHeight="1" x14ac:dyDescent="0.2">
      <c r="A548" s="1612"/>
      <c r="B548" s="1615"/>
      <c r="C548" s="651" t="s">
        <v>589</v>
      </c>
      <c r="D548" s="649"/>
      <c r="E548" s="1623"/>
      <c r="F548" s="1679"/>
      <c r="G548" s="973">
        <v>1</v>
      </c>
      <c r="H548" s="222">
        <v>0</v>
      </c>
      <c r="I548" s="927">
        <v>1</v>
      </c>
      <c r="J548" s="927">
        <v>0</v>
      </c>
      <c r="K548" s="511">
        <v>0</v>
      </c>
      <c r="L548" s="1592"/>
    </row>
    <row r="549" spans="1:12" ht="15" customHeight="1" x14ac:dyDescent="0.2">
      <c r="A549" s="1610">
        <v>223</v>
      </c>
      <c r="B549" s="1613" t="s">
        <v>315</v>
      </c>
      <c r="C549" s="651" t="s">
        <v>765</v>
      </c>
      <c r="D549" s="649"/>
      <c r="E549" s="1623"/>
      <c r="F549" s="1679"/>
      <c r="G549" s="973">
        <v>2</v>
      </c>
      <c r="H549" s="222">
        <v>1</v>
      </c>
      <c r="I549" s="927">
        <v>1</v>
      </c>
      <c r="J549" s="927">
        <v>0</v>
      </c>
      <c r="K549" s="511">
        <v>0</v>
      </c>
      <c r="L549" s="1592"/>
    </row>
    <row r="550" spans="1:12" ht="15" customHeight="1" x14ac:dyDescent="0.2">
      <c r="A550" s="1611"/>
      <c r="B550" s="1614"/>
      <c r="C550" s="651" t="s">
        <v>702</v>
      </c>
      <c r="D550" s="649"/>
      <c r="E550" s="1623"/>
      <c r="F550" s="1679"/>
      <c r="G550" s="973">
        <v>2</v>
      </c>
      <c r="H550" s="222">
        <v>0</v>
      </c>
      <c r="I550" s="927">
        <v>2</v>
      </c>
      <c r="J550" s="927">
        <v>0</v>
      </c>
      <c r="K550" s="511">
        <v>0</v>
      </c>
      <c r="L550" s="1592"/>
    </row>
    <row r="551" spans="1:12" ht="15" customHeight="1" x14ac:dyDescent="0.2">
      <c r="A551" s="1611"/>
      <c r="B551" s="1614"/>
      <c r="C551" s="651" t="s">
        <v>589</v>
      </c>
      <c r="D551" s="649"/>
      <c r="E551" s="1623"/>
      <c r="F551" s="1679"/>
      <c r="G551" s="973">
        <v>25</v>
      </c>
      <c r="H551" s="222">
        <v>7</v>
      </c>
      <c r="I551" s="927">
        <v>14</v>
      </c>
      <c r="J551" s="927">
        <v>1</v>
      </c>
      <c r="K551" s="511">
        <v>3</v>
      </c>
      <c r="L551" s="1592"/>
    </row>
    <row r="552" spans="1:12" ht="15" customHeight="1" x14ac:dyDescent="0.2">
      <c r="A552" s="1612"/>
      <c r="B552" s="1615"/>
      <c r="C552" s="651" t="s">
        <v>747</v>
      </c>
      <c r="D552" s="649"/>
      <c r="E552" s="1623"/>
      <c r="F552" s="1679"/>
      <c r="G552" s="973">
        <v>0</v>
      </c>
      <c r="H552" s="222">
        <v>0</v>
      </c>
      <c r="I552" s="927">
        <v>0</v>
      </c>
      <c r="J552" s="927">
        <v>0</v>
      </c>
      <c r="K552" s="511">
        <v>0</v>
      </c>
      <c r="L552" s="1592"/>
    </row>
    <row r="553" spans="1:12" ht="15" customHeight="1" x14ac:dyDescent="0.2">
      <c r="A553" s="1610">
        <v>224</v>
      </c>
      <c r="B553" s="1616" t="s">
        <v>316</v>
      </c>
      <c r="C553" s="651" t="s">
        <v>932</v>
      </c>
      <c r="D553" s="649"/>
      <c r="E553" s="1623"/>
      <c r="F553" s="1679"/>
      <c r="G553" s="973">
        <v>5</v>
      </c>
      <c r="H553" s="927">
        <v>2</v>
      </c>
      <c r="I553" s="927">
        <v>3</v>
      </c>
      <c r="J553" s="927">
        <v>0</v>
      </c>
      <c r="K553" s="511">
        <v>0</v>
      </c>
      <c r="L553" s="1592"/>
    </row>
    <row r="554" spans="1:12" s="500" customFormat="1" ht="15" customHeight="1" x14ac:dyDescent="0.2">
      <c r="A554" s="1611"/>
      <c r="B554" s="1617"/>
      <c r="C554" s="651" t="s">
        <v>329</v>
      </c>
      <c r="D554" s="649"/>
      <c r="E554" s="1623"/>
      <c r="F554" s="1679"/>
      <c r="G554" s="978">
        <v>20</v>
      </c>
      <c r="H554" s="506">
        <v>6</v>
      </c>
      <c r="I554" s="506">
        <v>12</v>
      </c>
      <c r="J554" s="506">
        <v>0</v>
      </c>
      <c r="K554" s="915">
        <v>2</v>
      </c>
      <c r="L554" s="1592"/>
    </row>
    <row r="555" spans="1:12" ht="15" customHeight="1" x14ac:dyDescent="0.2">
      <c r="A555" s="1611"/>
      <c r="B555" s="1617"/>
      <c r="C555" s="651" t="s">
        <v>406</v>
      </c>
      <c r="D555" s="649"/>
      <c r="E555" s="1623"/>
      <c r="F555" s="1679"/>
      <c r="G555" s="973">
        <v>0</v>
      </c>
      <c r="H555" s="927">
        <v>0</v>
      </c>
      <c r="I555" s="927">
        <v>0</v>
      </c>
      <c r="J555" s="927">
        <v>0</v>
      </c>
      <c r="K555" s="511">
        <v>0</v>
      </c>
      <c r="L555" s="1592"/>
    </row>
    <row r="556" spans="1:12" ht="15" customHeight="1" x14ac:dyDescent="0.2">
      <c r="A556" s="1612"/>
      <c r="B556" s="1618"/>
      <c r="C556" s="651" t="s">
        <v>937</v>
      </c>
      <c r="D556" s="649"/>
      <c r="E556" s="1623"/>
      <c r="F556" s="1679"/>
      <c r="G556" s="973">
        <v>20</v>
      </c>
      <c r="H556" s="927">
        <v>7</v>
      </c>
      <c r="I556" s="927">
        <v>9</v>
      </c>
      <c r="J556" s="927">
        <v>1</v>
      </c>
      <c r="K556" s="511">
        <v>3</v>
      </c>
      <c r="L556" s="1592"/>
    </row>
    <row r="557" spans="1:12" ht="15" customHeight="1" x14ac:dyDescent="0.2">
      <c r="A557" s="1610">
        <v>225</v>
      </c>
      <c r="B557" s="1613" t="s">
        <v>317</v>
      </c>
      <c r="C557" s="651" t="s">
        <v>1681</v>
      </c>
      <c r="D557" s="649"/>
      <c r="E557" s="1623"/>
      <c r="F557" s="1679"/>
      <c r="G557" s="973">
        <v>1</v>
      </c>
      <c r="H557" s="927">
        <v>1</v>
      </c>
      <c r="I557" s="927">
        <v>0</v>
      </c>
      <c r="J557" s="927">
        <v>0</v>
      </c>
      <c r="K557" s="511">
        <v>0</v>
      </c>
      <c r="L557" s="1592"/>
    </row>
    <row r="558" spans="1:12" ht="15" customHeight="1" x14ac:dyDescent="0.2">
      <c r="A558" s="1611"/>
      <c r="B558" s="1614"/>
      <c r="C558" s="651" t="s">
        <v>1612</v>
      </c>
      <c r="D558" s="649"/>
      <c r="E558" s="1623"/>
      <c r="F558" s="1679"/>
      <c r="G558" s="973">
        <v>1</v>
      </c>
      <c r="H558" s="927">
        <v>0</v>
      </c>
      <c r="I558" s="927">
        <v>1</v>
      </c>
      <c r="J558" s="927">
        <v>0</v>
      </c>
      <c r="K558" s="511">
        <v>0</v>
      </c>
      <c r="L558" s="1592"/>
    </row>
    <row r="559" spans="1:12" ht="15" customHeight="1" x14ac:dyDescent="0.2">
      <c r="A559" s="1611"/>
      <c r="B559" s="1614"/>
      <c r="C559" s="651" t="s">
        <v>1687</v>
      </c>
      <c r="D559" s="649"/>
      <c r="E559" s="1623"/>
      <c r="F559" s="1679"/>
      <c r="G559" s="973">
        <v>0</v>
      </c>
      <c r="H559" s="927">
        <v>0</v>
      </c>
      <c r="I559" s="927">
        <v>0</v>
      </c>
      <c r="J559" s="927">
        <v>0</v>
      </c>
      <c r="K559" s="511">
        <v>0</v>
      </c>
      <c r="L559" s="1592"/>
    </row>
    <row r="560" spans="1:12" ht="15" customHeight="1" x14ac:dyDescent="0.2">
      <c r="A560" s="1611"/>
      <c r="B560" s="1614"/>
      <c r="C560" s="651" t="s">
        <v>1682</v>
      </c>
      <c r="D560" s="649"/>
      <c r="E560" s="1623"/>
      <c r="F560" s="1679"/>
      <c r="G560" s="973">
        <v>1</v>
      </c>
      <c r="H560" s="927">
        <v>0</v>
      </c>
      <c r="I560" s="927">
        <v>0</v>
      </c>
      <c r="J560" s="927">
        <v>0</v>
      </c>
      <c r="K560" s="511">
        <v>1</v>
      </c>
      <c r="L560" s="1592"/>
    </row>
    <row r="561" spans="1:12" ht="15" customHeight="1" x14ac:dyDescent="0.2">
      <c r="A561" s="1611"/>
      <c r="B561" s="1614"/>
      <c r="C561" s="651" t="s">
        <v>589</v>
      </c>
      <c r="D561" s="649"/>
      <c r="E561" s="1623"/>
      <c r="F561" s="1679"/>
      <c r="G561" s="973">
        <v>5</v>
      </c>
      <c r="H561" s="927">
        <v>1</v>
      </c>
      <c r="I561" s="927">
        <v>4</v>
      </c>
      <c r="J561" s="927">
        <v>0</v>
      </c>
      <c r="K561" s="511">
        <v>0</v>
      </c>
      <c r="L561" s="1592"/>
    </row>
    <row r="562" spans="1:12" ht="15" customHeight="1" x14ac:dyDescent="0.2">
      <c r="A562" s="1612"/>
      <c r="B562" s="1615"/>
      <c r="C562" s="651" t="s">
        <v>767</v>
      </c>
      <c r="D562" s="649"/>
      <c r="E562" s="1623"/>
      <c r="F562" s="1679"/>
      <c r="G562" s="973">
        <v>5</v>
      </c>
      <c r="H562" s="927">
        <v>2</v>
      </c>
      <c r="I562" s="927">
        <v>0</v>
      </c>
      <c r="J562" s="927">
        <v>0</v>
      </c>
      <c r="K562" s="511">
        <v>3</v>
      </c>
      <c r="L562" s="1592"/>
    </row>
    <row r="563" spans="1:12" ht="15" customHeight="1" x14ac:dyDescent="0.2">
      <c r="A563" s="1610">
        <v>226</v>
      </c>
      <c r="B563" s="1613" t="s">
        <v>318</v>
      </c>
      <c r="C563" s="651" t="s">
        <v>925</v>
      </c>
      <c r="D563" s="649"/>
      <c r="E563" s="1623"/>
      <c r="F563" s="1679"/>
      <c r="G563" s="973">
        <v>10</v>
      </c>
      <c r="H563" s="927">
        <v>1</v>
      </c>
      <c r="I563" s="927">
        <v>7</v>
      </c>
      <c r="J563" s="927">
        <v>0</v>
      </c>
      <c r="K563" s="511">
        <v>2</v>
      </c>
      <c r="L563" s="1592"/>
    </row>
    <row r="564" spans="1:12" ht="15" customHeight="1" x14ac:dyDescent="0.2">
      <c r="A564" s="1611"/>
      <c r="B564" s="1614"/>
      <c r="C564" s="651" t="s">
        <v>934</v>
      </c>
      <c r="D564" s="649"/>
      <c r="E564" s="1623"/>
      <c r="F564" s="1679"/>
      <c r="G564" s="973">
        <v>0</v>
      </c>
      <c r="H564" s="927">
        <v>0</v>
      </c>
      <c r="I564" s="927">
        <v>0</v>
      </c>
      <c r="J564" s="927">
        <v>0</v>
      </c>
      <c r="K564" s="511">
        <v>0</v>
      </c>
      <c r="L564" s="1592"/>
    </row>
    <row r="565" spans="1:12" ht="15" customHeight="1" x14ac:dyDescent="0.2">
      <c r="A565" s="1612"/>
      <c r="B565" s="1615"/>
      <c r="C565" s="651" t="s">
        <v>767</v>
      </c>
      <c r="D565" s="649"/>
      <c r="E565" s="1623"/>
      <c r="F565" s="1679"/>
      <c r="G565" s="973">
        <v>0</v>
      </c>
      <c r="H565" s="927">
        <v>0</v>
      </c>
      <c r="I565" s="927">
        <v>0</v>
      </c>
      <c r="J565" s="927">
        <v>0</v>
      </c>
      <c r="K565" s="511">
        <v>0</v>
      </c>
      <c r="L565" s="1592"/>
    </row>
    <row r="566" spans="1:12" ht="15" customHeight="1" x14ac:dyDescent="0.2">
      <c r="A566" s="1610">
        <v>227</v>
      </c>
      <c r="B566" s="1613" t="s">
        <v>319</v>
      </c>
      <c r="C566" s="651" t="s">
        <v>768</v>
      </c>
      <c r="D566" s="649"/>
      <c r="E566" s="1623"/>
      <c r="F566" s="1679"/>
      <c r="G566" s="973">
        <v>5</v>
      </c>
      <c r="H566" s="927">
        <v>2</v>
      </c>
      <c r="I566" s="927">
        <v>2</v>
      </c>
      <c r="J566" s="927">
        <v>0</v>
      </c>
      <c r="K566" s="511">
        <v>1</v>
      </c>
      <c r="L566" s="1592"/>
    </row>
    <row r="567" spans="1:12" ht="15" customHeight="1" x14ac:dyDescent="0.2">
      <c r="A567" s="1612"/>
      <c r="B567" s="1615"/>
      <c r="C567" s="651" t="s">
        <v>589</v>
      </c>
      <c r="D567" s="649"/>
      <c r="E567" s="1623"/>
      <c r="F567" s="1679"/>
      <c r="G567" s="973">
        <v>5</v>
      </c>
      <c r="H567" s="927">
        <v>1</v>
      </c>
      <c r="I567" s="927">
        <v>4</v>
      </c>
      <c r="J567" s="927">
        <v>0</v>
      </c>
      <c r="K567" s="511">
        <v>0</v>
      </c>
      <c r="L567" s="1592"/>
    </row>
    <row r="568" spans="1:12" ht="15" customHeight="1" x14ac:dyDescent="0.2">
      <c r="A568" s="1610">
        <v>228</v>
      </c>
      <c r="B568" s="1613" t="s">
        <v>320</v>
      </c>
      <c r="C568" s="651" t="s">
        <v>769</v>
      </c>
      <c r="D568" s="649"/>
      <c r="E568" s="1623"/>
      <c r="F568" s="1679"/>
      <c r="G568" s="973">
        <v>1</v>
      </c>
      <c r="H568" s="927">
        <v>0</v>
      </c>
      <c r="I568" s="927">
        <v>0</v>
      </c>
      <c r="J568" s="927">
        <v>0</v>
      </c>
      <c r="K568" s="511">
        <v>1</v>
      </c>
      <c r="L568" s="1592"/>
    </row>
    <row r="569" spans="1:12" ht="15" customHeight="1" x14ac:dyDescent="0.2">
      <c r="A569" s="1612"/>
      <c r="B569" s="1615"/>
      <c r="C569" s="651" t="s">
        <v>589</v>
      </c>
      <c r="D569" s="649"/>
      <c r="E569" s="1623"/>
      <c r="F569" s="1679"/>
      <c r="G569" s="973">
        <v>5</v>
      </c>
      <c r="H569" s="927">
        <v>1</v>
      </c>
      <c r="I569" s="927">
        <v>3</v>
      </c>
      <c r="J569" s="927">
        <v>0</v>
      </c>
      <c r="K569" s="511">
        <v>1</v>
      </c>
      <c r="L569" s="1592"/>
    </row>
    <row r="570" spans="1:12" ht="15" customHeight="1" x14ac:dyDescent="0.2">
      <c r="A570" s="1610">
        <v>229</v>
      </c>
      <c r="B570" s="1613" t="s">
        <v>321</v>
      </c>
      <c r="C570" s="651" t="s">
        <v>770</v>
      </c>
      <c r="D570" s="649"/>
      <c r="E570" s="1623"/>
      <c r="F570" s="1679"/>
      <c r="G570" s="973">
        <v>2</v>
      </c>
      <c r="H570" s="927">
        <v>0</v>
      </c>
      <c r="I570" s="927">
        <v>2</v>
      </c>
      <c r="J570" s="927">
        <v>0</v>
      </c>
      <c r="K570" s="511">
        <v>0</v>
      </c>
      <c r="L570" s="1592"/>
    </row>
    <row r="571" spans="1:12" ht="15" customHeight="1" x14ac:dyDescent="0.2">
      <c r="A571" s="1611"/>
      <c r="B571" s="1614"/>
      <c r="C571" s="651" t="s">
        <v>1155</v>
      </c>
      <c r="D571" s="649"/>
      <c r="E571" s="1623"/>
      <c r="F571" s="1679"/>
      <c r="G571" s="973">
        <v>0</v>
      </c>
      <c r="H571" s="927">
        <v>0</v>
      </c>
      <c r="I571" s="927">
        <v>0</v>
      </c>
      <c r="J571" s="927">
        <v>0</v>
      </c>
      <c r="K571" s="511">
        <v>0</v>
      </c>
      <c r="L571" s="1592"/>
    </row>
    <row r="572" spans="1:12" ht="15" customHeight="1" x14ac:dyDescent="0.2">
      <c r="A572" s="1611"/>
      <c r="B572" s="1614"/>
      <c r="C572" s="651" t="s">
        <v>665</v>
      </c>
      <c r="D572" s="649"/>
      <c r="E572" s="1623"/>
      <c r="F572" s="1679"/>
      <c r="G572" s="973">
        <v>4</v>
      </c>
      <c r="H572" s="927">
        <v>1</v>
      </c>
      <c r="I572" s="927">
        <v>3</v>
      </c>
      <c r="J572" s="927">
        <v>0</v>
      </c>
      <c r="K572" s="511">
        <v>0</v>
      </c>
      <c r="L572" s="1592"/>
    </row>
    <row r="573" spans="1:12" ht="15" customHeight="1" x14ac:dyDescent="0.2">
      <c r="A573" s="1611"/>
      <c r="B573" s="1614"/>
      <c r="C573" s="651" t="s">
        <v>703</v>
      </c>
      <c r="D573" s="649"/>
      <c r="E573" s="1623"/>
      <c r="F573" s="1679"/>
      <c r="G573" s="973">
        <v>2</v>
      </c>
      <c r="H573" s="927">
        <v>0</v>
      </c>
      <c r="I573" s="927">
        <v>2</v>
      </c>
      <c r="J573" s="927">
        <v>0</v>
      </c>
      <c r="K573" s="511">
        <v>0</v>
      </c>
      <c r="L573" s="1592"/>
    </row>
    <row r="574" spans="1:12" ht="15" customHeight="1" x14ac:dyDescent="0.2">
      <c r="A574" s="1612"/>
      <c r="B574" s="1615"/>
      <c r="C574" s="651" t="s">
        <v>589</v>
      </c>
      <c r="D574" s="649"/>
      <c r="E574" s="1623"/>
      <c r="F574" s="1679"/>
      <c r="G574" s="973">
        <v>3</v>
      </c>
      <c r="H574" s="927">
        <v>1</v>
      </c>
      <c r="I574" s="927">
        <v>0</v>
      </c>
      <c r="J574" s="927">
        <v>0</v>
      </c>
      <c r="K574" s="511">
        <v>2</v>
      </c>
      <c r="L574" s="1592"/>
    </row>
    <row r="575" spans="1:12" ht="15" customHeight="1" x14ac:dyDescent="0.2">
      <c r="A575" s="1610">
        <v>230</v>
      </c>
      <c r="B575" s="1613" t="s">
        <v>322</v>
      </c>
      <c r="C575" s="651" t="s">
        <v>400</v>
      </c>
      <c r="D575" s="649"/>
      <c r="E575" s="1623"/>
      <c r="F575" s="1679"/>
      <c r="G575" s="973">
        <v>1</v>
      </c>
      <c r="H575" s="927">
        <v>0</v>
      </c>
      <c r="I575" s="927">
        <v>1</v>
      </c>
      <c r="J575" s="927">
        <v>0</v>
      </c>
      <c r="K575" s="511">
        <v>0</v>
      </c>
      <c r="L575" s="1592"/>
    </row>
    <row r="576" spans="1:12" ht="15" customHeight="1" x14ac:dyDescent="0.2">
      <c r="A576" s="1611"/>
      <c r="B576" s="1614"/>
      <c r="C576" s="651" t="s">
        <v>1683</v>
      </c>
      <c r="D576" s="649"/>
      <c r="E576" s="1623"/>
      <c r="F576" s="1679"/>
      <c r="G576" s="973">
        <v>5</v>
      </c>
      <c r="H576" s="927">
        <v>0</v>
      </c>
      <c r="I576" s="927">
        <v>5</v>
      </c>
      <c r="J576" s="927">
        <v>0</v>
      </c>
      <c r="K576" s="511">
        <v>0</v>
      </c>
      <c r="L576" s="1592"/>
    </row>
    <row r="577" spans="1:12" ht="15" customHeight="1" x14ac:dyDescent="0.2">
      <c r="A577" s="1612"/>
      <c r="B577" s="1615"/>
      <c r="C577" s="651" t="s">
        <v>589</v>
      </c>
      <c r="D577" s="649"/>
      <c r="E577" s="1623"/>
      <c r="F577" s="1679"/>
      <c r="G577" s="973">
        <v>5</v>
      </c>
      <c r="H577" s="927">
        <v>2</v>
      </c>
      <c r="I577" s="927">
        <v>1</v>
      </c>
      <c r="J577" s="927">
        <v>0</v>
      </c>
      <c r="K577" s="511">
        <v>2</v>
      </c>
      <c r="L577" s="1592"/>
    </row>
    <row r="578" spans="1:12" ht="15" customHeight="1" x14ac:dyDescent="0.2">
      <c r="A578" s="955">
        <v>231</v>
      </c>
      <c r="B578" s="675" t="s">
        <v>323</v>
      </c>
      <c r="C578" s="651" t="s">
        <v>767</v>
      </c>
      <c r="D578" s="649"/>
      <c r="E578" s="1623"/>
      <c r="F578" s="1679"/>
      <c r="G578" s="973">
        <v>5</v>
      </c>
      <c r="H578" s="927">
        <v>0</v>
      </c>
      <c r="I578" s="927">
        <v>3</v>
      </c>
      <c r="J578" s="927">
        <v>1</v>
      </c>
      <c r="K578" s="511">
        <v>1</v>
      </c>
      <c r="L578" s="1592"/>
    </row>
    <row r="579" spans="1:12" ht="15" customHeight="1" x14ac:dyDescent="0.2">
      <c r="A579" s="1610">
        <v>232</v>
      </c>
      <c r="B579" s="1613" t="s">
        <v>324</v>
      </c>
      <c r="C579" s="651" t="s">
        <v>771</v>
      </c>
      <c r="D579" s="649"/>
      <c r="E579" s="1623"/>
      <c r="F579" s="1679"/>
      <c r="G579" s="973">
        <v>5</v>
      </c>
      <c r="H579" s="927">
        <v>1</v>
      </c>
      <c r="I579" s="927">
        <v>4</v>
      </c>
      <c r="J579" s="927">
        <v>0</v>
      </c>
      <c r="K579" s="511">
        <v>0</v>
      </c>
      <c r="L579" s="1592"/>
    </row>
    <row r="580" spans="1:12" ht="15" customHeight="1" x14ac:dyDescent="0.2">
      <c r="A580" s="1611"/>
      <c r="B580" s="1614"/>
      <c r="C580" s="651" t="s">
        <v>598</v>
      </c>
      <c r="D580" s="649"/>
      <c r="E580" s="1623"/>
      <c r="F580" s="1679"/>
      <c r="G580" s="973">
        <v>5</v>
      </c>
      <c r="H580" s="927">
        <v>2</v>
      </c>
      <c r="I580" s="927">
        <v>0</v>
      </c>
      <c r="J580" s="927">
        <v>0</v>
      </c>
      <c r="K580" s="511">
        <v>3</v>
      </c>
      <c r="L580" s="1592"/>
    </row>
    <row r="581" spans="1:12" ht="15" customHeight="1" x14ac:dyDescent="0.2">
      <c r="A581" s="1612"/>
      <c r="B581" s="1615"/>
      <c r="C581" s="651" t="s">
        <v>589</v>
      </c>
      <c r="D581" s="649"/>
      <c r="E581" s="1623"/>
      <c r="F581" s="1679"/>
      <c r="G581" s="973">
        <v>5</v>
      </c>
      <c r="H581" s="927">
        <v>3</v>
      </c>
      <c r="I581" s="927">
        <v>1</v>
      </c>
      <c r="J581" s="927">
        <v>1</v>
      </c>
      <c r="K581" s="511">
        <v>0</v>
      </c>
      <c r="L581" s="1592"/>
    </row>
    <row r="582" spans="1:12" ht="15" customHeight="1" x14ac:dyDescent="0.2">
      <c r="A582" s="1610">
        <v>233</v>
      </c>
      <c r="B582" s="1613" t="s">
        <v>325</v>
      </c>
      <c r="C582" s="651" t="s">
        <v>1630</v>
      </c>
      <c r="D582" s="649"/>
      <c r="E582" s="1623"/>
      <c r="F582" s="1679"/>
      <c r="G582" s="973">
        <v>5</v>
      </c>
      <c r="H582" s="927">
        <v>1</v>
      </c>
      <c r="I582" s="927">
        <v>4</v>
      </c>
      <c r="J582" s="927">
        <v>0</v>
      </c>
      <c r="K582" s="511">
        <v>0</v>
      </c>
      <c r="L582" s="1592"/>
    </row>
    <row r="583" spans="1:12" ht="15" customHeight="1" x14ac:dyDescent="0.2">
      <c r="A583" s="1612"/>
      <c r="B583" s="1615"/>
      <c r="C583" s="913" t="s">
        <v>589</v>
      </c>
      <c r="D583" s="649"/>
      <c r="E583" s="1623"/>
      <c r="F583" s="1679"/>
      <c r="G583" s="973">
        <v>5</v>
      </c>
      <c r="H583" s="927">
        <v>0</v>
      </c>
      <c r="I583" s="927">
        <v>4</v>
      </c>
      <c r="J583" s="927">
        <v>0</v>
      </c>
      <c r="K583" s="511">
        <v>1</v>
      </c>
      <c r="L583" s="1592"/>
    </row>
    <row r="584" spans="1:12" ht="15" customHeight="1" thickBot="1" x14ac:dyDescent="0.25">
      <c r="A584" s="956">
        <v>234</v>
      </c>
      <c r="B584" s="943" t="s">
        <v>326</v>
      </c>
      <c r="C584" s="913" t="s">
        <v>589</v>
      </c>
      <c r="D584" s="649"/>
      <c r="E584" s="1624"/>
      <c r="F584" s="1679"/>
      <c r="G584" s="979">
        <v>5</v>
      </c>
      <c r="H584" s="951">
        <v>0</v>
      </c>
      <c r="I584" s="951">
        <v>5</v>
      </c>
      <c r="J584" s="951">
        <v>0</v>
      </c>
      <c r="K584" s="954">
        <v>0</v>
      </c>
      <c r="L584" s="1665"/>
    </row>
    <row r="585" spans="1:12" ht="15" customHeight="1" x14ac:dyDescent="0.2">
      <c r="A585" s="582">
        <v>235</v>
      </c>
      <c r="B585" s="668" t="s">
        <v>285</v>
      </c>
      <c r="C585" s="653" t="s">
        <v>589</v>
      </c>
      <c r="D585" s="649"/>
      <c r="E585" s="1622" t="s">
        <v>1694</v>
      </c>
      <c r="F585" s="1679"/>
      <c r="G585" s="971">
        <v>5</v>
      </c>
      <c r="H585" s="501">
        <v>4</v>
      </c>
      <c r="I585" s="501">
        <v>1</v>
      </c>
      <c r="J585" s="501">
        <v>0</v>
      </c>
      <c r="K585" s="501">
        <v>0</v>
      </c>
      <c r="L585" s="1662" t="s">
        <v>1695</v>
      </c>
    </row>
    <row r="586" spans="1:12" ht="15" customHeight="1" x14ac:dyDescent="0.2">
      <c r="A586" s="1610">
        <v>236</v>
      </c>
      <c r="B586" s="1405" t="s">
        <v>288</v>
      </c>
      <c r="C586" s="654" t="s">
        <v>739</v>
      </c>
      <c r="D586" s="649"/>
      <c r="E586" s="1623"/>
      <c r="F586" s="1679"/>
      <c r="G586" s="973">
        <v>9</v>
      </c>
      <c r="H586" s="927">
        <v>2</v>
      </c>
      <c r="I586" s="927">
        <v>6</v>
      </c>
      <c r="J586" s="927">
        <v>0</v>
      </c>
      <c r="K586" s="927">
        <v>1</v>
      </c>
      <c r="L586" s="1663"/>
    </row>
    <row r="587" spans="1:12" ht="15" customHeight="1" x14ac:dyDescent="0.2">
      <c r="A587" s="1612"/>
      <c r="B587" s="1406"/>
      <c r="C587" s="654" t="s">
        <v>1021</v>
      </c>
      <c r="D587" s="649"/>
      <c r="E587" s="1623"/>
      <c r="F587" s="1679"/>
      <c r="G587" s="973">
        <v>2</v>
      </c>
      <c r="H587" s="927">
        <v>0</v>
      </c>
      <c r="I587" s="927">
        <v>2</v>
      </c>
      <c r="J587" s="927">
        <v>0</v>
      </c>
      <c r="K587" s="927">
        <v>0</v>
      </c>
      <c r="L587" s="1663"/>
    </row>
    <row r="588" spans="1:12" ht="15" customHeight="1" x14ac:dyDescent="0.2">
      <c r="A588" s="955">
        <v>237</v>
      </c>
      <c r="B588" s="935" t="s">
        <v>292</v>
      </c>
      <c r="C588" s="654" t="s">
        <v>589</v>
      </c>
      <c r="D588" s="649"/>
      <c r="E588" s="1623"/>
      <c r="F588" s="1679"/>
      <c r="G588" s="973">
        <v>5</v>
      </c>
      <c r="H588" s="927">
        <v>4</v>
      </c>
      <c r="I588" s="927">
        <v>0</v>
      </c>
      <c r="J588" s="927">
        <v>1</v>
      </c>
      <c r="K588" s="927">
        <v>0</v>
      </c>
      <c r="L588" s="1663"/>
    </row>
    <row r="589" spans="1:12" ht="15" customHeight="1" x14ac:dyDescent="0.2">
      <c r="A589" s="1610">
        <v>238</v>
      </c>
      <c r="B589" s="1405" t="s">
        <v>295</v>
      </c>
      <c r="C589" s="654" t="s">
        <v>589</v>
      </c>
      <c r="D589" s="649"/>
      <c r="E589" s="1623"/>
      <c r="F589" s="1679"/>
      <c r="G589" s="973">
        <v>5</v>
      </c>
      <c r="H589" s="927">
        <v>0</v>
      </c>
      <c r="I589" s="927">
        <v>3</v>
      </c>
      <c r="J589" s="927">
        <v>1</v>
      </c>
      <c r="K589" s="927">
        <v>1</v>
      </c>
      <c r="L589" s="1663"/>
    </row>
    <row r="590" spans="1:12" ht="15" customHeight="1" x14ac:dyDescent="0.2">
      <c r="A590" s="1612"/>
      <c r="B590" s="1406"/>
      <c r="C590" s="654" t="s">
        <v>1580</v>
      </c>
      <c r="D590" s="649"/>
      <c r="E590" s="1623"/>
      <c r="F590" s="1679"/>
      <c r="G590" s="973">
        <v>10</v>
      </c>
      <c r="H590" s="927">
        <v>2</v>
      </c>
      <c r="I590" s="927">
        <v>7</v>
      </c>
      <c r="J590" s="927">
        <v>0</v>
      </c>
      <c r="K590" s="927">
        <v>1</v>
      </c>
      <c r="L590" s="1663"/>
    </row>
    <row r="591" spans="1:12" ht="15" customHeight="1" x14ac:dyDescent="0.2">
      <c r="A591" s="956">
        <v>239</v>
      </c>
      <c r="B591" s="932" t="s">
        <v>308</v>
      </c>
      <c r="C591" s="654" t="s">
        <v>589</v>
      </c>
      <c r="D591" s="649"/>
      <c r="E591" s="1623"/>
      <c r="F591" s="1679"/>
      <c r="G591" s="973">
        <v>10</v>
      </c>
      <c r="H591" s="222">
        <v>4</v>
      </c>
      <c r="I591" s="927">
        <v>6</v>
      </c>
      <c r="J591" s="927">
        <v>0</v>
      </c>
      <c r="K591" s="927">
        <v>0</v>
      </c>
      <c r="L591" s="1663"/>
    </row>
    <row r="592" spans="1:12" ht="15" customHeight="1" x14ac:dyDescent="0.2">
      <c r="A592" s="1610">
        <v>240</v>
      </c>
      <c r="B592" s="1405" t="s">
        <v>316</v>
      </c>
      <c r="C592" s="654" t="s">
        <v>932</v>
      </c>
      <c r="D592" s="649"/>
      <c r="E592" s="1623"/>
      <c r="F592" s="1679"/>
      <c r="G592" s="973">
        <v>20</v>
      </c>
      <c r="H592" s="222">
        <v>5</v>
      </c>
      <c r="I592" s="927">
        <v>11</v>
      </c>
      <c r="J592" s="927">
        <v>1</v>
      </c>
      <c r="K592" s="927">
        <v>3</v>
      </c>
      <c r="L592" s="1663"/>
    </row>
    <row r="593" spans="1:12" ht="15" customHeight="1" x14ac:dyDescent="0.2">
      <c r="A593" s="1611"/>
      <c r="B593" s="1621"/>
      <c r="C593" s="654" t="s">
        <v>329</v>
      </c>
      <c r="D593" s="649"/>
      <c r="E593" s="1623"/>
      <c r="F593" s="1679"/>
      <c r="G593" s="973">
        <v>19</v>
      </c>
      <c r="H593" s="222">
        <v>6</v>
      </c>
      <c r="I593" s="927">
        <v>8</v>
      </c>
      <c r="J593" s="927">
        <v>1</v>
      </c>
      <c r="K593" s="927">
        <v>4</v>
      </c>
      <c r="L593" s="1663"/>
    </row>
    <row r="594" spans="1:12" ht="15" customHeight="1" x14ac:dyDescent="0.2">
      <c r="A594" s="1612"/>
      <c r="B594" s="1406"/>
      <c r="C594" s="654" t="s">
        <v>937</v>
      </c>
      <c r="D594" s="649"/>
      <c r="E594" s="1623"/>
      <c r="F594" s="1679"/>
      <c r="G594" s="973">
        <v>10</v>
      </c>
      <c r="H594" s="222">
        <v>3</v>
      </c>
      <c r="I594" s="927">
        <v>7</v>
      </c>
      <c r="J594" s="927">
        <v>0</v>
      </c>
      <c r="K594" s="927">
        <v>0</v>
      </c>
      <c r="L594" s="1663"/>
    </row>
    <row r="595" spans="1:12" ht="15" customHeight="1" x14ac:dyDescent="0.2">
      <c r="A595" s="955">
        <v>241</v>
      </c>
      <c r="B595" s="935" t="s">
        <v>317</v>
      </c>
      <c r="C595" s="654" t="s">
        <v>767</v>
      </c>
      <c r="D595" s="649"/>
      <c r="E595" s="1623"/>
      <c r="F595" s="1679"/>
      <c r="G595" s="973">
        <v>20</v>
      </c>
      <c r="H595" s="222">
        <v>12</v>
      </c>
      <c r="I595" s="927">
        <v>5</v>
      </c>
      <c r="J595" s="927">
        <v>1</v>
      </c>
      <c r="K595" s="927">
        <v>2</v>
      </c>
      <c r="L595" s="1663"/>
    </row>
    <row r="596" spans="1:12" ht="15" customHeight="1" x14ac:dyDescent="0.2">
      <c r="A596" s="955">
        <v>242</v>
      </c>
      <c r="B596" s="935" t="s">
        <v>318</v>
      </c>
      <c r="C596" s="651" t="s">
        <v>925</v>
      </c>
      <c r="D596" s="649"/>
      <c r="E596" s="1623"/>
      <c r="F596" s="1679"/>
      <c r="G596" s="973">
        <v>15</v>
      </c>
      <c r="H596" s="222">
        <v>6</v>
      </c>
      <c r="I596" s="927">
        <v>4</v>
      </c>
      <c r="J596" s="927">
        <v>1</v>
      </c>
      <c r="K596" s="927">
        <v>4</v>
      </c>
      <c r="L596" s="1663"/>
    </row>
    <row r="597" spans="1:12" ht="15" customHeight="1" thickBot="1" x14ac:dyDescent="0.25">
      <c r="A597" s="956">
        <v>243</v>
      </c>
      <c r="B597" s="933" t="s">
        <v>325</v>
      </c>
      <c r="C597" s="667" t="s">
        <v>1630</v>
      </c>
      <c r="D597" s="649"/>
      <c r="E597" s="1623"/>
      <c r="F597" s="1679"/>
      <c r="G597" s="982">
        <v>5</v>
      </c>
      <c r="H597" s="904">
        <v>3</v>
      </c>
      <c r="I597" s="950">
        <v>1</v>
      </c>
      <c r="J597" s="950">
        <v>0</v>
      </c>
      <c r="K597" s="950">
        <v>1</v>
      </c>
      <c r="L597" s="1663"/>
    </row>
    <row r="598" spans="1:12" ht="15" customHeight="1" x14ac:dyDescent="0.2">
      <c r="A598" s="582">
        <v>244</v>
      </c>
      <c r="B598" s="668" t="s">
        <v>289</v>
      </c>
      <c r="C598" s="653" t="s">
        <v>683</v>
      </c>
      <c r="D598" s="912"/>
      <c r="E598" s="1622" t="s">
        <v>1696</v>
      </c>
      <c r="F598" s="1679"/>
      <c r="G598" s="509">
        <v>0</v>
      </c>
      <c r="H598" s="501">
        <v>0</v>
      </c>
      <c r="I598" s="501">
        <v>0</v>
      </c>
      <c r="J598" s="501">
        <v>0</v>
      </c>
      <c r="K598" s="501">
        <v>0</v>
      </c>
      <c r="L598" s="1662" t="s">
        <v>1697</v>
      </c>
    </row>
    <row r="599" spans="1:12" ht="15" customHeight="1" x14ac:dyDescent="0.2">
      <c r="A599" s="955">
        <v>245</v>
      </c>
      <c r="B599" s="935" t="s">
        <v>290</v>
      </c>
      <c r="C599" s="654" t="s">
        <v>589</v>
      </c>
      <c r="D599" s="912"/>
      <c r="E599" s="1623"/>
      <c r="F599" s="1679"/>
      <c r="G599" s="938">
        <v>5</v>
      </c>
      <c r="H599" s="222">
        <v>2</v>
      </c>
      <c r="I599" s="927">
        <v>1</v>
      </c>
      <c r="J599" s="927">
        <v>0</v>
      </c>
      <c r="K599" s="927">
        <v>2</v>
      </c>
      <c r="L599" s="1663"/>
    </row>
    <row r="600" spans="1:12" ht="15" customHeight="1" x14ac:dyDescent="0.2">
      <c r="A600" s="955">
        <v>246</v>
      </c>
      <c r="B600" s="935" t="s">
        <v>292</v>
      </c>
      <c r="C600" s="654" t="s">
        <v>1580</v>
      </c>
      <c r="D600" s="912"/>
      <c r="E600" s="1623"/>
      <c r="F600" s="1679"/>
      <c r="G600" s="938">
        <v>4</v>
      </c>
      <c r="H600" s="222">
        <v>0</v>
      </c>
      <c r="I600" s="927">
        <v>4</v>
      </c>
      <c r="J600" s="927">
        <v>0</v>
      </c>
      <c r="K600" s="927">
        <v>0</v>
      </c>
      <c r="L600" s="1663"/>
    </row>
    <row r="601" spans="1:12" ht="15" customHeight="1" x14ac:dyDescent="0.2">
      <c r="A601" s="955">
        <v>247</v>
      </c>
      <c r="B601" s="935" t="s">
        <v>293</v>
      </c>
      <c r="C601" s="654" t="s">
        <v>745</v>
      </c>
      <c r="D601" s="912"/>
      <c r="E601" s="1623"/>
      <c r="F601" s="1679"/>
      <c r="G601" s="938">
        <v>2</v>
      </c>
      <c r="H601" s="927">
        <v>2</v>
      </c>
      <c r="I601" s="927">
        <v>0</v>
      </c>
      <c r="J601" s="927">
        <v>0</v>
      </c>
      <c r="K601" s="927">
        <v>0</v>
      </c>
      <c r="L601" s="1663"/>
    </row>
    <row r="602" spans="1:12" ht="15" customHeight="1" x14ac:dyDescent="0.2">
      <c r="A602" s="955">
        <v>248</v>
      </c>
      <c r="B602" s="935" t="s">
        <v>295</v>
      </c>
      <c r="C602" s="654" t="s">
        <v>1580</v>
      </c>
      <c r="D602" s="912"/>
      <c r="E602" s="1623"/>
      <c r="F602" s="1679"/>
      <c r="G602" s="938">
        <v>4</v>
      </c>
      <c r="H602" s="927">
        <v>0</v>
      </c>
      <c r="I602" s="927">
        <v>3</v>
      </c>
      <c r="J602" s="927">
        <v>0</v>
      </c>
      <c r="K602" s="927">
        <v>1</v>
      </c>
      <c r="L602" s="1663"/>
    </row>
    <row r="603" spans="1:12" ht="15" customHeight="1" x14ac:dyDescent="0.2">
      <c r="A603" s="955">
        <v>249</v>
      </c>
      <c r="B603" s="935" t="s">
        <v>296</v>
      </c>
      <c r="C603" s="654" t="s">
        <v>589</v>
      </c>
      <c r="D603" s="912"/>
      <c r="E603" s="967"/>
      <c r="F603" s="1679"/>
      <c r="G603" s="938">
        <v>5</v>
      </c>
      <c r="H603" s="927">
        <v>2</v>
      </c>
      <c r="I603" s="927">
        <v>3</v>
      </c>
      <c r="J603" s="927">
        <v>0</v>
      </c>
      <c r="K603" s="927">
        <v>0</v>
      </c>
      <c r="L603" s="1663"/>
    </row>
    <row r="604" spans="1:12" ht="15" customHeight="1" x14ac:dyDescent="0.2">
      <c r="A604" s="955">
        <v>250</v>
      </c>
      <c r="B604" s="935" t="s">
        <v>300</v>
      </c>
      <c r="C604" s="654" t="s">
        <v>589</v>
      </c>
      <c r="D604" s="912"/>
      <c r="E604" s="967"/>
      <c r="F604" s="1679"/>
      <c r="G604" s="938">
        <v>0</v>
      </c>
      <c r="H604" s="927">
        <v>0</v>
      </c>
      <c r="I604" s="927">
        <v>0</v>
      </c>
      <c r="J604" s="927">
        <v>0</v>
      </c>
      <c r="K604" s="927">
        <v>0</v>
      </c>
      <c r="L604" s="1663"/>
    </row>
    <row r="605" spans="1:12" ht="15" customHeight="1" x14ac:dyDescent="0.2">
      <c r="A605" s="955">
        <v>251</v>
      </c>
      <c r="B605" s="935" t="s">
        <v>1606</v>
      </c>
      <c r="C605" s="654" t="s">
        <v>589</v>
      </c>
      <c r="D605" s="912"/>
      <c r="E605" s="967"/>
      <c r="F605" s="1679"/>
      <c r="G605" s="938">
        <v>0</v>
      </c>
      <c r="H605" s="927">
        <v>0</v>
      </c>
      <c r="I605" s="927">
        <v>0</v>
      </c>
      <c r="J605" s="927">
        <v>0</v>
      </c>
      <c r="K605" s="927">
        <v>0</v>
      </c>
      <c r="L605" s="1663"/>
    </row>
    <row r="606" spans="1:12" ht="15" customHeight="1" x14ac:dyDescent="0.2">
      <c r="A606" s="955">
        <v>252</v>
      </c>
      <c r="B606" s="935" t="s">
        <v>316</v>
      </c>
      <c r="C606" s="654" t="s">
        <v>329</v>
      </c>
      <c r="D606" s="912"/>
      <c r="E606" s="967"/>
      <c r="F606" s="1679"/>
      <c r="G606" s="938">
        <v>0</v>
      </c>
      <c r="H606" s="927">
        <v>0</v>
      </c>
      <c r="I606" s="927">
        <v>0</v>
      </c>
      <c r="J606" s="927">
        <v>0</v>
      </c>
      <c r="K606" s="927">
        <v>0</v>
      </c>
      <c r="L606" s="1663"/>
    </row>
    <row r="607" spans="1:12" ht="15" customHeight="1" thickBot="1" x14ac:dyDescent="0.25">
      <c r="A607" s="453">
        <v>253</v>
      </c>
      <c r="B607" s="666" t="s">
        <v>326</v>
      </c>
      <c r="C607" s="655" t="s">
        <v>589</v>
      </c>
      <c r="D607" s="912"/>
      <c r="E607" s="967"/>
      <c r="F607" s="1679"/>
      <c r="G607" s="948">
        <v>2</v>
      </c>
      <c r="H607" s="951">
        <v>0</v>
      </c>
      <c r="I607" s="951">
        <v>2</v>
      </c>
      <c r="J607" s="951">
        <v>0</v>
      </c>
      <c r="K607" s="951">
        <v>0</v>
      </c>
      <c r="L607" s="1664"/>
    </row>
    <row r="608" spans="1:12" ht="54" customHeight="1" thickBot="1" x14ac:dyDescent="0.25">
      <c r="A608" s="958">
        <v>254</v>
      </c>
      <c r="B608" s="926" t="s">
        <v>315</v>
      </c>
      <c r="C608" s="484" t="s">
        <v>1537</v>
      </c>
      <c r="D608" s="912"/>
      <c r="E608" s="970" t="s">
        <v>1698</v>
      </c>
      <c r="F608" s="1679"/>
      <c r="G608" s="508">
        <v>20</v>
      </c>
      <c r="H608" s="503">
        <v>5</v>
      </c>
      <c r="I608" s="503">
        <v>14</v>
      </c>
      <c r="J608" s="503">
        <v>0</v>
      </c>
      <c r="K608" s="503">
        <v>1</v>
      </c>
      <c r="L608" s="499" t="s">
        <v>1699</v>
      </c>
    </row>
    <row r="609" spans="1:12" ht="15" customHeight="1" x14ac:dyDescent="0.2">
      <c r="A609" s="1611">
        <v>255</v>
      </c>
      <c r="B609" s="1621" t="s">
        <v>285</v>
      </c>
      <c r="C609" s="672" t="s">
        <v>740</v>
      </c>
      <c r="D609" s="912"/>
      <c r="E609" s="1622" t="s">
        <v>1700</v>
      </c>
      <c r="F609" s="1679"/>
      <c r="G609" s="509">
        <v>4</v>
      </c>
      <c r="H609" s="501">
        <v>0</v>
      </c>
      <c r="I609" s="501">
        <v>4</v>
      </c>
      <c r="J609" s="501">
        <v>0</v>
      </c>
      <c r="K609" s="501">
        <v>0</v>
      </c>
      <c r="L609" s="1662" t="s">
        <v>1699</v>
      </c>
    </row>
    <row r="610" spans="1:12" ht="15" customHeight="1" x14ac:dyDescent="0.2">
      <c r="A610" s="1612"/>
      <c r="B610" s="1406"/>
      <c r="C610" s="654" t="s">
        <v>589</v>
      </c>
      <c r="D610" s="912"/>
      <c r="E610" s="1623"/>
      <c r="F610" s="1679"/>
      <c r="G610" s="937">
        <v>5</v>
      </c>
      <c r="H610" s="222">
        <v>1</v>
      </c>
      <c r="I610" s="222">
        <v>3</v>
      </c>
      <c r="J610" s="222">
        <v>0</v>
      </c>
      <c r="K610" s="222">
        <v>1</v>
      </c>
      <c r="L610" s="1663"/>
    </row>
    <row r="611" spans="1:12" ht="27" customHeight="1" x14ac:dyDescent="0.2">
      <c r="A611" s="1610">
        <v>256</v>
      </c>
      <c r="B611" s="1405" t="s">
        <v>288</v>
      </c>
      <c r="C611" s="654" t="s">
        <v>1617</v>
      </c>
      <c r="D611" s="912"/>
      <c r="E611" s="1623"/>
      <c r="F611" s="1679"/>
      <c r="G611" s="937">
        <v>10</v>
      </c>
      <c r="H611" s="222">
        <v>4</v>
      </c>
      <c r="I611" s="222">
        <v>5</v>
      </c>
      <c r="J611" s="222">
        <v>1</v>
      </c>
      <c r="K611" s="222">
        <v>0</v>
      </c>
      <c r="L611" s="1663"/>
    </row>
    <row r="612" spans="1:12" ht="15.75" customHeight="1" x14ac:dyDescent="0.2">
      <c r="A612" s="1612"/>
      <c r="B612" s="1406"/>
      <c r="C612" s="654" t="s">
        <v>1021</v>
      </c>
      <c r="D612" s="912"/>
      <c r="E612" s="1623"/>
      <c r="F612" s="1679"/>
      <c r="G612" s="937">
        <v>0</v>
      </c>
      <c r="H612" s="222">
        <v>0</v>
      </c>
      <c r="I612" s="222">
        <v>0</v>
      </c>
      <c r="J612" s="222">
        <v>0</v>
      </c>
      <c r="K612" s="222">
        <v>0</v>
      </c>
      <c r="L612" s="1663"/>
    </row>
    <row r="613" spans="1:12" ht="15" customHeight="1" x14ac:dyDescent="0.2">
      <c r="A613" s="1024">
        <v>257</v>
      </c>
      <c r="B613" s="935" t="s">
        <v>289</v>
      </c>
      <c r="C613" s="654" t="s">
        <v>589</v>
      </c>
      <c r="D613" s="912"/>
      <c r="E613" s="1623"/>
      <c r="F613" s="1679"/>
      <c r="G613" s="937">
        <v>30</v>
      </c>
      <c r="H613" s="222">
        <v>8</v>
      </c>
      <c r="I613" s="222">
        <v>17</v>
      </c>
      <c r="J613" s="222">
        <v>1</v>
      </c>
      <c r="K613" s="222">
        <v>4</v>
      </c>
      <c r="L613" s="1663"/>
    </row>
    <row r="614" spans="1:12" ht="15" customHeight="1" x14ac:dyDescent="0.2">
      <c r="A614" s="1024">
        <v>258</v>
      </c>
      <c r="B614" s="935" t="s">
        <v>301</v>
      </c>
      <c r="C614" s="654" t="s">
        <v>589</v>
      </c>
      <c r="D614" s="912"/>
      <c r="E614" s="1623"/>
      <c r="F614" s="1679"/>
      <c r="G614" s="937">
        <v>4</v>
      </c>
      <c r="H614" s="222">
        <v>0</v>
      </c>
      <c r="I614" s="222">
        <v>4</v>
      </c>
      <c r="J614" s="222">
        <v>0</v>
      </c>
      <c r="K614" s="222">
        <v>0</v>
      </c>
      <c r="L614" s="1663"/>
    </row>
    <row r="615" spans="1:12" ht="15" customHeight="1" x14ac:dyDescent="0.2">
      <c r="A615" s="1024">
        <v>259</v>
      </c>
      <c r="B615" s="935" t="s">
        <v>308</v>
      </c>
      <c r="C615" s="654" t="s">
        <v>404</v>
      </c>
      <c r="D615" s="912"/>
      <c r="E615" s="1623"/>
      <c r="F615" s="1679"/>
      <c r="G615" s="937">
        <v>8</v>
      </c>
      <c r="H615" s="222">
        <v>3</v>
      </c>
      <c r="I615" s="222">
        <v>3</v>
      </c>
      <c r="J615" s="222">
        <v>0</v>
      </c>
      <c r="K615" s="222">
        <v>2</v>
      </c>
      <c r="L615" s="1663"/>
    </row>
    <row r="616" spans="1:12" ht="15" customHeight="1" x14ac:dyDescent="0.2">
      <c r="A616" s="1024">
        <v>260</v>
      </c>
      <c r="B616" s="935" t="s">
        <v>309</v>
      </c>
      <c r="C616" s="654" t="s">
        <v>596</v>
      </c>
      <c r="D616" s="912"/>
      <c r="E616" s="1623"/>
      <c r="F616" s="1679"/>
      <c r="G616" s="938">
        <v>10</v>
      </c>
      <c r="H616" s="222">
        <v>4</v>
      </c>
      <c r="I616" s="927">
        <v>6</v>
      </c>
      <c r="J616" s="927">
        <v>0</v>
      </c>
      <c r="K616" s="927">
        <v>0</v>
      </c>
      <c r="L616" s="1663"/>
    </row>
    <row r="617" spans="1:12" ht="15" customHeight="1" x14ac:dyDescent="0.2">
      <c r="A617" s="1024">
        <v>261</v>
      </c>
      <c r="B617" s="935" t="s">
        <v>312</v>
      </c>
      <c r="C617" s="654" t="s">
        <v>589</v>
      </c>
      <c r="D617" s="912"/>
      <c r="E617" s="1623"/>
      <c r="F617" s="1679"/>
      <c r="G617" s="938">
        <v>5</v>
      </c>
      <c r="H617" s="222">
        <v>1</v>
      </c>
      <c r="I617" s="927">
        <v>4</v>
      </c>
      <c r="J617" s="927">
        <v>0</v>
      </c>
      <c r="K617" s="927">
        <v>0</v>
      </c>
      <c r="L617" s="1663"/>
    </row>
    <row r="618" spans="1:12" ht="15" customHeight="1" x14ac:dyDescent="0.2">
      <c r="A618" s="1024">
        <v>262</v>
      </c>
      <c r="B618" s="935" t="s">
        <v>316</v>
      </c>
      <c r="C618" s="654" t="s">
        <v>932</v>
      </c>
      <c r="D618" s="912"/>
      <c r="E618" s="1623"/>
      <c r="F618" s="1679"/>
      <c r="G618" s="937">
        <v>15</v>
      </c>
      <c r="H618" s="222">
        <v>4</v>
      </c>
      <c r="I618" s="222">
        <v>11</v>
      </c>
      <c r="J618" s="222">
        <v>0</v>
      </c>
      <c r="K618" s="222">
        <v>0</v>
      </c>
      <c r="L618" s="1663"/>
    </row>
    <row r="619" spans="1:12" ht="15" customHeight="1" x14ac:dyDescent="0.2">
      <c r="A619" s="1024">
        <v>263</v>
      </c>
      <c r="B619" s="935" t="s">
        <v>317</v>
      </c>
      <c r="C619" s="654" t="s">
        <v>589</v>
      </c>
      <c r="D619" s="912"/>
      <c r="E619" s="1623"/>
      <c r="F619" s="1679"/>
      <c r="G619" s="937">
        <v>4</v>
      </c>
      <c r="H619" s="222">
        <v>0</v>
      </c>
      <c r="I619" s="222">
        <v>4</v>
      </c>
      <c r="J619" s="222">
        <v>0</v>
      </c>
      <c r="K619" s="222">
        <v>0</v>
      </c>
      <c r="L619" s="1663"/>
    </row>
    <row r="620" spans="1:12" ht="15" customHeight="1" x14ac:dyDescent="0.2">
      <c r="A620" s="1610">
        <v>264</v>
      </c>
      <c r="B620" s="1405" t="s">
        <v>319</v>
      </c>
      <c r="C620" s="654" t="s">
        <v>768</v>
      </c>
      <c r="D620" s="912"/>
      <c r="E620" s="1623"/>
      <c r="F620" s="1679"/>
      <c r="G620" s="937">
        <v>5</v>
      </c>
      <c r="H620" s="222">
        <v>3</v>
      </c>
      <c r="I620" s="222">
        <v>2</v>
      </c>
      <c r="J620" s="222">
        <v>0</v>
      </c>
      <c r="K620" s="222">
        <v>0</v>
      </c>
      <c r="L620" s="1663"/>
    </row>
    <row r="621" spans="1:12" ht="15" customHeight="1" x14ac:dyDescent="0.2">
      <c r="A621" s="1612"/>
      <c r="B621" s="1406"/>
      <c r="C621" s="654" t="s">
        <v>589</v>
      </c>
      <c r="D621" s="912"/>
      <c r="E621" s="1623"/>
      <c r="F621" s="1679"/>
      <c r="G621" s="937">
        <v>5</v>
      </c>
      <c r="H621" s="222">
        <v>0</v>
      </c>
      <c r="I621" s="222">
        <v>5</v>
      </c>
      <c r="J621" s="222">
        <v>0</v>
      </c>
      <c r="K621" s="222">
        <v>0</v>
      </c>
      <c r="L621" s="1663"/>
    </row>
    <row r="622" spans="1:12" ht="15" customHeight="1" x14ac:dyDescent="0.2">
      <c r="A622" s="1024">
        <v>265</v>
      </c>
      <c r="B622" s="935" t="s">
        <v>323</v>
      </c>
      <c r="C622" s="654" t="s">
        <v>937</v>
      </c>
      <c r="D622" s="912"/>
      <c r="E622" s="1623"/>
      <c r="F622" s="1679"/>
      <c r="G622" s="937">
        <v>20</v>
      </c>
      <c r="H622" s="222">
        <v>6</v>
      </c>
      <c r="I622" s="222">
        <v>12</v>
      </c>
      <c r="J622" s="222">
        <v>0</v>
      </c>
      <c r="K622" s="222">
        <v>2</v>
      </c>
      <c r="L622" s="1663"/>
    </row>
    <row r="623" spans="1:12" ht="15" customHeight="1" thickBot="1" x14ac:dyDescent="0.25">
      <c r="A623" s="1027">
        <v>266</v>
      </c>
      <c r="B623" s="666" t="s">
        <v>325</v>
      </c>
      <c r="C623" s="655" t="s">
        <v>589</v>
      </c>
      <c r="D623" s="912"/>
      <c r="E623" s="1624"/>
      <c r="F623" s="1679"/>
      <c r="G623" s="948">
        <v>5</v>
      </c>
      <c r="H623" s="502">
        <v>1</v>
      </c>
      <c r="I623" s="951">
        <v>3</v>
      </c>
      <c r="J623" s="951">
        <v>0</v>
      </c>
      <c r="K623" s="951">
        <v>1</v>
      </c>
      <c r="L623" s="1664"/>
    </row>
    <row r="624" spans="1:12" ht="15" customHeight="1" x14ac:dyDescent="0.2">
      <c r="A624" s="1630">
        <v>267</v>
      </c>
      <c r="B624" s="1631" t="s">
        <v>284</v>
      </c>
      <c r="C624" s="653" t="s">
        <v>589</v>
      </c>
      <c r="D624" s="912"/>
      <c r="E624" s="1622" t="s">
        <v>1701</v>
      </c>
      <c r="F624" s="1679"/>
      <c r="G624" s="509">
        <v>8</v>
      </c>
      <c r="H624" s="501">
        <v>3</v>
      </c>
      <c r="I624" s="501">
        <v>5</v>
      </c>
      <c r="J624" s="501">
        <v>0</v>
      </c>
      <c r="K624" s="501">
        <v>0</v>
      </c>
      <c r="L624" s="1662" t="s">
        <v>1702</v>
      </c>
    </row>
    <row r="625" spans="1:12" ht="15" customHeight="1" x14ac:dyDescent="0.2">
      <c r="A625" s="1612"/>
      <c r="B625" s="1406"/>
      <c r="C625" s="654" t="s">
        <v>806</v>
      </c>
      <c r="D625" s="912"/>
      <c r="E625" s="1623"/>
      <c r="F625" s="1679"/>
      <c r="G625" s="937">
        <v>10</v>
      </c>
      <c r="H625" s="222">
        <v>3</v>
      </c>
      <c r="I625" s="222">
        <v>7</v>
      </c>
      <c r="J625" s="222">
        <v>0</v>
      </c>
      <c r="K625" s="222">
        <v>0</v>
      </c>
      <c r="L625" s="1663"/>
    </row>
    <row r="626" spans="1:12" ht="15" customHeight="1" x14ac:dyDescent="0.2">
      <c r="A626" s="1018">
        <v>268</v>
      </c>
      <c r="B626" s="1009" t="s">
        <v>285</v>
      </c>
      <c r="C626" s="654" t="s">
        <v>589</v>
      </c>
      <c r="D626" s="912"/>
      <c r="E626" s="1623"/>
      <c r="F626" s="1679"/>
      <c r="G626" s="937">
        <v>10</v>
      </c>
      <c r="H626" s="222">
        <v>5</v>
      </c>
      <c r="I626" s="222">
        <v>3</v>
      </c>
      <c r="J626" s="222">
        <v>0</v>
      </c>
      <c r="K626" s="222">
        <v>2</v>
      </c>
      <c r="L626" s="1663"/>
    </row>
    <row r="627" spans="1:12" ht="15" customHeight="1" x14ac:dyDescent="0.2">
      <c r="A627" s="1610">
        <v>269</v>
      </c>
      <c r="B627" s="1405" t="s">
        <v>286</v>
      </c>
      <c r="C627" s="654" t="s">
        <v>589</v>
      </c>
      <c r="D627" s="912"/>
      <c r="E627" s="1623"/>
      <c r="F627" s="1679"/>
      <c r="G627" s="937">
        <v>20</v>
      </c>
      <c r="H627" s="222">
        <v>6</v>
      </c>
      <c r="I627" s="222">
        <v>9</v>
      </c>
      <c r="J627" s="222">
        <v>1</v>
      </c>
      <c r="K627" s="222">
        <v>4</v>
      </c>
      <c r="L627" s="1663"/>
    </row>
    <row r="628" spans="1:12" ht="15" customHeight="1" x14ac:dyDescent="0.2">
      <c r="A628" s="1612"/>
      <c r="B628" s="1621"/>
      <c r="C628" s="654" t="s">
        <v>747</v>
      </c>
      <c r="D628" s="912"/>
      <c r="E628" s="1623"/>
      <c r="F628" s="1679"/>
      <c r="G628" s="937">
        <v>10</v>
      </c>
      <c r="H628" s="222">
        <v>4</v>
      </c>
      <c r="I628" s="222">
        <v>5</v>
      </c>
      <c r="J628" s="222">
        <v>0</v>
      </c>
      <c r="K628" s="222">
        <v>1</v>
      </c>
      <c r="L628" s="1663"/>
    </row>
    <row r="629" spans="1:12" ht="15" customHeight="1" x14ac:dyDescent="0.2">
      <c r="A629" s="1013">
        <v>270</v>
      </c>
      <c r="B629" s="1012" t="s">
        <v>287</v>
      </c>
      <c r="C629" s="654" t="s">
        <v>681</v>
      </c>
      <c r="D629" s="912"/>
      <c r="E629" s="1623"/>
      <c r="F629" s="1679"/>
      <c r="G629" s="937">
        <v>10</v>
      </c>
      <c r="H629" s="222">
        <v>3</v>
      </c>
      <c r="I629" s="222">
        <v>7</v>
      </c>
      <c r="J629" s="222">
        <v>0</v>
      </c>
      <c r="K629" s="222">
        <v>0</v>
      </c>
      <c r="L629" s="1663"/>
    </row>
    <row r="630" spans="1:12" ht="15.75" customHeight="1" x14ac:dyDescent="0.2">
      <c r="A630" s="1025">
        <v>271</v>
      </c>
      <c r="B630" s="921" t="s">
        <v>299</v>
      </c>
      <c r="C630" s="648" t="s">
        <v>915</v>
      </c>
      <c r="D630" s="912"/>
      <c r="E630" s="1623"/>
      <c r="F630" s="1679"/>
      <c r="G630" s="937">
        <v>1</v>
      </c>
      <c r="H630" s="222">
        <v>0</v>
      </c>
      <c r="I630" s="222">
        <v>1</v>
      </c>
      <c r="J630" s="222">
        <v>0</v>
      </c>
      <c r="K630" s="222">
        <v>0</v>
      </c>
      <c r="L630" s="1663"/>
    </row>
    <row r="631" spans="1:12" ht="15" customHeight="1" x14ac:dyDescent="0.2">
      <c r="A631" s="1013">
        <v>272</v>
      </c>
      <c r="B631" s="923" t="s">
        <v>301</v>
      </c>
      <c r="C631" s="648" t="s">
        <v>595</v>
      </c>
      <c r="D631" s="912"/>
      <c r="E631" s="1623"/>
      <c r="F631" s="1679"/>
      <c r="G631" s="937">
        <v>10</v>
      </c>
      <c r="H631" s="222">
        <v>4</v>
      </c>
      <c r="I631" s="222">
        <v>5</v>
      </c>
      <c r="J631" s="222">
        <v>0</v>
      </c>
      <c r="K631" s="222">
        <v>1</v>
      </c>
      <c r="L631" s="1663"/>
    </row>
    <row r="632" spans="1:12" ht="15" customHeight="1" x14ac:dyDescent="0.2">
      <c r="A632" s="1586">
        <v>273</v>
      </c>
      <c r="B632" s="1575" t="s">
        <v>302</v>
      </c>
      <c r="C632" s="648" t="s">
        <v>691</v>
      </c>
      <c r="D632" s="912"/>
      <c r="E632" s="1623"/>
      <c r="F632" s="1679"/>
      <c r="G632" s="937">
        <v>5</v>
      </c>
      <c r="H632" s="222">
        <v>1</v>
      </c>
      <c r="I632" s="222">
        <v>4</v>
      </c>
      <c r="J632" s="222">
        <v>0</v>
      </c>
      <c r="K632" s="222">
        <v>0</v>
      </c>
      <c r="L632" s="1663"/>
    </row>
    <row r="633" spans="1:12" ht="15" customHeight="1" x14ac:dyDescent="0.2">
      <c r="A633" s="1586"/>
      <c r="B633" s="1575"/>
      <c r="C633" s="648" t="s">
        <v>707</v>
      </c>
      <c r="D633" s="912"/>
      <c r="E633" s="1623"/>
      <c r="F633" s="1679"/>
      <c r="G633" s="937">
        <v>1</v>
      </c>
      <c r="H633" s="222">
        <v>0</v>
      </c>
      <c r="I633" s="222">
        <v>1</v>
      </c>
      <c r="J633" s="222">
        <v>0</v>
      </c>
      <c r="K633" s="222">
        <v>0</v>
      </c>
      <c r="L633" s="1663"/>
    </row>
    <row r="634" spans="1:12" ht="15" customHeight="1" x14ac:dyDescent="0.2">
      <c r="A634" s="1586"/>
      <c r="B634" s="1575"/>
      <c r="C634" s="648" t="s">
        <v>402</v>
      </c>
      <c r="D634" s="912"/>
      <c r="E634" s="1623"/>
      <c r="F634" s="1679"/>
      <c r="G634" s="937">
        <v>5</v>
      </c>
      <c r="H634" s="222">
        <v>2</v>
      </c>
      <c r="I634" s="222">
        <v>2</v>
      </c>
      <c r="J634" s="222">
        <v>1</v>
      </c>
      <c r="K634" s="222">
        <v>0</v>
      </c>
      <c r="L634" s="1663"/>
    </row>
    <row r="635" spans="1:12" ht="15" customHeight="1" x14ac:dyDescent="0.2">
      <c r="A635" s="1586"/>
      <c r="B635" s="1575"/>
      <c r="C635" s="648" t="s">
        <v>984</v>
      </c>
      <c r="D635" s="912"/>
      <c r="E635" s="1623"/>
      <c r="F635" s="1679"/>
      <c r="G635" s="937">
        <v>2</v>
      </c>
      <c r="H635" s="222">
        <v>0</v>
      </c>
      <c r="I635" s="222">
        <v>2</v>
      </c>
      <c r="J635" s="222">
        <v>0</v>
      </c>
      <c r="K635" s="222">
        <v>0</v>
      </c>
      <c r="L635" s="1663"/>
    </row>
    <row r="636" spans="1:12" ht="15" customHeight="1" x14ac:dyDescent="0.2">
      <c r="A636" s="918">
        <v>274</v>
      </c>
      <c r="B636" s="1016" t="s">
        <v>308</v>
      </c>
      <c r="C636" s="651" t="s">
        <v>589</v>
      </c>
      <c r="D636" s="912"/>
      <c r="E636" s="1623"/>
      <c r="F636" s="1679"/>
      <c r="G636" s="937">
        <v>9</v>
      </c>
      <c r="H636" s="222">
        <v>4</v>
      </c>
      <c r="I636" s="222">
        <v>5</v>
      </c>
      <c r="J636" s="222">
        <v>0</v>
      </c>
      <c r="K636" s="222">
        <v>0</v>
      </c>
      <c r="L636" s="1663"/>
    </row>
    <row r="637" spans="1:12" ht="15" customHeight="1" x14ac:dyDescent="0.2">
      <c r="A637" s="1610">
        <v>275</v>
      </c>
      <c r="B637" s="1614" t="s">
        <v>309</v>
      </c>
      <c r="C637" s="651" t="s">
        <v>597</v>
      </c>
      <c r="D637" s="912"/>
      <c r="E637" s="1623"/>
      <c r="F637" s="1679"/>
      <c r="G637" s="937">
        <v>10</v>
      </c>
      <c r="H637" s="222">
        <v>3</v>
      </c>
      <c r="I637" s="222">
        <v>7</v>
      </c>
      <c r="J637" s="222">
        <v>0</v>
      </c>
      <c r="K637" s="222">
        <v>0</v>
      </c>
      <c r="L637" s="1663"/>
    </row>
    <row r="638" spans="1:12" ht="15" customHeight="1" x14ac:dyDescent="0.2">
      <c r="A638" s="1611"/>
      <c r="B638" s="1614"/>
      <c r="C638" s="651" t="s">
        <v>697</v>
      </c>
      <c r="D638" s="912"/>
      <c r="E638" s="1623"/>
      <c r="F638" s="1679"/>
      <c r="G638" s="937">
        <v>8</v>
      </c>
      <c r="H638" s="222">
        <v>2</v>
      </c>
      <c r="I638" s="222">
        <v>6</v>
      </c>
      <c r="J638" s="222">
        <v>0</v>
      </c>
      <c r="K638" s="222">
        <v>0</v>
      </c>
      <c r="L638" s="1663"/>
    </row>
    <row r="639" spans="1:12" ht="15" customHeight="1" x14ac:dyDescent="0.2">
      <c r="A639" s="1611"/>
      <c r="B639" s="1614"/>
      <c r="C639" s="651" t="s">
        <v>589</v>
      </c>
      <c r="D639" s="912"/>
      <c r="E639" s="1623"/>
      <c r="F639" s="1679"/>
      <c r="G639" s="937">
        <v>3</v>
      </c>
      <c r="H639" s="222">
        <v>0</v>
      </c>
      <c r="I639" s="222">
        <v>3</v>
      </c>
      <c r="J639" s="222">
        <v>0</v>
      </c>
      <c r="K639" s="222">
        <v>0</v>
      </c>
      <c r="L639" s="1663"/>
    </row>
    <row r="640" spans="1:12" s="500" customFormat="1" ht="15" customHeight="1" x14ac:dyDescent="0.2">
      <c r="A640" s="1612"/>
      <c r="B640" s="1615"/>
      <c r="C640" s="651" t="s">
        <v>937</v>
      </c>
      <c r="D640" s="912"/>
      <c r="E640" s="1623"/>
      <c r="F640" s="1679"/>
      <c r="G640" s="914">
        <v>4</v>
      </c>
      <c r="H640" s="222">
        <v>1</v>
      </c>
      <c r="I640" s="560">
        <v>3</v>
      </c>
      <c r="J640" s="560">
        <v>0</v>
      </c>
      <c r="K640" s="560">
        <v>0</v>
      </c>
      <c r="L640" s="1663"/>
    </row>
    <row r="641" spans="1:12" s="500" customFormat="1" ht="15" customHeight="1" x14ac:dyDescent="0.2">
      <c r="A641" s="1017">
        <v>276</v>
      </c>
      <c r="B641" s="921" t="s">
        <v>316</v>
      </c>
      <c r="C641" s="651" t="s">
        <v>925</v>
      </c>
      <c r="D641" s="912"/>
      <c r="E641" s="1623"/>
      <c r="F641" s="1679"/>
      <c r="G641" s="914">
        <v>2</v>
      </c>
      <c r="H641" s="560">
        <v>0</v>
      </c>
      <c r="I641" s="560">
        <v>2</v>
      </c>
      <c r="J641" s="560">
        <v>0</v>
      </c>
      <c r="K641" s="560">
        <v>0</v>
      </c>
      <c r="L641" s="1663"/>
    </row>
    <row r="642" spans="1:12" s="500" customFormat="1" ht="15" customHeight="1" x14ac:dyDescent="0.2">
      <c r="A642" s="1672">
        <v>277</v>
      </c>
      <c r="B642" s="1614" t="s">
        <v>317</v>
      </c>
      <c r="C642" s="651" t="s">
        <v>589</v>
      </c>
      <c r="D642" s="912"/>
      <c r="E642" s="1623"/>
      <c r="F642" s="1679"/>
      <c r="G642" s="914">
        <v>0</v>
      </c>
      <c r="H642" s="560">
        <v>0</v>
      </c>
      <c r="I642" s="560">
        <v>0</v>
      </c>
      <c r="J642" s="560">
        <v>0</v>
      </c>
      <c r="K642" s="560">
        <v>0</v>
      </c>
      <c r="L642" s="1663"/>
    </row>
    <row r="643" spans="1:12" s="500" customFormat="1" ht="15" customHeight="1" x14ac:dyDescent="0.2">
      <c r="A643" s="1672"/>
      <c r="B643" s="1615"/>
      <c r="C643" s="651" t="s">
        <v>767</v>
      </c>
      <c r="D643" s="912"/>
      <c r="E643" s="1623"/>
      <c r="F643" s="1679"/>
      <c r="G643" s="914">
        <v>5</v>
      </c>
      <c r="H643" s="560">
        <v>0</v>
      </c>
      <c r="I643" s="560">
        <v>4</v>
      </c>
      <c r="J643" s="560">
        <v>0</v>
      </c>
      <c r="K643" s="560">
        <v>1</v>
      </c>
      <c r="L643" s="1663"/>
    </row>
    <row r="644" spans="1:12" s="500" customFormat="1" ht="15" customHeight="1" x14ac:dyDescent="0.2">
      <c r="A644" s="1017">
        <v>278</v>
      </c>
      <c r="B644" s="922" t="s">
        <v>318</v>
      </c>
      <c r="C644" s="651" t="s">
        <v>925</v>
      </c>
      <c r="D644" s="912"/>
      <c r="E644" s="1623"/>
      <c r="F644" s="1679"/>
      <c r="G644" s="914">
        <v>2</v>
      </c>
      <c r="H644" s="560">
        <v>2</v>
      </c>
      <c r="I644" s="560">
        <v>0</v>
      </c>
      <c r="J644" s="560">
        <v>0</v>
      </c>
      <c r="K644" s="560">
        <v>0</v>
      </c>
      <c r="L644" s="1663"/>
    </row>
    <row r="645" spans="1:12" s="500" customFormat="1" ht="15" customHeight="1" x14ac:dyDescent="0.2">
      <c r="A645" s="919">
        <v>279</v>
      </c>
      <c r="B645" s="922" t="s">
        <v>321</v>
      </c>
      <c r="C645" s="651" t="s">
        <v>589</v>
      </c>
      <c r="D645" s="912"/>
      <c r="E645" s="1623"/>
      <c r="F645" s="1679"/>
      <c r="G645" s="914">
        <v>5</v>
      </c>
      <c r="H645" s="560">
        <v>0</v>
      </c>
      <c r="I645" s="560">
        <v>4</v>
      </c>
      <c r="J645" s="560">
        <v>1</v>
      </c>
      <c r="K645" s="560">
        <v>0</v>
      </c>
      <c r="L645" s="1663"/>
    </row>
    <row r="646" spans="1:12" s="500" customFormat="1" ht="15" customHeight="1" x14ac:dyDescent="0.2">
      <c r="A646" s="1017">
        <v>280</v>
      </c>
      <c r="B646" s="922" t="s">
        <v>322</v>
      </c>
      <c r="C646" s="651" t="s">
        <v>589</v>
      </c>
      <c r="D646" s="912"/>
      <c r="E646" s="1623"/>
      <c r="F646" s="1679"/>
      <c r="G646" s="914">
        <v>5</v>
      </c>
      <c r="H646" s="560">
        <v>2</v>
      </c>
      <c r="I646" s="560">
        <v>3</v>
      </c>
      <c r="J646" s="560">
        <v>0</v>
      </c>
      <c r="K646" s="560">
        <v>0</v>
      </c>
      <c r="L646" s="1663"/>
    </row>
    <row r="647" spans="1:12" s="500" customFormat="1" ht="15" customHeight="1" x14ac:dyDescent="0.2">
      <c r="A647" s="1014">
        <v>281</v>
      </c>
      <c r="B647" s="1019" t="s">
        <v>323</v>
      </c>
      <c r="C647" s="913" t="s">
        <v>925</v>
      </c>
      <c r="D647" s="912"/>
      <c r="E647" s="1623"/>
      <c r="F647" s="1679"/>
      <c r="G647" s="914">
        <v>0</v>
      </c>
      <c r="H647" s="560">
        <v>0</v>
      </c>
      <c r="I647" s="560">
        <v>0</v>
      </c>
      <c r="J647" s="560">
        <v>0</v>
      </c>
      <c r="K647" s="560">
        <v>0</v>
      </c>
      <c r="L647" s="1663"/>
    </row>
    <row r="648" spans="1:12" s="500" customFormat="1" ht="18" customHeight="1" thickBot="1" x14ac:dyDescent="0.25">
      <c r="A648" s="1050">
        <v>282</v>
      </c>
      <c r="B648" s="924" t="s">
        <v>324</v>
      </c>
      <c r="C648" s="652" t="s">
        <v>589</v>
      </c>
      <c r="D648" s="912"/>
      <c r="E648" s="1624"/>
      <c r="F648" s="1679"/>
      <c r="G648" s="925">
        <v>4</v>
      </c>
      <c r="H648" s="504">
        <v>4</v>
      </c>
      <c r="I648" s="504">
        <v>0</v>
      </c>
      <c r="J648" s="504">
        <v>0</v>
      </c>
      <c r="K648" s="504">
        <v>0</v>
      </c>
      <c r="L648" s="1664"/>
    </row>
    <row r="649" spans="1:12" s="500" customFormat="1" ht="18" customHeight="1" x14ac:dyDescent="0.2">
      <c r="A649" s="1015">
        <v>283</v>
      </c>
      <c r="B649" s="920" t="s">
        <v>284</v>
      </c>
      <c r="C649" s="648" t="s">
        <v>679</v>
      </c>
      <c r="D649" s="912"/>
      <c r="E649" s="1667" t="s">
        <v>1703</v>
      </c>
      <c r="F649" s="1679"/>
      <c r="G649" s="978">
        <v>2</v>
      </c>
      <c r="H649" s="506">
        <v>0</v>
      </c>
      <c r="I649" s="506">
        <v>2</v>
      </c>
      <c r="J649" s="506">
        <v>0</v>
      </c>
      <c r="K649" s="980">
        <v>0</v>
      </c>
      <c r="L649" s="1666" t="s">
        <v>1704</v>
      </c>
    </row>
    <row r="650" spans="1:12" s="500" customFormat="1" ht="15" customHeight="1" x14ac:dyDescent="0.2">
      <c r="A650" s="961">
        <v>284</v>
      </c>
      <c r="B650" s="921" t="s">
        <v>285</v>
      </c>
      <c r="C650" s="651" t="s">
        <v>589</v>
      </c>
      <c r="D650" s="912"/>
      <c r="E650" s="1668"/>
      <c r="F650" s="1679"/>
      <c r="G650" s="977">
        <v>0</v>
      </c>
      <c r="H650" s="560">
        <v>0</v>
      </c>
      <c r="I650" s="560">
        <v>0</v>
      </c>
      <c r="J650" s="560">
        <v>0</v>
      </c>
      <c r="K650" s="981">
        <v>0</v>
      </c>
      <c r="L650" s="1666"/>
    </row>
    <row r="651" spans="1:12" s="500" customFormat="1" ht="15" customHeight="1" x14ac:dyDescent="0.2">
      <c r="A651" s="1658">
        <v>285</v>
      </c>
      <c r="B651" s="1613" t="s">
        <v>286</v>
      </c>
      <c r="C651" s="651" t="s">
        <v>680</v>
      </c>
      <c r="D651" s="912"/>
      <c r="E651" s="1668"/>
      <c r="F651" s="1679"/>
      <c r="G651" s="977">
        <v>2</v>
      </c>
      <c r="H651" s="560">
        <v>1</v>
      </c>
      <c r="I651" s="560">
        <v>1</v>
      </c>
      <c r="J651" s="560">
        <v>0</v>
      </c>
      <c r="K651" s="981">
        <v>0</v>
      </c>
      <c r="L651" s="1666"/>
    </row>
    <row r="652" spans="1:12" s="500" customFormat="1" ht="15" customHeight="1" x14ac:dyDescent="0.2">
      <c r="A652" s="1660"/>
      <c r="B652" s="1614"/>
      <c r="C652" s="913" t="s">
        <v>401</v>
      </c>
      <c r="D652" s="912"/>
      <c r="E652" s="1668"/>
      <c r="F652" s="1679"/>
      <c r="G652" s="977">
        <v>2</v>
      </c>
      <c r="H652" s="560">
        <v>2</v>
      </c>
      <c r="I652" s="560">
        <v>0</v>
      </c>
      <c r="J652" s="560">
        <v>0</v>
      </c>
      <c r="K652" s="981">
        <v>0</v>
      </c>
      <c r="L652" s="1666"/>
    </row>
    <row r="653" spans="1:12" s="500" customFormat="1" ht="15" customHeight="1" x14ac:dyDescent="0.2">
      <c r="A653" s="1660"/>
      <c r="B653" s="1614"/>
      <c r="C653" s="913" t="s">
        <v>589</v>
      </c>
      <c r="D653" s="912"/>
      <c r="E653" s="1668"/>
      <c r="F653" s="1679"/>
      <c r="G653" s="977">
        <v>3</v>
      </c>
      <c r="H653" s="560">
        <v>3</v>
      </c>
      <c r="I653" s="560">
        <v>0</v>
      </c>
      <c r="J653" s="560">
        <v>0</v>
      </c>
      <c r="K653" s="981">
        <v>0</v>
      </c>
      <c r="L653" s="1666"/>
    </row>
    <row r="654" spans="1:12" s="500" customFormat="1" ht="15" customHeight="1" x14ac:dyDescent="0.2">
      <c r="A654" s="1661"/>
      <c r="B654" s="1615"/>
      <c r="C654" s="965" t="s">
        <v>747</v>
      </c>
      <c r="D654" s="912"/>
      <c r="E654" s="1668"/>
      <c r="F654" s="1679"/>
      <c r="G654" s="977">
        <v>0</v>
      </c>
      <c r="H654" s="560">
        <v>0</v>
      </c>
      <c r="I654" s="560">
        <v>0</v>
      </c>
      <c r="J654" s="560">
        <v>0</v>
      </c>
      <c r="K654" s="981">
        <v>0</v>
      </c>
      <c r="L654" s="1666"/>
    </row>
    <row r="655" spans="1:12" s="500" customFormat="1" ht="15" customHeight="1" x14ac:dyDescent="0.2">
      <c r="A655" s="964">
        <v>286</v>
      </c>
      <c r="B655" s="675" t="s">
        <v>288</v>
      </c>
      <c r="C655" s="965" t="s">
        <v>589</v>
      </c>
      <c r="D655" s="912"/>
      <c r="E655" s="1668"/>
      <c r="F655" s="1679"/>
      <c r="G655" s="977">
        <v>3</v>
      </c>
      <c r="H655" s="560">
        <v>0</v>
      </c>
      <c r="I655" s="560">
        <v>3</v>
      </c>
      <c r="J655" s="560">
        <v>0</v>
      </c>
      <c r="K655" s="981">
        <v>0</v>
      </c>
      <c r="L655" s="1666"/>
    </row>
    <row r="656" spans="1:12" s="500" customFormat="1" ht="15" customHeight="1" x14ac:dyDescent="0.2">
      <c r="A656" s="961">
        <v>287</v>
      </c>
      <c r="B656" s="675" t="s">
        <v>289</v>
      </c>
      <c r="C656" s="965" t="s">
        <v>589</v>
      </c>
      <c r="D656" s="912"/>
      <c r="E656" s="1668"/>
      <c r="F656" s="1679"/>
      <c r="G656" s="977">
        <v>8</v>
      </c>
      <c r="H656" s="560">
        <v>2</v>
      </c>
      <c r="I656" s="560">
        <v>6</v>
      </c>
      <c r="J656" s="560">
        <v>0</v>
      </c>
      <c r="K656" s="981">
        <v>0</v>
      </c>
      <c r="L656" s="1666"/>
    </row>
    <row r="657" spans="1:12" s="500" customFormat="1" ht="15" customHeight="1" x14ac:dyDescent="0.2">
      <c r="A657" s="1658">
        <v>288</v>
      </c>
      <c r="B657" s="1613" t="s">
        <v>290</v>
      </c>
      <c r="C657" s="965" t="s">
        <v>742</v>
      </c>
      <c r="D657" s="912"/>
      <c r="E657" s="1668"/>
      <c r="F657" s="1679"/>
      <c r="G657" s="977">
        <v>2</v>
      </c>
      <c r="H657" s="560">
        <v>0</v>
      </c>
      <c r="I657" s="560">
        <v>2</v>
      </c>
      <c r="J657" s="560">
        <v>0</v>
      </c>
      <c r="K657" s="981">
        <v>0</v>
      </c>
      <c r="L657" s="1666"/>
    </row>
    <row r="658" spans="1:12" s="500" customFormat="1" ht="15" customHeight="1" x14ac:dyDescent="0.2">
      <c r="A658" s="1660"/>
      <c r="B658" s="1614"/>
      <c r="C658" s="965" t="s">
        <v>1618</v>
      </c>
      <c r="D658" s="912"/>
      <c r="E658" s="1668"/>
      <c r="F658" s="1679"/>
      <c r="G658" s="977">
        <v>3</v>
      </c>
      <c r="H658" s="560">
        <v>0</v>
      </c>
      <c r="I658" s="560">
        <v>3</v>
      </c>
      <c r="J658" s="560">
        <v>0</v>
      </c>
      <c r="K658" s="981">
        <v>0</v>
      </c>
      <c r="L658" s="1666"/>
    </row>
    <row r="659" spans="1:12" s="500" customFormat="1" ht="15" customHeight="1" x14ac:dyDescent="0.2">
      <c r="A659" s="1660"/>
      <c r="B659" s="1614"/>
      <c r="C659" s="965" t="s">
        <v>590</v>
      </c>
      <c r="D659" s="912"/>
      <c r="E659" s="1668"/>
      <c r="F659" s="1679"/>
      <c r="G659" s="977">
        <v>2</v>
      </c>
      <c r="H659" s="560">
        <v>0</v>
      </c>
      <c r="I659" s="560">
        <v>2</v>
      </c>
      <c r="J659" s="560">
        <v>0</v>
      </c>
      <c r="K659" s="981">
        <v>0</v>
      </c>
      <c r="L659" s="1666"/>
    </row>
    <row r="660" spans="1:12" s="500" customFormat="1" ht="15" customHeight="1" x14ac:dyDescent="0.2">
      <c r="A660" s="1660"/>
      <c r="B660" s="1614"/>
      <c r="C660" s="965" t="s">
        <v>684</v>
      </c>
      <c r="D660" s="912"/>
      <c r="E660" s="1668"/>
      <c r="F660" s="1679"/>
      <c r="G660" s="977">
        <v>0</v>
      </c>
      <c r="H660" s="560">
        <v>0</v>
      </c>
      <c r="I660" s="560">
        <v>0</v>
      </c>
      <c r="J660" s="560">
        <v>0</v>
      </c>
      <c r="K660" s="981">
        <v>0</v>
      </c>
      <c r="L660" s="1666"/>
    </row>
    <row r="661" spans="1:12" s="500" customFormat="1" ht="15" customHeight="1" x14ac:dyDescent="0.2">
      <c r="A661" s="1661"/>
      <c r="B661" s="1615"/>
      <c r="C661" s="965" t="s">
        <v>589</v>
      </c>
      <c r="D661" s="912"/>
      <c r="E661" s="1668"/>
      <c r="F661" s="1679"/>
      <c r="G661" s="977">
        <v>0</v>
      </c>
      <c r="H661" s="560">
        <v>0</v>
      </c>
      <c r="I661" s="560">
        <v>0</v>
      </c>
      <c r="J661" s="560">
        <v>0</v>
      </c>
      <c r="K661" s="981">
        <v>0</v>
      </c>
      <c r="L661" s="1666"/>
    </row>
    <row r="662" spans="1:12" s="500" customFormat="1" ht="15" customHeight="1" x14ac:dyDescent="0.2">
      <c r="A662" s="964">
        <v>289</v>
      </c>
      <c r="B662" s="675" t="s">
        <v>291</v>
      </c>
      <c r="C662" s="965" t="s">
        <v>743</v>
      </c>
      <c r="D662" s="912"/>
      <c r="E662" s="1668"/>
      <c r="F662" s="1679"/>
      <c r="G662" s="977">
        <v>1</v>
      </c>
      <c r="H662" s="560">
        <v>0</v>
      </c>
      <c r="I662" s="560">
        <v>1</v>
      </c>
      <c r="J662" s="560">
        <v>0</v>
      </c>
      <c r="K662" s="981">
        <v>0</v>
      </c>
      <c r="L662" s="1666"/>
    </row>
    <row r="663" spans="1:12" s="500" customFormat="1" ht="15" customHeight="1" x14ac:dyDescent="0.2">
      <c r="A663" s="1658">
        <v>290</v>
      </c>
      <c r="B663" s="1613" t="s">
        <v>292</v>
      </c>
      <c r="C663" s="654" t="s">
        <v>744</v>
      </c>
      <c r="D663" s="912"/>
      <c r="E663" s="1668"/>
      <c r="F663" s="1679"/>
      <c r="G663" s="977">
        <v>0</v>
      </c>
      <c r="H663" s="560">
        <v>0</v>
      </c>
      <c r="I663" s="560">
        <v>0</v>
      </c>
      <c r="J663" s="560">
        <v>0</v>
      </c>
      <c r="K663" s="981">
        <v>0</v>
      </c>
      <c r="L663" s="1666"/>
    </row>
    <row r="664" spans="1:12" s="500" customFormat="1" ht="15" customHeight="1" x14ac:dyDescent="0.2">
      <c r="A664" s="1660"/>
      <c r="B664" s="1614"/>
      <c r="C664" s="654" t="s">
        <v>1633</v>
      </c>
      <c r="D664" s="912"/>
      <c r="E664" s="1668"/>
      <c r="F664" s="1679"/>
      <c r="G664" s="977">
        <v>5</v>
      </c>
      <c r="H664" s="560">
        <v>2</v>
      </c>
      <c r="I664" s="560">
        <v>2</v>
      </c>
      <c r="J664" s="560">
        <v>1</v>
      </c>
      <c r="K664" s="981">
        <v>0</v>
      </c>
      <c r="L664" s="1666"/>
    </row>
    <row r="665" spans="1:12" s="500" customFormat="1" ht="15" customHeight="1" x14ac:dyDescent="0.2">
      <c r="A665" s="1660"/>
      <c r="B665" s="1614"/>
      <c r="C665" s="654" t="s">
        <v>685</v>
      </c>
      <c r="D665" s="912"/>
      <c r="E665" s="1668"/>
      <c r="F665" s="1679"/>
      <c r="G665" s="977">
        <v>2</v>
      </c>
      <c r="H665" s="560">
        <v>0</v>
      </c>
      <c r="I665" s="560">
        <v>2</v>
      </c>
      <c r="J665" s="560">
        <v>0</v>
      </c>
      <c r="K665" s="981">
        <v>0</v>
      </c>
      <c r="L665" s="1666"/>
    </row>
    <row r="666" spans="1:12" s="500" customFormat="1" ht="15" customHeight="1" x14ac:dyDescent="0.2">
      <c r="A666" s="1660"/>
      <c r="B666" s="1614"/>
      <c r="C666" s="654" t="s">
        <v>589</v>
      </c>
      <c r="D666" s="912"/>
      <c r="E666" s="1668"/>
      <c r="F666" s="1679"/>
      <c r="G666" s="977">
        <v>2</v>
      </c>
      <c r="H666" s="560">
        <v>0</v>
      </c>
      <c r="I666" s="560">
        <v>2</v>
      </c>
      <c r="J666" s="560">
        <v>0</v>
      </c>
      <c r="K666" s="981">
        <v>0</v>
      </c>
      <c r="L666" s="1666"/>
    </row>
    <row r="667" spans="1:12" s="500" customFormat="1" ht="15" customHeight="1" x14ac:dyDescent="0.2">
      <c r="A667" s="1661"/>
      <c r="B667" s="1615"/>
      <c r="C667" s="654" t="s">
        <v>1580</v>
      </c>
      <c r="D667" s="912"/>
      <c r="E667" s="1668"/>
      <c r="F667" s="1679"/>
      <c r="G667" s="977">
        <v>3</v>
      </c>
      <c r="H667" s="560">
        <v>1</v>
      </c>
      <c r="I667" s="560">
        <v>0</v>
      </c>
      <c r="J667" s="560">
        <v>0</v>
      </c>
      <c r="K667" s="981">
        <v>2</v>
      </c>
      <c r="L667" s="1666"/>
    </row>
    <row r="668" spans="1:12" s="500" customFormat="1" ht="15" customHeight="1" x14ac:dyDescent="0.2">
      <c r="A668" s="1672">
        <v>291</v>
      </c>
      <c r="B668" s="1613" t="s">
        <v>294</v>
      </c>
      <c r="C668" s="965" t="s">
        <v>746</v>
      </c>
      <c r="D668" s="912"/>
      <c r="E668" s="1668"/>
      <c r="F668" s="1679"/>
      <c r="G668" s="977">
        <v>2</v>
      </c>
      <c r="H668" s="560">
        <v>2</v>
      </c>
      <c r="I668" s="560">
        <v>0</v>
      </c>
      <c r="J668" s="560">
        <v>0</v>
      </c>
      <c r="K668" s="981">
        <v>0</v>
      </c>
      <c r="L668" s="1666"/>
    </row>
    <row r="669" spans="1:12" s="500" customFormat="1" ht="15" customHeight="1" x14ac:dyDescent="0.2">
      <c r="A669" s="1672"/>
      <c r="B669" s="1615"/>
      <c r="C669" s="965" t="s">
        <v>589</v>
      </c>
      <c r="D669" s="912"/>
      <c r="E669" s="1668"/>
      <c r="F669" s="1679"/>
      <c r="G669" s="977">
        <v>0</v>
      </c>
      <c r="H669" s="560">
        <v>0</v>
      </c>
      <c r="I669" s="560">
        <v>0</v>
      </c>
      <c r="J669" s="560">
        <v>0</v>
      </c>
      <c r="K669" s="981">
        <v>0</v>
      </c>
      <c r="L669" s="1666"/>
    </row>
    <row r="670" spans="1:12" s="500" customFormat="1" ht="15" customHeight="1" x14ac:dyDescent="0.2">
      <c r="A670" s="1658">
        <v>292</v>
      </c>
      <c r="B670" s="1613" t="s">
        <v>295</v>
      </c>
      <c r="C670" s="965" t="s">
        <v>592</v>
      </c>
      <c r="D670" s="912"/>
      <c r="E670" s="1668"/>
      <c r="F670" s="1679"/>
      <c r="G670" s="977">
        <v>0</v>
      </c>
      <c r="H670" s="560">
        <v>0</v>
      </c>
      <c r="I670" s="560">
        <v>0</v>
      </c>
      <c r="J670" s="560">
        <v>0</v>
      </c>
      <c r="K670" s="981">
        <v>0</v>
      </c>
      <c r="L670" s="1666"/>
    </row>
    <row r="671" spans="1:12" s="500" customFormat="1" ht="15" customHeight="1" x14ac:dyDescent="0.2">
      <c r="A671" s="1660"/>
      <c r="B671" s="1614"/>
      <c r="C671" s="965" t="s">
        <v>589</v>
      </c>
      <c r="D671" s="912"/>
      <c r="E671" s="1668"/>
      <c r="F671" s="1679"/>
      <c r="G671" s="977">
        <v>4</v>
      </c>
      <c r="H671" s="560">
        <v>0</v>
      </c>
      <c r="I671" s="560">
        <v>4</v>
      </c>
      <c r="J671" s="560">
        <v>0</v>
      </c>
      <c r="K671" s="981">
        <v>0</v>
      </c>
      <c r="L671" s="1666"/>
    </row>
    <row r="672" spans="1:12" s="500" customFormat="1" ht="15" customHeight="1" x14ac:dyDescent="0.2">
      <c r="A672" s="1661"/>
      <c r="B672" s="1615"/>
      <c r="C672" s="654" t="s">
        <v>1580</v>
      </c>
      <c r="D672" s="912"/>
      <c r="E672" s="1668"/>
      <c r="F672" s="1679"/>
      <c r="G672" s="977">
        <v>11</v>
      </c>
      <c r="H672" s="560">
        <v>5</v>
      </c>
      <c r="I672" s="560">
        <v>3</v>
      </c>
      <c r="J672" s="560">
        <v>0</v>
      </c>
      <c r="K672" s="981">
        <v>3</v>
      </c>
      <c r="L672" s="1666"/>
    </row>
    <row r="673" spans="1:12" s="500" customFormat="1" ht="15" customHeight="1" x14ac:dyDescent="0.2">
      <c r="A673" s="1658">
        <v>293</v>
      </c>
      <c r="B673" s="1405" t="s">
        <v>296</v>
      </c>
      <c r="C673" s="654" t="s">
        <v>748</v>
      </c>
      <c r="D673" s="912"/>
      <c r="E673" s="1668"/>
      <c r="F673" s="1679"/>
      <c r="G673" s="977">
        <v>0</v>
      </c>
      <c r="H673" s="560">
        <v>0</v>
      </c>
      <c r="I673" s="560">
        <v>0</v>
      </c>
      <c r="J673" s="560">
        <v>0</v>
      </c>
      <c r="K673" s="981">
        <v>0</v>
      </c>
      <c r="L673" s="1666"/>
    </row>
    <row r="674" spans="1:12" s="500" customFormat="1" ht="15" customHeight="1" x14ac:dyDescent="0.2">
      <c r="A674" s="1660"/>
      <c r="B674" s="1621"/>
      <c r="C674" s="654" t="s">
        <v>412</v>
      </c>
      <c r="D674" s="912"/>
      <c r="E674" s="1668"/>
      <c r="F674" s="1679"/>
      <c r="G674" s="977">
        <v>1</v>
      </c>
      <c r="H674" s="560">
        <v>0</v>
      </c>
      <c r="I674" s="560">
        <v>1</v>
      </c>
      <c r="J674" s="560">
        <v>0</v>
      </c>
      <c r="K674" s="981">
        <v>0</v>
      </c>
      <c r="L674" s="1666"/>
    </row>
    <row r="675" spans="1:12" s="500" customFormat="1" ht="15" customHeight="1" x14ac:dyDescent="0.2">
      <c r="A675" s="1661"/>
      <c r="B675" s="1406"/>
      <c r="C675" s="654" t="s">
        <v>589</v>
      </c>
      <c r="D675" s="912"/>
      <c r="E675" s="1668"/>
      <c r="F675" s="1679"/>
      <c r="G675" s="977">
        <v>0</v>
      </c>
      <c r="H675" s="560">
        <v>0</v>
      </c>
      <c r="I675" s="560">
        <v>0</v>
      </c>
      <c r="J675" s="560">
        <v>0</v>
      </c>
      <c r="K675" s="981">
        <v>0</v>
      </c>
      <c r="L675" s="1666"/>
    </row>
    <row r="676" spans="1:12" s="500" customFormat="1" ht="15" customHeight="1" x14ac:dyDescent="0.2">
      <c r="A676" s="1658">
        <v>294</v>
      </c>
      <c r="B676" s="1613" t="s">
        <v>297</v>
      </c>
      <c r="C676" s="965" t="s">
        <v>749</v>
      </c>
      <c r="D676" s="912"/>
      <c r="E676" s="1668"/>
      <c r="F676" s="1679"/>
      <c r="G676" s="977">
        <v>3</v>
      </c>
      <c r="H676" s="560">
        <v>0</v>
      </c>
      <c r="I676" s="560">
        <v>3</v>
      </c>
      <c r="J676" s="560">
        <v>0</v>
      </c>
      <c r="K676" s="981">
        <v>0</v>
      </c>
      <c r="L676" s="1666"/>
    </row>
    <row r="677" spans="1:12" s="500" customFormat="1" ht="15" customHeight="1" x14ac:dyDescent="0.2">
      <c r="A677" s="1661"/>
      <c r="B677" s="1615"/>
      <c r="C677" s="965" t="s">
        <v>403</v>
      </c>
      <c r="D677" s="912"/>
      <c r="E677" s="1668"/>
      <c r="F677" s="1679"/>
      <c r="G677" s="977">
        <v>1</v>
      </c>
      <c r="H677" s="560">
        <v>0</v>
      </c>
      <c r="I677" s="560">
        <v>1</v>
      </c>
      <c r="J677" s="560">
        <v>0</v>
      </c>
      <c r="K677" s="981">
        <v>0</v>
      </c>
      <c r="L677" s="1666"/>
    </row>
    <row r="678" spans="1:12" s="500" customFormat="1" ht="15" customHeight="1" x14ac:dyDescent="0.2">
      <c r="A678" s="1658">
        <v>295</v>
      </c>
      <c r="B678" s="1613" t="s">
        <v>363</v>
      </c>
      <c r="C678" s="965" t="s">
        <v>750</v>
      </c>
      <c r="D678" s="912"/>
      <c r="E678" s="1668"/>
      <c r="F678" s="1679"/>
      <c r="G678" s="977">
        <v>0</v>
      </c>
      <c r="H678" s="560">
        <v>0</v>
      </c>
      <c r="I678" s="560">
        <v>0</v>
      </c>
      <c r="J678" s="560">
        <v>0</v>
      </c>
      <c r="K678" s="981">
        <v>0</v>
      </c>
      <c r="L678" s="1666"/>
    </row>
    <row r="679" spans="1:12" s="500" customFormat="1" ht="15" customHeight="1" x14ac:dyDescent="0.2">
      <c r="A679" s="1660"/>
      <c r="B679" s="1614"/>
      <c r="C679" s="965" t="s">
        <v>687</v>
      </c>
      <c r="D679" s="912"/>
      <c r="E679" s="1668"/>
      <c r="F679" s="1679"/>
      <c r="G679" s="977">
        <v>0</v>
      </c>
      <c r="H679" s="560">
        <v>0</v>
      </c>
      <c r="I679" s="560">
        <v>0</v>
      </c>
      <c r="J679" s="560">
        <v>0</v>
      </c>
      <c r="K679" s="981">
        <v>0</v>
      </c>
      <c r="L679" s="1666"/>
    </row>
    <row r="680" spans="1:12" s="500" customFormat="1" ht="15" customHeight="1" x14ac:dyDescent="0.2">
      <c r="A680" s="1661"/>
      <c r="B680" s="1615"/>
      <c r="C680" s="651" t="s">
        <v>1581</v>
      </c>
      <c r="D680" s="912"/>
      <c r="E680" s="1668"/>
      <c r="F680" s="1679"/>
      <c r="G680" s="977">
        <v>0</v>
      </c>
      <c r="H680" s="560">
        <v>0</v>
      </c>
      <c r="I680" s="560">
        <v>0</v>
      </c>
      <c r="J680" s="560">
        <v>0</v>
      </c>
      <c r="K680" s="981">
        <v>0</v>
      </c>
      <c r="L680" s="1666"/>
    </row>
    <row r="681" spans="1:12" s="500" customFormat="1" ht="15" customHeight="1" x14ac:dyDescent="0.2">
      <c r="A681" s="1658">
        <v>296</v>
      </c>
      <c r="B681" s="1613" t="s">
        <v>299</v>
      </c>
      <c r="C681" s="648" t="s">
        <v>410</v>
      </c>
      <c r="D681" s="912"/>
      <c r="E681" s="1668"/>
      <c r="F681" s="1679"/>
      <c r="G681" s="977">
        <v>0</v>
      </c>
      <c r="H681" s="560">
        <v>0</v>
      </c>
      <c r="I681" s="560">
        <v>0</v>
      </c>
      <c r="J681" s="560">
        <v>0</v>
      </c>
      <c r="K681" s="981">
        <v>0</v>
      </c>
      <c r="L681" s="1666"/>
    </row>
    <row r="682" spans="1:12" s="500" customFormat="1" ht="15" customHeight="1" x14ac:dyDescent="0.2">
      <c r="A682" s="1660"/>
      <c r="B682" s="1614"/>
      <c r="C682" s="648" t="s">
        <v>411</v>
      </c>
      <c r="D682" s="912"/>
      <c r="E682" s="1668"/>
      <c r="F682" s="1679"/>
      <c r="G682" s="977">
        <v>4</v>
      </c>
      <c r="H682" s="560">
        <v>1</v>
      </c>
      <c r="I682" s="560">
        <v>3</v>
      </c>
      <c r="J682" s="560">
        <v>0</v>
      </c>
      <c r="K682" s="981">
        <v>0</v>
      </c>
      <c r="L682" s="1666"/>
    </row>
    <row r="683" spans="1:12" s="500" customFormat="1" ht="15" customHeight="1" x14ac:dyDescent="0.2">
      <c r="A683" s="1660"/>
      <c r="B683" s="1614"/>
      <c r="C683" s="648" t="s">
        <v>916</v>
      </c>
      <c r="D683" s="912"/>
      <c r="E683" s="1668"/>
      <c r="F683" s="1679"/>
      <c r="G683" s="977">
        <v>0</v>
      </c>
      <c r="H683" s="560">
        <v>0</v>
      </c>
      <c r="I683" s="560">
        <v>0</v>
      </c>
      <c r="J683" s="560">
        <v>0</v>
      </c>
      <c r="K683" s="981">
        <v>0</v>
      </c>
      <c r="L683" s="1666"/>
    </row>
    <row r="684" spans="1:12" s="500" customFormat="1" ht="15" customHeight="1" x14ac:dyDescent="0.2">
      <c r="A684" s="1660"/>
      <c r="B684" s="1614"/>
      <c r="C684" s="648" t="s">
        <v>688</v>
      </c>
      <c r="D684" s="912"/>
      <c r="E684" s="1668"/>
      <c r="F684" s="1679"/>
      <c r="G684" s="977">
        <v>0</v>
      </c>
      <c r="H684" s="560">
        <v>0</v>
      </c>
      <c r="I684" s="560">
        <v>0</v>
      </c>
      <c r="J684" s="560">
        <v>0</v>
      </c>
      <c r="K684" s="981">
        <v>0</v>
      </c>
      <c r="L684" s="1666"/>
    </row>
    <row r="685" spans="1:12" s="500" customFormat="1" ht="15" customHeight="1" x14ac:dyDescent="0.2">
      <c r="A685" s="1661"/>
      <c r="B685" s="1615"/>
      <c r="C685" s="648" t="s">
        <v>589</v>
      </c>
      <c r="D685" s="912"/>
      <c r="E685" s="1668"/>
      <c r="F685" s="1679"/>
      <c r="G685" s="977">
        <v>0</v>
      </c>
      <c r="H685" s="560">
        <v>0</v>
      </c>
      <c r="I685" s="560">
        <v>0</v>
      </c>
      <c r="J685" s="560">
        <v>0</v>
      </c>
      <c r="K685" s="981">
        <v>0</v>
      </c>
      <c r="L685" s="1666"/>
    </row>
    <row r="686" spans="1:12" s="500" customFormat="1" ht="15" customHeight="1" x14ac:dyDescent="0.2">
      <c r="A686" s="961">
        <v>297</v>
      </c>
      <c r="B686" s="916" t="s">
        <v>300</v>
      </c>
      <c r="C686" s="651" t="s">
        <v>414</v>
      </c>
      <c r="D686" s="912"/>
      <c r="E686" s="1668"/>
      <c r="F686" s="1679"/>
      <c r="G686" s="977">
        <v>0</v>
      </c>
      <c r="H686" s="560">
        <v>0</v>
      </c>
      <c r="I686" s="560">
        <v>0</v>
      </c>
      <c r="J686" s="560">
        <v>0</v>
      </c>
      <c r="K686" s="981">
        <v>0</v>
      </c>
      <c r="L686" s="1666"/>
    </row>
    <row r="687" spans="1:12" s="500" customFormat="1" ht="15" customHeight="1" x14ac:dyDescent="0.2">
      <c r="A687" s="961">
        <v>298</v>
      </c>
      <c r="B687" s="916" t="s">
        <v>301</v>
      </c>
      <c r="C687" s="651" t="s">
        <v>751</v>
      </c>
      <c r="D687" s="912"/>
      <c r="E687" s="1668"/>
      <c r="F687" s="1679"/>
      <c r="G687" s="977">
        <v>5</v>
      </c>
      <c r="H687" s="560">
        <v>2</v>
      </c>
      <c r="I687" s="560">
        <v>3</v>
      </c>
      <c r="J687" s="560">
        <v>0</v>
      </c>
      <c r="K687" s="981">
        <v>0</v>
      </c>
      <c r="L687" s="1666"/>
    </row>
    <row r="688" spans="1:12" s="500" customFormat="1" ht="15" customHeight="1" x14ac:dyDescent="0.2">
      <c r="A688" s="1658">
        <v>299</v>
      </c>
      <c r="B688" s="1669" t="s">
        <v>302</v>
      </c>
      <c r="C688" s="651" t="s">
        <v>690</v>
      </c>
      <c r="D688" s="912"/>
      <c r="E688" s="1668"/>
      <c r="F688" s="1679"/>
      <c r="G688" s="977">
        <v>2</v>
      </c>
      <c r="H688" s="560">
        <v>0</v>
      </c>
      <c r="I688" s="560">
        <v>2</v>
      </c>
      <c r="J688" s="560">
        <v>0</v>
      </c>
      <c r="K688" s="981">
        <v>0</v>
      </c>
      <c r="L688" s="1666"/>
    </row>
    <row r="689" spans="1:12" s="500" customFormat="1" ht="15" customHeight="1" x14ac:dyDescent="0.2">
      <c r="A689" s="1661"/>
      <c r="B689" s="1671"/>
      <c r="C689" s="651" t="s">
        <v>689</v>
      </c>
      <c r="D689" s="912"/>
      <c r="E689" s="1668"/>
      <c r="F689" s="1679"/>
      <c r="G689" s="977">
        <v>0</v>
      </c>
      <c r="H689" s="560">
        <v>0</v>
      </c>
      <c r="I689" s="560">
        <v>0</v>
      </c>
      <c r="J689" s="560">
        <v>0</v>
      </c>
      <c r="K689" s="981">
        <v>0</v>
      </c>
      <c r="L689" s="1666"/>
    </row>
    <row r="690" spans="1:12" s="500" customFormat="1" ht="15" customHeight="1" x14ac:dyDescent="0.2">
      <c r="A690" s="1658">
        <v>300</v>
      </c>
      <c r="B690" s="1613" t="s">
        <v>303</v>
      </c>
      <c r="C690" s="648" t="s">
        <v>1679</v>
      </c>
      <c r="D690" s="649"/>
      <c r="E690" s="1668"/>
      <c r="F690" s="1679"/>
      <c r="G690" s="977">
        <v>0</v>
      </c>
      <c r="H690" s="560">
        <v>0</v>
      </c>
      <c r="I690" s="560">
        <v>0</v>
      </c>
      <c r="J690" s="560">
        <v>0</v>
      </c>
      <c r="K690" s="981">
        <v>0</v>
      </c>
      <c r="L690" s="1666"/>
    </row>
    <row r="691" spans="1:12" s="500" customFormat="1" ht="15" customHeight="1" x14ac:dyDescent="0.2">
      <c r="A691" s="1660"/>
      <c r="B691" s="1614"/>
      <c r="C691" s="648" t="s">
        <v>752</v>
      </c>
      <c r="D691" s="649"/>
      <c r="E691" s="1668"/>
      <c r="F691" s="1679"/>
      <c r="G691" s="977">
        <v>0</v>
      </c>
      <c r="H691" s="560">
        <v>0</v>
      </c>
      <c r="I691" s="560">
        <v>0</v>
      </c>
      <c r="J691" s="560">
        <v>0</v>
      </c>
      <c r="K691" s="981">
        <v>0</v>
      </c>
      <c r="L691" s="1666"/>
    </row>
    <row r="692" spans="1:12" s="500" customFormat="1" ht="15" customHeight="1" x14ac:dyDescent="0.2">
      <c r="A692" s="1660"/>
      <c r="B692" s="1614"/>
      <c r="C692" s="648" t="s">
        <v>1680</v>
      </c>
      <c r="D692" s="649"/>
      <c r="E692" s="1668"/>
      <c r="F692" s="1679"/>
      <c r="G692" s="977">
        <v>0</v>
      </c>
      <c r="H692" s="560">
        <v>0</v>
      </c>
      <c r="I692" s="560">
        <v>0</v>
      </c>
      <c r="J692" s="560">
        <v>0</v>
      </c>
      <c r="K692" s="981">
        <v>0</v>
      </c>
      <c r="L692" s="1666"/>
    </row>
    <row r="693" spans="1:12" s="500" customFormat="1" ht="15" customHeight="1" x14ac:dyDescent="0.2">
      <c r="A693" s="1660"/>
      <c r="B693" s="1614"/>
      <c r="C693" s="648" t="s">
        <v>754</v>
      </c>
      <c r="D693" s="649"/>
      <c r="E693" s="1668"/>
      <c r="F693" s="1679"/>
      <c r="G693" s="977">
        <v>4</v>
      </c>
      <c r="H693" s="560">
        <v>0</v>
      </c>
      <c r="I693" s="560">
        <v>4</v>
      </c>
      <c r="J693" s="560">
        <v>0</v>
      </c>
      <c r="K693" s="981">
        <v>0</v>
      </c>
      <c r="L693" s="1666"/>
    </row>
    <row r="694" spans="1:12" s="500" customFormat="1" ht="15" customHeight="1" x14ac:dyDescent="0.2">
      <c r="A694" s="1661"/>
      <c r="B694" s="1615"/>
      <c r="C694" s="648" t="s">
        <v>589</v>
      </c>
      <c r="D694" s="649"/>
      <c r="E694" s="1668"/>
      <c r="F694" s="1679"/>
      <c r="G694" s="977">
        <v>0</v>
      </c>
      <c r="H694" s="560">
        <v>0</v>
      </c>
      <c r="I694" s="560">
        <v>0</v>
      </c>
      <c r="J694" s="560">
        <v>0</v>
      </c>
      <c r="K694" s="981">
        <v>0</v>
      </c>
      <c r="L694" s="1666"/>
    </row>
    <row r="695" spans="1:12" s="500" customFormat="1" ht="15" customHeight="1" x14ac:dyDescent="0.2">
      <c r="A695" s="1658">
        <v>301</v>
      </c>
      <c r="B695" s="1613" t="s">
        <v>304</v>
      </c>
      <c r="C695" s="965" t="s">
        <v>692</v>
      </c>
      <c r="D695" s="649"/>
      <c r="E695" s="1668"/>
      <c r="F695" s="1679"/>
      <c r="G695" s="977">
        <v>1</v>
      </c>
      <c r="H695" s="560">
        <v>0</v>
      </c>
      <c r="I695" s="560">
        <v>1</v>
      </c>
      <c r="J695" s="560">
        <v>0</v>
      </c>
      <c r="K695" s="981">
        <v>0</v>
      </c>
      <c r="L695" s="1666"/>
    </row>
    <row r="696" spans="1:12" s="500" customFormat="1" ht="15" customHeight="1" x14ac:dyDescent="0.2">
      <c r="A696" s="1660"/>
      <c r="B696" s="1614"/>
      <c r="C696" s="965" t="s">
        <v>755</v>
      </c>
      <c r="D696" s="649"/>
      <c r="E696" s="1668"/>
      <c r="F696" s="1679"/>
      <c r="G696" s="977">
        <v>0</v>
      </c>
      <c r="H696" s="560">
        <v>0</v>
      </c>
      <c r="I696" s="560">
        <v>0</v>
      </c>
      <c r="J696" s="560">
        <v>0</v>
      </c>
      <c r="K696" s="981">
        <v>0</v>
      </c>
      <c r="L696" s="1666"/>
    </row>
    <row r="697" spans="1:12" s="500" customFormat="1" ht="15" customHeight="1" x14ac:dyDescent="0.2">
      <c r="A697" s="1661"/>
      <c r="B697" s="1615"/>
      <c r="C697" s="965" t="s">
        <v>589</v>
      </c>
      <c r="D697" s="649"/>
      <c r="E697" s="1668"/>
      <c r="F697" s="1679"/>
      <c r="G697" s="977">
        <v>3</v>
      </c>
      <c r="H697" s="560">
        <v>0</v>
      </c>
      <c r="I697" s="560">
        <v>3</v>
      </c>
      <c r="J697" s="560">
        <v>0</v>
      </c>
      <c r="K697" s="981">
        <v>0</v>
      </c>
      <c r="L697" s="1666"/>
    </row>
    <row r="698" spans="1:12" s="500" customFormat="1" ht="33" customHeight="1" x14ac:dyDescent="0.2">
      <c r="A698" s="1658">
        <v>302</v>
      </c>
      <c r="B698" s="1613" t="s">
        <v>305</v>
      </c>
      <c r="C698" s="651" t="s">
        <v>756</v>
      </c>
      <c r="D698" s="649"/>
      <c r="E698" s="1668"/>
      <c r="F698" s="1679"/>
      <c r="G698" s="977">
        <v>1</v>
      </c>
      <c r="H698" s="560">
        <v>0</v>
      </c>
      <c r="I698" s="560">
        <v>1</v>
      </c>
      <c r="J698" s="560">
        <v>0</v>
      </c>
      <c r="K698" s="981">
        <v>0</v>
      </c>
      <c r="L698" s="1666"/>
    </row>
    <row r="699" spans="1:12" s="500" customFormat="1" ht="15" customHeight="1" x14ac:dyDescent="0.2">
      <c r="A699" s="1660"/>
      <c r="B699" s="1614"/>
      <c r="C699" s="651" t="s">
        <v>687</v>
      </c>
      <c r="D699" s="649"/>
      <c r="E699" s="1668"/>
      <c r="F699" s="1679"/>
      <c r="G699" s="977">
        <v>0</v>
      </c>
      <c r="H699" s="560">
        <v>0</v>
      </c>
      <c r="I699" s="560">
        <v>0</v>
      </c>
      <c r="J699" s="560">
        <v>0</v>
      </c>
      <c r="K699" s="981">
        <v>0</v>
      </c>
      <c r="L699" s="1666"/>
    </row>
    <row r="700" spans="1:12" s="500" customFormat="1" ht="28.5" customHeight="1" x14ac:dyDescent="0.2">
      <c r="A700" s="1661"/>
      <c r="B700" s="1615"/>
      <c r="C700" s="651" t="s">
        <v>757</v>
      </c>
      <c r="D700" s="649"/>
      <c r="E700" s="1668"/>
      <c r="F700" s="1679"/>
      <c r="G700" s="977">
        <v>2</v>
      </c>
      <c r="H700" s="560">
        <v>0</v>
      </c>
      <c r="I700" s="560">
        <v>2</v>
      </c>
      <c r="J700" s="560">
        <v>0</v>
      </c>
      <c r="K700" s="981">
        <v>0</v>
      </c>
      <c r="L700" s="1666"/>
    </row>
    <row r="701" spans="1:12" s="500" customFormat="1" ht="15" customHeight="1" x14ac:dyDescent="0.2">
      <c r="A701" s="1658">
        <v>303</v>
      </c>
      <c r="B701" s="1613" t="s">
        <v>306</v>
      </c>
      <c r="C701" s="965" t="s">
        <v>693</v>
      </c>
      <c r="D701" s="649"/>
      <c r="E701" s="1668"/>
      <c r="F701" s="1679"/>
      <c r="G701" s="977">
        <v>0</v>
      </c>
      <c r="H701" s="560">
        <v>0</v>
      </c>
      <c r="I701" s="560">
        <v>0</v>
      </c>
      <c r="J701" s="560">
        <v>0</v>
      </c>
      <c r="K701" s="981">
        <v>0</v>
      </c>
      <c r="L701" s="1666"/>
    </row>
    <row r="702" spans="1:12" s="500" customFormat="1" ht="15" customHeight="1" x14ac:dyDescent="0.2">
      <c r="A702" s="1661"/>
      <c r="B702" s="1615"/>
      <c r="C702" s="965" t="s">
        <v>758</v>
      </c>
      <c r="D702" s="649"/>
      <c r="E702" s="1668"/>
      <c r="F702" s="1679"/>
      <c r="G702" s="977">
        <v>1</v>
      </c>
      <c r="H702" s="560">
        <v>0</v>
      </c>
      <c r="I702" s="560">
        <v>1</v>
      </c>
      <c r="J702" s="560">
        <v>0</v>
      </c>
      <c r="K702" s="981">
        <v>0</v>
      </c>
      <c r="L702" s="1666"/>
    </row>
    <row r="703" spans="1:12" s="500" customFormat="1" ht="15" customHeight="1" x14ac:dyDescent="0.2">
      <c r="A703" s="1658">
        <v>304</v>
      </c>
      <c r="B703" s="1613" t="s">
        <v>307</v>
      </c>
      <c r="C703" s="651" t="s">
        <v>694</v>
      </c>
      <c r="D703" s="649"/>
      <c r="E703" s="1668"/>
      <c r="F703" s="1679"/>
      <c r="G703" s="977">
        <v>3</v>
      </c>
      <c r="H703" s="560">
        <v>0</v>
      </c>
      <c r="I703" s="560">
        <v>3</v>
      </c>
      <c r="J703" s="560">
        <v>0</v>
      </c>
      <c r="K703" s="981">
        <v>0</v>
      </c>
      <c r="L703" s="1666"/>
    </row>
    <row r="704" spans="1:12" s="500" customFormat="1" ht="15" customHeight="1" x14ac:dyDescent="0.2">
      <c r="A704" s="1660"/>
      <c r="B704" s="1614"/>
      <c r="C704" s="651" t="s">
        <v>696</v>
      </c>
      <c r="D704" s="649"/>
      <c r="E704" s="1668"/>
      <c r="F704" s="1679"/>
      <c r="G704" s="977">
        <v>1</v>
      </c>
      <c r="H704" s="560">
        <v>1</v>
      </c>
      <c r="I704" s="560">
        <v>0</v>
      </c>
      <c r="J704" s="560">
        <v>0</v>
      </c>
      <c r="K704" s="981">
        <v>0</v>
      </c>
      <c r="L704" s="1666"/>
    </row>
    <row r="705" spans="1:12" s="500" customFormat="1" ht="15" customHeight="1" x14ac:dyDescent="0.2">
      <c r="A705" s="1660"/>
      <c r="B705" s="1614"/>
      <c r="C705" s="651" t="s">
        <v>759</v>
      </c>
      <c r="D705" s="649"/>
      <c r="E705" s="1668"/>
      <c r="F705" s="1679"/>
      <c r="G705" s="977">
        <v>0</v>
      </c>
      <c r="H705" s="560">
        <v>0</v>
      </c>
      <c r="I705" s="560">
        <v>0</v>
      </c>
      <c r="J705" s="560">
        <v>0</v>
      </c>
      <c r="K705" s="981">
        <v>0</v>
      </c>
      <c r="L705" s="1666"/>
    </row>
    <row r="706" spans="1:12" s="500" customFormat="1" ht="15" customHeight="1" x14ac:dyDescent="0.2">
      <c r="A706" s="1660"/>
      <c r="B706" s="1614"/>
      <c r="C706" s="651" t="s">
        <v>408</v>
      </c>
      <c r="D706" s="649"/>
      <c r="E706" s="1668"/>
      <c r="F706" s="1679"/>
      <c r="G706" s="977">
        <v>1</v>
      </c>
      <c r="H706" s="560">
        <v>1</v>
      </c>
      <c r="I706" s="560">
        <v>0</v>
      </c>
      <c r="J706" s="560">
        <v>0</v>
      </c>
      <c r="K706" s="981">
        <v>0</v>
      </c>
      <c r="L706" s="1666"/>
    </row>
    <row r="707" spans="1:12" s="500" customFormat="1" ht="15" customHeight="1" x14ac:dyDescent="0.2">
      <c r="A707" s="1660"/>
      <c r="B707" s="1614"/>
      <c r="C707" s="651" t="s">
        <v>695</v>
      </c>
      <c r="D707" s="649"/>
      <c r="E707" s="1668"/>
      <c r="F707" s="1679"/>
      <c r="G707" s="977">
        <v>0</v>
      </c>
      <c r="H707" s="560">
        <v>0</v>
      </c>
      <c r="I707" s="560">
        <v>0</v>
      </c>
      <c r="J707" s="560">
        <v>0</v>
      </c>
      <c r="K707" s="981">
        <v>0</v>
      </c>
      <c r="L707" s="1666"/>
    </row>
    <row r="708" spans="1:12" s="500" customFormat="1" ht="15" customHeight="1" x14ac:dyDescent="0.2">
      <c r="A708" s="1661"/>
      <c r="B708" s="1615"/>
      <c r="C708" s="651" t="s">
        <v>589</v>
      </c>
      <c r="D708" s="649"/>
      <c r="E708" s="1668"/>
      <c r="F708" s="1679"/>
      <c r="G708" s="977">
        <v>0</v>
      </c>
      <c r="H708" s="560">
        <v>0</v>
      </c>
      <c r="I708" s="560">
        <v>0</v>
      </c>
      <c r="J708" s="560">
        <v>0</v>
      </c>
      <c r="K708" s="981">
        <v>0</v>
      </c>
      <c r="L708" s="1666"/>
    </row>
    <row r="709" spans="1:12" s="500" customFormat="1" ht="15" customHeight="1" x14ac:dyDescent="0.2">
      <c r="A709" s="1658">
        <v>305</v>
      </c>
      <c r="B709" s="1669" t="s">
        <v>309</v>
      </c>
      <c r="C709" s="648" t="s">
        <v>801</v>
      </c>
      <c r="D709" s="649"/>
      <c r="E709" s="1668"/>
      <c r="F709" s="1679"/>
      <c r="G709" s="977">
        <v>0</v>
      </c>
      <c r="H709" s="560">
        <v>0</v>
      </c>
      <c r="I709" s="560">
        <v>0</v>
      </c>
      <c r="J709" s="560">
        <v>0</v>
      </c>
      <c r="K709" s="981">
        <v>0</v>
      </c>
      <c r="L709" s="1666"/>
    </row>
    <row r="710" spans="1:12" s="500" customFormat="1" ht="15" customHeight="1" x14ac:dyDescent="0.2">
      <c r="A710" s="1660"/>
      <c r="B710" s="1670"/>
      <c r="C710" s="648" t="s">
        <v>407</v>
      </c>
      <c r="D710" s="649"/>
      <c r="E710" s="1668"/>
      <c r="F710" s="1679"/>
      <c r="G710" s="977">
        <v>2</v>
      </c>
      <c r="H710" s="560">
        <v>0</v>
      </c>
      <c r="I710" s="560">
        <v>2</v>
      </c>
      <c r="J710" s="560">
        <v>0</v>
      </c>
      <c r="K710" s="981">
        <v>0</v>
      </c>
      <c r="L710" s="1666"/>
    </row>
    <row r="711" spans="1:12" s="500" customFormat="1" ht="15" customHeight="1" x14ac:dyDescent="0.2">
      <c r="A711" s="1661"/>
      <c r="B711" s="1671"/>
      <c r="C711" s="648" t="s">
        <v>918</v>
      </c>
      <c r="D711" s="649"/>
      <c r="E711" s="1668"/>
      <c r="F711" s="1679"/>
      <c r="G711" s="977">
        <v>0</v>
      </c>
      <c r="H711" s="560">
        <v>0</v>
      </c>
      <c r="I711" s="560">
        <v>0</v>
      </c>
      <c r="J711" s="560">
        <v>0</v>
      </c>
      <c r="K711" s="981">
        <v>0</v>
      </c>
      <c r="L711" s="1666"/>
    </row>
    <row r="712" spans="1:12" s="500" customFormat="1" ht="15" customHeight="1" x14ac:dyDescent="0.2">
      <c r="A712" s="962">
        <v>306</v>
      </c>
      <c r="B712" s="940" t="s">
        <v>1582</v>
      </c>
      <c r="C712" s="648" t="s">
        <v>589</v>
      </c>
      <c r="D712" s="649"/>
      <c r="E712" s="1668"/>
      <c r="F712" s="1679"/>
      <c r="G712" s="977">
        <v>0</v>
      </c>
      <c r="H712" s="560">
        <v>0</v>
      </c>
      <c r="I712" s="560">
        <v>0</v>
      </c>
      <c r="J712" s="560">
        <v>0</v>
      </c>
      <c r="K712" s="981">
        <v>0</v>
      </c>
      <c r="L712" s="1666"/>
    </row>
    <row r="713" spans="1:12" s="500" customFormat="1" ht="15" customHeight="1" x14ac:dyDescent="0.2">
      <c r="A713" s="1672">
        <v>307</v>
      </c>
      <c r="B713" s="1669" t="s">
        <v>311</v>
      </c>
      <c r="C713" s="651" t="s">
        <v>698</v>
      </c>
      <c r="D713" s="649"/>
      <c r="E713" s="1668"/>
      <c r="F713" s="1679"/>
      <c r="G713" s="977">
        <v>4</v>
      </c>
      <c r="H713" s="560">
        <v>1</v>
      </c>
      <c r="I713" s="560">
        <v>3</v>
      </c>
      <c r="J713" s="560">
        <v>0</v>
      </c>
      <c r="K713" s="981">
        <v>0</v>
      </c>
      <c r="L713" s="1666"/>
    </row>
    <row r="714" spans="1:12" s="500" customFormat="1" ht="15" customHeight="1" x14ac:dyDescent="0.2">
      <c r="A714" s="1672"/>
      <c r="B714" s="1670"/>
      <c r="C714" s="651" t="s">
        <v>598</v>
      </c>
      <c r="D714" s="649"/>
      <c r="E714" s="1668"/>
      <c r="F714" s="1679"/>
      <c r="G714" s="977">
        <v>1</v>
      </c>
      <c r="H714" s="560">
        <v>0</v>
      </c>
      <c r="I714" s="560">
        <v>1</v>
      </c>
      <c r="J714" s="560">
        <v>0</v>
      </c>
      <c r="K714" s="981">
        <v>0</v>
      </c>
      <c r="L714" s="1666"/>
    </row>
    <row r="715" spans="1:12" s="500" customFormat="1" ht="15" customHeight="1" x14ac:dyDescent="0.2">
      <c r="A715" s="1672"/>
      <c r="B715" s="1670"/>
      <c r="C715" s="651" t="s">
        <v>761</v>
      </c>
      <c r="D715" s="649"/>
      <c r="E715" s="1668"/>
      <c r="F715" s="1679"/>
      <c r="G715" s="977">
        <v>2</v>
      </c>
      <c r="H715" s="560">
        <v>0</v>
      </c>
      <c r="I715" s="560">
        <v>2</v>
      </c>
      <c r="J715" s="560">
        <v>0</v>
      </c>
      <c r="K715" s="981">
        <v>0</v>
      </c>
      <c r="L715" s="1666"/>
    </row>
    <row r="716" spans="1:12" s="500" customFormat="1" ht="15" customHeight="1" x14ac:dyDescent="0.2">
      <c r="A716" s="1672"/>
      <c r="B716" s="1671"/>
      <c r="C716" s="651" t="s">
        <v>800</v>
      </c>
      <c r="D716" s="649"/>
      <c r="E716" s="1668"/>
      <c r="F716" s="1679"/>
      <c r="G716" s="977">
        <v>1</v>
      </c>
      <c r="H716" s="560">
        <v>0</v>
      </c>
      <c r="I716" s="560">
        <v>1</v>
      </c>
      <c r="J716" s="560">
        <v>0</v>
      </c>
      <c r="K716" s="981">
        <v>0</v>
      </c>
      <c r="L716" s="1666"/>
    </row>
    <row r="717" spans="1:12" s="500" customFormat="1" ht="15" customHeight="1" x14ac:dyDescent="0.2">
      <c r="A717" s="1658">
        <v>307</v>
      </c>
      <c r="B717" s="1669" t="s">
        <v>312</v>
      </c>
      <c r="C717" s="648" t="s">
        <v>762</v>
      </c>
      <c r="D717" s="649"/>
      <c r="E717" s="1668"/>
      <c r="F717" s="1679"/>
      <c r="G717" s="977">
        <v>0</v>
      </c>
      <c r="H717" s="560">
        <v>0</v>
      </c>
      <c r="I717" s="560">
        <v>0</v>
      </c>
      <c r="J717" s="560">
        <v>0</v>
      </c>
      <c r="K717" s="981">
        <v>0</v>
      </c>
      <c r="L717" s="1666"/>
    </row>
    <row r="718" spans="1:12" s="500" customFormat="1" ht="15" customHeight="1" x14ac:dyDescent="0.2">
      <c r="A718" s="1660"/>
      <c r="B718" s="1670"/>
      <c r="C718" s="648" t="s">
        <v>763</v>
      </c>
      <c r="D718" s="649"/>
      <c r="E718" s="1668"/>
      <c r="F718" s="1679"/>
      <c r="G718" s="977">
        <v>1</v>
      </c>
      <c r="H718" s="560">
        <v>0</v>
      </c>
      <c r="I718" s="560">
        <v>1</v>
      </c>
      <c r="J718" s="560">
        <v>0</v>
      </c>
      <c r="K718" s="981">
        <v>0</v>
      </c>
      <c r="L718" s="1666"/>
    </row>
    <row r="719" spans="1:12" s="500" customFormat="1" ht="15" customHeight="1" x14ac:dyDescent="0.2">
      <c r="A719" s="1661"/>
      <c r="B719" s="1671"/>
      <c r="C719" s="648" t="s">
        <v>699</v>
      </c>
      <c r="D719" s="649"/>
      <c r="E719" s="1668"/>
      <c r="F719" s="1679"/>
      <c r="G719" s="977">
        <v>0</v>
      </c>
      <c r="H719" s="560">
        <v>0</v>
      </c>
      <c r="I719" s="560">
        <v>0</v>
      </c>
      <c r="J719" s="560">
        <v>0</v>
      </c>
      <c r="K719" s="981">
        <v>0</v>
      </c>
      <c r="L719" s="1666"/>
    </row>
    <row r="720" spans="1:12" s="500" customFormat="1" ht="15" customHeight="1" x14ac:dyDescent="0.2">
      <c r="A720" s="1658">
        <v>308</v>
      </c>
      <c r="B720" s="1613" t="s">
        <v>313</v>
      </c>
      <c r="C720" s="651" t="s">
        <v>764</v>
      </c>
      <c r="D720" s="649"/>
      <c r="E720" s="1668"/>
      <c r="F720" s="1679"/>
      <c r="G720" s="977">
        <v>3</v>
      </c>
      <c r="H720" s="560">
        <v>0</v>
      </c>
      <c r="I720" s="560">
        <v>2</v>
      </c>
      <c r="J720" s="560">
        <v>0</v>
      </c>
      <c r="K720" s="981">
        <v>1</v>
      </c>
      <c r="L720" s="1666"/>
    </row>
    <row r="721" spans="1:12" s="500" customFormat="1" ht="15" customHeight="1" x14ac:dyDescent="0.2">
      <c r="A721" s="1660"/>
      <c r="B721" s="1614"/>
      <c r="C721" s="651" t="s">
        <v>701</v>
      </c>
      <c r="D721" s="649"/>
      <c r="E721" s="1668"/>
      <c r="F721" s="1679"/>
      <c r="G721" s="977">
        <v>4</v>
      </c>
      <c r="H721" s="560">
        <v>0</v>
      </c>
      <c r="I721" s="560">
        <v>3</v>
      </c>
      <c r="J721" s="560">
        <v>1</v>
      </c>
      <c r="K721" s="981">
        <v>0</v>
      </c>
      <c r="L721" s="1666"/>
    </row>
    <row r="722" spans="1:12" s="500" customFormat="1" ht="15" customHeight="1" x14ac:dyDescent="0.2">
      <c r="A722" s="1660"/>
      <c r="B722" s="1614"/>
      <c r="C722" s="651" t="s">
        <v>700</v>
      </c>
      <c r="D722" s="649"/>
      <c r="E722" s="1668"/>
      <c r="F722" s="1679"/>
      <c r="G722" s="977">
        <v>3</v>
      </c>
      <c r="H722" s="560">
        <v>1</v>
      </c>
      <c r="I722" s="560">
        <v>2</v>
      </c>
      <c r="J722" s="560">
        <v>0</v>
      </c>
      <c r="K722" s="981">
        <v>0</v>
      </c>
      <c r="L722" s="1666"/>
    </row>
    <row r="723" spans="1:12" s="500" customFormat="1" ht="15" customHeight="1" x14ac:dyDescent="0.2">
      <c r="A723" s="1660"/>
      <c r="B723" s="1614"/>
      <c r="C723" s="651" t="s">
        <v>652</v>
      </c>
      <c r="D723" s="649"/>
      <c r="E723" s="1668"/>
      <c r="F723" s="1679"/>
      <c r="G723" s="977">
        <v>1</v>
      </c>
      <c r="H723" s="560">
        <v>0</v>
      </c>
      <c r="I723" s="560">
        <v>1</v>
      </c>
      <c r="J723" s="560">
        <v>0</v>
      </c>
      <c r="K723" s="981">
        <v>0</v>
      </c>
      <c r="L723" s="1666"/>
    </row>
    <row r="724" spans="1:12" s="500" customFormat="1" ht="15" customHeight="1" x14ac:dyDescent="0.2">
      <c r="A724" s="1661"/>
      <c r="B724" s="1615"/>
      <c r="C724" s="651" t="s">
        <v>589</v>
      </c>
      <c r="D724" s="649"/>
      <c r="E724" s="1668"/>
      <c r="F724" s="1679"/>
      <c r="G724" s="977">
        <v>1</v>
      </c>
      <c r="H724" s="560">
        <v>1</v>
      </c>
      <c r="I724" s="560">
        <v>0</v>
      </c>
      <c r="J724" s="560">
        <v>0</v>
      </c>
      <c r="K724" s="981">
        <v>0</v>
      </c>
      <c r="L724" s="1666"/>
    </row>
    <row r="725" spans="1:12" s="500" customFormat="1" ht="15" customHeight="1" x14ac:dyDescent="0.2">
      <c r="A725" s="964">
        <v>309</v>
      </c>
      <c r="B725" s="940" t="s">
        <v>1606</v>
      </c>
      <c r="C725" s="648" t="s">
        <v>409</v>
      </c>
      <c r="D725" s="649"/>
      <c r="E725" s="1668"/>
      <c r="F725" s="1679"/>
      <c r="G725" s="977">
        <v>1</v>
      </c>
      <c r="H725" s="560">
        <v>0</v>
      </c>
      <c r="I725" s="560">
        <v>1</v>
      </c>
      <c r="J725" s="560">
        <v>0</v>
      </c>
      <c r="K725" s="981">
        <v>0</v>
      </c>
      <c r="L725" s="1666"/>
    </row>
    <row r="726" spans="1:12" s="500" customFormat="1" ht="15" customHeight="1" x14ac:dyDescent="0.2">
      <c r="A726" s="1658">
        <v>310</v>
      </c>
      <c r="B726" s="1669" t="s">
        <v>315</v>
      </c>
      <c r="C726" s="648" t="s">
        <v>765</v>
      </c>
      <c r="D726" s="649"/>
      <c r="E726" s="1668"/>
      <c r="F726" s="1679"/>
      <c r="G726" s="977">
        <v>5</v>
      </c>
      <c r="H726" s="560">
        <v>0</v>
      </c>
      <c r="I726" s="560">
        <v>4</v>
      </c>
      <c r="J726" s="560">
        <v>1</v>
      </c>
      <c r="K726" s="981">
        <v>0</v>
      </c>
      <c r="L726" s="1666"/>
    </row>
    <row r="727" spans="1:12" s="500" customFormat="1" ht="15" customHeight="1" x14ac:dyDescent="0.2">
      <c r="A727" s="1660"/>
      <c r="B727" s="1670"/>
      <c r="C727" s="648" t="s">
        <v>702</v>
      </c>
      <c r="D727" s="649"/>
      <c r="E727" s="1668"/>
      <c r="F727" s="1679"/>
      <c r="G727" s="977">
        <v>2</v>
      </c>
      <c r="H727" s="560">
        <v>0</v>
      </c>
      <c r="I727" s="560">
        <v>2</v>
      </c>
      <c r="J727" s="560">
        <v>0</v>
      </c>
      <c r="K727" s="981">
        <v>0</v>
      </c>
      <c r="L727" s="1666"/>
    </row>
    <row r="728" spans="1:12" s="500" customFormat="1" ht="15" customHeight="1" x14ac:dyDescent="0.2">
      <c r="A728" s="1661"/>
      <c r="B728" s="1671"/>
      <c r="C728" s="648" t="s">
        <v>589</v>
      </c>
      <c r="D728" s="649"/>
      <c r="E728" s="1668"/>
      <c r="F728" s="1679"/>
      <c r="G728" s="977">
        <v>5</v>
      </c>
      <c r="H728" s="560">
        <v>1</v>
      </c>
      <c r="I728" s="560">
        <v>4</v>
      </c>
      <c r="J728" s="560">
        <v>0</v>
      </c>
      <c r="K728" s="981">
        <v>0</v>
      </c>
      <c r="L728" s="1666"/>
    </row>
    <row r="729" spans="1:12" s="500" customFormat="1" ht="15" customHeight="1" x14ac:dyDescent="0.2">
      <c r="A729" s="1658">
        <v>311</v>
      </c>
      <c r="B729" s="1669" t="s">
        <v>316</v>
      </c>
      <c r="C729" s="648" t="s">
        <v>932</v>
      </c>
      <c r="D729" s="649"/>
      <c r="E729" s="1668"/>
      <c r="F729" s="1679"/>
      <c r="G729" s="977">
        <v>0</v>
      </c>
      <c r="H729" s="560">
        <v>0</v>
      </c>
      <c r="I729" s="560">
        <v>0</v>
      </c>
      <c r="J729" s="560">
        <v>0</v>
      </c>
      <c r="K729" s="981">
        <v>0</v>
      </c>
      <c r="L729" s="1666"/>
    </row>
    <row r="730" spans="1:12" s="500" customFormat="1" ht="15" customHeight="1" x14ac:dyDescent="0.2">
      <c r="A730" s="1660"/>
      <c r="B730" s="1670"/>
      <c r="C730" s="648" t="s">
        <v>406</v>
      </c>
      <c r="D730" s="649"/>
      <c r="E730" s="1668"/>
      <c r="F730" s="1679"/>
      <c r="G730" s="977">
        <v>0</v>
      </c>
      <c r="H730" s="560">
        <v>0</v>
      </c>
      <c r="I730" s="560">
        <v>0</v>
      </c>
      <c r="J730" s="560">
        <v>0</v>
      </c>
      <c r="K730" s="981">
        <v>0</v>
      </c>
      <c r="L730" s="1666"/>
    </row>
    <row r="731" spans="1:12" s="500" customFormat="1" ht="15" customHeight="1" x14ac:dyDescent="0.2">
      <c r="A731" s="1661"/>
      <c r="B731" s="1671"/>
      <c r="C731" s="648" t="s">
        <v>937</v>
      </c>
      <c r="D731" s="649"/>
      <c r="E731" s="1668"/>
      <c r="F731" s="1679"/>
      <c r="G731" s="977">
        <v>0</v>
      </c>
      <c r="H731" s="560">
        <v>0</v>
      </c>
      <c r="I731" s="560">
        <v>0</v>
      </c>
      <c r="J731" s="560">
        <v>0</v>
      </c>
      <c r="K731" s="981">
        <v>0</v>
      </c>
      <c r="L731" s="1666"/>
    </row>
    <row r="732" spans="1:12" s="500" customFormat="1" ht="15" customHeight="1" x14ac:dyDescent="0.2">
      <c r="A732" s="1658">
        <v>312</v>
      </c>
      <c r="B732" s="1669" t="s">
        <v>317</v>
      </c>
      <c r="C732" s="648" t="s">
        <v>1681</v>
      </c>
      <c r="D732" s="649"/>
      <c r="E732" s="1668"/>
      <c r="F732" s="1679"/>
      <c r="G732" s="977">
        <v>0</v>
      </c>
      <c r="H732" s="560">
        <v>0</v>
      </c>
      <c r="I732" s="560">
        <v>0</v>
      </c>
      <c r="J732" s="560">
        <v>0</v>
      </c>
      <c r="K732" s="981">
        <v>0</v>
      </c>
      <c r="L732" s="1666"/>
    </row>
    <row r="733" spans="1:12" s="500" customFormat="1" ht="15" customHeight="1" x14ac:dyDescent="0.2">
      <c r="A733" s="1660"/>
      <c r="B733" s="1670"/>
      <c r="C733" s="648" t="s">
        <v>1681</v>
      </c>
      <c r="D733" s="649"/>
      <c r="E733" s="1668"/>
      <c r="F733" s="1679"/>
      <c r="G733" s="977">
        <v>0</v>
      </c>
      <c r="H733" s="560">
        <v>0</v>
      </c>
      <c r="I733" s="560">
        <v>0</v>
      </c>
      <c r="J733" s="560">
        <v>0</v>
      </c>
      <c r="K733" s="981">
        <v>0</v>
      </c>
      <c r="L733" s="1666"/>
    </row>
    <row r="734" spans="1:12" s="500" customFormat="1" ht="15" customHeight="1" x14ac:dyDescent="0.2">
      <c r="A734" s="1660"/>
      <c r="B734" s="1670"/>
      <c r="C734" s="648" t="s">
        <v>1682</v>
      </c>
      <c r="D734" s="649"/>
      <c r="E734" s="1668"/>
      <c r="F734" s="1679"/>
      <c r="G734" s="977">
        <v>0</v>
      </c>
      <c r="H734" s="560">
        <v>0</v>
      </c>
      <c r="I734" s="560">
        <v>0</v>
      </c>
      <c r="J734" s="560">
        <v>0</v>
      </c>
      <c r="K734" s="981">
        <v>0</v>
      </c>
      <c r="L734" s="1666"/>
    </row>
    <row r="735" spans="1:12" s="500" customFormat="1" ht="15" customHeight="1" x14ac:dyDescent="0.2">
      <c r="A735" s="1660"/>
      <c r="B735" s="1670"/>
      <c r="C735" s="648" t="s">
        <v>589</v>
      </c>
      <c r="D735" s="649"/>
      <c r="E735" s="1668"/>
      <c r="F735" s="1679"/>
      <c r="G735" s="977">
        <v>0</v>
      </c>
      <c r="H735" s="560">
        <v>0</v>
      </c>
      <c r="I735" s="560">
        <v>0</v>
      </c>
      <c r="J735" s="560">
        <v>0</v>
      </c>
      <c r="K735" s="981">
        <v>0</v>
      </c>
      <c r="L735" s="1666"/>
    </row>
    <row r="736" spans="1:12" s="500" customFormat="1" ht="15" customHeight="1" x14ac:dyDescent="0.2">
      <c r="A736" s="1661"/>
      <c r="B736" s="1671"/>
      <c r="C736" s="648" t="s">
        <v>937</v>
      </c>
      <c r="D736" s="649"/>
      <c r="E736" s="1668"/>
      <c r="F736" s="1679"/>
      <c r="G736" s="977">
        <v>0</v>
      </c>
      <c r="H736" s="560">
        <v>0</v>
      </c>
      <c r="I736" s="560">
        <v>0</v>
      </c>
      <c r="J736" s="560">
        <v>0</v>
      </c>
      <c r="K736" s="981">
        <v>0</v>
      </c>
      <c r="L736" s="1666"/>
    </row>
    <row r="737" spans="1:12" s="500" customFormat="1" ht="15" customHeight="1" x14ac:dyDescent="0.2">
      <c r="A737" s="964">
        <v>313</v>
      </c>
      <c r="B737" s="940" t="s">
        <v>318</v>
      </c>
      <c r="C737" s="648" t="s">
        <v>934</v>
      </c>
      <c r="D737" s="649"/>
      <c r="E737" s="1668"/>
      <c r="F737" s="1679"/>
      <c r="G737" s="977">
        <v>1</v>
      </c>
      <c r="H737" s="560">
        <v>0</v>
      </c>
      <c r="I737" s="560">
        <v>1</v>
      </c>
      <c r="J737" s="560">
        <v>0</v>
      </c>
      <c r="K737" s="981">
        <v>0</v>
      </c>
      <c r="L737" s="1666"/>
    </row>
    <row r="738" spans="1:12" s="500" customFormat="1" ht="15" customHeight="1" x14ac:dyDescent="0.2">
      <c r="A738" s="964">
        <v>314</v>
      </c>
      <c r="B738" s="940" t="s">
        <v>319</v>
      </c>
      <c r="C738" s="648" t="s">
        <v>589</v>
      </c>
      <c r="D738" s="649"/>
      <c r="E738" s="1668"/>
      <c r="F738" s="1679"/>
      <c r="G738" s="977">
        <v>3</v>
      </c>
      <c r="H738" s="560">
        <v>0</v>
      </c>
      <c r="I738" s="560">
        <v>3</v>
      </c>
      <c r="J738" s="560">
        <v>0</v>
      </c>
      <c r="K738" s="981">
        <v>0</v>
      </c>
      <c r="L738" s="1666"/>
    </row>
    <row r="739" spans="1:12" s="500" customFormat="1" ht="15" customHeight="1" x14ac:dyDescent="0.2">
      <c r="A739" s="1658">
        <v>315</v>
      </c>
      <c r="B739" s="1669" t="s">
        <v>320</v>
      </c>
      <c r="C739" s="648" t="s">
        <v>769</v>
      </c>
      <c r="D739" s="649"/>
      <c r="E739" s="1668"/>
      <c r="F739" s="1679"/>
      <c r="G739" s="977">
        <v>0</v>
      </c>
      <c r="H739" s="560">
        <v>0</v>
      </c>
      <c r="I739" s="560">
        <v>0</v>
      </c>
      <c r="J739" s="560">
        <v>0</v>
      </c>
      <c r="K739" s="981">
        <v>0</v>
      </c>
      <c r="L739" s="1666"/>
    </row>
    <row r="740" spans="1:12" s="500" customFormat="1" ht="15" customHeight="1" x14ac:dyDescent="0.2">
      <c r="A740" s="1661"/>
      <c r="B740" s="1671"/>
      <c r="C740" s="648" t="s">
        <v>589</v>
      </c>
      <c r="D740" s="649"/>
      <c r="E740" s="1668"/>
      <c r="F740" s="1679"/>
      <c r="G740" s="977">
        <v>3</v>
      </c>
      <c r="H740" s="560">
        <v>1</v>
      </c>
      <c r="I740" s="560">
        <v>2</v>
      </c>
      <c r="J740" s="560">
        <v>0</v>
      </c>
      <c r="K740" s="981">
        <v>0</v>
      </c>
      <c r="L740" s="1666"/>
    </row>
    <row r="741" spans="1:12" s="500" customFormat="1" ht="15" customHeight="1" x14ac:dyDescent="0.2">
      <c r="A741" s="1658">
        <v>316</v>
      </c>
      <c r="B741" s="1669" t="s">
        <v>321</v>
      </c>
      <c r="C741" s="648" t="s">
        <v>770</v>
      </c>
      <c r="D741" s="649"/>
      <c r="E741" s="1668"/>
      <c r="F741" s="1679"/>
      <c r="G741" s="977">
        <v>0</v>
      </c>
      <c r="H741" s="560">
        <v>0</v>
      </c>
      <c r="I741" s="560">
        <v>0</v>
      </c>
      <c r="J741" s="560">
        <v>0</v>
      </c>
      <c r="K741" s="560">
        <v>0</v>
      </c>
      <c r="L741" s="1666"/>
    </row>
    <row r="742" spans="1:12" s="500" customFormat="1" ht="15" customHeight="1" x14ac:dyDescent="0.2">
      <c r="A742" s="1660"/>
      <c r="B742" s="1670"/>
      <c r="C742" s="648" t="s">
        <v>665</v>
      </c>
      <c r="D742" s="649"/>
      <c r="E742" s="1668"/>
      <c r="F742" s="1679"/>
      <c r="G742" s="977">
        <v>0</v>
      </c>
      <c r="H742" s="560">
        <v>0</v>
      </c>
      <c r="I742" s="560">
        <v>0</v>
      </c>
      <c r="J742" s="560">
        <v>0</v>
      </c>
      <c r="K742" s="560">
        <v>0</v>
      </c>
      <c r="L742" s="1666"/>
    </row>
    <row r="743" spans="1:12" s="500" customFormat="1" ht="15" customHeight="1" x14ac:dyDescent="0.2">
      <c r="A743" s="1661"/>
      <c r="B743" s="1671"/>
      <c r="C743" s="648" t="s">
        <v>703</v>
      </c>
      <c r="D743" s="649"/>
      <c r="E743" s="1668"/>
      <c r="F743" s="1679"/>
      <c r="G743" s="977">
        <v>1</v>
      </c>
      <c r="H743" s="560">
        <v>1</v>
      </c>
      <c r="I743" s="560">
        <v>0</v>
      </c>
      <c r="J743" s="560">
        <v>0</v>
      </c>
      <c r="K743" s="981">
        <v>0</v>
      </c>
      <c r="L743" s="1666"/>
    </row>
    <row r="744" spans="1:12" s="500" customFormat="1" ht="15" customHeight="1" x14ac:dyDescent="0.2">
      <c r="A744" s="1658">
        <v>317</v>
      </c>
      <c r="B744" s="1669" t="s">
        <v>322</v>
      </c>
      <c r="C744" s="648" t="s">
        <v>400</v>
      </c>
      <c r="D744" s="649"/>
      <c r="E744" s="1668"/>
      <c r="F744" s="1679"/>
      <c r="G744" s="977">
        <v>0</v>
      </c>
      <c r="H744" s="560">
        <v>0</v>
      </c>
      <c r="I744" s="560">
        <v>0</v>
      </c>
      <c r="J744" s="560">
        <v>0</v>
      </c>
      <c r="K744" s="981">
        <v>0</v>
      </c>
      <c r="L744" s="1666"/>
    </row>
    <row r="745" spans="1:12" s="500" customFormat="1" ht="15" customHeight="1" x14ac:dyDescent="0.2">
      <c r="A745" s="1661"/>
      <c r="B745" s="1671"/>
      <c r="C745" s="648" t="s">
        <v>1683</v>
      </c>
      <c r="D745" s="649"/>
      <c r="E745" s="1668"/>
      <c r="F745" s="1679"/>
      <c r="G745" s="977">
        <v>3</v>
      </c>
      <c r="H745" s="560">
        <v>0</v>
      </c>
      <c r="I745" s="560">
        <v>3</v>
      </c>
      <c r="J745" s="560">
        <v>0</v>
      </c>
      <c r="K745" s="981">
        <v>0</v>
      </c>
      <c r="L745" s="1666"/>
    </row>
    <row r="746" spans="1:12" s="500" customFormat="1" ht="15" customHeight="1" x14ac:dyDescent="0.2">
      <c r="A746" s="964">
        <v>318</v>
      </c>
      <c r="B746" s="940" t="s">
        <v>323</v>
      </c>
      <c r="C746" s="648" t="s">
        <v>937</v>
      </c>
      <c r="D746" s="649"/>
      <c r="E746" s="1668"/>
      <c r="F746" s="1679"/>
      <c r="G746" s="977">
        <v>0</v>
      </c>
      <c r="H746" s="560">
        <v>0</v>
      </c>
      <c r="I746" s="560">
        <v>0</v>
      </c>
      <c r="J746" s="560">
        <v>0</v>
      </c>
      <c r="K746" s="981">
        <v>0</v>
      </c>
      <c r="L746" s="1666"/>
    </row>
    <row r="747" spans="1:12" s="500" customFormat="1" ht="15" customHeight="1" x14ac:dyDescent="0.2">
      <c r="A747" s="1658">
        <v>319</v>
      </c>
      <c r="B747" s="1669" t="s">
        <v>324</v>
      </c>
      <c r="C747" s="648" t="s">
        <v>771</v>
      </c>
      <c r="D747" s="649"/>
      <c r="E747" s="1668"/>
      <c r="F747" s="1679"/>
      <c r="G747" s="977">
        <v>1</v>
      </c>
      <c r="H747" s="560">
        <v>0</v>
      </c>
      <c r="I747" s="560">
        <v>1</v>
      </c>
      <c r="J747" s="560">
        <v>0</v>
      </c>
      <c r="K747" s="981">
        <v>0</v>
      </c>
      <c r="L747" s="1666"/>
    </row>
    <row r="748" spans="1:12" s="500" customFormat="1" ht="15" customHeight="1" x14ac:dyDescent="0.2">
      <c r="A748" s="1661"/>
      <c r="B748" s="1671"/>
      <c r="C748" s="648" t="s">
        <v>598</v>
      </c>
      <c r="D748" s="649"/>
      <c r="E748" s="1668"/>
      <c r="F748" s="1679"/>
      <c r="G748" s="977">
        <v>5</v>
      </c>
      <c r="H748" s="560">
        <v>2</v>
      </c>
      <c r="I748" s="560">
        <v>3</v>
      </c>
      <c r="J748" s="560">
        <v>0</v>
      </c>
      <c r="K748" s="981">
        <v>0</v>
      </c>
      <c r="L748" s="1666"/>
    </row>
    <row r="749" spans="1:12" s="500" customFormat="1" ht="15" customHeight="1" x14ac:dyDescent="0.2">
      <c r="A749" s="1658">
        <v>320</v>
      </c>
      <c r="B749" s="1669" t="s">
        <v>325</v>
      </c>
      <c r="C749" s="648" t="s">
        <v>682</v>
      </c>
      <c r="D749" s="649"/>
      <c r="E749" s="1668"/>
      <c r="F749" s="1679"/>
      <c r="G749" s="977">
        <v>2</v>
      </c>
      <c r="H749" s="560">
        <v>0</v>
      </c>
      <c r="I749" s="560">
        <v>2</v>
      </c>
      <c r="J749" s="560">
        <v>0</v>
      </c>
      <c r="K749" s="981">
        <v>0</v>
      </c>
      <c r="L749" s="1666"/>
    </row>
    <row r="750" spans="1:12" s="500" customFormat="1" ht="15" customHeight="1" x14ac:dyDescent="0.2">
      <c r="A750" s="1661"/>
      <c r="B750" s="1671"/>
      <c r="C750" s="648" t="s">
        <v>589</v>
      </c>
      <c r="D750" s="649"/>
      <c r="E750" s="1668"/>
      <c r="F750" s="1679"/>
      <c r="G750" s="977">
        <v>7</v>
      </c>
      <c r="H750" s="560">
        <v>4</v>
      </c>
      <c r="I750" s="560">
        <v>2</v>
      </c>
      <c r="J750" s="560">
        <v>0</v>
      </c>
      <c r="K750" s="981">
        <v>1</v>
      </c>
      <c r="L750" s="1666"/>
    </row>
    <row r="751" spans="1:12" s="500" customFormat="1" ht="15" customHeight="1" thickBot="1" x14ac:dyDescent="0.25">
      <c r="A751" s="963">
        <v>321</v>
      </c>
      <c r="B751" s="941" t="s">
        <v>326</v>
      </c>
      <c r="C751" s="947" t="s">
        <v>589</v>
      </c>
      <c r="D751" s="649"/>
      <c r="E751" s="1668"/>
      <c r="F751" s="1679"/>
      <c r="G751" s="983">
        <v>1</v>
      </c>
      <c r="H751" s="984">
        <v>0</v>
      </c>
      <c r="I751" s="984">
        <v>1</v>
      </c>
      <c r="J751" s="984">
        <v>0</v>
      </c>
      <c r="K751" s="985">
        <v>0</v>
      </c>
      <c r="L751" s="1666"/>
    </row>
    <row r="752" spans="1:12" ht="13.5" thickBot="1" x14ac:dyDescent="0.25">
      <c r="A752" s="1676" t="s">
        <v>705</v>
      </c>
      <c r="B752" s="1677"/>
      <c r="C752" s="1677"/>
      <c r="D752" s="1677"/>
      <c r="E752" s="1677"/>
      <c r="F752" s="1677"/>
      <c r="G752" s="1210">
        <f>SUM(G14:G751)</f>
        <v>2534</v>
      </c>
      <c r="H752" s="254">
        <f>SUM(H14:H751)</f>
        <v>813</v>
      </c>
      <c r="I752" s="254">
        <f>SUM(I14:I751)</f>
        <v>1308</v>
      </c>
      <c r="J752" s="254">
        <f>SUM(J14:J751)</f>
        <v>107</v>
      </c>
      <c r="K752" s="1213">
        <f>SUM(K14:K751)</f>
        <v>306</v>
      </c>
      <c r="L752" s="1212"/>
    </row>
    <row r="753" spans="1:12" x14ac:dyDescent="0.2">
      <c r="A753" s="1673" t="s">
        <v>794</v>
      </c>
      <c r="B753" s="1673"/>
      <c r="C753" s="1673"/>
      <c r="D753" s="122"/>
      <c r="E753" s="255"/>
      <c r="F753" s="256"/>
      <c r="G753" s="507"/>
      <c r="H753" s="505"/>
      <c r="I753" s="505"/>
      <c r="J753" s="505"/>
      <c r="K753" s="505"/>
      <c r="L753" s="257"/>
    </row>
    <row r="754" spans="1:12" s="1162" customFormat="1" x14ac:dyDescent="0.2">
      <c r="A754" s="1211"/>
      <c r="B754" s="1211"/>
      <c r="C754" s="1211"/>
      <c r="D754" s="122"/>
      <c r="E754" s="255"/>
      <c r="F754" s="256"/>
      <c r="G754" s="507"/>
      <c r="H754" s="505"/>
      <c r="I754" s="505"/>
      <c r="J754" s="505"/>
      <c r="K754" s="505"/>
      <c r="L754" s="257"/>
    </row>
    <row r="755" spans="1:12" ht="15" x14ac:dyDescent="0.35">
      <c r="A755" s="1678" t="s">
        <v>1753</v>
      </c>
      <c r="B755" s="1678"/>
      <c r="C755" s="1678"/>
      <c r="D755" s="1678"/>
      <c r="E755" s="1678"/>
      <c r="F755" s="1678"/>
      <c r="G755" s="1678"/>
      <c r="H755" s="1678"/>
      <c r="I755" s="1678"/>
      <c r="J755" s="1678"/>
      <c r="K755" s="1678"/>
      <c r="L755" s="1678"/>
    </row>
    <row r="756" spans="1:12" x14ac:dyDescent="0.2">
      <c r="C756" s="899"/>
      <c r="D756" s="138" t="s">
        <v>602</v>
      </c>
      <c r="E756" s="137" t="s">
        <v>964</v>
      </c>
    </row>
    <row r="757" spans="1:12" x14ac:dyDescent="0.2">
      <c r="A757" s="1674" t="s">
        <v>562</v>
      </c>
      <c r="B757" s="1674"/>
      <c r="C757" s="168" t="s">
        <v>1829</v>
      </c>
      <c r="D757" s="138"/>
    </row>
    <row r="758" spans="1:12" x14ac:dyDescent="0.2">
      <c r="A758" s="1675" t="s">
        <v>1647</v>
      </c>
      <c r="B758" s="1675"/>
      <c r="C758" s="1294" t="s">
        <v>556</v>
      </c>
      <c r="D758" s="1294"/>
      <c r="E758" s="1294"/>
      <c r="F758" s="1294"/>
      <c r="G758" s="1294"/>
      <c r="H758" s="1294"/>
      <c r="I758" s="1294"/>
    </row>
    <row r="760" spans="1:12" x14ac:dyDescent="0.2">
      <c r="E760" s="62"/>
      <c r="F760" s="62"/>
      <c r="G760" s="901"/>
    </row>
  </sheetData>
  <mergeCells count="441">
    <mergeCell ref="A753:C753"/>
    <mergeCell ref="A757:B757"/>
    <mergeCell ref="A758:B758"/>
    <mergeCell ref="B732:B736"/>
    <mergeCell ref="A732:A736"/>
    <mergeCell ref="B739:B740"/>
    <mergeCell ref="A739:A740"/>
    <mergeCell ref="B741:B743"/>
    <mergeCell ref="A741:A743"/>
    <mergeCell ref="B744:B745"/>
    <mergeCell ref="A744:A745"/>
    <mergeCell ref="C758:I758"/>
    <mergeCell ref="A752:F752"/>
    <mergeCell ref="A755:L755"/>
    <mergeCell ref="F14:F751"/>
    <mergeCell ref="B183:B188"/>
    <mergeCell ref="E416:E420"/>
    <mergeCell ref="E275:E415"/>
    <mergeCell ref="L275:L415"/>
    <mergeCell ref="B69:B70"/>
    <mergeCell ref="E64:E73"/>
    <mergeCell ref="L64:L65"/>
    <mergeCell ref="E61:E63"/>
    <mergeCell ref="L58:L60"/>
    <mergeCell ref="B698:B700"/>
    <mergeCell ref="A698:A700"/>
    <mergeCell ref="B703:B708"/>
    <mergeCell ref="A703:A708"/>
    <mergeCell ref="B709:B711"/>
    <mergeCell ref="A709:A711"/>
    <mergeCell ref="B713:B716"/>
    <mergeCell ref="A713:A716"/>
    <mergeCell ref="B651:B654"/>
    <mergeCell ref="B657:B661"/>
    <mergeCell ref="B663:B667"/>
    <mergeCell ref="B668:B669"/>
    <mergeCell ref="B670:B672"/>
    <mergeCell ref="B673:B675"/>
    <mergeCell ref="B690:B694"/>
    <mergeCell ref="A690:A694"/>
    <mergeCell ref="B695:B697"/>
    <mergeCell ref="A695:A697"/>
    <mergeCell ref="A663:A667"/>
    <mergeCell ref="A668:A669"/>
    <mergeCell ref="A670:A672"/>
    <mergeCell ref="A673:A675"/>
    <mergeCell ref="B676:B677"/>
    <mergeCell ref="A676:A677"/>
    <mergeCell ref="A624:A625"/>
    <mergeCell ref="A627:A628"/>
    <mergeCell ref="A632:A635"/>
    <mergeCell ref="L609:L623"/>
    <mergeCell ref="B624:B625"/>
    <mergeCell ref="B627:B628"/>
    <mergeCell ref="B632:B635"/>
    <mergeCell ref="L624:L648"/>
    <mergeCell ref="A637:A640"/>
    <mergeCell ref="E624:E648"/>
    <mergeCell ref="B637:B640"/>
    <mergeCell ref="A642:A643"/>
    <mergeCell ref="E598:E602"/>
    <mergeCell ref="L598:L607"/>
    <mergeCell ref="B609:B610"/>
    <mergeCell ref="A609:A610"/>
    <mergeCell ref="B611:B612"/>
    <mergeCell ref="A611:A612"/>
    <mergeCell ref="B586:B587"/>
    <mergeCell ref="A586:A587"/>
    <mergeCell ref="B620:B621"/>
    <mergeCell ref="A620:A621"/>
    <mergeCell ref="E609:E623"/>
    <mergeCell ref="A579:A581"/>
    <mergeCell ref="E443:E584"/>
    <mergeCell ref="B579:B581"/>
    <mergeCell ref="B582:B583"/>
    <mergeCell ref="B701:B702"/>
    <mergeCell ref="A701:A702"/>
    <mergeCell ref="L649:L751"/>
    <mergeCell ref="E649:E751"/>
    <mergeCell ref="B717:B719"/>
    <mergeCell ref="A717:A719"/>
    <mergeCell ref="B720:B724"/>
    <mergeCell ref="A720:A724"/>
    <mergeCell ref="B726:B728"/>
    <mergeCell ref="A726:A728"/>
    <mergeCell ref="B747:B748"/>
    <mergeCell ref="A747:A748"/>
    <mergeCell ref="B749:B750"/>
    <mergeCell ref="A749:A750"/>
    <mergeCell ref="B729:B731"/>
    <mergeCell ref="A729:A731"/>
    <mergeCell ref="A681:A685"/>
    <mergeCell ref="B688:B689"/>
    <mergeCell ref="A688:A689"/>
    <mergeCell ref="B681:B685"/>
    <mergeCell ref="A557:A562"/>
    <mergeCell ref="A563:A565"/>
    <mergeCell ref="A566:A567"/>
    <mergeCell ref="A568:A569"/>
    <mergeCell ref="A570:A574"/>
    <mergeCell ref="A575:A577"/>
    <mergeCell ref="B538:B541"/>
    <mergeCell ref="B542:B546"/>
    <mergeCell ref="B547:B548"/>
    <mergeCell ref="B563:B565"/>
    <mergeCell ref="B566:B567"/>
    <mergeCell ref="A547:A548"/>
    <mergeCell ref="A549:A552"/>
    <mergeCell ref="A553:A556"/>
    <mergeCell ref="B480:B481"/>
    <mergeCell ref="E585:E597"/>
    <mergeCell ref="L585:L597"/>
    <mergeCell ref="B570:B574"/>
    <mergeCell ref="B575:B577"/>
    <mergeCell ref="B508:B510"/>
    <mergeCell ref="B511:B513"/>
    <mergeCell ref="B514:B515"/>
    <mergeCell ref="B516:B520"/>
    <mergeCell ref="B553:B556"/>
    <mergeCell ref="B592:B594"/>
    <mergeCell ref="B482:B484"/>
    <mergeCell ref="B485:B490"/>
    <mergeCell ref="B491:B492"/>
    <mergeCell ref="L443:L584"/>
    <mergeCell ref="B522:B523"/>
    <mergeCell ref="B524:B532"/>
    <mergeCell ref="B534:B537"/>
    <mergeCell ref="B549:B552"/>
    <mergeCell ref="A485:A490"/>
    <mergeCell ref="A496:A501"/>
    <mergeCell ref="A491:A495"/>
    <mergeCell ref="A502:A507"/>
    <mergeCell ref="A508:A510"/>
    <mergeCell ref="A511:A513"/>
    <mergeCell ref="A514:A515"/>
    <mergeCell ref="A516:A521"/>
    <mergeCell ref="A522:A523"/>
    <mergeCell ref="A424:A425"/>
    <mergeCell ref="A426:A427"/>
    <mergeCell ref="B426:B427"/>
    <mergeCell ref="B428:B430"/>
    <mergeCell ref="A428:A430"/>
    <mergeCell ref="B477:B479"/>
    <mergeCell ref="A477:A479"/>
    <mergeCell ref="B434:B437"/>
    <mergeCell ref="A434:A437"/>
    <mergeCell ref="B439:B440"/>
    <mergeCell ref="B472:B473"/>
    <mergeCell ref="A472:A473"/>
    <mergeCell ref="B474:B476"/>
    <mergeCell ref="A474:A476"/>
    <mergeCell ref="A524:A532"/>
    <mergeCell ref="A534:A537"/>
    <mergeCell ref="A538:A541"/>
    <mergeCell ref="A542:A546"/>
    <mergeCell ref="B568:B569"/>
    <mergeCell ref="L416:L420"/>
    <mergeCell ref="B421:B423"/>
    <mergeCell ref="A421:A423"/>
    <mergeCell ref="A446:A447"/>
    <mergeCell ref="A458:A459"/>
    <mergeCell ref="B458:B459"/>
    <mergeCell ref="B460:B464"/>
    <mergeCell ref="A460:A464"/>
    <mergeCell ref="B466:B470"/>
    <mergeCell ref="A466:A470"/>
    <mergeCell ref="E421:E442"/>
    <mergeCell ref="L421:L442"/>
    <mergeCell ref="B443:B445"/>
    <mergeCell ref="A443:A445"/>
    <mergeCell ref="B446:B447"/>
    <mergeCell ref="A439:A440"/>
    <mergeCell ref="B493:B495"/>
    <mergeCell ref="B496:B501"/>
    <mergeCell ref="B502:B507"/>
    <mergeCell ref="B678:B680"/>
    <mergeCell ref="B642:B643"/>
    <mergeCell ref="A651:A654"/>
    <mergeCell ref="A657:A661"/>
    <mergeCell ref="A678:A680"/>
    <mergeCell ref="B373:B377"/>
    <mergeCell ref="A275:A277"/>
    <mergeCell ref="B275:B277"/>
    <mergeCell ref="A280:A283"/>
    <mergeCell ref="B280:B283"/>
    <mergeCell ref="A285:A289"/>
    <mergeCell ref="A384:A387"/>
    <mergeCell ref="B384:B387"/>
    <mergeCell ref="B557:B562"/>
    <mergeCell ref="A582:A583"/>
    <mergeCell ref="B589:B590"/>
    <mergeCell ref="A589:A590"/>
    <mergeCell ref="A480:A481"/>
    <mergeCell ref="A592:A594"/>
    <mergeCell ref="B388:B393"/>
    <mergeCell ref="A394:A396"/>
    <mergeCell ref="B397:B398"/>
    <mergeCell ref="A419:A420"/>
    <mergeCell ref="B419:B420"/>
    <mergeCell ref="A482:A484"/>
    <mergeCell ref="A40:A42"/>
    <mergeCell ref="B145:B147"/>
    <mergeCell ref="A145:A147"/>
    <mergeCell ref="B19:B20"/>
    <mergeCell ref="A38:A39"/>
    <mergeCell ref="A55:A56"/>
    <mergeCell ref="A406:A408"/>
    <mergeCell ref="B406:B408"/>
    <mergeCell ref="A413:A414"/>
    <mergeCell ref="B413:B414"/>
    <mergeCell ref="A388:A393"/>
    <mergeCell ref="A401:A405"/>
    <mergeCell ref="B401:B405"/>
    <mergeCell ref="B394:B396"/>
    <mergeCell ref="A397:A398"/>
    <mergeCell ref="A410:A412"/>
    <mergeCell ref="B410:B412"/>
    <mergeCell ref="A399:A400"/>
    <mergeCell ref="B448:B451"/>
    <mergeCell ref="A448:A451"/>
    <mergeCell ref="B453:B457"/>
    <mergeCell ref="A453:A457"/>
    <mergeCell ref="B424:B425"/>
    <mergeCell ref="B22:B23"/>
    <mergeCell ref="E19:E27"/>
    <mergeCell ref="L19:L27"/>
    <mergeCell ref="E28:E35"/>
    <mergeCell ref="G9:K9"/>
    <mergeCell ref="B40:B42"/>
    <mergeCell ref="J58:J60"/>
    <mergeCell ref="K58:K60"/>
    <mergeCell ref="L36:L39"/>
    <mergeCell ref="B13:C13"/>
    <mergeCell ref="L14:L16"/>
    <mergeCell ref="E14:E18"/>
    <mergeCell ref="B58:B60"/>
    <mergeCell ref="H58:H60"/>
    <mergeCell ref="I58:I60"/>
    <mergeCell ref="E36:E40"/>
    <mergeCell ref="B38:B39"/>
    <mergeCell ref="E45:E49"/>
    <mergeCell ref="B55:B56"/>
    <mergeCell ref="E54:E56"/>
    <mergeCell ref="L45:L49"/>
    <mergeCell ref="L50:L53"/>
    <mergeCell ref="L54:L56"/>
    <mergeCell ref="E50:E53"/>
    <mergeCell ref="K1:L1"/>
    <mergeCell ref="A2:L2"/>
    <mergeCell ref="A3:L3"/>
    <mergeCell ref="A4:L4"/>
    <mergeCell ref="A6:L6"/>
    <mergeCell ref="A7:L7"/>
    <mergeCell ref="L9:L12"/>
    <mergeCell ref="G10:G12"/>
    <mergeCell ref="H10:K10"/>
    <mergeCell ref="H11:I11"/>
    <mergeCell ref="J11:K11"/>
    <mergeCell ref="E9:E12"/>
    <mergeCell ref="A9:A12"/>
    <mergeCell ref="B9:C12"/>
    <mergeCell ref="D9:D12"/>
    <mergeCell ref="F9:F12"/>
    <mergeCell ref="B353:B354"/>
    <mergeCell ref="B399:B400"/>
    <mergeCell ref="E84:E85"/>
    <mergeCell ref="L84:L85"/>
    <mergeCell ref="B257:B259"/>
    <mergeCell ref="B86:B88"/>
    <mergeCell ref="B149:B152"/>
    <mergeCell ref="B206:B208"/>
    <mergeCell ref="B278:B279"/>
    <mergeCell ref="L28:L35"/>
    <mergeCell ref="A58:A60"/>
    <mergeCell ref="A72:A73"/>
    <mergeCell ref="B72:B73"/>
    <mergeCell ref="L74:L76"/>
    <mergeCell ref="B74:B76"/>
    <mergeCell ref="B80:B82"/>
    <mergeCell ref="E77:E83"/>
    <mergeCell ref="A80:A82"/>
    <mergeCell ref="A67:A68"/>
    <mergeCell ref="B67:B68"/>
    <mergeCell ref="A69:A70"/>
    <mergeCell ref="L61:L62"/>
    <mergeCell ref="E58:E60"/>
    <mergeCell ref="C58:C60"/>
    <mergeCell ref="G58:G60"/>
    <mergeCell ref="A86:A88"/>
    <mergeCell ref="L77:L78"/>
    <mergeCell ref="A74:A76"/>
    <mergeCell ref="E74:E76"/>
    <mergeCell ref="L126:L127"/>
    <mergeCell ref="L121:L125"/>
    <mergeCell ref="A110:A113"/>
    <mergeCell ref="B110:B113"/>
    <mergeCell ref="B115:B116"/>
    <mergeCell ref="A115:A116"/>
    <mergeCell ref="A118:A119"/>
    <mergeCell ref="B118:B119"/>
    <mergeCell ref="E86:E120"/>
    <mergeCell ref="L86:L120"/>
    <mergeCell ref="E121:E125"/>
    <mergeCell ref="B122:B125"/>
    <mergeCell ref="A122:A125"/>
    <mergeCell ref="A94:A97"/>
    <mergeCell ref="B94:B97"/>
    <mergeCell ref="A98:A101"/>
    <mergeCell ref="B98:B101"/>
    <mergeCell ref="B105:B107"/>
    <mergeCell ref="A105:A107"/>
    <mergeCell ref="B108:B109"/>
    <mergeCell ref="A108:A109"/>
    <mergeCell ref="B89:B92"/>
    <mergeCell ref="A89:A92"/>
    <mergeCell ref="E126:E127"/>
    <mergeCell ref="L128:L131"/>
    <mergeCell ref="L132:L135"/>
    <mergeCell ref="A132:A133"/>
    <mergeCell ref="B132:B133"/>
    <mergeCell ref="E132:E135"/>
    <mergeCell ref="A149:A152"/>
    <mergeCell ref="A137:A139"/>
    <mergeCell ref="B137:B139"/>
    <mergeCell ref="B140:B141"/>
    <mergeCell ref="A140:A141"/>
    <mergeCell ref="E128:E131"/>
    <mergeCell ref="E136:E143"/>
    <mergeCell ref="L136:L143"/>
    <mergeCell ref="B142:B143"/>
    <mergeCell ref="A142:A143"/>
    <mergeCell ref="L145:L274"/>
    <mergeCell ref="E145:E274"/>
    <mergeCell ref="B244:B247"/>
    <mergeCell ref="B191:B193"/>
    <mergeCell ref="A176:A178"/>
    <mergeCell ref="B176:B178"/>
    <mergeCell ref="B179:B180"/>
    <mergeCell ref="A191:A193"/>
    <mergeCell ref="B194:B199"/>
    <mergeCell ref="A194:A199"/>
    <mergeCell ref="B200:B205"/>
    <mergeCell ref="A200:A205"/>
    <mergeCell ref="B189:B190"/>
    <mergeCell ref="A189:A190"/>
    <mergeCell ref="A206:A208"/>
    <mergeCell ref="A209:A211"/>
    <mergeCell ref="B209:B211"/>
    <mergeCell ref="B214:B217"/>
    <mergeCell ref="A183:A188"/>
    <mergeCell ref="A154:A157"/>
    <mergeCell ref="B154:B157"/>
    <mergeCell ref="B159:B163"/>
    <mergeCell ref="A159:A163"/>
    <mergeCell ref="A165:A169"/>
    <mergeCell ref="B165:B169"/>
    <mergeCell ref="A171:A172"/>
    <mergeCell ref="B171:B172"/>
    <mergeCell ref="A173:A175"/>
    <mergeCell ref="B173:B175"/>
    <mergeCell ref="A181:A182"/>
    <mergeCell ref="B181:B182"/>
    <mergeCell ref="A179:A180"/>
    <mergeCell ref="A242:A243"/>
    <mergeCell ref="B242:B243"/>
    <mergeCell ref="A212:A213"/>
    <mergeCell ref="B212:B213"/>
    <mergeCell ref="A214:A218"/>
    <mergeCell ref="A219:A220"/>
    <mergeCell ref="B219:B220"/>
    <mergeCell ref="B221:B228"/>
    <mergeCell ref="A221:A228"/>
    <mergeCell ref="A230:A233"/>
    <mergeCell ref="B230:B233"/>
    <mergeCell ref="A234:A237"/>
    <mergeCell ref="B234:B237"/>
    <mergeCell ref="A238:A241"/>
    <mergeCell ref="B238:B241"/>
    <mergeCell ref="A298:A302"/>
    <mergeCell ref="A260:A261"/>
    <mergeCell ref="B260:B261"/>
    <mergeCell ref="A262:A266"/>
    <mergeCell ref="B262:B266"/>
    <mergeCell ref="A267:A268"/>
    <mergeCell ref="B267:B268"/>
    <mergeCell ref="A270:A272"/>
    <mergeCell ref="B270:B272"/>
    <mergeCell ref="A278:A279"/>
    <mergeCell ref="B285:B289"/>
    <mergeCell ref="B292:B296"/>
    <mergeCell ref="B298:B302"/>
    <mergeCell ref="A290:A291"/>
    <mergeCell ref="B290:B291"/>
    <mergeCell ref="A248:A251"/>
    <mergeCell ref="B248:B251"/>
    <mergeCell ref="A252:A256"/>
    <mergeCell ref="B252:B256"/>
    <mergeCell ref="A257:A259"/>
    <mergeCell ref="A355:A363"/>
    <mergeCell ref="A312:A313"/>
    <mergeCell ref="B312:B313"/>
    <mergeCell ref="A314:A316"/>
    <mergeCell ref="B314:B316"/>
    <mergeCell ref="B317:B322"/>
    <mergeCell ref="A323:A324"/>
    <mergeCell ref="B323:B324"/>
    <mergeCell ref="A325:A327"/>
    <mergeCell ref="B325:B327"/>
    <mergeCell ref="A317:A322"/>
    <mergeCell ref="A346:A347"/>
    <mergeCell ref="B346:B347"/>
    <mergeCell ref="A348:A352"/>
    <mergeCell ref="B348:B351"/>
    <mergeCell ref="A353:A354"/>
    <mergeCell ref="A304:A305"/>
    <mergeCell ref="B304:B305"/>
    <mergeCell ref="A292:A296"/>
    <mergeCell ref="D14:D27"/>
    <mergeCell ref="A306:A308"/>
    <mergeCell ref="B306:B308"/>
    <mergeCell ref="A309:A311"/>
    <mergeCell ref="B309:B311"/>
    <mergeCell ref="A380:A383"/>
    <mergeCell ref="B380:B383"/>
    <mergeCell ref="B355:B363"/>
    <mergeCell ref="A365:A368"/>
    <mergeCell ref="B365:B368"/>
    <mergeCell ref="A369:A372"/>
    <mergeCell ref="B369:B372"/>
    <mergeCell ref="A328:A333"/>
    <mergeCell ref="B328:B333"/>
    <mergeCell ref="A334:A339"/>
    <mergeCell ref="B334:B339"/>
    <mergeCell ref="A373:A377"/>
    <mergeCell ref="A378:A379"/>
    <mergeCell ref="B378:B379"/>
    <mergeCell ref="A340:A342"/>
    <mergeCell ref="B340:B342"/>
    <mergeCell ref="A343:A345"/>
    <mergeCell ref="B343:B345"/>
    <mergeCell ref="A244:A247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rowBreaks count="2" manualBreakCount="2">
    <brk id="233" max="11" man="1"/>
    <brk id="274" max="16383" man="1"/>
  </rowBreaks>
  <ignoredErrors>
    <ignoredError sqref="G752:K752" formulaRange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20"/>
  <sheetViews>
    <sheetView topLeftCell="A7" zoomScaleNormal="100" workbookViewId="0">
      <selection activeCell="D19" sqref="D19"/>
    </sheetView>
  </sheetViews>
  <sheetFormatPr defaultColWidth="8.85546875" defaultRowHeight="12.75" x14ac:dyDescent="0.2"/>
  <cols>
    <col min="1" max="1" width="5.28515625" style="261" customWidth="1"/>
    <col min="2" max="2" width="16.140625" style="261" customWidth="1"/>
    <col min="3" max="3" width="12.28515625" style="261" customWidth="1"/>
    <col min="4" max="4" width="15" style="261" customWidth="1"/>
    <col min="5" max="5" width="35" style="261" customWidth="1"/>
    <col min="6" max="6" width="10.28515625" style="262" customWidth="1"/>
    <col min="7" max="7" width="5.7109375" style="261" customWidth="1"/>
    <col min="8" max="8" width="6.5703125" style="261" customWidth="1"/>
    <col min="9" max="9" width="6.7109375" style="261" customWidth="1"/>
    <col min="10" max="10" width="6.5703125" style="261" customWidth="1"/>
    <col min="11" max="11" width="6.42578125" style="261" customWidth="1"/>
    <col min="12" max="12" width="11.85546875" style="261" customWidth="1"/>
    <col min="13" max="16384" width="8.85546875" style="261"/>
  </cols>
  <sheetData>
    <row r="1" spans="1:12" x14ac:dyDescent="0.2">
      <c r="K1" s="1281" t="s">
        <v>226</v>
      </c>
      <c r="L1" s="1281"/>
    </row>
    <row r="2" spans="1:12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  <c r="K2" s="1302"/>
      <c r="L2" s="1302"/>
    </row>
    <row r="3" spans="1:12" x14ac:dyDescent="0.2">
      <c r="A3" s="1302" t="s">
        <v>219</v>
      </c>
      <c r="B3" s="1302"/>
      <c r="C3" s="1302"/>
      <c r="D3" s="1302"/>
      <c r="E3" s="1302"/>
      <c r="F3" s="1302"/>
      <c r="G3" s="1302"/>
      <c r="H3" s="1302"/>
      <c r="I3" s="1302"/>
      <c r="J3" s="1302"/>
      <c r="K3" s="1302"/>
      <c r="L3" s="1302"/>
    </row>
    <row r="4" spans="1:12" s="1163" customFormat="1" x14ac:dyDescent="0.2">
      <c r="A4" s="1304" t="s">
        <v>1578</v>
      </c>
      <c r="B4" s="1304"/>
      <c r="C4" s="1304"/>
      <c r="D4" s="1304"/>
      <c r="E4" s="1304"/>
      <c r="F4" s="1304"/>
      <c r="G4" s="1304"/>
      <c r="H4" s="1304"/>
      <c r="I4" s="1304"/>
      <c r="J4" s="1304"/>
      <c r="K4" s="1304"/>
      <c r="L4" s="1304"/>
    </row>
    <row r="5" spans="1:12" x14ac:dyDescent="0.2">
      <c r="F5" s="79"/>
    </row>
    <row r="6" spans="1:12" x14ac:dyDescent="0.2">
      <c r="A6" s="1299" t="s">
        <v>548</v>
      </c>
      <c r="B6" s="1299"/>
      <c r="C6" s="1299"/>
      <c r="D6" s="1299"/>
      <c r="E6" s="1299"/>
      <c r="F6" s="1299"/>
      <c r="G6" s="1299"/>
      <c r="H6" s="1299"/>
      <c r="I6" s="1299"/>
      <c r="J6" s="1299"/>
      <c r="K6" s="1299"/>
      <c r="L6" s="1299"/>
    </row>
    <row r="7" spans="1:12" ht="26.45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  <c r="K7" s="1299"/>
      <c r="L7" s="1299"/>
    </row>
    <row r="8" spans="1:12" ht="7.9" customHeight="1" x14ac:dyDescent="0.2"/>
    <row r="9" spans="1:12" x14ac:dyDescent="0.2">
      <c r="A9" s="1284" t="s">
        <v>357</v>
      </c>
      <c r="B9" s="1419" t="s">
        <v>1132</v>
      </c>
      <c r="C9" s="1547"/>
      <c r="D9" s="1284" t="s">
        <v>220</v>
      </c>
      <c r="E9" s="1284" t="s">
        <v>221</v>
      </c>
      <c r="F9" s="1284" t="s">
        <v>136</v>
      </c>
      <c r="G9" s="1284" t="s">
        <v>222</v>
      </c>
      <c r="H9" s="1284"/>
      <c r="I9" s="1284"/>
      <c r="J9" s="1284"/>
      <c r="K9" s="1284"/>
      <c r="L9" s="1284" t="s">
        <v>223</v>
      </c>
    </row>
    <row r="10" spans="1:12" ht="10.9" customHeight="1" x14ac:dyDescent="0.2">
      <c r="A10" s="1284"/>
      <c r="B10" s="1548"/>
      <c r="C10" s="1549"/>
      <c r="D10" s="1284"/>
      <c r="E10" s="1284"/>
      <c r="F10" s="1284"/>
      <c r="G10" s="1284" t="s">
        <v>170</v>
      </c>
      <c r="H10" s="1284" t="s">
        <v>143</v>
      </c>
      <c r="I10" s="1284"/>
      <c r="J10" s="1284"/>
      <c r="K10" s="1284"/>
      <c r="L10" s="1284"/>
    </row>
    <row r="11" spans="1:12" ht="9.6" customHeight="1" x14ac:dyDescent="0.2">
      <c r="A11" s="1284"/>
      <c r="B11" s="1548"/>
      <c r="C11" s="1549"/>
      <c r="D11" s="1284"/>
      <c r="E11" s="1284"/>
      <c r="F11" s="1284"/>
      <c r="G11" s="1284"/>
      <c r="H11" s="1284" t="s">
        <v>186</v>
      </c>
      <c r="I11" s="1284"/>
      <c r="J11" s="1284" t="s">
        <v>187</v>
      </c>
      <c r="K11" s="1284"/>
      <c r="L11" s="1284"/>
    </row>
    <row r="12" spans="1:12" ht="35.450000000000003" customHeight="1" x14ac:dyDescent="0.2">
      <c r="A12" s="1284"/>
      <c r="B12" s="1550"/>
      <c r="C12" s="1551"/>
      <c r="D12" s="1284"/>
      <c r="E12" s="1284"/>
      <c r="F12" s="1284"/>
      <c r="G12" s="1284"/>
      <c r="H12" s="260" t="s">
        <v>139</v>
      </c>
      <c r="I12" s="260" t="s">
        <v>185</v>
      </c>
      <c r="J12" s="260" t="s">
        <v>139</v>
      </c>
      <c r="K12" s="260" t="s">
        <v>185</v>
      </c>
      <c r="L12" s="1284"/>
    </row>
    <row r="13" spans="1:12" ht="12" customHeight="1" thickBot="1" x14ac:dyDescent="0.25">
      <c r="A13" s="34">
        <v>1</v>
      </c>
      <c r="B13" s="1545">
        <v>2</v>
      </c>
      <c r="C13" s="1547"/>
      <c r="D13" s="34">
        <v>3</v>
      </c>
      <c r="E13" s="34">
        <v>4</v>
      </c>
      <c r="F13" s="34">
        <v>5</v>
      </c>
      <c r="G13" s="34">
        <v>6</v>
      </c>
      <c r="H13" s="34">
        <v>7</v>
      </c>
      <c r="I13" s="34">
        <v>8</v>
      </c>
      <c r="J13" s="34">
        <v>9</v>
      </c>
      <c r="K13" s="34">
        <v>10</v>
      </c>
      <c r="L13" s="34">
        <v>11</v>
      </c>
    </row>
    <row r="14" spans="1:12" s="263" customFormat="1" ht="136.5" customHeight="1" thickBot="1" x14ac:dyDescent="0.25">
      <c r="A14" s="470">
        <v>1</v>
      </c>
      <c r="B14" s="471" t="s">
        <v>308</v>
      </c>
      <c r="C14" s="485" t="s">
        <v>589</v>
      </c>
      <c r="D14" s="589" t="s">
        <v>955</v>
      </c>
      <c r="E14" s="473" t="s">
        <v>1539</v>
      </c>
      <c r="F14" s="590" t="s">
        <v>1023</v>
      </c>
      <c r="G14" s="470">
        <v>0</v>
      </c>
      <c r="H14" s="472"/>
      <c r="I14" s="472"/>
      <c r="J14" s="472"/>
      <c r="K14" s="472"/>
      <c r="L14" s="473" t="s">
        <v>1540</v>
      </c>
    </row>
    <row r="15" spans="1:12" s="17" customFormat="1" ht="13.5" thickBot="1" x14ac:dyDescent="0.25">
      <c r="A15" s="1569" t="s">
        <v>705</v>
      </c>
      <c r="B15" s="1570"/>
      <c r="C15" s="1570"/>
      <c r="D15" s="1680"/>
      <c r="E15" s="1680"/>
      <c r="F15" s="1681"/>
      <c r="G15" s="483">
        <f>SUM(G14:G14)</f>
        <v>0</v>
      </c>
      <c r="H15" s="477"/>
      <c r="I15" s="477"/>
      <c r="J15" s="477"/>
      <c r="K15" s="477"/>
      <c r="L15" s="481"/>
    </row>
    <row r="16" spans="1:12" s="17" customFormat="1" ht="15" x14ac:dyDescent="0.25">
      <c r="A16" s="116" t="s">
        <v>794</v>
      </c>
      <c r="B16" s="118"/>
      <c r="C16" s="118"/>
      <c r="D16" s="122"/>
      <c r="E16" s="122"/>
      <c r="F16" s="122"/>
      <c r="G16" s="120"/>
      <c r="H16" s="121"/>
      <c r="I16" s="121"/>
      <c r="J16" s="121"/>
      <c r="K16" s="121"/>
      <c r="L16" s="121"/>
    </row>
    <row r="17" spans="1:12" ht="30" customHeight="1" x14ac:dyDescent="0.35">
      <c r="A17" s="1311" t="s">
        <v>1522</v>
      </c>
      <c r="B17" s="1294"/>
      <c r="C17" s="1294"/>
      <c r="D17" s="1294"/>
      <c r="E17" s="1294"/>
      <c r="F17" s="1294"/>
      <c r="G17" s="1294"/>
      <c r="H17" s="1294"/>
      <c r="I17" s="1294"/>
      <c r="J17" s="1294"/>
      <c r="K17" s="1294"/>
      <c r="L17" s="1294"/>
    </row>
    <row r="18" spans="1:12" ht="15" customHeight="1" x14ac:dyDescent="0.2">
      <c r="A18" s="264"/>
      <c r="C18" s="259"/>
      <c r="D18" s="264" t="s">
        <v>602</v>
      </c>
      <c r="E18" s="1525" t="s">
        <v>1752</v>
      </c>
      <c r="F18" s="1525"/>
      <c r="G18" s="1525"/>
      <c r="H18" s="1525"/>
      <c r="I18" s="1525"/>
      <c r="J18" s="1525"/>
      <c r="K18" s="1525"/>
      <c r="L18" s="1525"/>
    </row>
    <row r="19" spans="1:12" s="569" customFormat="1" x14ac:dyDescent="0.2">
      <c r="A19" s="168" t="s">
        <v>562</v>
      </c>
      <c r="C19" s="168" t="s">
        <v>1829</v>
      </c>
      <c r="D19" s="928"/>
      <c r="E19" s="568"/>
      <c r="F19" s="379"/>
      <c r="G19" s="568"/>
      <c r="H19" s="568"/>
      <c r="I19" s="568"/>
    </row>
    <row r="20" spans="1:12" x14ac:dyDescent="0.2">
      <c r="A20" s="258" t="s">
        <v>555</v>
      </c>
      <c r="B20" s="259"/>
      <c r="C20" s="1293" t="s">
        <v>556</v>
      </c>
      <c r="D20" s="1293"/>
      <c r="E20" s="1293"/>
      <c r="F20" s="1293"/>
      <c r="G20" s="1293"/>
      <c r="H20" s="1293"/>
      <c r="I20" s="1293"/>
    </row>
  </sheetData>
  <mergeCells count="22">
    <mergeCell ref="A7:L7"/>
    <mergeCell ref="K1:L1"/>
    <mergeCell ref="A2:L2"/>
    <mergeCell ref="A3:L3"/>
    <mergeCell ref="A4:L4"/>
    <mergeCell ref="A6:L6"/>
    <mergeCell ref="A15:F15"/>
    <mergeCell ref="A17:L17"/>
    <mergeCell ref="C20:I20"/>
    <mergeCell ref="L9:L12"/>
    <mergeCell ref="G10:G12"/>
    <mergeCell ref="H10:K10"/>
    <mergeCell ref="H11:I11"/>
    <mergeCell ref="J11:K11"/>
    <mergeCell ref="B13:C13"/>
    <mergeCell ref="A9:A12"/>
    <mergeCell ref="B9:C12"/>
    <mergeCell ref="D9:D12"/>
    <mergeCell ref="E9:E12"/>
    <mergeCell ref="F9:F12"/>
    <mergeCell ref="G9:K9"/>
    <mergeCell ref="E18:L18"/>
  </mergeCells>
  <pageMargins left="0.7" right="0.7" top="0.75" bottom="0.75" header="0.3" footer="0.3"/>
  <pageSetup paperSize="9" scale="95" orientation="landscape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L23"/>
  <sheetViews>
    <sheetView view="pageBreakPreview" zoomScaleSheetLayoutView="100" workbookViewId="0">
      <selection activeCell="O17" sqref="O17"/>
    </sheetView>
  </sheetViews>
  <sheetFormatPr defaultColWidth="8.85546875" defaultRowHeight="12.75" x14ac:dyDescent="0.2"/>
  <cols>
    <col min="1" max="1" width="5.28515625" style="170" customWidth="1"/>
    <col min="2" max="2" width="19.42578125" style="170" customWidth="1"/>
    <col min="3" max="3" width="21.85546875" style="170" customWidth="1"/>
    <col min="4" max="4" width="15" style="170" customWidth="1"/>
    <col min="5" max="5" width="52.42578125" style="170" customWidth="1"/>
    <col min="6" max="6" width="10.28515625" style="8" customWidth="1"/>
    <col min="7" max="7" width="5.7109375" style="170" customWidth="1"/>
    <col min="8" max="8" width="6.5703125" style="170" customWidth="1"/>
    <col min="9" max="9" width="6.7109375" style="170" customWidth="1"/>
    <col min="10" max="10" width="6.5703125" style="170" customWidth="1"/>
    <col min="11" max="11" width="6.42578125" style="170" customWidth="1"/>
    <col min="12" max="12" width="11.85546875" style="170" customWidth="1"/>
    <col min="13" max="16384" width="8.85546875" style="170"/>
  </cols>
  <sheetData>
    <row r="1" spans="1:12" x14ac:dyDescent="0.2">
      <c r="K1" s="1281" t="s">
        <v>226</v>
      </c>
      <c r="L1" s="1281"/>
    </row>
    <row r="2" spans="1:12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  <c r="K2" s="1302"/>
      <c r="L2" s="1302"/>
    </row>
    <row r="3" spans="1:12" x14ac:dyDescent="0.2">
      <c r="A3" s="1302" t="s">
        <v>219</v>
      </c>
      <c r="B3" s="1302"/>
      <c r="C3" s="1302"/>
      <c r="D3" s="1302"/>
      <c r="E3" s="1302"/>
      <c r="F3" s="1302"/>
      <c r="G3" s="1302"/>
      <c r="H3" s="1302"/>
      <c r="I3" s="1302"/>
      <c r="J3" s="1302"/>
      <c r="K3" s="1302"/>
      <c r="L3" s="1302"/>
    </row>
    <row r="4" spans="1:12" s="1163" customFormat="1" x14ac:dyDescent="0.2">
      <c r="A4" s="1304" t="s">
        <v>1578</v>
      </c>
      <c r="B4" s="1304"/>
      <c r="C4" s="1304"/>
      <c r="D4" s="1304"/>
      <c r="E4" s="1304"/>
      <c r="F4" s="1304"/>
      <c r="G4" s="1304"/>
      <c r="H4" s="1304"/>
      <c r="I4" s="1304"/>
      <c r="J4" s="1304"/>
      <c r="K4" s="1304"/>
      <c r="L4" s="1304"/>
    </row>
    <row r="5" spans="1:12" x14ac:dyDescent="0.2">
      <c r="F5" s="79"/>
    </row>
    <row r="6" spans="1:12" x14ac:dyDescent="0.2">
      <c r="A6" s="1299" t="s">
        <v>548</v>
      </c>
      <c r="B6" s="1299"/>
      <c r="C6" s="1299"/>
      <c r="D6" s="1299"/>
      <c r="E6" s="1299"/>
      <c r="F6" s="1299"/>
      <c r="G6" s="1299"/>
      <c r="H6" s="1299"/>
      <c r="I6" s="1299"/>
      <c r="J6" s="1299"/>
      <c r="K6" s="1299"/>
      <c r="L6" s="1299"/>
    </row>
    <row r="7" spans="1:12" ht="26.45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  <c r="K7" s="1299"/>
      <c r="L7" s="1299"/>
    </row>
    <row r="8" spans="1:12" ht="7.9" customHeight="1" thickBot="1" x14ac:dyDescent="0.25"/>
    <row r="9" spans="1:12" x14ac:dyDescent="0.2">
      <c r="A9" s="1286" t="s">
        <v>357</v>
      </c>
      <c r="B9" s="1597" t="s">
        <v>1132</v>
      </c>
      <c r="C9" s="1685"/>
      <c r="D9" s="1289" t="s">
        <v>220</v>
      </c>
      <c r="E9" s="1289" t="s">
        <v>221</v>
      </c>
      <c r="F9" s="1289" t="s">
        <v>136</v>
      </c>
      <c r="G9" s="1289" t="s">
        <v>222</v>
      </c>
      <c r="H9" s="1289"/>
      <c r="I9" s="1289"/>
      <c r="J9" s="1289"/>
      <c r="K9" s="1289"/>
      <c r="L9" s="1290" t="s">
        <v>223</v>
      </c>
    </row>
    <row r="10" spans="1:12" ht="10.9" customHeight="1" x14ac:dyDescent="0.2">
      <c r="A10" s="1287"/>
      <c r="B10" s="1548"/>
      <c r="C10" s="1549"/>
      <c r="D10" s="1284"/>
      <c r="E10" s="1284"/>
      <c r="F10" s="1284"/>
      <c r="G10" s="1284" t="s">
        <v>170</v>
      </c>
      <c r="H10" s="1284" t="s">
        <v>143</v>
      </c>
      <c r="I10" s="1284"/>
      <c r="J10" s="1284"/>
      <c r="K10" s="1284"/>
      <c r="L10" s="1291"/>
    </row>
    <row r="11" spans="1:12" ht="9.6" customHeight="1" x14ac:dyDescent="0.2">
      <c r="A11" s="1287"/>
      <c r="B11" s="1548"/>
      <c r="C11" s="1549"/>
      <c r="D11" s="1284"/>
      <c r="E11" s="1284"/>
      <c r="F11" s="1284"/>
      <c r="G11" s="1284"/>
      <c r="H11" s="1284" t="s">
        <v>186</v>
      </c>
      <c r="I11" s="1284"/>
      <c r="J11" s="1284" t="s">
        <v>187</v>
      </c>
      <c r="K11" s="1284"/>
      <c r="L11" s="1291"/>
    </row>
    <row r="12" spans="1:12" ht="35.450000000000003" customHeight="1" x14ac:dyDescent="0.2">
      <c r="A12" s="1287"/>
      <c r="B12" s="1550"/>
      <c r="C12" s="1551"/>
      <c r="D12" s="1284"/>
      <c r="E12" s="1284"/>
      <c r="F12" s="1284"/>
      <c r="G12" s="1284"/>
      <c r="H12" s="576" t="s">
        <v>139</v>
      </c>
      <c r="I12" s="576" t="s">
        <v>185</v>
      </c>
      <c r="J12" s="576" t="s">
        <v>139</v>
      </c>
      <c r="K12" s="576" t="s">
        <v>185</v>
      </c>
      <c r="L12" s="1291"/>
    </row>
    <row r="13" spans="1:12" ht="12" customHeight="1" x14ac:dyDescent="0.2">
      <c r="A13" s="591">
        <v>1</v>
      </c>
      <c r="B13" s="1545">
        <v>2</v>
      </c>
      <c r="C13" s="1547"/>
      <c r="D13" s="34">
        <v>3</v>
      </c>
      <c r="E13" s="34">
        <v>4</v>
      </c>
      <c r="F13" s="34">
        <v>5</v>
      </c>
      <c r="G13" s="34">
        <v>6</v>
      </c>
      <c r="H13" s="34">
        <v>7</v>
      </c>
      <c r="I13" s="34">
        <v>8</v>
      </c>
      <c r="J13" s="34">
        <v>9</v>
      </c>
      <c r="K13" s="34">
        <v>10</v>
      </c>
      <c r="L13" s="592">
        <v>11</v>
      </c>
    </row>
    <row r="14" spans="1:12" s="449" customFormat="1" ht="73.5" customHeight="1" x14ac:dyDescent="0.2">
      <c r="A14" s="1233">
        <v>1</v>
      </c>
      <c r="B14" s="1234" t="s">
        <v>307</v>
      </c>
      <c r="C14" s="1234" t="s">
        <v>696</v>
      </c>
      <c r="D14" s="1687" t="s">
        <v>955</v>
      </c>
      <c r="E14" s="1231" t="s">
        <v>1541</v>
      </c>
      <c r="F14" s="1691" t="s">
        <v>805</v>
      </c>
      <c r="G14" s="1231">
        <v>5</v>
      </c>
      <c r="H14" s="1231"/>
      <c r="I14" s="1231"/>
      <c r="J14" s="1231"/>
      <c r="K14" s="1231"/>
      <c r="L14" s="1235" t="s">
        <v>1542</v>
      </c>
    </row>
    <row r="15" spans="1:12" s="449" customFormat="1" ht="59.25" customHeight="1" x14ac:dyDescent="0.2">
      <c r="A15" s="1233">
        <v>2</v>
      </c>
      <c r="B15" s="1234" t="s">
        <v>314</v>
      </c>
      <c r="C15" s="1230" t="s">
        <v>589</v>
      </c>
      <c r="D15" s="1687"/>
      <c r="E15" s="1231" t="s">
        <v>1543</v>
      </c>
      <c r="F15" s="1691"/>
      <c r="G15" s="1231">
        <v>4</v>
      </c>
      <c r="H15" s="1231"/>
      <c r="I15" s="1231"/>
      <c r="J15" s="1231"/>
      <c r="K15" s="1231"/>
      <c r="L15" s="1235" t="s">
        <v>1544</v>
      </c>
    </row>
    <row r="16" spans="1:12" s="176" customFormat="1" ht="34.5" customHeight="1" x14ac:dyDescent="0.2">
      <c r="A16" s="1233">
        <v>3</v>
      </c>
      <c r="B16" s="1234" t="s">
        <v>363</v>
      </c>
      <c r="C16" s="1230" t="s">
        <v>750</v>
      </c>
      <c r="D16" s="1687"/>
      <c r="E16" s="1472" t="s">
        <v>1545</v>
      </c>
      <c r="F16" s="1691"/>
      <c r="G16" s="1231">
        <v>3</v>
      </c>
      <c r="H16" s="1231"/>
      <c r="I16" s="1231"/>
      <c r="J16" s="1231"/>
      <c r="K16" s="1231"/>
      <c r="L16" s="1689" t="s">
        <v>1546</v>
      </c>
    </row>
    <row r="17" spans="1:12" s="450" customFormat="1" ht="47.25" customHeight="1" thickBot="1" x14ac:dyDescent="0.25">
      <c r="A17" s="1236">
        <v>4</v>
      </c>
      <c r="B17" s="1237" t="s">
        <v>305</v>
      </c>
      <c r="C17" s="1238" t="s">
        <v>1751</v>
      </c>
      <c r="D17" s="1688"/>
      <c r="E17" s="1686"/>
      <c r="F17" s="1692"/>
      <c r="G17" s="1239">
        <v>4</v>
      </c>
      <c r="H17" s="1239"/>
      <c r="I17" s="1239"/>
      <c r="J17" s="1239"/>
      <c r="K17" s="1239"/>
      <c r="L17" s="1690"/>
    </row>
    <row r="18" spans="1:12" s="17" customFormat="1" ht="15.75" thickBot="1" x14ac:dyDescent="0.3">
      <c r="A18" s="1682" t="s">
        <v>705</v>
      </c>
      <c r="B18" s="1683"/>
      <c r="C18" s="1683"/>
      <c r="D18" s="1684"/>
      <c r="E18" s="1684"/>
      <c r="F18" s="1684"/>
      <c r="G18" s="1240">
        <f>SUM(G14:G17)</f>
        <v>16</v>
      </c>
      <c r="H18" s="1241"/>
      <c r="I18" s="1241"/>
      <c r="J18" s="1241"/>
      <c r="K18" s="1241"/>
      <c r="L18" s="1242"/>
    </row>
    <row r="19" spans="1:12" s="17" customFormat="1" ht="15" x14ac:dyDescent="0.25">
      <c r="A19" s="116" t="s">
        <v>794</v>
      </c>
      <c r="B19" s="118"/>
      <c r="C19" s="118"/>
      <c r="D19" s="122"/>
      <c r="E19" s="122"/>
      <c r="F19" s="122"/>
      <c r="G19" s="120"/>
      <c r="H19" s="121"/>
      <c r="I19" s="121"/>
      <c r="J19" s="121"/>
      <c r="K19" s="121"/>
      <c r="L19" s="121"/>
    </row>
    <row r="20" spans="1:12" ht="24.75" customHeight="1" x14ac:dyDescent="0.35">
      <c r="A20" s="1311" t="s">
        <v>1522</v>
      </c>
      <c r="B20" s="1294"/>
      <c r="C20" s="1294"/>
      <c r="D20" s="1294"/>
      <c r="E20" s="1294"/>
      <c r="F20" s="1294"/>
      <c r="G20" s="1294"/>
      <c r="H20" s="1294"/>
      <c r="I20" s="1294"/>
      <c r="J20" s="1294"/>
      <c r="K20" s="1294"/>
      <c r="L20" s="1294"/>
    </row>
    <row r="21" spans="1:12" ht="15" x14ac:dyDescent="0.25">
      <c r="A21" s="177"/>
      <c r="B21" s="175"/>
      <c r="C21" s="174"/>
      <c r="D21" s="177" t="s">
        <v>602</v>
      </c>
      <c r="E21" s="177" t="s">
        <v>965</v>
      </c>
      <c r="G21" s="87"/>
      <c r="H21" s="177"/>
      <c r="I21" s="177"/>
      <c r="J21" s="87"/>
      <c r="K21" s="87"/>
      <c r="L21" s="175"/>
    </row>
    <row r="22" spans="1:12" s="1163" customFormat="1" x14ac:dyDescent="0.2">
      <c r="A22" s="168" t="s">
        <v>562</v>
      </c>
      <c r="C22" s="168" t="s">
        <v>1829</v>
      </c>
      <c r="D22" s="163"/>
      <c r="E22" s="1164"/>
      <c r="F22" s="379"/>
      <c r="G22" s="1164"/>
      <c r="H22" s="1164"/>
      <c r="I22" s="1164"/>
    </row>
    <row r="23" spans="1:12" x14ac:dyDescent="0.2">
      <c r="A23" s="173" t="s">
        <v>555</v>
      </c>
      <c r="B23" s="174"/>
      <c r="C23" s="1293" t="s">
        <v>556</v>
      </c>
      <c r="D23" s="1293"/>
      <c r="E23" s="1293"/>
      <c r="F23" s="1293"/>
      <c r="G23" s="1293"/>
      <c r="H23" s="1293"/>
      <c r="I23" s="1293"/>
      <c r="J23" s="175"/>
      <c r="K23" s="175"/>
      <c r="L23" s="175"/>
    </row>
  </sheetData>
  <mergeCells count="25">
    <mergeCell ref="A7:L7"/>
    <mergeCell ref="L9:L12"/>
    <mergeCell ref="G10:G12"/>
    <mergeCell ref="H10:K10"/>
    <mergeCell ref="D14:D17"/>
    <mergeCell ref="L16:L17"/>
    <mergeCell ref="F14:F17"/>
    <mergeCell ref="K1:L1"/>
    <mergeCell ref="A2:L2"/>
    <mergeCell ref="A3:L3"/>
    <mergeCell ref="A4:L4"/>
    <mergeCell ref="A6:L6"/>
    <mergeCell ref="A20:L20"/>
    <mergeCell ref="C23:I23"/>
    <mergeCell ref="A18:F18"/>
    <mergeCell ref="H11:I11"/>
    <mergeCell ref="J11:K11"/>
    <mergeCell ref="A9:A12"/>
    <mergeCell ref="B9:C12"/>
    <mergeCell ref="D9:D12"/>
    <mergeCell ref="E9:E12"/>
    <mergeCell ref="F9:F12"/>
    <mergeCell ref="G9:K9"/>
    <mergeCell ref="E16:E17"/>
    <mergeCell ref="B13:C13"/>
  </mergeCells>
  <pageMargins left="0.78740157480314965" right="0.78740157480314965" top="0.98425196850393704" bottom="0.59055118110236227" header="0.31496062992125984" footer="0.31496062992125984"/>
  <pageSetup paperSize="9" scale="76" fitToHeight="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P25"/>
  <sheetViews>
    <sheetView topLeftCell="A4" zoomScaleNormal="100" workbookViewId="0">
      <selection activeCell="I27" sqref="I27"/>
    </sheetView>
  </sheetViews>
  <sheetFormatPr defaultColWidth="8.85546875" defaultRowHeight="12.75" x14ac:dyDescent="0.2"/>
  <cols>
    <col min="1" max="1" width="5.28515625" style="261" customWidth="1"/>
    <col min="2" max="2" width="16.140625" style="261" customWidth="1"/>
    <col min="3" max="3" width="21.85546875" style="261" customWidth="1"/>
    <col min="4" max="4" width="15" style="261" customWidth="1"/>
    <col min="5" max="5" width="52.28515625" style="261" customWidth="1"/>
    <col min="6" max="6" width="10.28515625" style="262" customWidth="1"/>
    <col min="7" max="7" width="5.7109375" style="261" customWidth="1"/>
    <col min="8" max="8" width="6.5703125" style="261" customWidth="1"/>
    <col min="9" max="9" width="6.7109375" style="261" customWidth="1"/>
    <col min="10" max="10" width="6.5703125" style="261" customWidth="1"/>
    <col min="11" max="11" width="6.42578125" style="261" customWidth="1"/>
    <col min="12" max="12" width="11.85546875" style="261" customWidth="1"/>
    <col min="13" max="16384" width="8.85546875" style="261"/>
  </cols>
  <sheetData>
    <row r="1" spans="1:16" x14ac:dyDescent="0.2">
      <c r="K1" s="1281" t="s">
        <v>226</v>
      </c>
      <c r="L1" s="1281"/>
    </row>
    <row r="2" spans="1:16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  <c r="K2" s="1302"/>
      <c r="L2" s="1302"/>
    </row>
    <row r="3" spans="1:16" x14ac:dyDescent="0.2">
      <c r="A3" s="1302" t="s">
        <v>219</v>
      </c>
      <c r="B3" s="1302"/>
      <c r="C3" s="1302"/>
      <c r="D3" s="1302"/>
      <c r="E3" s="1302"/>
      <c r="F3" s="1302"/>
      <c r="G3" s="1302"/>
      <c r="H3" s="1302"/>
      <c r="I3" s="1302"/>
      <c r="J3" s="1302"/>
      <c r="K3" s="1302"/>
      <c r="L3" s="1302"/>
    </row>
    <row r="4" spans="1:16" s="1163" customFormat="1" x14ac:dyDescent="0.2">
      <c r="A4" s="1304" t="s">
        <v>1578</v>
      </c>
      <c r="B4" s="1304"/>
      <c r="C4" s="1304"/>
      <c r="D4" s="1304"/>
      <c r="E4" s="1304"/>
      <c r="F4" s="1304"/>
      <c r="G4" s="1304"/>
      <c r="H4" s="1304"/>
      <c r="I4" s="1304"/>
      <c r="J4" s="1304"/>
      <c r="K4" s="1304"/>
      <c r="L4" s="1304"/>
    </row>
    <row r="5" spans="1:16" x14ac:dyDescent="0.2">
      <c r="F5" s="79"/>
    </row>
    <row r="6" spans="1:16" x14ac:dyDescent="0.2">
      <c r="A6" s="1299" t="s">
        <v>548</v>
      </c>
      <c r="B6" s="1299"/>
      <c r="C6" s="1299"/>
      <c r="D6" s="1299"/>
      <c r="E6" s="1299"/>
      <c r="F6" s="1299"/>
      <c r="G6" s="1299"/>
      <c r="H6" s="1299"/>
      <c r="I6" s="1299"/>
      <c r="J6" s="1299"/>
      <c r="K6" s="1299"/>
      <c r="L6" s="1299"/>
    </row>
    <row r="7" spans="1:16" ht="26.45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  <c r="K7" s="1299"/>
      <c r="L7" s="1299"/>
    </row>
    <row r="8" spans="1:16" ht="7.9" customHeight="1" x14ac:dyDescent="0.2"/>
    <row r="9" spans="1:16" x14ac:dyDescent="0.2">
      <c r="A9" s="1284" t="s">
        <v>357</v>
      </c>
      <c r="B9" s="1419" t="s">
        <v>1132</v>
      </c>
      <c r="C9" s="1547"/>
      <c r="D9" s="1284" t="s">
        <v>220</v>
      </c>
      <c r="E9" s="1284" t="s">
        <v>221</v>
      </c>
      <c r="F9" s="1284" t="s">
        <v>136</v>
      </c>
      <c r="G9" s="1284" t="s">
        <v>222</v>
      </c>
      <c r="H9" s="1284"/>
      <c r="I9" s="1284"/>
      <c r="J9" s="1284"/>
      <c r="K9" s="1284"/>
      <c r="L9" s="1284" t="s">
        <v>223</v>
      </c>
    </row>
    <row r="10" spans="1:16" ht="10.9" customHeight="1" x14ac:dyDescent="0.2">
      <c r="A10" s="1284"/>
      <c r="B10" s="1548"/>
      <c r="C10" s="1549"/>
      <c r="D10" s="1284"/>
      <c r="E10" s="1284"/>
      <c r="F10" s="1284"/>
      <c r="G10" s="1284" t="s">
        <v>170</v>
      </c>
      <c r="H10" s="1284" t="s">
        <v>143</v>
      </c>
      <c r="I10" s="1284"/>
      <c r="J10" s="1284"/>
      <c r="K10" s="1284"/>
      <c r="L10" s="1284"/>
    </row>
    <row r="11" spans="1:16" ht="9.6" customHeight="1" x14ac:dyDescent="0.2">
      <c r="A11" s="1284"/>
      <c r="B11" s="1548"/>
      <c r="C11" s="1549"/>
      <c r="D11" s="1284"/>
      <c r="E11" s="1284"/>
      <c r="F11" s="1284"/>
      <c r="G11" s="1284"/>
      <c r="H11" s="1284" t="s">
        <v>186</v>
      </c>
      <c r="I11" s="1284"/>
      <c r="J11" s="1284" t="s">
        <v>187</v>
      </c>
      <c r="K11" s="1284"/>
      <c r="L11" s="1284"/>
    </row>
    <row r="12" spans="1:16" ht="35.450000000000003" customHeight="1" x14ac:dyDescent="0.2">
      <c r="A12" s="1284"/>
      <c r="B12" s="1550"/>
      <c r="C12" s="1551"/>
      <c r="D12" s="1284"/>
      <c r="E12" s="1284"/>
      <c r="F12" s="1284"/>
      <c r="G12" s="1284"/>
      <c r="H12" s="260" t="s">
        <v>139</v>
      </c>
      <c r="I12" s="260" t="s">
        <v>185</v>
      </c>
      <c r="J12" s="260" t="s">
        <v>139</v>
      </c>
      <c r="K12" s="260" t="s">
        <v>185</v>
      </c>
      <c r="L12" s="1284"/>
      <c r="P12" s="265"/>
    </row>
    <row r="13" spans="1:16" ht="12" customHeight="1" thickBot="1" x14ac:dyDescent="0.25">
      <c r="A13" s="34">
        <v>1</v>
      </c>
      <c r="B13" s="1545">
        <v>2</v>
      </c>
      <c r="C13" s="1547"/>
      <c r="D13" s="34">
        <v>3</v>
      </c>
      <c r="E13" s="34">
        <v>4</v>
      </c>
      <c r="F13" s="34">
        <v>5</v>
      </c>
      <c r="G13" s="34">
        <v>6</v>
      </c>
      <c r="H13" s="34">
        <v>7</v>
      </c>
      <c r="I13" s="34">
        <v>8</v>
      </c>
      <c r="J13" s="34">
        <v>9</v>
      </c>
      <c r="K13" s="34">
        <v>10</v>
      </c>
      <c r="L13" s="34">
        <v>11</v>
      </c>
    </row>
    <row r="14" spans="1:16" s="263" customFormat="1" ht="34.5" customHeight="1" thickBot="1" x14ac:dyDescent="0.25">
      <c r="A14" s="470">
        <v>1</v>
      </c>
      <c r="B14" s="471" t="s">
        <v>307</v>
      </c>
      <c r="C14" s="475" t="s">
        <v>759</v>
      </c>
      <c r="D14" s="1695" t="s">
        <v>955</v>
      </c>
      <c r="E14" s="472" t="s">
        <v>1547</v>
      </c>
      <c r="F14" s="1693" t="s">
        <v>1548</v>
      </c>
      <c r="G14" s="480">
        <v>4</v>
      </c>
      <c r="H14" s="472"/>
      <c r="I14" s="472"/>
      <c r="J14" s="472"/>
      <c r="K14" s="472"/>
      <c r="L14" s="473" t="s">
        <v>1550</v>
      </c>
    </row>
    <row r="15" spans="1:16" s="579" customFormat="1" ht="42" customHeight="1" thickBot="1" x14ac:dyDescent="0.25">
      <c r="A15" s="470">
        <v>2</v>
      </c>
      <c r="B15" s="471" t="s">
        <v>307</v>
      </c>
      <c r="C15" s="475" t="s">
        <v>759</v>
      </c>
      <c r="D15" s="1696"/>
      <c r="E15" s="472" t="s">
        <v>1549</v>
      </c>
      <c r="F15" s="1346"/>
      <c r="G15" s="480">
        <v>7</v>
      </c>
      <c r="H15" s="472"/>
      <c r="I15" s="472"/>
      <c r="J15" s="472"/>
      <c r="K15" s="472"/>
      <c r="L15" s="473" t="s">
        <v>1551</v>
      </c>
    </row>
    <row r="16" spans="1:16" s="579" customFormat="1" ht="54" customHeight="1" thickBot="1" x14ac:dyDescent="0.25">
      <c r="A16" s="470">
        <v>3</v>
      </c>
      <c r="B16" s="471" t="s">
        <v>307</v>
      </c>
      <c r="C16" s="475" t="s">
        <v>759</v>
      </c>
      <c r="D16" s="1697"/>
      <c r="E16" s="472" t="s">
        <v>1552</v>
      </c>
      <c r="F16" s="1694"/>
      <c r="G16" s="480">
        <v>0</v>
      </c>
      <c r="H16" s="472"/>
      <c r="I16" s="472"/>
      <c r="J16" s="472"/>
      <c r="K16" s="472"/>
      <c r="L16" s="473" t="s">
        <v>1553</v>
      </c>
    </row>
    <row r="17" spans="1:12" s="17" customFormat="1" ht="13.5" thickBot="1" x14ac:dyDescent="0.25">
      <c r="A17" s="1569" t="s">
        <v>705</v>
      </c>
      <c r="B17" s="1570"/>
      <c r="C17" s="1570"/>
      <c r="D17" s="1680"/>
      <c r="E17" s="1680"/>
      <c r="F17" s="1680"/>
      <c r="G17" s="476">
        <f>G14+G15+G16</f>
        <v>11</v>
      </c>
      <c r="H17" s="477"/>
      <c r="I17" s="477"/>
      <c r="J17" s="477"/>
      <c r="K17" s="477"/>
      <c r="L17" s="481"/>
    </row>
    <row r="18" spans="1:12" s="17" customFormat="1" ht="15" x14ac:dyDescent="0.25">
      <c r="A18" s="116" t="s">
        <v>794</v>
      </c>
      <c r="B18" s="118"/>
      <c r="C18" s="118"/>
      <c r="D18" s="122"/>
      <c r="E18" s="122"/>
      <c r="F18" s="122"/>
      <c r="G18" s="120"/>
      <c r="H18" s="121"/>
      <c r="I18" s="121"/>
      <c r="J18" s="121"/>
      <c r="K18" s="121"/>
      <c r="L18" s="121"/>
    </row>
    <row r="19" spans="1:12" ht="29.25" customHeight="1" x14ac:dyDescent="0.35">
      <c r="A19" s="1311" t="s">
        <v>1522</v>
      </c>
      <c r="B19" s="1294"/>
      <c r="C19" s="1294"/>
      <c r="D19" s="1294"/>
      <c r="E19" s="1294"/>
      <c r="F19" s="1294"/>
      <c r="G19" s="1294"/>
      <c r="H19" s="1294"/>
      <c r="I19" s="1294"/>
      <c r="J19" s="1294"/>
      <c r="K19" s="1294"/>
      <c r="L19" s="1294"/>
    </row>
    <row r="20" spans="1:12" ht="15" x14ac:dyDescent="0.25">
      <c r="A20" s="264"/>
      <c r="C20" s="259"/>
      <c r="D20" s="264" t="s">
        <v>602</v>
      </c>
      <c r="E20" s="264" t="s">
        <v>965</v>
      </c>
      <c r="G20" s="87"/>
      <c r="H20" s="264"/>
      <c r="I20" s="264"/>
      <c r="J20" s="87"/>
      <c r="K20" s="87"/>
    </row>
    <row r="21" spans="1:12" s="1163" customFormat="1" x14ac:dyDescent="0.2">
      <c r="A21" s="168" t="s">
        <v>562</v>
      </c>
      <c r="C21" s="168" t="s">
        <v>1829</v>
      </c>
      <c r="D21" s="163"/>
      <c r="E21" s="1164"/>
      <c r="F21" s="379"/>
      <c r="G21" s="1164"/>
      <c r="H21" s="1164"/>
      <c r="I21" s="1164"/>
    </row>
    <row r="22" spans="1:12" x14ac:dyDescent="0.2">
      <c r="A22" s="258" t="s">
        <v>555</v>
      </c>
      <c r="B22" s="259"/>
      <c r="C22" s="1293" t="s">
        <v>556</v>
      </c>
      <c r="D22" s="1293"/>
      <c r="E22" s="1293"/>
      <c r="F22" s="1293"/>
      <c r="G22" s="1293"/>
      <c r="H22" s="1293"/>
      <c r="I22" s="1293"/>
    </row>
    <row r="25" spans="1:12" x14ac:dyDescent="0.2">
      <c r="E25" s="263"/>
    </row>
  </sheetData>
  <mergeCells count="23">
    <mergeCell ref="F9:F12"/>
    <mergeCell ref="G9:K9"/>
    <mergeCell ref="A7:L7"/>
    <mergeCell ref="K1:L1"/>
    <mergeCell ref="A2:L2"/>
    <mergeCell ref="A3:L3"/>
    <mergeCell ref="A4:L4"/>
    <mergeCell ref="A6:L6"/>
    <mergeCell ref="L9:L12"/>
    <mergeCell ref="G10:G12"/>
    <mergeCell ref="H10:K10"/>
    <mergeCell ref="H11:I11"/>
    <mergeCell ref="J11:K11"/>
    <mergeCell ref="B13:C13"/>
    <mergeCell ref="A9:A12"/>
    <mergeCell ref="B9:C12"/>
    <mergeCell ref="D9:D12"/>
    <mergeCell ref="E9:E12"/>
    <mergeCell ref="F14:F16"/>
    <mergeCell ref="D14:D16"/>
    <mergeCell ref="A17:F17"/>
    <mergeCell ref="A19:L19"/>
    <mergeCell ref="C22:I22"/>
  </mergeCells>
  <pageMargins left="0.7" right="0.7" top="0.75" bottom="0.75" header="0.3" footer="0.3"/>
  <pageSetup paperSize="9" scale="75" orientation="landscape" verticalDpi="0" r:id="rId1"/>
  <colBreaks count="1" manualBreakCount="1">
    <brk id="13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P23"/>
  <sheetViews>
    <sheetView view="pageBreakPreview" zoomScale="60" zoomScaleNormal="90" workbookViewId="0">
      <selection activeCell="Q14" sqref="Q14"/>
    </sheetView>
  </sheetViews>
  <sheetFormatPr defaultColWidth="8.85546875" defaultRowHeight="12.75" x14ac:dyDescent="0.2"/>
  <cols>
    <col min="1" max="1" width="5.28515625" style="457" customWidth="1"/>
    <col min="2" max="2" width="19" style="457" customWidth="1"/>
    <col min="3" max="3" width="18.5703125" style="457" customWidth="1"/>
    <col min="4" max="4" width="15" style="457" customWidth="1"/>
    <col min="5" max="5" width="52.28515625" style="457" customWidth="1"/>
    <col min="6" max="6" width="10.28515625" style="456" customWidth="1"/>
    <col min="7" max="7" width="5.7109375" style="457" customWidth="1"/>
    <col min="8" max="8" width="6.5703125" style="457" customWidth="1"/>
    <col min="9" max="9" width="6.7109375" style="457" customWidth="1"/>
    <col min="10" max="10" width="6.5703125" style="457" customWidth="1"/>
    <col min="11" max="11" width="6.42578125" style="457" customWidth="1"/>
    <col min="12" max="12" width="11.85546875" style="457" customWidth="1"/>
    <col min="13" max="16384" width="8.85546875" style="457"/>
  </cols>
  <sheetData>
    <row r="1" spans="1:16" x14ac:dyDescent="0.2">
      <c r="K1" s="1281" t="s">
        <v>226</v>
      </c>
      <c r="L1" s="1281"/>
    </row>
    <row r="2" spans="1:16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  <c r="K2" s="1302"/>
      <c r="L2" s="1302"/>
    </row>
    <row r="3" spans="1:16" x14ac:dyDescent="0.2">
      <c r="A3" s="1302" t="s">
        <v>219</v>
      </c>
      <c r="B3" s="1302"/>
      <c r="C3" s="1302"/>
      <c r="D3" s="1302"/>
      <c r="E3" s="1302"/>
      <c r="F3" s="1302"/>
      <c r="G3" s="1302"/>
      <c r="H3" s="1302"/>
      <c r="I3" s="1302"/>
      <c r="J3" s="1302"/>
      <c r="K3" s="1302"/>
      <c r="L3" s="1302"/>
    </row>
    <row r="4" spans="1:16" s="1163" customFormat="1" x14ac:dyDescent="0.2">
      <c r="A4" s="1304" t="s">
        <v>1578</v>
      </c>
      <c r="B4" s="1304"/>
      <c r="C4" s="1304"/>
      <c r="D4" s="1304"/>
      <c r="E4" s="1304"/>
      <c r="F4" s="1304"/>
      <c r="G4" s="1304"/>
      <c r="H4" s="1304"/>
      <c r="I4" s="1304"/>
      <c r="J4" s="1304"/>
      <c r="K4" s="1304"/>
      <c r="L4" s="1304"/>
    </row>
    <row r="5" spans="1:16" x14ac:dyDescent="0.2">
      <c r="F5" s="460"/>
    </row>
    <row r="6" spans="1:16" x14ac:dyDescent="0.2">
      <c r="A6" s="1299" t="s">
        <v>548</v>
      </c>
      <c r="B6" s="1299"/>
      <c r="C6" s="1299"/>
      <c r="D6" s="1299"/>
      <c r="E6" s="1299"/>
      <c r="F6" s="1299"/>
      <c r="G6" s="1299"/>
      <c r="H6" s="1299"/>
      <c r="I6" s="1299"/>
      <c r="J6" s="1299"/>
      <c r="K6" s="1299"/>
      <c r="L6" s="1299"/>
    </row>
    <row r="7" spans="1:16" ht="26.45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  <c r="K7" s="1299"/>
      <c r="L7" s="1299"/>
    </row>
    <row r="8" spans="1:16" ht="7.9" customHeight="1" thickBot="1" x14ac:dyDescent="0.25"/>
    <row r="9" spans="1:16" x14ac:dyDescent="0.2">
      <c r="A9" s="1286" t="s">
        <v>357</v>
      </c>
      <c r="B9" s="1597" t="s">
        <v>1132</v>
      </c>
      <c r="C9" s="1685"/>
      <c r="D9" s="1289" t="s">
        <v>220</v>
      </c>
      <c r="E9" s="1289" t="s">
        <v>221</v>
      </c>
      <c r="F9" s="1289" t="s">
        <v>136</v>
      </c>
      <c r="G9" s="1289" t="s">
        <v>222</v>
      </c>
      <c r="H9" s="1289"/>
      <c r="I9" s="1289"/>
      <c r="J9" s="1289"/>
      <c r="K9" s="1289"/>
      <c r="L9" s="1290" t="s">
        <v>223</v>
      </c>
    </row>
    <row r="10" spans="1:16" ht="10.9" customHeight="1" x14ac:dyDescent="0.2">
      <c r="A10" s="1287"/>
      <c r="B10" s="1548"/>
      <c r="C10" s="1549"/>
      <c r="D10" s="1284"/>
      <c r="E10" s="1284"/>
      <c r="F10" s="1284"/>
      <c r="G10" s="1284" t="s">
        <v>170</v>
      </c>
      <c r="H10" s="1284" t="s">
        <v>143</v>
      </c>
      <c r="I10" s="1284"/>
      <c r="J10" s="1284"/>
      <c r="K10" s="1284"/>
      <c r="L10" s="1291"/>
    </row>
    <row r="11" spans="1:16" ht="17.25" customHeight="1" x14ac:dyDescent="0.2">
      <c r="A11" s="1287"/>
      <c r="B11" s="1548"/>
      <c r="C11" s="1549"/>
      <c r="D11" s="1284"/>
      <c r="E11" s="1284"/>
      <c r="F11" s="1284"/>
      <c r="G11" s="1284"/>
      <c r="H11" s="1284" t="s">
        <v>186</v>
      </c>
      <c r="I11" s="1284"/>
      <c r="J11" s="1284" t="s">
        <v>187</v>
      </c>
      <c r="K11" s="1284"/>
      <c r="L11" s="1291"/>
    </row>
    <row r="12" spans="1:16" ht="35.450000000000003" customHeight="1" x14ac:dyDescent="0.2">
      <c r="A12" s="1287"/>
      <c r="B12" s="1550"/>
      <c r="C12" s="1551"/>
      <c r="D12" s="1284"/>
      <c r="E12" s="1284"/>
      <c r="F12" s="1284"/>
      <c r="G12" s="1284"/>
      <c r="H12" s="576" t="s">
        <v>139</v>
      </c>
      <c r="I12" s="576" t="s">
        <v>185</v>
      </c>
      <c r="J12" s="576" t="s">
        <v>139</v>
      </c>
      <c r="K12" s="576" t="s">
        <v>185</v>
      </c>
      <c r="L12" s="1291"/>
      <c r="P12" s="265"/>
    </row>
    <row r="13" spans="1:16" ht="12" customHeight="1" thickBot="1" x14ac:dyDescent="0.25">
      <c r="A13" s="591">
        <v>1</v>
      </c>
      <c r="B13" s="1545">
        <v>2</v>
      </c>
      <c r="C13" s="1547"/>
      <c r="D13" s="34">
        <v>3</v>
      </c>
      <c r="E13" s="34">
        <v>4</v>
      </c>
      <c r="F13" s="34">
        <v>5</v>
      </c>
      <c r="G13" s="34">
        <v>6</v>
      </c>
      <c r="H13" s="34">
        <v>7</v>
      </c>
      <c r="I13" s="34">
        <v>8</v>
      </c>
      <c r="J13" s="34">
        <v>9</v>
      </c>
      <c r="K13" s="34">
        <v>10</v>
      </c>
      <c r="L13" s="592">
        <v>11</v>
      </c>
    </row>
    <row r="14" spans="1:16" s="461" customFormat="1" ht="137.25" customHeight="1" thickBot="1" x14ac:dyDescent="0.25">
      <c r="A14" s="470">
        <v>1</v>
      </c>
      <c r="B14" s="471" t="s">
        <v>318</v>
      </c>
      <c r="C14" s="474" t="s">
        <v>1453</v>
      </c>
      <c r="D14" s="593" t="s">
        <v>955</v>
      </c>
      <c r="E14" s="469" t="s">
        <v>1554</v>
      </c>
      <c r="F14" s="594" t="s">
        <v>1454</v>
      </c>
      <c r="G14" s="470">
        <v>0</v>
      </c>
      <c r="H14" s="472"/>
      <c r="I14" s="472"/>
      <c r="J14" s="472"/>
      <c r="K14" s="472"/>
      <c r="L14" s="473" t="s">
        <v>1555</v>
      </c>
    </row>
    <row r="15" spans="1:16" s="17" customFormat="1" ht="13.5" thickBot="1" x14ac:dyDescent="0.25">
      <c r="A15" s="1569" t="s">
        <v>705</v>
      </c>
      <c r="B15" s="1570"/>
      <c r="C15" s="1570"/>
      <c r="D15" s="1680"/>
      <c r="E15" s="1680"/>
      <c r="F15" s="1681"/>
      <c r="G15" s="483">
        <f>SUM(G14:G14)</f>
        <v>0</v>
      </c>
      <c r="H15" s="477"/>
      <c r="I15" s="477"/>
      <c r="J15" s="477"/>
      <c r="K15" s="477"/>
      <c r="L15" s="481"/>
    </row>
    <row r="16" spans="1:16" s="17" customFormat="1" ht="15" x14ac:dyDescent="0.25">
      <c r="A16" s="116" t="s">
        <v>794</v>
      </c>
      <c r="B16" s="118"/>
      <c r="C16" s="118"/>
      <c r="D16" s="122"/>
      <c r="E16" s="122"/>
      <c r="F16" s="122"/>
      <c r="G16" s="120"/>
      <c r="H16" s="121"/>
      <c r="I16" s="121"/>
      <c r="J16" s="121"/>
      <c r="K16" s="121"/>
      <c r="L16" s="121"/>
    </row>
    <row r="17" spans="1:12" ht="26.25" customHeight="1" x14ac:dyDescent="0.35">
      <c r="A17" s="1311" t="s">
        <v>1522</v>
      </c>
      <c r="B17" s="1294"/>
      <c r="C17" s="1294"/>
      <c r="D17" s="1294"/>
      <c r="E17" s="1294"/>
      <c r="F17" s="1294"/>
      <c r="G17" s="1294"/>
      <c r="H17" s="1294"/>
      <c r="I17" s="1294"/>
      <c r="J17" s="1294"/>
      <c r="K17" s="1294"/>
      <c r="L17" s="1294"/>
    </row>
    <row r="18" spans="1:12" ht="15" x14ac:dyDescent="0.25">
      <c r="A18" s="462"/>
      <c r="C18" s="455"/>
      <c r="D18" s="462" t="s">
        <v>602</v>
      </c>
      <c r="E18" s="462" t="s">
        <v>965</v>
      </c>
      <c r="G18" s="87"/>
      <c r="H18" s="462"/>
      <c r="I18" s="462"/>
      <c r="J18" s="87"/>
      <c r="K18" s="87"/>
    </row>
    <row r="19" spans="1:12" s="1163" customFormat="1" x14ac:dyDescent="0.2">
      <c r="A19" s="168" t="s">
        <v>562</v>
      </c>
      <c r="C19" s="168" t="s">
        <v>1829</v>
      </c>
      <c r="D19" s="163"/>
      <c r="E19" s="1164"/>
      <c r="F19" s="379"/>
      <c r="G19" s="1164"/>
      <c r="H19" s="1164"/>
      <c r="I19" s="1164"/>
    </row>
    <row r="20" spans="1:12" x14ac:dyDescent="0.2">
      <c r="A20" s="458" t="s">
        <v>555</v>
      </c>
      <c r="B20" s="455"/>
      <c r="C20" s="1293" t="s">
        <v>556</v>
      </c>
      <c r="D20" s="1293"/>
      <c r="E20" s="1293"/>
      <c r="F20" s="1293"/>
      <c r="G20" s="1293"/>
      <c r="H20" s="1293"/>
      <c r="I20" s="1293"/>
    </row>
    <row r="23" spans="1:12" x14ac:dyDescent="0.2">
      <c r="E23" s="461"/>
    </row>
  </sheetData>
  <mergeCells count="21">
    <mergeCell ref="A7:L7"/>
    <mergeCell ref="L9:L12"/>
    <mergeCell ref="G10:G12"/>
    <mergeCell ref="H10:K10"/>
    <mergeCell ref="H11:I11"/>
    <mergeCell ref="J11:K11"/>
    <mergeCell ref="K1:L1"/>
    <mergeCell ref="A2:L2"/>
    <mergeCell ref="A3:L3"/>
    <mergeCell ref="A4:L4"/>
    <mergeCell ref="A6:L6"/>
    <mergeCell ref="A15:F15"/>
    <mergeCell ref="A17:L17"/>
    <mergeCell ref="C20:I20"/>
    <mergeCell ref="B13:C13"/>
    <mergeCell ref="A9:A12"/>
    <mergeCell ref="B9:C12"/>
    <mergeCell ref="D9:D12"/>
    <mergeCell ref="E9:E12"/>
    <mergeCell ref="F9:F12"/>
    <mergeCell ref="G9:K9"/>
  </mergeCells>
  <pageMargins left="0.7" right="0.7" top="0.75" bottom="0.75" header="0.3" footer="0.3"/>
  <pageSetup paperSize="9" scale="79" orientation="landscape" verticalDpi="0" r:id="rId1"/>
  <colBreaks count="1" manualBreakCount="1">
    <brk id="12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25"/>
  <sheetViews>
    <sheetView view="pageBreakPreview" zoomScale="90" zoomScaleNormal="100" zoomScaleSheetLayoutView="90" workbookViewId="0">
      <selection activeCell="E28" sqref="E28"/>
    </sheetView>
  </sheetViews>
  <sheetFormatPr defaultColWidth="8.85546875" defaultRowHeight="12.75" x14ac:dyDescent="0.2"/>
  <cols>
    <col min="1" max="1" width="5.28515625" style="220" customWidth="1"/>
    <col min="2" max="2" width="18.7109375" style="220" customWidth="1"/>
    <col min="3" max="3" width="21.85546875" style="220" customWidth="1"/>
    <col min="4" max="4" width="15" style="220" customWidth="1"/>
    <col min="5" max="5" width="52.28515625" style="220" customWidth="1"/>
    <col min="6" max="6" width="10.28515625" style="221" customWidth="1"/>
    <col min="7" max="7" width="5.7109375" style="220" customWidth="1"/>
    <col min="8" max="8" width="6.5703125" style="220" customWidth="1"/>
    <col min="9" max="9" width="6.7109375" style="220" customWidth="1"/>
    <col min="10" max="10" width="6.5703125" style="220" customWidth="1"/>
    <col min="11" max="11" width="6.42578125" style="220" customWidth="1"/>
    <col min="12" max="12" width="11.85546875" style="220" customWidth="1"/>
    <col min="13" max="16384" width="8.85546875" style="220"/>
  </cols>
  <sheetData>
    <row r="1" spans="1:12" x14ac:dyDescent="0.2">
      <c r="K1" s="1281" t="s">
        <v>226</v>
      </c>
      <c r="L1" s="1281"/>
    </row>
    <row r="2" spans="1:12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  <c r="K2" s="1302"/>
      <c r="L2" s="1302"/>
    </row>
    <row r="3" spans="1:12" x14ac:dyDescent="0.2">
      <c r="A3" s="1302" t="s">
        <v>219</v>
      </c>
      <c r="B3" s="1302"/>
      <c r="C3" s="1302"/>
      <c r="D3" s="1302"/>
      <c r="E3" s="1302"/>
      <c r="F3" s="1302"/>
      <c r="G3" s="1302"/>
      <c r="H3" s="1302"/>
      <c r="I3" s="1302"/>
      <c r="J3" s="1302"/>
      <c r="K3" s="1302"/>
      <c r="L3" s="1302"/>
    </row>
    <row r="4" spans="1:12" s="1163" customFormat="1" x14ac:dyDescent="0.2">
      <c r="A4" s="1304" t="s">
        <v>1578</v>
      </c>
      <c r="B4" s="1304"/>
      <c r="C4" s="1304"/>
      <c r="D4" s="1304"/>
      <c r="E4" s="1304"/>
      <c r="F4" s="1304"/>
      <c r="G4" s="1304"/>
      <c r="H4" s="1304"/>
      <c r="I4" s="1304"/>
      <c r="J4" s="1304"/>
      <c r="K4" s="1304"/>
      <c r="L4" s="1304"/>
    </row>
    <row r="5" spans="1:12" x14ac:dyDescent="0.2">
      <c r="F5" s="79"/>
    </row>
    <row r="6" spans="1:12" x14ac:dyDescent="0.2">
      <c r="A6" s="1299" t="s">
        <v>548</v>
      </c>
      <c r="B6" s="1299"/>
      <c r="C6" s="1299"/>
      <c r="D6" s="1299"/>
      <c r="E6" s="1299"/>
      <c r="F6" s="1299"/>
      <c r="G6" s="1299"/>
      <c r="H6" s="1299"/>
      <c r="I6" s="1299"/>
      <c r="J6" s="1299"/>
      <c r="K6" s="1299"/>
      <c r="L6" s="1299"/>
    </row>
    <row r="7" spans="1:12" ht="26.45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  <c r="K7" s="1299"/>
      <c r="L7" s="1299"/>
    </row>
    <row r="8" spans="1:12" ht="7.9" customHeight="1" thickBot="1" x14ac:dyDescent="0.25"/>
    <row r="9" spans="1:12" x14ac:dyDescent="0.2">
      <c r="A9" s="1286" t="s">
        <v>357</v>
      </c>
      <c r="B9" s="1597" t="s">
        <v>1132</v>
      </c>
      <c r="C9" s="1685"/>
      <c r="D9" s="1289" t="s">
        <v>220</v>
      </c>
      <c r="E9" s="1289" t="s">
        <v>221</v>
      </c>
      <c r="F9" s="1289" t="s">
        <v>136</v>
      </c>
      <c r="G9" s="1289" t="s">
        <v>222</v>
      </c>
      <c r="H9" s="1289"/>
      <c r="I9" s="1289"/>
      <c r="J9" s="1289"/>
      <c r="K9" s="1289"/>
      <c r="L9" s="1290" t="s">
        <v>223</v>
      </c>
    </row>
    <row r="10" spans="1:12" ht="10.5" customHeight="1" x14ac:dyDescent="0.2">
      <c r="A10" s="1287"/>
      <c r="B10" s="1548"/>
      <c r="C10" s="1549"/>
      <c r="D10" s="1284"/>
      <c r="E10" s="1284"/>
      <c r="F10" s="1284"/>
      <c r="G10" s="1284" t="s">
        <v>170</v>
      </c>
      <c r="H10" s="1284" t="s">
        <v>143</v>
      </c>
      <c r="I10" s="1284"/>
      <c r="J10" s="1284"/>
      <c r="K10" s="1284"/>
      <c r="L10" s="1291"/>
    </row>
    <row r="11" spans="1:12" ht="12.75" customHeight="1" x14ac:dyDescent="0.2">
      <c r="A11" s="1287"/>
      <c r="B11" s="1548"/>
      <c r="C11" s="1549"/>
      <c r="D11" s="1284"/>
      <c r="E11" s="1284"/>
      <c r="F11" s="1284"/>
      <c r="G11" s="1284"/>
      <c r="H11" s="1284" t="s">
        <v>186</v>
      </c>
      <c r="I11" s="1284"/>
      <c r="J11" s="1284" t="s">
        <v>187</v>
      </c>
      <c r="K11" s="1284"/>
      <c r="L11" s="1291"/>
    </row>
    <row r="12" spans="1:12" ht="35.450000000000003" customHeight="1" x14ac:dyDescent="0.2">
      <c r="A12" s="1287"/>
      <c r="B12" s="1550"/>
      <c r="C12" s="1551"/>
      <c r="D12" s="1284"/>
      <c r="E12" s="1284"/>
      <c r="F12" s="1284"/>
      <c r="G12" s="1284"/>
      <c r="H12" s="576" t="s">
        <v>139</v>
      </c>
      <c r="I12" s="576" t="s">
        <v>185</v>
      </c>
      <c r="J12" s="576" t="s">
        <v>139</v>
      </c>
      <c r="K12" s="576" t="s">
        <v>185</v>
      </c>
      <c r="L12" s="1291"/>
    </row>
    <row r="13" spans="1:12" ht="12" customHeight="1" thickBot="1" x14ac:dyDescent="0.25">
      <c r="A13" s="591">
        <v>1</v>
      </c>
      <c r="B13" s="1545">
        <v>2</v>
      </c>
      <c r="C13" s="1547"/>
      <c r="D13" s="34">
        <v>3</v>
      </c>
      <c r="E13" s="34">
        <v>4</v>
      </c>
      <c r="F13" s="34">
        <v>5</v>
      </c>
      <c r="G13" s="34">
        <v>6</v>
      </c>
      <c r="H13" s="34">
        <v>7</v>
      </c>
      <c r="I13" s="34">
        <v>8</v>
      </c>
      <c r="J13" s="34">
        <v>9</v>
      </c>
      <c r="K13" s="34">
        <v>10</v>
      </c>
      <c r="L13" s="592">
        <v>11</v>
      </c>
    </row>
    <row r="14" spans="1:12" s="457" customFormat="1" ht="56.25" customHeight="1" thickBot="1" x14ac:dyDescent="0.25">
      <c r="A14" s="470">
        <v>1</v>
      </c>
      <c r="B14" s="471" t="s">
        <v>308</v>
      </c>
      <c r="C14" s="474" t="s">
        <v>589</v>
      </c>
      <c r="D14" s="1700" t="s">
        <v>955</v>
      </c>
      <c r="E14" s="469" t="s">
        <v>1556</v>
      </c>
      <c r="F14" s="1698" t="s">
        <v>989</v>
      </c>
      <c r="G14" s="470">
        <v>0</v>
      </c>
      <c r="H14" s="472"/>
      <c r="I14" s="472"/>
      <c r="J14" s="472"/>
      <c r="K14" s="472"/>
      <c r="L14" s="473" t="s">
        <v>1557</v>
      </c>
    </row>
    <row r="15" spans="1:12" s="457" customFormat="1" ht="72.75" customHeight="1" thickBot="1" x14ac:dyDescent="0.25">
      <c r="A15" s="470">
        <v>2</v>
      </c>
      <c r="B15" s="475" t="s">
        <v>308</v>
      </c>
      <c r="C15" s="474" t="s">
        <v>589</v>
      </c>
      <c r="D15" s="1701"/>
      <c r="E15" s="469" t="s">
        <v>1558</v>
      </c>
      <c r="F15" s="1699"/>
      <c r="G15" s="470">
        <v>0</v>
      </c>
      <c r="H15" s="472"/>
      <c r="I15" s="472"/>
      <c r="J15" s="472"/>
      <c r="K15" s="472"/>
      <c r="L15" s="473" t="s">
        <v>1559</v>
      </c>
    </row>
    <row r="16" spans="1:12" s="17" customFormat="1" ht="13.5" thickBot="1" x14ac:dyDescent="0.25">
      <c r="A16" s="1569" t="s">
        <v>705</v>
      </c>
      <c r="B16" s="1570"/>
      <c r="C16" s="1570"/>
      <c r="D16" s="1680"/>
      <c r="E16" s="1680"/>
      <c r="F16" s="1681"/>
      <c r="G16" s="483">
        <v>0</v>
      </c>
      <c r="H16" s="477"/>
      <c r="I16" s="477"/>
      <c r="J16" s="477"/>
      <c r="K16" s="477"/>
      <c r="L16" s="481"/>
    </row>
    <row r="17" spans="1:12" s="17" customFormat="1" ht="15" x14ac:dyDescent="0.25">
      <c r="A17" s="116" t="s">
        <v>794</v>
      </c>
      <c r="B17" s="118"/>
      <c r="C17" s="118"/>
      <c r="D17" s="122"/>
      <c r="E17" s="122"/>
      <c r="F17" s="122"/>
      <c r="G17" s="120"/>
      <c r="H17" s="121"/>
      <c r="I17" s="121"/>
      <c r="J17" s="121"/>
      <c r="K17" s="121"/>
      <c r="L17" s="121"/>
    </row>
    <row r="18" spans="1:12" ht="33" customHeight="1" x14ac:dyDescent="0.35">
      <c r="A18" s="1311" t="s">
        <v>1522</v>
      </c>
      <c r="B18" s="1294"/>
      <c r="C18" s="1294"/>
      <c r="D18" s="1294"/>
      <c r="E18" s="1294"/>
      <c r="F18" s="1294"/>
      <c r="G18" s="1294"/>
      <c r="H18" s="1294"/>
      <c r="I18" s="1294"/>
      <c r="J18" s="1294"/>
      <c r="K18" s="1294"/>
      <c r="L18" s="1294"/>
    </row>
    <row r="19" spans="1:12" ht="15" x14ac:dyDescent="0.25">
      <c r="A19" s="223"/>
      <c r="C19" s="219"/>
      <c r="D19" s="223" t="s">
        <v>602</v>
      </c>
      <c r="E19" s="223" t="s">
        <v>965</v>
      </c>
      <c r="G19" s="87"/>
      <c r="H19" s="223"/>
      <c r="I19" s="223"/>
      <c r="J19" s="87"/>
      <c r="K19" s="87"/>
    </row>
    <row r="20" spans="1:12" s="1163" customFormat="1" x14ac:dyDescent="0.2">
      <c r="A20" s="168" t="s">
        <v>562</v>
      </c>
      <c r="C20" s="168" t="s">
        <v>1829</v>
      </c>
      <c r="D20" s="163"/>
      <c r="E20" s="1164"/>
      <c r="F20" s="379"/>
      <c r="G20" s="1164"/>
      <c r="H20" s="1164"/>
      <c r="I20" s="1164"/>
    </row>
    <row r="21" spans="1:12" x14ac:dyDescent="0.2">
      <c r="A21" s="218" t="s">
        <v>555</v>
      </c>
      <c r="B21" s="219"/>
      <c r="C21" s="1293" t="s">
        <v>556</v>
      </c>
      <c r="D21" s="1293"/>
      <c r="E21" s="1293"/>
      <c r="F21" s="1293"/>
      <c r="G21" s="1293"/>
      <c r="H21" s="1293"/>
      <c r="I21" s="1293"/>
    </row>
    <row r="25" spans="1:12" x14ac:dyDescent="0.2">
      <c r="E25" s="237"/>
    </row>
  </sheetData>
  <mergeCells count="23">
    <mergeCell ref="A16:F16"/>
    <mergeCell ref="A18:L18"/>
    <mergeCell ref="C21:I21"/>
    <mergeCell ref="L9:L12"/>
    <mergeCell ref="G10:G12"/>
    <mergeCell ref="H10:K10"/>
    <mergeCell ref="H11:I11"/>
    <mergeCell ref="J11:K11"/>
    <mergeCell ref="B13:C13"/>
    <mergeCell ref="A9:A12"/>
    <mergeCell ref="B9:C12"/>
    <mergeCell ref="D9:D12"/>
    <mergeCell ref="E9:E12"/>
    <mergeCell ref="F9:F12"/>
    <mergeCell ref="G9:K9"/>
    <mergeCell ref="D14:D15"/>
    <mergeCell ref="F14:F15"/>
    <mergeCell ref="A7:L7"/>
    <mergeCell ref="K1:L1"/>
    <mergeCell ref="A2:L2"/>
    <mergeCell ref="A3:L3"/>
    <mergeCell ref="A4:L4"/>
    <mergeCell ref="A6:L6"/>
  </mergeCells>
  <pageMargins left="0.7" right="0.7" top="0.75" bottom="0.75" header="0.3" footer="0.3"/>
  <pageSetup paperSize="9" scale="78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L56"/>
  <sheetViews>
    <sheetView view="pageBreakPreview" zoomScale="60" zoomScaleNormal="90" workbookViewId="0">
      <selection activeCell="J59" sqref="J59"/>
    </sheetView>
  </sheetViews>
  <sheetFormatPr defaultColWidth="8.85546875" defaultRowHeight="12.75" x14ac:dyDescent="0.2"/>
  <cols>
    <col min="1" max="1" width="5.28515625" style="457" customWidth="1"/>
    <col min="2" max="2" width="16.140625" style="457" customWidth="1"/>
    <col min="3" max="3" width="23.42578125" style="457" customWidth="1"/>
    <col min="4" max="4" width="15" style="457" customWidth="1"/>
    <col min="5" max="5" width="52.28515625" style="457" customWidth="1"/>
    <col min="6" max="6" width="10.28515625" style="456" customWidth="1"/>
    <col min="7" max="7" width="5.7109375" style="457" customWidth="1"/>
    <col min="8" max="8" width="6.5703125" style="457" customWidth="1"/>
    <col min="9" max="9" width="6.7109375" style="457" customWidth="1"/>
    <col min="10" max="10" width="6.5703125" style="457" customWidth="1"/>
    <col min="11" max="11" width="6.42578125" style="457" customWidth="1"/>
    <col min="12" max="12" width="11.85546875" style="457" customWidth="1"/>
    <col min="13" max="16384" width="8.85546875" style="457"/>
  </cols>
  <sheetData>
    <row r="1" spans="1:12" x14ac:dyDescent="0.2">
      <c r="K1" s="1281" t="s">
        <v>226</v>
      </c>
      <c r="L1" s="1281"/>
    </row>
    <row r="2" spans="1:12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  <c r="K2" s="1302"/>
      <c r="L2" s="1302"/>
    </row>
    <row r="3" spans="1:12" x14ac:dyDescent="0.2">
      <c r="A3" s="1302" t="s">
        <v>219</v>
      </c>
      <c r="B3" s="1302"/>
      <c r="C3" s="1302"/>
      <c r="D3" s="1302"/>
      <c r="E3" s="1302"/>
      <c r="F3" s="1302"/>
      <c r="G3" s="1302"/>
      <c r="H3" s="1302"/>
      <c r="I3" s="1302"/>
      <c r="J3" s="1302"/>
      <c r="K3" s="1302"/>
      <c r="L3" s="1302"/>
    </row>
    <row r="4" spans="1:12" s="1163" customFormat="1" x14ac:dyDescent="0.2">
      <c r="A4" s="1304" t="s">
        <v>1578</v>
      </c>
      <c r="B4" s="1304"/>
      <c r="C4" s="1304"/>
      <c r="D4" s="1304"/>
      <c r="E4" s="1304"/>
      <c r="F4" s="1304"/>
      <c r="G4" s="1304"/>
      <c r="H4" s="1304"/>
      <c r="I4" s="1304"/>
      <c r="J4" s="1304"/>
      <c r="K4" s="1304"/>
      <c r="L4" s="1304"/>
    </row>
    <row r="5" spans="1:12" x14ac:dyDescent="0.2">
      <c r="F5" s="460"/>
    </row>
    <row r="6" spans="1:12" x14ac:dyDescent="0.2">
      <c r="A6" s="1299" t="s">
        <v>548</v>
      </c>
      <c r="B6" s="1299"/>
      <c r="C6" s="1299"/>
      <c r="D6" s="1299"/>
      <c r="E6" s="1299"/>
      <c r="F6" s="1299"/>
      <c r="G6" s="1299"/>
      <c r="H6" s="1299"/>
      <c r="I6" s="1299"/>
      <c r="J6" s="1299"/>
      <c r="K6" s="1299"/>
      <c r="L6" s="1299"/>
    </row>
    <row r="7" spans="1:12" ht="26.45" customHeight="1" x14ac:dyDescent="0.2">
      <c r="A7" s="1300" t="s">
        <v>804</v>
      </c>
      <c r="B7" s="1300"/>
      <c r="C7" s="1299"/>
      <c r="D7" s="1299"/>
      <c r="E7" s="1299"/>
      <c r="F7" s="1299"/>
      <c r="G7" s="1299"/>
      <c r="H7" s="1299"/>
      <c r="I7" s="1299"/>
      <c r="J7" s="1299"/>
      <c r="K7" s="1299"/>
      <c r="L7" s="1299"/>
    </row>
    <row r="8" spans="1:12" ht="7.9" customHeight="1" x14ac:dyDescent="0.2"/>
    <row r="9" spans="1:12" x14ac:dyDescent="0.2">
      <c r="A9" s="1284" t="s">
        <v>357</v>
      </c>
      <c r="B9" s="1419" t="s">
        <v>1132</v>
      </c>
      <c r="C9" s="1547"/>
      <c r="D9" s="1284" t="s">
        <v>220</v>
      </c>
      <c r="E9" s="1284" t="s">
        <v>221</v>
      </c>
      <c r="F9" s="1284" t="s">
        <v>136</v>
      </c>
      <c r="G9" s="1284" t="s">
        <v>222</v>
      </c>
      <c r="H9" s="1284"/>
      <c r="I9" s="1284"/>
      <c r="J9" s="1284"/>
      <c r="K9" s="1284"/>
      <c r="L9" s="1284" t="s">
        <v>223</v>
      </c>
    </row>
    <row r="10" spans="1:12" ht="10.9" customHeight="1" x14ac:dyDescent="0.2">
      <c r="A10" s="1284"/>
      <c r="B10" s="1548"/>
      <c r="C10" s="1549"/>
      <c r="D10" s="1284"/>
      <c r="E10" s="1284"/>
      <c r="F10" s="1284"/>
      <c r="G10" s="1284" t="s">
        <v>170</v>
      </c>
      <c r="H10" s="1284" t="s">
        <v>143</v>
      </c>
      <c r="I10" s="1284"/>
      <c r="J10" s="1284"/>
      <c r="K10" s="1284"/>
      <c r="L10" s="1284"/>
    </row>
    <row r="11" spans="1:12" ht="9.6" customHeight="1" x14ac:dyDescent="0.2">
      <c r="A11" s="1284"/>
      <c r="B11" s="1548"/>
      <c r="C11" s="1549"/>
      <c r="D11" s="1284"/>
      <c r="E11" s="1284"/>
      <c r="F11" s="1284"/>
      <c r="G11" s="1284"/>
      <c r="H11" s="1284" t="s">
        <v>186</v>
      </c>
      <c r="I11" s="1284"/>
      <c r="J11" s="1284" t="s">
        <v>187</v>
      </c>
      <c r="K11" s="1284"/>
      <c r="L11" s="1284"/>
    </row>
    <row r="12" spans="1:12" ht="35.450000000000003" customHeight="1" x14ac:dyDescent="0.2">
      <c r="A12" s="1284"/>
      <c r="B12" s="1550"/>
      <c r="C12" s="1551"/>
      <c r="D12" s="1284"/>
      <c r="E12" s="1284"/>
      <c r="F12" s="1284"/>
      <c r="G12" s="1284"/>
      <c r="H12" s="454" t="s">
        <v>139</v>
      </c>
      <c r="I12" s="454" t="s">
        <v>185</v>
      </c>
      <c r="J12" s="454" t="s">
        <v>139</v>
      </c>
      <c r="K12" s="454" t="s">
        <v>185</v>
      </c>
      <c r="L12" s="1284"/>
    </row>
    <row r="13" spans="1:12" ht="10.9" customHeight="1" thickBot="1" x14ac:dyDescent="0.25">
      <c r="A13" s="34">
        <v>1</v>
      </c>
      <c r="B13" s="1545">
        <v>2</v>
      </c>
      <c r="C13" s="1547"/>
      <c r="D13" s="34">
        <v>3</v>
      </c>
      <c r="E13" s="34">
        <v>4</v>
      </c>
      <c r="F13" s="34">
        <v>5</v>
      </c>
      <c r="G13" s="34">
        <v>6</v>
      </c>
      <c r="H13" s="34">
        <v>7</v>
      </c>
      <c r="I13" s="34">
        <v>8</v>
      </c>
      <c r="J13" s="34">
        <v>9</v>
      </c>
      <c r="K13" s="34">
        <v>10</v>
      </c>
      <c r="L13" s="34">
        <v>11</v>
      </c>
    </row>
    <row r="14" spans="1:12" ht="15" customHeight="1" x14ac:dyDescent="0.2">
      <c r="A14" s="1713">
        <v>1</v>
      </c>
      <c r="B14" s="1714" t="s">
        <v>294</v>
      </c>
      <c r="C14" s="1023" t="s">
        <v>686</v>
      </c>
      <c r="D14" s="1718" t="s">
        <v>988</v>
      </c>
      <c r="E14" s="1633" t="s">
        <v>1560</v>
      </c>
      <c r="F14" s="1715" t="s">
        <v>1455</v>
      </c>
      <c r="G14" s="1146">
        <v>5</v>
      </c>
      <c r="H14" s="1140"/>
      <c r="I14" s="452"/>
      <c r="J14" s="452"/>
      <c r="K14" s="993"/>
      <c r="L14" s="1702" t="s">
        <v>1561</v>
      </c>
    </row>
    <row r="15" spans="1:12" ht="15" customHeight="1" x14ac:dyDescent="0.2">
      <c r="A15" s="1586"/>
      <c r="B15" s="1388"/>
      <c r="C15" s="989" t="s">
        <v>589</v>
      </c>
      <c r="D15" s="1719"/>
      <c r="E15" s="1634"/>
      <c r="F15" s="1716"/>
      <c r="G15" s="1147">
        <v>5</v>
      </c>
      <c r="H15" s="139"/>
      <c r="I15" s="459"/>
      <c r="J15" s="459"/>
      <c r="K15" s="266"/>
      <c r="L15" s="1703"/>
    </row>
    <row r="16" spans="1:12" ht="15" customHeight="1" x14ac:dyDescent="0.2">
      <c r="A16" s="1586">
        <v>2</v>
      </c>
      <c r="B16" s="1388" t="s">
        <v>296</v>
      </c>
      <c r="C16" s="989" t="s">
        <v>412</v>
      </c>
      <c r="D16" s="1719"/>
      <c r="E16" s="1634"/>
      <c r="F16" s="1716"/>
      <c r="G16" s="1147">
        <v>5</v>
      </c>
      <c r="H16" s="139"/>
      <c r="I16" s="459"/>
      <c r="J16" s="459"/>
      <c r="K16" s="266"/>
      <c r="L16" s="1703"/>
    </row>
    <row r="17" spans="1:12" ht="15" customHeight="1" x14ac:dyDescent="0.2">
      <c r="A17" s="1586"/>
      <c r="B17" s="1388"/>
      <c r="C17" s="989" t="s">
        <v>589</v>
      </c>
      <c r="D17" s="1719"/>
      <c r="E17" s="1634"/>
      <c r="F17" s="1716"/>
      <c r="G17" s="1147">
        <v>5</v>
      </c>
      <c r="H17" s="139"/>
      <c r="I17" s="459"/>
      <c r="J17" s="459"/>
      <c r="K17" s="266"/>
      <c r="L17" s="1703"/>
    </row>
    <row r="18" spans="1:12" ht="15" customHeight="1" x14ac:dyDescent="0.2">
      <c r="A18" s="1586">
        <v>3</v>
      </c>
      <c r="B18" s="1388" t="s">
        <v>319</v>
      </c>
      <c r="C18" s="989" t="s">
        <v>768</v>
      </c>
      <c r="D18" s="1719"/>
      <c r="E18" s="1634"/>
      <c r="F18" s="1716"/>
      <c r="G18" s="1147">
        <v>5</v>
      </c>
      <c r="H18" s="139"/>
      <c r="I18" s="459"/>
      <c r="J18" s="459"/>
      <c r="K18" s="266"/>
      <c r="L18" s="1703"/>
    </row>
    <row r="19" spans="1:12" ht="15" customHeight="1" x14ac:dyDescent="0.2">
      <c r="A19" s="1586"/>
      <c r="B19" s="1388"/>
      <c r="C19" s="989" t="s">
        <v>589</v>
      </c>
      <c r="D19" s="1719"/>
      <c r="E19" s="1634"/>
      <c r="F19" s="1716"/>
      <c r="G19" s="1147">
        <v>5</v>
      </c>
      <c r="H19" s="139"/>
      <c r="I19" s="459"/>
      <c r="J19" s="459"/>
      <c r="K19" s="266"/>
      <c r="L19" s="1703"/>
    </row>
    <row r="20" spans="1:12" ht="15" customHeight="1" thickBot="1" x14ac:dyDescent="0.25">
      <c r="A20" s="453">
        <v>4</v>
      </c>
      <c r="B20" s="479" t="s">
        <v>326</v>
      </c>
      <c r="C20" s="992" t="s">
        <v>589</v>
      </c>
      <c r="D20" s="1719"/>
      <c r="E20" s="1635"/>
      <c r="F20" s="1717"/>
      <c r="G20" s="1148">
        <v>10</v>
      </c>
      <c r="H20" s="1141"/>
      <c r="I20" s="451"/>
      <c r="J20" s="451"/>
      <c r="K20" s="994"/>
      <c r="L20" s="1704"/>
    </row>
    <row r="21" spans="1:12" s="577" customFormat="1" ht="38.25" customHeight="1" thickBot="1" x14ac:dyDescent="0.25">
      <c r="A21" s="945">
        <v>5</v>
      </c>
      <c r="B21" s="946" t="s">
        <v>307</v>
      </c>
      <c r="C21" s="999" t="s">
        <v>759</v>
      </c>
      <c r="D21" s="1592"/>
      <c r="E21" s="469" t="s">
        <v>1563</v>
      </c>
      <c r="F21" s="595" t="s">
        <v>1562</v>
      </c>
      <c r="G21" s="469">
        <v>2</v>
      </c>
      <c r="H21" s="480"/>
      <c r="I21" s="472"/>
      <c r="J21" s="472"/>
      <c r="K21" s="995"/>
      <c r="L21" s="469" t="s">
        <v>1564</v>
      </c>
    </row>
    <row r="22" spans="1:12" s="577" customFormat="1" ht="38.25" customHeight="1" thickBot="1" x14ac:dyDescent="0.25">
      <c r="A22" s="580">
        <v>6</v>
      </c>
      <c r="B22" s="581" t="s">
        <v>307</v>
      </c>
      <c r="C22" s="478" t="s">
        <v>759</v>
      </c>
      <c r="D22" s="1592"/>
      <c r="E22" s="469" t="s">
        <v>1565</v>
      </c>
      <c r="F22" s="596" t="s">
        <v>1567</v>
      </c>
      <c r="G22" s="469">
        <v>3</v>
      </c>
      <c r="H22" s="480"/>
      <c r="I22" s="472"/>
      <c r="J22" s="472"/>
      <c r="K22" s="995"/>
      <c r="L22" s="469" t="s">
        <v>1566</v>
      </c>
    </row>
    <row r="23" spans="1:12" s="577" customFormat="1" ht="27" customHeight="1" x14ac:dyDescent="0.2">
      <c r="A23" s="1630">
        <v>7</v>
      </c>
      <c r="B23" s="1707" t="s">
        <v>322</v>
      </c>
      <c r="C23" s="1705" t="s">
        <v>704</v>
      </c>
      <c r="D23" s="1719"/>
      <c r="E23" s="1702" t="s">
        <v>1568</v>
      </c>
      <c r="F23" s="597" t="s">
        <v>1567</v>
      </c>
      <c r="G23" s="1146">
        <v>23</v>
      </c>
      <c r="H23" s="1142"/>
      <c r="I23" s="468"/>
      <c r="J23" s="468"/>
      <c r="K23" s="996"/>
      <c r="L23" s="1702" t="s">
        <v>1569</v>
      </c>
    </row>
    <row r="24" spans="1:12" s="577" customFormat="1" ht="26.25" customHeight="1" thickBot="1" x14ac:dyDescent="0.25">
      <c r="A24" s="1632"/>
      <c r="B24" s="1708"/>
      <c r="C24" s="1706"/>
      <c r="D24" s="1719"/>
      <c r="E24" s="1704"/>
      <c r="F24" s="598" t="s">
        <v>1570</v>
      </c>
      <c r="G24" s="1109">
        <v>41</v>
      </c>
      <c r="H24" s="1143"/>
      <c r="I24" s="599"/>
      <c r="J24" s="599"/>
      <c r="K24" s="997"/>
      <c r="L24" s="1704"/>
    </row>
    <row r="25" spans="1:12" s="461" customFormat="1" ht="15" customHeight="1" x14ac:dyDescent="0.2">
      <c r="A25" s="1723" t="s">
        <v>1708</v>
      </c>
      <c r="B25" s="1721" t="s">
        <v>285</v>
      </c>
      <c r="C25" s="988" t="s">
        <v>1706</v>
      </c>
      <c r="D25" s="1719"/>
      <c r="E25" s="1634" t="s">
        <v>1572</v>
      </c>
      <c r="F25" s="1720" t="s">
        <v>1455</v>
      </c>
      <c r="G25" s="1149">
        <v>10</v>
      </c>
      <c r="H25" s="1144"/>
      <c r="I25" s="578"/>
      <c r="J25" s="578"/>
      <c r="K25" s="998"/>
      <c r="L25" s="1609" t="s">
        <v>1571</v>
      </c>
    </row>
    <row r="26" spans="1:12" s="934" customFormat="1" ht="15" customHeight="1" x14ac:dyDescent="0.2">
      <c r="A26" s="1724"/>
      <c r="B26" s="1722"/>
      <c r="C26" s="989" t="s">
        <v>589</v>
      </c>
      <c r="D26" s="1719"/>
      <c r="E26" s="1634"/>
      <c r="F26" s="1720"/>
      <c r="G26" s="1149">
        <v>10</v>
      </c>
      <c r="H26" s="1144"/>
      <c r="I26" s="931"/>
      <c r="J26" s="931"/>
      <c r="K26" s="998"/>
      <c r="L26" s="1609"/>
    </row>
    <row r="27" spans="1:12" s="934" customFormat="1" ht="15" customHeight="1" x14ac:dyDescent="0.2">
      <c r="A27" s="1610">
        <v>9</v>
      </c>
      <c r="B27" s="1725" t="s">
        <v>290</v>
      </c>
      <c r="C27" s="989" t="s">
        <v>742</v>
      </c>
      <c r="D27" s="1719"/>
      <c r="E27" s="1634"/>
      <c r="F27" s="1720"/>
      <c r="G27" s="1149">
        <v>5</v>
      </c>
      <c r="H27" s="1144"/>
      <c r="I27" s="931"/>
      <c r="J27" s="931"/>
      <c r="K27" s="998"/>
      <c r="L27" s="1609"/>
    </row>
    <row r="28" spans="1:12" s="934" customFormat="1" ht="15" customHeight="1" x14ac:dyDescent="0.2">
      <c r="A28" s="1611"/>
      <c r="B28" s="1726"/>
      <c r="C28" s="989" t="s">
        <v>796</v>
      </c>
      <c r="D28" s="1719"/>
      <c r="E28" s="1634"/>
      <c r="F28" s="1720"/>
      <c r="G28" s="1149">
        <v>5</v>
      </c>
      <c r="H28" s="1144"/>
      <c r="I28" s="931"/>
      <c r="J28" s="931"/>
      <c r="K28" s="998"/>
      <c r="L28" s="1609"/>
    </row>
    <row r="29" spans="1:12" s="934" customFormat="1" ht="15" customHeight="1" x14ac:dyDescent="0.2">
      <c r="A29" s="1611"/>
      <c r="B29" s="1726"/>
      <c r="C29" s="989" t="s">
        <v>590</v>
      </c>
      <c r="D29" s="1719"/>
      <c r="E29" s="1634"/>
      <c r="F29" s="1720"/>
      <c r="G29" s="1149">
        <v>5</v>
      </c>
      <c r="H29" s="1144"/>
      <c r="I29" s="931"/>
      <c r="J29" s="931"/>
      <c r="K29" s="998"/>
      <c r="L29" s="1609"/>
    </row>
    <row r="30" spans="1:12" s="461" customFormat="1" ht="15" customHeight="1" x14ac:dyDescent="0.2">
      <c r="A30" s="1612"/>
      <c r="B30" s="1722"/>
      <c r="C30" s="989" t="s">
        <v>589</v>
      </c>
      <c r="D30" s="1719"/>
      <c r="E30" s="1634"/>
      <c r="F30" s="1720"/>
      <c r="G30" s="1147">
        <v>5</v>
      </c>
      <c r="H30" s="139"/>
      <c r="I30" s="459"/>
      <c r="J30" s="459"/>
      <c r="K30" s="266"/>
      <c r="L30" s="1609"/>
    </row>
    <row r="31" spans="1:12" s="934" customFormat="1" ht="15" customHeight="1" x14ac:dyDescent="0.2">
      <c r="A31" s="1610">
        <v>10</v>
      </c>
      <c r="B31" s="1709" t="s">
        <v>294</v>
      </c>
      <c r="C31" s="989" t="s">
        <v>686</v>
      </c>
      <c r="D31" s="1719"/>
      <c r="E31" s="1634"/>
      <c r="F31" s="1720"/>
      <c r="G31" s="1147">
        <v>5</v>
      </c>
      <c r="H31" s="139"/>
      <c r="I31" s="930"/>
      <c r="J31" s="930"/>
      <c r="K31" s="266"/>
      <c r="L31" s="1609"/>
    </row>
    <row r="32" spans="1:12" s="461" customFormat="1" ht="15" customHeight="1" x14ac:dyDescent="0.2">
      <c r="A32" s="1611"/>
      <c r="B32" s="1709"/>
      <c r="C32" s="989" t="s">
        <v>589</v>
      </c>
      <c r="D32" s="1719"/>
      <c r="E32" s="1634"/>
      <c r="F32" s="1720"/>
      <c r="G32" s="1147">
        <v>5</v>
      </c>
      <c r="H32" s="139"/>
      <c r="I32" s="459"/>
      <c r="J32" s="459"/>
      <c r="K32" s="266"/>
      <c r="L32" s="1609"/>
    </row>
    <row r="33" spans="1:12" s="934" customFormat="1" ht="15" customHeight="1" x14ac:dyDescent="0.2">
      <c r="A33" s="1586">
        <v>11</v>
      </c>
      <c r="B33" s="1710" t="s">
        <v>296</v>
      </c>
      <c r="C33" s="990" t="s">
        <v>1707</v>
      </c>
      <c r="D33" s="1719"/>
      <c r="E33" s="1634"/>
      <c r="F33" s="1720"/>
      <c r="G33" s="1147">
        <v>5</v>
      </c>
      <c r="H33" s="139"/>
      <c r="I33" s="930"/>
      <c r="J33" s="930"/>
      <c r="K33" s="266"/>
      <c r="L33" s="1609"/>
    </row>
    <row r="34" spans="1:12" s="934" customFormat="1" ht="15" customHeight="1" x14ac:dyDescent="0.2">
      <c r="A34" s="1586"/>
      <c r="B34" s="1711"/>
      <c r="C34" s="990" t="s">
        <v>412</v>
      </c>
      <c r="D34" s="1719"/>
      <c r="E34" s="1634"/>
      <c r="F34" s="1720"/>
      <c r="G34" s="1147">
        <v>5</v>
      </c>
      <c r="H34" s="139"/>
      <c r="I34" s="930"/>
      <c r="J34" s="930"/>
      <c r="K34" s="266"/>
      <c r="L34" s="1609"/>
    </row>
    <row r="35" spans="1:12" s="461" customFormat="1" ht="15" customHeight="1" x14ac:dyDescent="0.2">
      <c r="A35" s="1586"/>
      <c r="B35" s="1712"/>
      <c r="C35" s="989" t="s">
        <v>589</v>
      </c>
      <c r="D35" s="1719"/>
      <c r="E35" s="1634"/>
      <c r="F35" s="1720"/>
      <c r="G35" s="1147">
        <v>10</v>
      </c>
      <c r="H35" s="139"/>
      <c r="I35" s="459"/>
      <c r="J35" s="459"/>
      <c r="K35" s="266"/>
      <c r="L35" s="1609"/>
    </row>
    <row r="36" spans="1:12" s="934" customFormat="1" ht="15" customHeight="1" x14ac:dyDescent="0.2">
      <c r="A36" s="1610">
        <v>12</v>
      </c>
      <c r="B36" s="1710" t="s">
        <v>302</v>
      </c>
      <c r="C36" s="989" t="s">
        <v>691</v>
      </c>
      <c r="D36" s="1719"/>
      <c r="E36" s="1634"/>
      <c r="F36" s="1720"/>
      <c r="G36" s="1147">
        <v>2</v>
      </c>
      <c r="H36" s="139"/>
      <c r="I36" s="930"/>
      <c r="J36" s="930"/>
      <c r="K36" s="266"/>
      <c r="L36" s="1609"/>
    </row>
    <row r="37" spans="1:12" s="934" customFormat="1" ht="15" customHeight="1" x14ac:dyDescent="0.2">
      <c r="A37" s="1611"/>
      <c r="B37" s="1711"/>
      <c r="C37" s="989" t="s">
        <v>984</v>
      </c>
      <c r="D37" s="1719"/>
      <c r="E37" s="1634"/>
      <c r="F37" s="1720"/>
      <c r="G37" s="1147">
        <v>2</v>
      </c>
      <c r="H37" s="139"/>
      <c r="I37" s="930"/>
      <c r="J37" s="930"/>
      <c r="K37" s="266"/>
      <c r="L37" s="1609"/>
    </row>
    <row r="38" spans="1:12" s="461" customFormat="1" ht="15" customHeight="1" x14ac:dyDescent="0.2">
      <c r="A38" s="1611"/>
      <c r="B38" s="1711"/>
      <c r="C38" s="989" t="s">
        <v>689</v>
      </c>
      <c r="D38" s="1719"/>
      <c r="E38" s="1634"/>
      <c r="F38" s="1720"/>
      <c r="G38" s="1147">
        <v>2</v>
      </c>
      <c r="H38" s="139"/>
      <c r="I38" s="459"/>
      <c r="J38" s="459"/>
      <c r="K38" s="266"/>
      <c r="L38" s="1609"/>
    </row>
    <row r="39" spans="1:12" s="934" customFormat="1" ht="15" customHeight="1" x14ac:dyDescent="0.25">
      <c r="A39" s="1611"/>
      <c r="B39" s="1711"/>
      <c r="C39" s="991" t="s">
        <v>707</v>
      </c>
      <c r="D39" s="1719"/>
      <c r="E39" s="1634"/>
      <c r="F39" s="1720"/>
      <c r="G39" s="1147">
        <v>5</v>
      </c>
      <c r="H39" s="139"/>
      <c r="I39" s="930"/>
      <c r="J39" s="930"/>
      <c r="K39" s="266"/>
      <c r="L39" s="1609"/>
    </row>
    <row r="40" spans="1:12" s="934" customFormat="1" ht="15" customHeight="1" x14ac:dyDescent="0.25">
      <c r="A40" s="1611"/>
      <c r="B40" s="1711"/>
      <c r="C40" s="991" t="s">
        <v>690</v>
      </c>
      <c r="D40" s="1719"/>
      <c r="E40" s="1634"/>
      <c r="F40" s="1720"/>
      <c r="G40" s="1147">
        <v>0</v>
      </c>
      <c r="H40" s="139"/>
      <c r="I40" s="930"/>
      <c r="J40" s="930"/>
      <c r="K40" s="266"/>
      <c r="L40" s="1609"/>
    </row>
    <row r="41" spans="1:12" s="934" customFormat="1" ht="15" customHeight="1" x14ac:dyDescent="0.25">
      <c r="A41" s="1612"/>
      <c r="B41" s="1712"/>
      <c r="C41" s="991" t="s">
        <v>402</v>
      </c>
      <c r="D41" s="1719"/>
      <c r="E41" s="1634"/>
      <c r="F41" s="1720"/>
      <c r="G41" s="1147">
        <v>2</v>
      </c>
      <c r="H41" s="139"/>
      <c r="I41" s="930"/>
      <c r="J41" s="930"/>
      <c r="K41" s="266"/>
      <c r="L41" s="1609"/>
    </row>
    <row r="42" spans="1:12" s="461" customFormat="1" ht="15" customHeight="1" x14ac:dyDescent="0.2">
      <c r="A42" s="1610">
        <v>13</v>
      </c>
      <c r="B42" s="1725" t="s">
        <v>308</v>
      </c>
      <c r="C42" s="989" t="s">
        <v>404</v>
      </c>
      <c r="D42" s="1719"/>
      <c r="E42" s="1634"/>
      <c r="F42" s="1720"/>
      <c r="G42" s="1147">
        <v>10</v>
      </c>
      <c r="H42" s="139"/>
      <c r="I42" s="459"/>
      <c r="J42" s="459"/>
      <c r="K42" s="266"/>
      <c r="L42" s="1609"/>
    </row>
    <row r="43" spans="1:12" s="934" customFormat="1" ht="15" customHeight="1" x14ac:dyDescent="0.2">
      <c r="A43" s="1612"/>
      <c r="B43" s="1722"/>
      <c r="C43" s="989" t="s">
        <v>589</v>
      </c>
      <c r="D43" s="1719"/>
      <c r="E43" s="1634"/>
      <c r="F43" s="1720"/>
      <c r="G43" s="1147">
        <v>10</v>
      </c>
      <c r="H43" s="139"/>
      <c r="I43" s="930"/>
      <c r="J43" s="930"/>
      <c r="K43" s="266"/>
      <c r="L43" s="1609"/>
    </row>
    <row r="44" spans="1:12" s="934" customFormat="1" ht="15" customHeight="1" x14ac:dyDescent="0.2">
      <c r="A44" s="1610">
        <v>14</v>
      </c>
      <c r="B44" s="1710" t="s">
        <v>319</v>
      </c>
      <c r="C44" s="989" t="s">
        <v>768</v>
      </c>
      <c r="D44" s="1719"/>
      <c r="E44" s="1634"/>
      <c r="F44" s="1720"/>
      <c r="G44" s="1147">
        <v>10</v>
      </c>
      <c r="H44" s="139"/>
      <c r="I44" s="930"/>
      <c r="J44" s="930"/>
      <c r="K44" s="266"/>
      <c r="L44" s="1609"/>
    </row>
    <row r="45" spans="1:12" s="461" customFormat="1" ht="15" customHeight="1" x14ac:dyDescent="0.2">
      <c r="A45" s="1612"/>
      <c r="B45" s="1712"/>
      <c r="C45" s="989" t="s">
        <v>589</v>
      </c>
      <c r="D45" s="1719"/>
      <c r="E45" s="1634"/>
      <c r="F45" s="1720"/>
      <c r="G45" s="1147">
        <v>10</v>
      </c>
      <c r="H45" s="139"/>
      <c r="I45" s="459"/>
      <c r="J45" s="459"/>
      <c r="K45" s="266"/>
      <c r="L45" s="1609"/>
    </row>
    <row r="46" spans="1:12" s="461" customFormat="1" ht="15" customHeight="1" thickBot="1" x14ac:dyDescent="0.25">
      <c r="A46" s="453">
        <v>15</v>
      </c>
      <c r="B46" s="482" t="s">
        <v>326</v>
      </c>
      <c r="C46" s="992" t="s">
        <v>589</v>
      </c>
      <c r="D46" s="1719"/>
      <c r="E46" s="1635"/>
      <c r="F46" s="1720"/>
      <c r="G46" s="1148">
        <v>20</v>
      </c>
      <c r="H46" s="1141"/>
      <c r="I46" s="451"/>
      <c r="J46" s="451"/>
      <c r="K46" s="994"/>
      <c r="L46" s="1626"/>
    </row>
    <row r="47" spans="1:12" s="17" customFormat="1" ht="13.5" thickBot="1" x14ac:dyDescent="0.25">
      <c r="A47" s="1729" t="s">
        <v>705</v>
      </c>
      <c r="B47" s="1730"/>
      <c r="C47" s="1730"/>
      <c r="D47" s="1730"/>
      <c r="E47" s="1730"/>
      <c r="F47" s="1730"/>
      <c r="G47" s="1150">
        <f>SUM(G14:G46)</f>
        <v>252</v>
      </c>
      <c r="H47" s="1145"/>
      <c r="I47" s="477"/>
      <c r="J47" s="477"/>
      <c r="K47" s="477"/>
      <c r="L47" s="481"/>
    </row>
    <row r="48" spans="1:12" s="17" customFormat="1" ht="15" x14ac:dyDescent="0.25">
      <c r="A48" s="116" t="s">
        <v>794</v>
      </c>
      <c r="B48" s="118"/>
      <c r="C48" s="118"/>
      <c r="D48" s="122"/>
      <c r="E48" s="122"/>
      <c r="F48" s="122"/>
      <c r="G48" s="120"/>
      <c r="H48" s="121"/>
      <c r="I48" s="121"/>
      <c r="J48" s="121"/>
      <c r="K48" s="121"/>
      <c r="L48" s="121"/>
    </row>
    <row r="49" spans="1:12" ht="38.25" customHeight="1" x14ac:dyDescent="0.35">
      <c r="A49" s="1311" t="s">
        <v>1522</v>
      </c>
      <c r="B49" s="1311"/>
      <c r="C49" s="1311"/>
      <c r="D49" s="1311"/>
      <c r="E49" s="1311"/>
      <c r="F49" s="1311"/>
      <c r="G49" s="1311"/>
      <c r="H49" s="1311"/>
      <c r="I49" s="1311"/>
      <c r="J49" s="1311"/>
      <c r="K49" s="1311"/>
      <c r="L49" s="1311"/>
    </row>
    <row r="50" spans="1:12" ht="15" x14ac:dyDescent="0.25">
      <c r="A50" s="462"/>
      <c r="C50" s="455"/>
      <c r="D50" s="462" t="s">
        <v>602</v>
      </c>
      <c r="E50" s="462" t="s">
        <v>965</v>
      </c>
      <c r="G50" s="87"/>
      <c r="H50" s="462"/>
      <c r="I50" s="462"/>
      <c r="J50" s="87"/>
      <c r="K50" s="87"/>
    </row>
    <row r="51" spans="1:12" s="569" customFormat="1" x14ac:dyDescent="0.2">
      <c r="A51" s="1728" t="s">
        <v>1833</v>
      </c>
      <c r="B51" s="1728"/>
      <c r="C51" s="168" t="s">
        <v>1829</v>
      </c>
      <c r="D51" s="163"/>
      <c r="E51" s="568"/>
      <c r="F51" s="379"/>
      <c r="G51" s="568"/>
      <c r="H51" s="568"/>
      <c r="I51" s="568"/>
    </row>
    <row r="52" spans="1:12" x14ac:dyDescent="0.2">
      <c r="A52" s="1727" t="s">
        <v>961</v>
      </c>
      <c r="B52" s="1727"/>
      <c r="C52" s="1293" t="s">
        <v>556</v>
      </c>
      <c r="D52" s="1293"/>
      <c r="E52" s="1293"/>
      <c r="F52" s="1293"/>
      <c r="G52" s="1293"/>
      <c r="H52" s="1293"/>
      <c r="I52" s="1293"/>
    </row>
    <row r="56" spans="1:12" x14ac:dyDescent="0.2">
      <c r="E56" s="461"/>
    </row>
  </sheetData>
  <mergeCells count="55">
    <mergeCell ref="A52:B52"/>
    <mergeCell ref="A51:B51"/>
    <mergeCell ref="B42:B43"/>
    <mergeCell ref="A44:A45"/>
    <mergeCell ref="B44:B45"/>
    <mergeCell ref="A47:F47"/>
    <mergeCell ref="A49:L49"/>
    <mergeCell ref="F9:F12"/>
    <mergeCell ref="G9:K9"/>
    <mergeCell ref="B13:C13"/>
    <mergeCell ref="K1:L1"/>
    <mergeCell ref="A2:L2"/>
    <mergeCell ref="A3:L3"/>
    <mergeCell ref="A4:L4"/>
    <mergeCell ref="A6:L6"/>
    <mergeCell ref="A7:L7"/>
    <mergeCell ref="L9:L12"/>
    <mergeCell ref="G10:G12"/>
    <mergeCell ref="H10:K10"/>
    <mergeCell ref="H11:I11"/>
    <mergeCell ref="J11:K11"/>
    <mergeCell ref="A9:A12"/>
    <mergeCell ref="B9:C12"/>
    <mergeCell ref="D9:D12"/>
    <mergeCell ref="E9:E12"/>
    <mergeCell ref="C52:I52"/>
    <mergeCell ref="A14:A15"/>
    <mergeCell ref="B14:B15"/>
    <mergeCell ref="F14:F20"/>
    <mergeCell ref="E14:E20"/>
    <mergeCell ref="A16:A17"/>
    <mergeCell ref="B16:B17"/>
    <mergeCell ref="D14:D46"/>
    <mergeCell ref="F25:F46"/>
    <mergeCell ref="A18:A19"/>
    <mergeCell ref="B18:B19"/>
    <mergeCell ref="B25:B26"/>
    <mergeCell ref="A25:A26"/>
    <mergeCell ref="B27:B30"/>
    <mergeCell ref="A27:A30"/>
    <mergeCell ref="A31:A32"/>
    <mergeCell ref="L14:L20"/>
    <mergeCell ref="E25:E46"/>
    <mergeCell ref="L25:L46"/>
    <mergeCell ref="E23:E24"/>
    <mergeCell ref="C23:C24"/>
    <mergeCell ref="B23:B24"/>
    <mergeCell ref="A23:A24"/>
    <mergeCell ref="L23:L24"/>
    <mergeCell ref="B31:B32"/>
    <mergeCell ref="A33:A35"/>
    <mergeCell ref="B33:B35"/>
    <mergeCell ref="A36:A41"/>
    <mergeCell ref="B36:B41"/>
    <mergeCell ref="A42:A43"/>
  </mergeCells>
  <pageMargins left="0.7" right="0.7" top="0.75" bottom="0.75" header="0.3" footer="0.3"/>
  <pageSetup paperSize="9" scale="78" fitToHeight="0" orientation="landscape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I23"/>
  <sheetViews>
    <sheetView view="pageBreakPreview" topLeftCell="A4" zoomScale="80" zoomScaleNormal="80" zoomScaleSheetLayoutView="80" workbookViewId="0">
      <selection activeCell="B19" sqref="B19:I19"/>
    </sheetView>
  </sheetViews>
  <sheetFormatPr defaultColWidth="9.140625" defaultRowHeight="12.75" x14ac:dyDescent="0.2"/>
  <cols>
    <col min="1" max="1" width="4.140625" style="349" customWidth="1"/>
    <col min="2" max="2" width="31.28515625" style="349" customWidth="1"/>
    <col min="3" max="3" width="22.140625" style="349" customWidth="1"/>
    <col min="4" max="4" width="21.7109375" style="349" customWidth="1"/>
    <col min="5" max="5" width="36.28515625" style="349" customWidth="1"/>
    <col min="6" max="6" width="24.28515625" style="349" customWidth="1"/>
    <col min="7" max="7" width="17.85546875" style="349" customWidth="1"/>
    <col min="8" max="8" width="30.28515625" style="349" customWidth="1"/>
    <col min="9" max="9" width="14.5703125" style="349" customWidth="1"/>
    <col min="10" max="16384" width="9.140625" style="349"/>
  </cols>
  <sheetData>
    <row r="1" spans="1:9" x14ac:dyDescent="0.2">
      <c r="I1" s="348" t="s">
        <v>225</v>
      </c>
    </row>
    <row r="2" spans="1:9" x14ac:dyDescent="0.2">
      <c r="A2" s="1304" t="s">
        <v>0</v>
      </c>
      <c r="B2" s="1304"/>
      <c r="C2" s="1304"/>
      <c r="D2" s="1304"/>
      <c r="E2" s="1304"/>
      <c r="F2" s="1304"/>
      <c r="G2" s="1304"/>
      <c r="H2" s="1304"/>
      <c r="I2" s="1304"/>
    </row>
    <row r="3" spans="1:9" x14ac:dyDescent="0.2">
      <c r="A3" s="1733" t="s">
        <v>224</v>
      </c>
      <c r="B3" s="1733"/>
      <c r="C3" s="1733"/>
      <c r="D3" s="1733"/>
      <c r="E3" s="1733"/>
      <c r="F3" s="1733"/>
      <c r="G3" s="1733"/>
      <c r="H3" s="1733"/>
      <c r="I3" s="1733"/>
    </row>
    <row r="4" spans="1:9" s="1221" customFormat="1" x14ac:dyDescent="0.2">
      <c r="A4" s="1304" t="s">
        <v>1578</v>
      </c>
      <c r="B4" s="1304"/>
      <c r="C4" s="1304"/>
      <c r="D4" s="1304"/>
      <c r="E4" s="1304"/>
      <c r="F4" s="1304"/>
      <c r="G4" s="1304"/>
      <c r="H4" s="1304"/>
      <c r="I4" s="1304"/>
    </row>
    <row r="6" spans="1:9" x14ac:dyDescent="0.2">
      <c r="A6" s="1299" t="s">
        <v>423</v>
      </c>
      <c r="B6" s="1299"/>
      <c r="C6" s="1299"/>
      <c r="D6" s="1299"/>
      <c r="E6" s="1299"/>
      <c r="F6" s="1299"/>
      <c r="G6" s="1299"/>
      <c r="H6" s="1299"/>
      <c r="I6" s="1299"/>
    </row>
    <row r="7" spans="1:9" ht="25.9" customHeight="1" x14ac:dyDescent="0.2">
      <c r="A7" s="1300" t="s">
        <v>804</v>
      </c>
      <c r="B7" s="1300"/>
      <c r="C7" s="1300"/>
      <c r="D7" s="1300"/>
      <c r="E7" s="1300"/>
      <c r="F7" s="1300"/>
      <c r="G7" s="1300"/>
      <c r="H7" s="1300"/>
      <c r="I7" s="1300"/>
    </row>
    <row r="8" spans="1:9" ht="25.9" customHeight="1" x14ac:dyDescent="0.2">
      <c r="A8" s="351"/>
      <c r="B8" s="351"/>
      <c r="C8" s="351"/>
      <c r="D8" s="351"/>
      <c r="E8" s="351"/>
      <c r="F8" s="351"/>
      <c r="G8" s="351"/>
      <c r="H8" s="351"/>
      <c r="I8" s="351"/>
    </row>
    <row r="9" spans="1:9" ht="27" customHeight="1" x14ac:dyDescent="0.2">
      <c r="A9" s="1370" t="s">
        <v>1136</v>
      </c>
      <c r="B9" s="1370"/>
      <c r="C9" s="1370"/>
      <c r="D9" s="1370"/>
      <c r="E9" s="1370"/>
      <c r="F9" s="1370"/>
      <c r="G9" s="1370"/>
      <c r="H9" s="4"/>
      <c r="I9" s="4"/>
    </row>
    <row r="10" spans="1:9" ht="16.5" customHeight="1" x14ac:dyDescent="0.2">
      <c r="A10" s="1322" t="s">
        <v>357</v>
      </c>
      <c r="B10" s="1322" t="s">
        <v>1134</v>
      </c>
      <c r="C10" s="1416" t="s">
        <v>1135</v>
      </c>
      <c r="D10" s="1418"/>
      <c r="E10" s="1322" t="s">
        <v>1137</v>
      </c>
      <c r="F10" s="1322" t="s">
        <v>1138</v>
      </c>
      <c r="G10" s="1284" t="s">
        <v>1139</v>
      </c>
      <c r="H10" s="75"/>
      <c r="I10" s="1732"/>
    </row>
    <row r="11" spans="1:9" ht="109.5" customHeight="1" x14ac:dyDescent="0.2">
      <c r="A11" s="1324"/>
      <c r="B11" s="1324"/>
      <c r="C11" s="345" t="s">
        <v>227</v>
      </c>
      <c r="D11" s="345" t="s">
        <v>228</v>
      </c>
      <c r="E11" s="1324"/>
      <c r="F11" s="1324"/>
      <c r="G11" s="1284"/>
      <c r="H11" s="75"/>
      <c r="I11" s="1732"/>
    </row>
    <row r="12" spans="1:9" s="358" customFormat="1" ht="17.25" customHeight="1" x14ac:dyDescent="0.2">
      <c r="A12" s="352">
        <v>1</v>
      </c>
      <c r="B12" s="352">
        <v>2</v>
      </c>
      <c r="C12" s="352">
        <v>3</v>
      </c>
      <c r="D12" s="352">
        <v>4</v>
      </c>
      <c r="E12" s="352">
        <v>5</v>
      </c>
      <c r="F12" s="352">
        <v>6</v>
      </c>
      <c r="G12" s="352">
        <v>7</v>
      </c>
      <c r="H12" s="75"/>
      <c r="I12" s="361"/>
    </row>
    <row r="13" spans="1:9" s="358" customFormat="1" ht="33.75" customHeight="1" x14ac:dyDescent="0.2">
      <c r="A13" s="555" t="s">
        <v>358</v>
      </c>
      <c r="B13" s="553" t="s">
        <v>358</v>
      </c>
      <c r="C13" s="553" t="s">
        <v>358</v>
      </c>
      <c r="D13" s="557" t="s">
        <v>358</v>
      </c>
      <c r="E13" s="355" t="s">
        <v>358</v>
      </c>
      <c r="F13" s="355" t="s">
        <v>358</v>
      </c>
      <c r="G13" s="355" t="s">
        <v>358</v>
      </c>
      <c r="H13" s="354"/>
      <c r="I13" s="354"/>
    </row>
    <row r="14" spans="1:9" s="358" customFormat="1" ht="27.75" customHeight="1" x14ac:dyDescent="0.2">
      <c r="A14" s="268"/>
      <c r="B14" s="354"/>
      <c r="C14" s="354"/>
      <c r="D14" s="354"/>
      <c r="E14" s="354"/>
      <c r="F14" s="354"/>
      <c r="G14" s="354"/>
      <c r="H14" s="354"/>
      <c r="I14" s="354"/>
    </row>
    <row r="15" spans="1:9" s="358" customFormat="1" ht="27.75" customHeight="1" x14ac:dyDescent="0.2">
      <c r="A15" s="1284" t="s">
        <v>1140</v>
      </c>
      <c r="B15" s="1284"/>
      <c r="C15" s="1284"/>
      <c r="D15" s="1284"/>
      <c r="E15" s="1284"/>
      <c r="F15" s="1284"/>
      <c r="G15" s="1284"/>
      <c r="H15" s="1284"/>
      <c r="I15" s="1284"/>
    </row>
    <row r="16" spans="1:9" s="358" customFormat="1" ht="27.75" customHeight="1" x14ac:dyDescent="0.2">
      <c r="A16" s="1284" t="s">
        <v>357</v>
      </c>
      <c r="B16" s="1284" t="s">
        <v>1141</v>
      </c>
      <c r="C16" s="1284"/>
      <c r="D16" s="1284" t="s">
        <v>1143</v>
      </c>
      <c r="E16" s="1284" t="s">
        <v>181</v>
      </c>
      <c r="F16" s="1284" t="s">
        <v>1144</v>
      </c>
      <c r="G16" s="1284" t="s">
        <v>1145</v>
      </c>
      <c r="H16" s="1284" t="s">
        <v>1146</v>
      </c>
      <c r="I16" s="1284" t="s">
        <v>1147</v>
      </c>
    </row>
    <row r="17" spans="1:9" s="358" customFormat="1" ht="58.5" customHeight="1" x14ac:dyDescent="0.2">
      <c r="A17" s="1284"/>
      <c r="B17" s="345" t="s">
        <v>227</v>
      </c>
      <c r="C17" s="345" t="s">
        <v>1142</v>
      </c>
      <c r="D17" s="1284"/>
      <c r="E17" s="1284"/>
      <c r="F17" s="1284"/>
      <c r="G17" s="1284"/>
      <c r="H17" s="1284"/>
      <c r="I17" s="1284"/>
    </row>
    <row r="18" spans="1:9" s="358" customFormat="1" ht="14.25" customHeight="1" x14ac:dyDescent="0.2">
      <c r="A18" s="352">
        <v>1</v>
      </c>
      <c r="B18" s="352">
        <v>2</v>
      </c>
      <c r="C18" s="352">
        <v>3</v>
      </c>
      <c r="D18" s="352">
        <v>4</v>
      </c>
      <c r="E18" s="352">
        <v>5</v>
      </c>
      <c r="F18" s="352">
        <v>6</v>
      </c>
      <c r="G18" s="352">
        <v>7</v>
      </c>
      <c r="H18" s="352">
        <v>8</v>
      </c>
      <c r="I18" s="352">
        <v>9</v>
      </c>
    </row>
    <row r="19" spans="1:9" s="1221" customFormat="1" ht="45" customHeight="1" x14ac:dyDescent="0.2">
      <c r="A19" s="1243" t="s">
        <v>358</v>
      </c>
      <c r="B19" s="1243" t="s">
        <v>1843</v>
      </c>
      <c r="C19" s="1243" t="s">
        <v>358</v>
      </c>
      <c r="D19" s="1243" t="s">
        <v>358</v>
      </c>
      <c r="E19" s="1243" t="s">
        <v>358</v>
      </c>
      <c r="F19" s="1243" t="s">
        <v>358</v>
      </c>
      <c r="G19" s="1243" t="s">
        <v>358</v>
      </c>
      <c r="H19" s="1243" t="s">
        <v>358</v>
      </c>
      <c r="I19" s="1243" t="s">
        <v>358</v>
      </c>
    </row>
    <row r="20" spans="1:9" ht="56.25" customHeight="1" x14ac:dyDescent="0.35">
      <c r="A20" s="1311" t="s">
        <v>1523</v>
      </c>
      <c r="B20" s="1311"/>
      <c r="C20" s="1311"/>
      <c r="D20" s="1311"/>
      <c r="E20" s="1311"/>
      <c r="F20" s="1311"/>
      <c r="G20" s="1311"/>
      <c r="H20" s="1311"/>
      <c r="I20" s="1311"/>
    </row>
    <row r="21" spans="1:9" ht="15" customHeight="1" x14ac:dyDescent="0.2">
      <c r="A21" s="1731" t="s">
        <v>1839</v>
      </c>
      <c r="B21" s="1731"/>
      <c r="C21" s="1731"/>
      <c r="D21" s="1731"/>
      <c r="E21" s="1731"/>
      <c r="F21" s="1731"/>
      <c r="G21" s="1731"/>
      <c r="H21" s="1731"/>
      <c r="I21" s="1731"/>
    </row>
    <row r="22" spans="1:9" x14ac:dyDescent="0.2">
      <c r="A22" s="350" t="s">
        <v>562</v>
      </c>
      <c r="B22" s="350"/>
      <c r="C22" s="370" t="s">
        <v>1825</v>
      </c>
      <c r="D22" s="362"/>
      <c r="E22" s="347"/>
      <c r="F22" s="357"/>
      <c r="G22" s="347"/>
      <c r="H22" s="347"/>
      <c r="I22" s="347"/>
    </row>
    <row r="23" spans="1:9" x14ac:dyDescent="0.2">
      <c r="A23" s="346" t="s">
        <v>555</v>
      </c>
      <c r="B23" s="346"/>
      <c r="C23" s="1293" t="s">
        <v>556</v>
      </c>
      <c r="D23" s="1293"/>
      <c r="E23" s="1293"/>
      <c r="F23" s="1293"/>
      <c r="G23" s="1293"/>
      <c r="H23" s="1293"/>
      <c r="I23" s="1293"/>
    </row>
  </sheetData>
  <mergeCells count="25">
    <mergeCell ref="F16:F17"/>
    <mergeCell ref="G16:G17"/>
    <mergeCell ref="H16:H17"/>
    <mergeCell ref="I16:I17"/>
    <mergeCell ref="A2:I2"/>
    <mergeCell ref="A3:I3"/>
    <mergeCell ref="A4:I4"/>
    <mergeCell ref="A6:I6"/>
    <mergeCell ref="A7:I7"/>
    <mergeCell ref="A21:I21"/>
    <mergeCell ref="A20:I20"/>
    <mergeCell ref="C23:I23"/>
    <mergeCell ref="A9:G9"/>
    <mergeCell ref="A10:A11"/>
    <mergeCell ref="B10:B11"/>
    <mergeCell ref="C10:D10"/>
    <mergeCell ref="E10:E11"/>
    <mergeCell ref="F10:F11"/>
    <mergeCell ref="G10:G11"/>
    <mergeCell ref="I10:I11"/>
    <mergeCell ref="A15:I15"/>
    <mergeCell ref="A16:A17"/>
    <mergeCell ref="B16:C16"/>
    <mergeCell ref="D16:D17"/>
    <mergeCell ref="E16:E17"/>
  </mergeCells>
  <pageMargins left="0.78740157480314965" right="0.78740157480314965" top="0.59055118110236227" bottom="0.39370078740157483" header="0.31496062992125984" footer="0.31496062992125984"/>
  <pageSetup paperSize="9" scale="63" fitToHeight="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96"/>
  <sheetViews>
    <sheetView view="pageBreakPreview" zoomScaleSheetLayoutView="100" workbookViewId="0">
      <pane ySplit="9" topLeftCell="A64" activePane="bottomLeft" state="frozen"/>
      <selection pane="bottomLeft" activeCell="D93" sqref="D93"/>
    </sheetView>
  </sheetViews>
  <sheetFormatPr defaultColWidth="8.85546875" defaultRowHeight="12.75" x14ac:dyDescent="0.2"/>
  <cols>
    <col min="1" max="1" width="4.7109375" style="27" customWidth="1"/>
    <col min="2" max="2" width="61.28515625" style="27" customWidth="1"/>
    <col min="3" max="3" width="22.85546875" style="27" customWidth="1"/>
    <col min="4" max="4" width="23.28515625" style="27" customWidth="1"/>
    <col min="5" max="5" width="24.85546875" style="27" customWidth="1"/>
    <col min="6" max="6" width="18.28515625" style="27" customWidth="1"/>
    <col min="7" max="7" width="15.140625" style="27" customWidth="1"/>
    <col min="8" max="16384" width="8.85546875" style="27"/>
  </cols>
  <sheetData>
    <row r="1" spans="1:9" x14ac:dyDescent="0.2">
      <c r="E1" s="29" t="s">
        <v>231</v>
      </c>
      <c r="F1" s="29"/>
    </row>
    <row r="2" spans="1:9" x14ac:dyDescent="0.2">
      <c r="A2" s="1302" t="s">
        <v>0</v>
      </c>
      <c r="B2" s="1302"/>
      <c r="C2" s="1302"/>
      <c r="D2" s="1302"/>
      <c r="E2" s="1302"/>
      <c r="F2" s="20"/>
      <c r="G2" s="28"/>
      <c r="H2" s="1566"/>
      <c r="I2" s="1566"/>
    </row>
    <row r="3" spans="1:9" ht="36" customHeight="1" x14ac:dyDescent="0.2">
      <c r="A3" s="1334" t="s">
        <v>1151</v>
      </c>
      <c r="B3" s="1334"/>
      <c r="C3" s="1334"/>
      <c r="D3" s="1334"/>
      <c r="E3" s="1334"/>
      <c r="F3" s="20"/>
      <c r="G3" s="28"/>
    </row>
    <row r="4" spans="1:9" s="237" customFormat="1" x14ac:dyDescent="0.2">
      <c r="A4" s="1304" t="s">
        <v>1578</v>
      </c>
      <c r="B4" s="1304"/>
      <c r="C4" s="1304"/>
      <c r="D4" s="1304"/>
      <c r="E4" s="1304"/>
      <c r="F4" s="246"/>
    </row>
    <row r="5" spans="1:9" s="237" customFormat="1" x14ac:dyDescent="0.2"/>
    <row r="6" spans="1:9" s="237" customFormat="1" x14ac:dyDescent="0.2">
      <c r="A6" s="216" t="s">
        <v>370</v>
      </c>
      <c r="B6" s="216"/>
      <c r="C6" s="216"/>
      <c r="D6" s="216"/>
      <c r="E6" s="216"/>
      <c r="F6" s="216"/>
    </row>
    <row r="7" spans="1:9" s="237" customFormat="1" ht="26.45" customHeight="1" x14ac:dyDescent="0.2">
      <c r="A7" s="1390" t="s">
        <v>894</v>
      </c>
      <c r="B7" s="1445"/>
      <c r="C7" s="1445"/>
      <c r="D7" s="1445"/>
      <c r="E7" s="1445"/>
      <c r="F7" s="216"/>
    </row>
    <row r="8" spans="1:9" s="237" customFormat="1" x14ac:dyDescent="0.2"/>
    <row r="9" spans="1:9" s="237" customFormat="1" ht="65.25" customHeight="1" x14ac:dyDescent="0.2">
      <c r="A9" s="371" t="s">
        <v>357</v>
      </c>
      <c r="B9" s="371" t="s">
        <v>1148</v>
      </c>
      <c r="C9" s="371" t="s">
        <v>1149</v>
      </c>
      <c r="D9" s="371" t="s">
        <v>229</v>
      </c>
      <c r="E9" s="371" t="s">
        <v>230</v>
      </c>
    </row>
    <row r="10" spans="1:9" s="237" customFormat="1" ht="12" customHeight="1" x14ac:dyDescent="0.2">
      <c r="A10" s="378">
        <v>1</v>
      </c>
      <c r="B10" s="378">
        <v>2</v>
      </c>
      <c r="C10" s="378">
        <v>3</v>
      </c>
      <c r="D10" s="378">
        <v>4</v>
      </c>
      <c r="E10" s="378">
        <v>5</v>
      </c>
    </row>
    <row r="11" spans="1:9" s="1102" customFormat="1" x14ac:dyDescent="0.2">
      <c r="A11" s="222">
        <v>1</v>
      </c>
      <c r="B11" s="51" t="s">
        <v>736</v>
      </c>
      <c r="C11" s="1097" t="s">
        <v>666</v>
      </c>
      <c r="D11" s="1097" t="s">
        <v>358</v>
      </c>
      <c r="E11" s="1152">
        <v>4000</v>
      </c>
    </row>
    <row r="12" spans="1:9" s="1102" customFormat="1" x14ac:dyDescent="0.2">
      <c r="A12" s="222">
        <v>2</v>
      </c>
      <c r="B12" s="1100" t="s">
        <v>618</v>
      </c>
      <c r="C12" s="1097" t="s">
        <v>666</v>
      </c>
      <c r="D12" s="1097" t="s">
        <v>358</v>
      </c>
      <c r="E12" s="1153">
        <v>0</v>
      </c>
    </row>
    <row r="13" spans="1:9" s="1102" customFormat="1" x14ac:dyDescent="0.2">
      <c r="A13" s="222">
        <v>3</v>
      </c>
      <c r="B13" s="341" t="s">
        <v>563</v>
      </c>
      <c r="C13" s="1097" t="s">
        <v>666</v>
      </c>
      <c r="D13" s="1097" t="s">
        <v>358</v>
      </c>
      <c r="E13" s="1135">
        <v>442</v>
      </c>
    </row>
    <row r="14" spans="1:9" s="1102" customFormat="1" x14ac:dyDescent="0.2">
      <c r="A14" s="222">
        <v>4</v>
      </c>
      <c r="B14" s="1100" t="s">
        <v>568</v>
      </c>
      <c r="C14" s="1097" t="s">
        <v>666</v>
      </c>
      <c r="D14" s="1097" t="s">
        <v>358</v>
      </c>
      <c r="E14" s="1154">
        <v>12.247</v>
      </c>
    </row>
    <row r="15" spans="1:9" s="1102" customFormat="1" x14ac:dyDescent="0.2">
      <c r="A15" s="222">
        <v>5</v>
      </c>
      <c r="B15" s="341" t="s">
        <v>572</v>
      </c>
      <c r="C15" s="1097" t="s">
        <v>666</v>
      </c>
      <c r="D15" s="1097" t="s">
        <v>358</v>
      </c>
      <c r="E15" s="1135">
        <v>492</v>
      </c>
    </row>
    <row r="16" spans="1:9" s="1102" customFormat="1" x14ac:dyDescent="0.2">
      <c r="A16" s="222">
        <v>6</v>
      </c>
      <c r="B16" s="341" t="s">
        <v>574</v>
      </c>
      <c r="C16" s="1097" t="s">
        <v>666</v>
      </c>
      <c r="D16" s="1097" t="s">
        <v>358</v>
      </c>
      <c r="E16" s="1135">
        <v>102.4</v>
      </c>
    </row>
    <row r="17" spans="1:5" s="1102" customFormat="1" x14ac:dyDescent="0.2">
      <c r="A17" s="222">
        <v>7</v>
      </c>
      <c r="B17" s="341" t="s">
        <v>371</v>
      </c>
      <c r="C17" s="1097" t="s">
        <v>666</v>
      </c>
      <c r="D17" s="1097" t="s">
        <v>358</v>
      </c>
      <c r="E17" s="1155">
        <v>4204.32</v>
      </c>
    </row>
    <row r="18" spans="1:5" s="1102" customFormat="1" x14ac:dyDescent="0.2">
      <c r="A18" s="222">
        <v>8</v>
      </c>
      <c r="B18" s="341" t="s">
        <v>372</v>
      </c>
      <c r="C18" s="1097" t="s">
        <v>666</v>
      </c>
      <c r="D18" s="1097" t="s">
        <v>358</v>
      </c>
      <c r="E18" s="1151">
        <v>3616.15</v>
      </c>
    </row>
    <row r="19" spans="1:5" s="1102" customFormat="1" x14ac:dyDescent="0.2">
      <c r="A19" s="222">
        <v>9</v>
      </c>
      <c r="B19" s="1100" t="s">
        <v>576</v>
      </c>
      <c r="C19" s="1097" t="s">
        <v>666</v>
      </c>
      <c r="D19" s="1097" t="s">
        <v>358</v>
      </c>
      <c r="E19" s="1135">
        <v>352.7</v>
      </c>
    </row>
    <row r="20" spans="1:5" s="1102" customFormat="1" x14ac:dyDescent="0.2">
      <c r="A20" s="222">
        <v>10</v>
      </c>
      <c r="B20" s="1100" t="s">
        <v>1813</v>
      </c>
      <c r="C20" s="1097" t="s">
        <v>666</v>
      </c>
      <c r="D20" s="1097" t="s">
        <v>358</v>
      </c>
      <c r="E20" s="1135">
        <v>959.5</v>
      </c>
    </row>
    <row r="21" spans="1:5" s="1102" customFormat="1" x14ac:dyDescent="0.2">
      <c r="A21" s="222">
        <v>11</v>
      </c>
      <c r="B21" s="1100" t="s">
        <v>565</v>
      </c>
      <c r="C21" s="1097" t="s">
        <v>666</v>
      </c>
      <c r="D21" s="1097" t="s">
        <v>358</v>
      </c>
      <c r="E21" s="1135">
        <v>301</v>
      </c>
    </row>
    <row r="22" spans="1:5" s="1102" customFormat="1" x14ac:dyDescent="0.2">
      <c r="A22" s="222">
        <v>12</v>
      </c>
      <c r="B22" s="341" t="s">
        <v>567</v>
      </c>
      <c r="C22" s="1097" t="s">
        <v>666</v>
      </c>
      <c r="D22" s="1097" t="s">
        <v>358</v>
      </c>
      <c r="E22" s="1135">
        <v>60.5</v>
      </c>
    </row>
    <row r="23" spans="1:5" s="1102" customFormat="1" x14ac:dyDescent="0.2">
      <c r="A23" s="222">
        <v>13</v>
      </c>
      <c r="B23" s="341" t="s">
        <v>566</v>
      </c>
      <c r="C23" s="1097" t="s">
        <v>666</v>
      </c>
      <c r="D23" s="1097" t="s">
        <v>358</v>
      </c>
      <c r="E23" s="1135">
        <v>122.5</v>
      </c>
    </row>
    <row r="24" spans="1:5" s="1102" customFormat="1" x14ac:dyDescent="0.2">
      <c r="A24" s="222">
        <v>14</v>
      </c>
      <c r="B24" s="341" t="s">
        <v>579</v>
      </c>
      <c r="C24" s="1097" t="s">
        <v>666</v>
      </c>
      <c r="D24" s="1097" t="s">
        <v>358</v>
      </c>
      <c r="E24" s="1135">
        <v>80.599999999999994</v>
      </c>
    </row>
    <row r="25" spans="1:5" s="1102" customFormat="1" x14ac:dyDescent="0.2">
      <c r="A25" s="222">
        <v>15</v>
      </c>
      <c r="B25" s="1100" t="s">
        <v>850</v>
      </c>
      <c r="C25" s="1097" t="s">
        <v>666</v>
      </c>
      <c r="D25" s="1097" t="s">
        <v>358</v>
      </c>
      <c r="E25" s="1135">
        <v>744.5</v>
      </c>
    </row>
    <row r="26" spans="1:5" s="1117" customFormat="1" x14ac:dyDescent="0.2">
      <c r="A26" s="222">
        <v>16</v>
      </c>
      <c r="B26" s="1113" t="s">
        <v>569</v>
      </c>
      <c r="C26" s="1112" t="s">
        <v>666</v>
      </c>
      <c r="D26" s="1112" t="s">
        <v>358</v>
      </c>
      <c r="E26" s="1152">
        <v>1189</v>
      </c>
    </row>
    <row r="27" spans="1:5" s="1102" customFormat="1" x14ac:dyDescent="0.2">
      <c r="A27" s="222">
        <v>17</v>
      </c>
      <c r="B27" s="1105" t="s">
        <v>570</v>
      </c>
      <c r="C27" s="1097" t="s">
        <v>666</v>
      </c>
      <c r="D27" s="1097" t="s">
        <v>358</v>
      </c>
      <c r="E27" s="1151">
        <v>1021.9</v>
      </c>
    </row>
    <row r="28" spans="1:5" s="1102" customFormat="1" x14ac:dyDescent="0.2">
      <c r="A28" s="222">
        <v>18</v>
      </c>
      <c r="B28" s="1100" t="s">
        <v>580</v>
      </c>
      <c r="C28" s="1097" t="s">
        <v>666</v>
      </c>
      <c r="D28" s="1097" t="s">
        <v>358</v>
      </c>
      <c r="E28" s="1132">
        <v>482.4</v>
      </c>
    </row>
    <row r="29" spans="1:5" s="1102" customFormat="1" x14ac:dyDescent="0.2">
      <c r="A29" s="222">
        <v>19</v>
      </c>
      <c r="B29" s="1100" t="s">
        <v>582</v>
      </c>
      <c r="C29" s="1097" t="s">
        <v>666</v>
      </c>
      <c r="D29" s="1097" t="s">
        <v>358</v>
      </c>
      <c r="E29" s="1135">
        <v>159</v>
      </c>
    </row>
    <row r="30" spans="1:5" s="1102" customFormat="1" x14ac:dyDescent="0.2">
      <c r="A30" s="222">
        <v>20</v>
      </c>
      <c r="B30" s="1100" t="s">
        <v>350</v>
      </c>
      <c r="C30" s="1097" t="s">
        <v>666</v>
      </c>
      <c r="D30" s="1097" t="s">
        <v>358</v>
      </c>
      <c r="E30" s="1135">
        <v>900</v>
      </c>
    </row>
    <row r="31" spans="1:5" s="1102" customFormat="1" x14ac:dyDescent="0.2">
      <c r="A31" s="222">
        <v>21</v>
      </c>
      <c r="B31" s="1100" t="s">
        <v>373</v>
      </c>
      <c r="C31" s="1097" t="s">
        <v>666</v>
      </c>
      <c r="D31" s="1097" t="s">
        <v>358</v>
      </c>
      <c r="E31" s="1135">
        <v>0</v>
      </c>
    </row>
    <row r="32" spans="1:5" s="1102" customFormat="1" x14ac:dyDescent="0.2">
      <c r="A32" s="222">
        <v>22</v>
      </c>
      <c r="B32" s="1100" t="s">
        <v>353</v>
      </c>
      <c r="C32" s="1097" t="s">
        <v>666</v>
      </c>
      <c r="D32" s="1097" t="s">
        <v>358</v>
      </c>
      <c r="E32" s="1152">
        <v>421.8</v>
      </c>
    </row>
    <row r="33" spans="1:5" s="1102" customFormat="1" x14ac:dyDescent="0.2">
      <c r="A33" s="222">
        <v>23</v>
      </c>
      <c r="B33" s="341" t="s">
        <v>374</v>
      </c>
      <c r="C33" s="1097" t="s">
        <v>666</v>
      </c>
      <c r="D33" s="1097" t="s">
        <v>358</v>
      </c>
      <c r="E33" s="1132">
        <v>0</v>
      </c>
    </row>
    <row r="34" spans="1:5" s="1102" customFormat="1" x14ac:dyDescent="0.2">
      <c r="A34" s="222">
        <v>24</v>
      </c>
      <c r="B34" s="1100" t="s">
        <v>564</v>
      </c>
      <c r="C34" s="1097" t="s">
        <v>666</v>
      </c>
      <c r="D34" s="1097" t="s">
        <v>358</v>
      </c>
      <c r="E34" s="1135">
        <v>200</v>
      </c>
    </row>
    <row r="35" spans="1:5" s="1102" customFormat="1" x14ac:dyDescent="0.2">
      <c r="A35" s="222">
        <v>25</v>
      </c>
      <c r="B35" s="1100" t="s">
        <v>375</v>
      </c>
      <c r="C35" s="1097" t="s">
        <v>666</v>
      </c>
      <c r="D35" s="1097" t="s">
        <v>358</v>
      </c>
      <c r="E35" s="1135">
        <v>400</v>
      </c>
    </row>
    <row r="36" spans="1:5" s="1102" customFormat="1" x14ac:dyDescent="0.2">
      <c r="A36" s="222">
        <v>26</v>
      </c>
      <c r="B36" s="1100" t="s">
        <v>376</v>
      </c>
      <c r="C36" s="1097" t="s">
        <v>666</v>
      </c>
      <c r="D36" s="1097" t="s">
        <v>358</v>
      </c>
      <c r="E36" s="1135">
        <v>0</v>
      </c>
    </row>
    <row r="37" spans="1:5" s="1102" customFormat="1" x14ac:dyDescent="0.2">
      <c r="A37" s="222">
        <v>27</v>
      </c>
      <c r="B37" s="1100" t="s">
        <v>1837</v>
      </c>
      <c r="C37" s="1097" t="s">
        <v>666</v>
      </c>
      <c r="D37" s="1097" t="s">
        <v>358</v>
      </c>
      <c r="E37" s="1135">
        <v>15</v>
      </c>
    </row>
    <row r="38" spans="1:5" s="1102" customFormat="1" x14ac:dyDescent="0.2">
      <c r="A38" s="222">
        <v>28</v>
      </c>
      <c r="B38" s="1100" t="s">
        <v>377</v>
      </c>
      <c r="C38" s="1097" t="s">
        <v>666</v>
      </c>
      <c r="D38" s="1097" t="s">
        <v>358</v>
      </c>
      <c r="E38" s="1135">
        <v>974</v>
      </c>
    </row>
    <row r="39" spans="1:5" s="1102" customFormat="1" x14ac:dyDescent="0.2">
      <c r="A39" s="222">
        <v>29</v>
      </c>
      <c r="B39" s="1100" t="s">
        <v>399</v>
      </c>
      <c r="C39" s="1097" t="s">
        <v>666</v>
      </c>
      <c r="D39" s="1097" t="s">
        <v>358</v>
      </c>
      <c r="E39" s="1137">
        <v>0</v>
      </c>
    </row>
    <row r="40" spans="1:5" s="1102" customFormat="1" x14ac:dyDescent="0.2">
      <c r="A40" s="222">
        <v>30</v>
      </c>
      <c r="B40" s="1100" t="s">
        <v>378</v>
      </c>
      <c r="C40" s="1097" t="s">
        <v>666</v>
      </c>
      <c r="D40" s="1097" t="s">
        <v>358</v>
      </c>
      <c r="E40" s="1151">
        <v>14.5</v>
      </c>
    </row>
    <row r="41" spans="1:5" s="1102" customFormat="1" x14ac:dyDescent="0.2">
      <c r="A41" s="222">
        <v>31</v>
      </c>
      <c r="B41" s="341" t="s">
        <v>379</v>
      </c>
      <c r="C41" s="1097" t="s">
        <v>666</v>
      </c>
      <c r="D41" s="1097" t="s">
        <v>358</v>
      </c>
      <c r="E41" s="1135">
        <v>674</v>
      </c>
    </row>
    <row r="42" spans="1:5" s="1102" customFormat="1" x14ac:dyDescent="0.2">
      <c r="A42" s="222">
        <v>32</v>
      </c>
      <c r="B42" s="1100" t="s">
        <v>380</v>
      </c>
      <c r="C42" s="1097" t="s">
        <v>666</v>
      </c>
      <c r="D42" s="1097" t="s">
        <v>358</v>
      </c>
      <c r="E42" s="1132">
        <v>0</v>
      </c>
    </row>
    <row r="43" spans="1:5" s="1102" customFormat="1" x14ac:dyDescent="0.2">
      <c r="A43" s="222">
        <v>554.5</v>
      </c>
      <c r="B43" s="1100" t="s">
        <v>990</v>
      </c>
      <c r="C43" s="1097" t="s">
        <v>666</v>
      </c>
      <c r="D43" s="1097" t="s">
        <v>358</v>
      </c>
      <c r="E43" s="1135">
        <v>554.5</v>
      </c>
    </row>
    <row r="44" spans="1:5" s="1102" customFormat="1" x14ac:dyDescent="0.2">
      <c r="A44" s="222">
        <v>34</v>
      </c>
      <c r="B44" s="1100" t="s">
        <v>381</v>
      </c>
      <c r="C44" s="1097" t="s">
        <v>666</v>
      </c>
      <c r="D44" s="1097" t="s">
        <v>358</v>
      </c>
      <c r="E44" s="1135">
        <v>0</v>
      </c>
    </row>
    <row r="45" spans="1:5" s="1102" customFormat="1" x14ac:dyDescent="0.2">
      <c r="A45" s="222">
        <v>35</v>
      </c>
      <c r="B45" s="341" t="s">
        <v>382</v>
      </c>
      <c r="C45" s="1097" t="s">
        <v>666</v>
      </c>
      <c r="D45" s="1097" t="s">
        <v>358</v>
      </c>
      <c r="E45" s="1137">
        <v>266</v>
      </c>
    </row>
    <row r="46" spans="1:5" s="1207" customFormat="1" x14ac:dyDescent="0.2">
      <c r="A46" s="222">
        <v>36</v>
      </c>
      <c r="B46" s="1206" t="s">
        <v>337</v>
      </c>
      <c r="C46" s="1204" t="s">
        <v>666</v>
      </c>
      <c r="D46" s="1204" t="s">
        <v>358</v>
      </c>
      <c r="E46" s="1137">
        <v>74.7</v>
      </c>
    </row>
    <row r="47" spans="1:5" s="1102" customFormat="1" x14ac:dyDescent="0.2">
      <c r="A47" s="222">
        <v>37</v>
      </c>
      <c r="B47" s="1100" t="s">
        <v>383</v>
      </c>
      <c r="C47" s="1097" t="s">
        <v>666</v>
      </c>
      <c r="D47" s="1097" t="s">
        <v>358</v>
      </c>
      <c r="E47" s="1133">
        <v>0</v>
      </c>
    </row>
    <row r="48" spans="1:5" s="1102" customFormat="1" x14ac:dyDescent="0.2">
      <c r="A48" s="222">
        <v>38</v>
      </c>
      <c r="B48" s="1100" t="s">
        <v>384</v>
      </c>
      <c r="C48" s="1097" t="s">
        <v>666</v>
      </c>
      <c r="D48" s="1097" t="s">
        <v>358</v>
      </c>
      <c r="E48" s="1137">
        <v>637</v>
      </c>
    </row>
    <row r="49" spans="1:5" s="1102" customFormat="1" x14ac:dyDescent="0.2">
      <c r="A49" s="222">
        <v>39</v>
      </c>
      <c r="B49" s="1100" t="s">
        <v>385</v>
      </c>
      <c r="C49" s="1097" t="s">
        <v>666</v>
      </c>
      <c r="D49" s="1097" t="s">
        <v>358</v>
      </c>
      <c r="E49" s="1137">
        <v>500</v>
      </c>
    </row>
    <row r="50" spans="1:5" s="1102" customFormat="1" x14ac:dyDescent="0.2">
      <c r="A50" s="222">
        <v>40</v>
      </c>
      <c r="B50" s="1100" t="s">
        <v>991</v>
      </c>
      <c r="C50" s="1097" t="s">
        <v>666</v>
      </c>
      <c r="D50" s="1097" t="s">
        <v>358</v>
      </c>
      <c r="E50" s="1153">
        <v>133.5</v>
      </c>
    </row>
    <row r="51" spans="1:5" s="1102" customFormat="1" x14ac:dyDescent="0.2">
      <c r="A51" s="222">
        <v>41</v>
      </c>
      <c r="B51" s="1100" t="s">
        <v>424</v>
      </c>
      <c r="C51" s="1097" t="s">
        <v>666</v>
      </c>
      <c r="D51" s="1097" t="s">
        <v>358</v>
      </c>
      <c r="E51" s="1137">
        <v>327</v>
      </c>
    </row>
    <row r="52" spans="1:5" s="1102" customFormat="1" x14ac:dyDescent="0.2">
      <c r="A52" s="222">
        <v>42</v>
      </c>
      <c r="B52" s="1100" t="s">
        <v>386</v>
      </c>
      <c r="C52" s="1097" t="s">
        <v>666</v>
      </c>
      <c r="D52" s="1097" t="s">
        <v>358</v>
      </c>
      <c r="E52" s="1137">
        <v>12.5</v>
      </c>
    </row>
    <row r="53" spans="1:5" s="1102" customFormat="1" x14ac:dyDescent="0.2">
      <c r="A53" s="222">
        <v>43</v>
      </c>
      <c r="B53" s="1100" t="s">
        <v>387</v>
      </c>
      <c r="C53" s="1097" t="s">
        <v>666</v>
      </c>
      <c r="D53" s="1097" t="s">
        <v>358</v>
      </c>
      <c r="E53" s="1137">
        <v>150</v>
      </c>
    </row>
    <row r="54" spans="1:5" s="1102" customFormat="1" x14ac:dyDescent="0.2">
      <c r="A54" s="222">
        <v>44</v>
      </c>
      <c r="B54" s="1100" t="s">
        <v>343</v>
      </c>
      <c r="C54" s="1097" t="s">
        <v>666</v>
      </c>
      <c r="D54" s="1097" t="s">
        <v>358</v>
      </c>
      <c r="E54" s="1137">
        <v>431</v>
      </c>
    </row>
    <row r="55" spans="1:5" s="1102" customFormat="1" x14ac:dyDescent="0.2">
      <c r="A55" s="222">
        <v>45</v>
      </c>
      <c r="B55" s="1100" t="s">
        <v>734</v>
      </c>
      <c r="C55" s="1097" t="s">
        <v>666</v>
      </c>
      <c r="D55" s="1097" t="s">
        <v>358</v>
      </c>
      <c r="E55" s="1137">
        <v>150</v>
      </c>
    </row>
    <row r="56" spans="1:5" s="1102" customFormat="1" x14ac:dyDescent="0.2">
      <c r="A56" s="222">
        <v>46</v>
      </c>
      <c r="B56" s="1100" t="s">
        <v>951</v>
      </c>
      <c r="C56" s="1097" t="s">
        <v>666</v>
      </c>
      <c r="D56" s="1097" t="s">
        <v>358</v>
      </c>
      <c r="E56" s="1133">
        <v>3.25</v>
      </c>
    </row>
    <row r="57" spans="1:5" s="1102" customFormat="1" x14ac:dyDescent="0.2">
      <c r="A57" s="222">
        <v>47</v>
      </c>
      <c r="B57" s="1100" t="s">
        <v>388</v>
      </c>
      <c r="C57" s="1097" t="s">
        <v>666</v>
      </c>
      <c r="D57" s="1097" t="s">
        <v>358</v>
      </c>
      <c r="E57" s="1137">
        <v>0</v>
      </c>
    </row>
    <row r="58" spans="1:5" s="1102" customFormat="1" x14ac:dyDescent="0.2">
      <c r="A58" s="222">
        <v>48</v>
      </c>
      <c r="B58" s="341" t="s">
        <v>389</v>
      </c>
      <c r="C58" s="1097" t="s">
        <v>666</v>
      </c>
      <c r="D58" s="1097" t="s">
        <v>358</v>
      </c>
      <c r="E58" s="1137">
        <v>281</v>
      </c>
    </row>
    <row r="59" spans="1:5" s="1221" customFormat="1" x14ac:dyDescent="0.2">
      <c r="A59" s="222">
        <v>49</v>
      </c>
      <c r="B59" s="341" t="s">
        <v>390</v>
      </c>
      <c r="C59" s="1219" t="s">
        <v>666</v>
      </c>
      <c r="D59" s="1219" t="s">
        <v>358</v>
      </c>
      <c r="E59" s="1137">
        <v>685.5</v>
      </c>
    </row>
    <row r="60" spans="1:5" s="1102" customFormat="1" x14ac:dyDescent="0.2">
      <c r="A60" s="222">
        <v>50</v>
      </c>
      <c r="B60" s="341" t="s">
        <v>610</v>
      </c>
      <c r="C60" s="1097" t="s">
        <v>666</v>
      </c>
      <c r="D60" s="1097" t="s">
        <v>358</v>
      </c>
      <c r="E60" s="1137">
        <v>0</v>
      </c>
    </row>
    <row r="61" spans="1:5" s="1102" customFormat="1" x14ac:dyDescent="0.2">
      <c r="A61" s="222">
        <v>51</v>
      </c>
      <c r="B61" s="341" t="s">
        <v>1469</v>
      </c>
      <c r="C61" s="1097" t="s">
        <v>666</v>
      </c>
      <c r="D61" s="1097" t="s">
        <v>358</v>
      </c>
      <c r="E61" s="1153">
        <v>1129</v>
      </c>
    </row>
    <row r="62" spans="1:5" s="1102" customFormat="1" x14ac:dyDescent="0.2">
      <c r="A62" s="222">
        <v>52</v>
      </c>
      <c r="B62" s="1100" t="s">
        <v>392</v>
      </c>
      <c r="C62" s="1097" t="s">
        <v>666</v>
      </c>
      <c r="D62" s="1097" t="s">
        <v>358</v>
      </c>
      <c r="E62" s="1137">
        <v>102.1</v>
      </c>
    </row>
    <row r="63" spans="1:5" s="1102" customFormat="1" x14ac:dyDescent="0.2">
      <c r="A63" s="222">
        <v>53</v>
      </c>
      <c r="B63" s="1100" t="s">
        <v>340</v>
      </c>
      <c r="C63" s="1097" t="s">
        <v>666</v>
      </c>
      <c r="D63" s="1097" t="s">
        <v>358</v>
      </c>
      <c r="E63" s="1137">
        <v>850</v>
      </c>
    </row>
    <row r="64" spans="1:5" s="1102" customFormat="1" ht="12.75" customHeight="1" x14ac:dyDescent="0.2">
      <c r="A64" s="222">
        <v>54</v>
      </c>
      <c r="B64" s="341" t="s">
        <v>393</v>
      </c>
      <c r="C64" s="1097" t="s">
        <v>666</v>
      </c>
      <c r="D64" s="1097" t="s">
        <v>358</v>
      </c>
      <c r="E64" s="1133">
        <v>0</v>
      </c>
    </row>
    <row r="65" spans="1:5" s="1102" customFormat="1" x14ac:dyDescent="0.2">
      <c r="A65" s="222">
        <v>55</v>
      </c>
      <c r="B65" s="1100" t="s">
        <v>394</v>
      </c>
      <c r="C65" s="1097" t="s">
        <v>666</v>
      </c>
      <c r="D65" s="1097" t="s">
        <v>358</v>
      </c>
      <c r="E65" s="1133">
        <v>915.06</v>
      </c>
    </row>
    <row r="66" spans="1:5" s="1102" customFormat="1" x14ac:dyDescent="0.2">
      <c r="A66" s="222">
        <v>56</v>
      </c>
      <c r="B66" s="1100" t="s">
        <v>395</v>
      </c>
      <c r="C66" s="1097" t="s">
        <v>666</v>
      </c>
      <c r="D66" s="1097" t="s">
        <v>358</v>
      </c>
      <c r="E66" s="1156">
        <v>1766</v>
      </c>
    </row>
    <row r="67" spans="1:5" s="1102" customFormat="1" x14ac:dyDescent="0.2">
      <c r="A67" s="222">
        <v>57</v>
      </c>
      <c r="B67" s="1100" t="s">
        <v>396</v>
      </c>
      <c r="C67" s="1097" t="s">
        <v>666</v>
      </c>
      <c r="D67" s="1097" t="s">
        <v>358</v>
      </c>
      <c r="E67" s="1137">
        <v>400</v>
      </c>
    </row>
    <row r="68" spans="1:5" s="1102" customFormat="1" x14ac:dyDescent="0.2">
      <c r="A68" s="222">
        <v>58</v>
      </c>
      <c r="B68" s="1100" t="s">
        <v>667</v>
      </c>
      <c r="C68" s="1097" t="s">
        <v>666</v>
      </c>
      <c r="D68" s="1097" t="s">
        <v>358</v>
      </c>
      <c r="E68" s="1137">
        <v>220</v>
      </c>
    </row>
    <row r="69" spans="1:5" s="1102" customFormat="1" x14ac:dyDescent="0.2">
      <c r="A69" s="222">
        <v>59</v>
      </c>
      <c r="B69" s="1100" t="s">
        <v>397</v>
      </c>
      <c r="C69" s="1097" t="s">
        <v>666</v>
      </c>
      <c r="D69" s="1097" t="s">
        <v>358</v>
      </c>
      <c r="E69" s="1153">
        <v>3000</v>
      </c>
    </row>
    <row r="70" spans="1:5" s="1102" customFormat="1" x14ac:dyDescent="0.2">
      <c r="A70" s="222">
        <v>60</v>
      </c>
      <c r="B70" s="1100" t="s">
        <v>637</v>
      </c>
      <c r="C70" s="1097" t="s">
        <v>666</v>
      </c>
      <c r="D70" s="1097" t="s">
        <v>358</v>
      </c>
      <c r="E70" s="1137">
        <v>300</v>
      </c>
    </row>
    <row r="71" spans="1:5" s="1102" customFormat="1" x14ac:dyDescent="0.2">
      <c r="A71" s="222">
        <v>61</v>
      </c>
      <c r="B71" s="341" t="s">
        <v>398</v>
      </c>
      <c r="C71" s="1097" t="s">
        <v>666</v>
      </c>
      <c r="D71" s="1097" t="s">
        <v>358</v>
      </c>
      <c r="E71" s="1137">
        <v>6.2</v>
      </c>
    </row>
    <row r="72" spans="1:5" s="1102" customFormat="1" x14ac:dyDescent="0.2">
      <c r="A72" s="222">
        <v>62</v>
      </c>
      <c r="B72" s="1100" t="s">
        <v>584</v>
      </c>
      <c r="C72" s="1097" t="s">
        <v>666</v>
      </c>
      <c r="D72" s="1097" t="s">
        <v>358</v>
      </c>
      <c r="E72" s="1132">
        <v>786.19</v>
      </c>
    </row>
    <row r="73" spans="1:5" s="1102" customFormat="1" x14ac:dyDescent="0.2">
      <c r="A73" s="222">
        <v>63</v>
      </c>
      <c r="B73" s="1100" t="s">
        <v>439</v>
      </c>
      <c r="C73" s="1097" t="s">
        <v>666</v>
      </c>
      <c r="D73" s="1097" t="s">
        <v>358</v>
      </c>
      <c r="E73" s="1135">
        <v>750</v>
      </c>
    </row>
    <row r="74" spans="1:5" s="1102" customFormat="1" ht="12.75" customHeight="1" x14ac:dyDescent="0.2">
      <c r="A74" s="222">
        <v>64</v>
      </c>
      <c r="B74" s="1100" t="s">
        <v>614</v>
      </c>
      <c r="C74" s="1097" t="s">
        <v>666</v>
      </c>
      <c r="D74" s="1097" t="s">
        <v>358</v>
      </c>
      <c r="E74" s="1157">
        <v>45</v>
      </c>
    </row>
    <row r="75" spans="1:5" s="1102" customFormat="1" x14ac:dyDescent="0.2">
      <c r="A75" s="222">
        <v>65</v>
      </c>
      <c r="B75" s="341" t="s">
        <v>622</v>
      </c>
      <c r="C75" s="1097" t="s">
        <v>666</v>
      </c>
      <c r="D75" s="1097" t="s">
        <v>358</v>
      </c>
      <c r="E75" s="1153">
        <v>16392</v>
      </c>
    </row>
    <row r="76" spans="1:5" s="1102" customFormat="1" x14ac:dyDescent="0.2">
      <c r="A76" s="222">
        <v>66</v>
      </c>
      <c r="B76" s="341" t="s">
        <v>606</v>
      </c>
      <c r="C76" s="1097" t="s">
        <v>666</v>
      </c>
      <c r="D76" s="1097" t="s">
        <v>358</v>
      </c>
      <c r="E76" s="1135">
        <v>17.100000000000001</v>
      </c>
    </row>
    <row r="77" spans="1:5" s="1117" customFormat="1" x14ac:dyDescent="0.2">
      <c r="A77" s="222">
        <v>67</v>
      </c>
      <c r="B77" s="1166" t="s">
        <v>616</v>
      </c>
      <c r="C77" s="1112" t="s">
        <v>666</v>
      </c>
      <c r="D77" s="1112" t="s">
        <v>358</v>
      </c>
      <c r="E77" s="1133">
        <v>0</v>
      </c>
    </row>
    <row r="78" spans="1:5" s="1102" customFormat="1" x14ac:dyDescent="0.2">
      <c r="A78" s="222">
        <v>68</v>
      </c>
      <c r="B78" s="548" t="s">
        <v>944</v>
      </c>
      <c r="C78" s="1097" t="s">
        <v>666</v>
      </c>
      <c r="D78" s="1097" t="s">
        <v>358</v>
      </c>
      <c r="E78" s="1134">
        <v>0</v>
      </c>
    </row>
    <row r="79" spans="1:5" s="1102" customFormat="1" x14ac:dyDescent="0.2">
      <c r="A79" s="222">
        <v>69</v>
      </c>
      <c r="B79" s="1108" t="s">
        <v>352</v>
      </c>
      <c r="C79" s="1098" t="s">
        <v>666</v>
      </c>
      <c r="D79" s="1098" t="s">
        <v>358</v>
      </c>
      <c r="E79" s="1218">
        <v>844.4</v>
      </c>
    </row>
    <row r="80" spans="1:5" s="1207" customFormat="1" x14ac:dyDescent="0.2">
      <c r="A80" s="222">
        <v>70</v>
      </c>
      <c r="B80" s="1208" t="s">
        <v>1482</v>
      </c>
      <c r="C80" s="1205" t="s">
        <v>666</v>
      </c>
      <c r="D80" s="1205" t="s">
        <v>358</v>
      </c>
      <c r="E80" s="1218">
        <v>0</v>
      </c>
    </row>
    <row r="81" spans="1:16" s="1102" customFormat="1" x14ac:dyDescent="0.2">
      <c r="A81" s="222">
        <v>71</v>
      </c>
      <c r="B81" s="1108" t="s">
        <v>1812</v>
      </c>
      <c r="C81" s="1098" t="s">
        <v>666</v>
      </c>
      <c r="D81" s="1098" t="s">
        <v>358</v>
      </c>
      <c r="E81" s="1218">
        <v>0</v>
      </c>
    </row>
    <row r="82" spans="1:16" s="237" customFormat="1" ht="15" x14ac:dyDescent="0.2">
      <c r="A82" s="1372" t="s">
        <v>21</v>
      </c>
      <c r="B82" s="1372"/>
      <c r="C82" s="321"/>
      <c r="D82" s="321"/>
      <c r="E82" s="1158">
        <f>SUM(E11:E79)</f>
        <v>53671.017000000007</v>
      </c>
    </row>
    <row r="83" spans="1:16" s="237" customFormat="1" ht="29.25" customHeight="1" x14ac:dyDescent="0.2">
      <c r="A83" s="1734" t="s">
        <v>1150</v>
      </c>
      <c r="B83" s="1734"/>
      <c r="C83" s="1734"/>
      <c r="D83" s="1734"/>
      <c r="E83" s="1734"/>
    </row>
    <row r="84" spans="1:16" s="237" customFormat="1" ht="55.15" customHeight="1" x14ac:dyDescent="0.35">
      <c r="A84" s="1530" t="s">
        <v>1524</v>
      </c>
      <c r="B84" s="1437"/>
      <c r="C84" s="1437"/>
      <c r="D84" s="1437"/>
      <c r="E84" s="1437"/>
      <c r="F84" s="1437"/>
      <c r="G84" s="1437"/>
      <c r="H84" s="1437"/>
      <c r="I84" s="1437"/>
      <c r="J84" s="1437"/>
      <c r="K84" s="1437"/>
      <c r="L84" s="1437"/>
      <c r="M84" s="1437"/>
      <c r="N84" s="1437"/>
      <c r="O84" s="1437"/>
      <c r="P84" s="1437"/>
    </row>
    <row r="85" spans="1:16" s="237" customFormat="1" ht="15" x14ac:dyDescent="0.25">
      <c r="A85" s="163"/>
      <c r="B85" s="164" t="s">
        <v>602</v>
      </c>
      <c r="D85" s="166" t="s">
        <v>645</v>
      </c>
      <c r="E85" s="166" t="s">
        <v>601</v>
      </c>
      <c r="M85" s="217"/>
      <c r="N85" s="163"/>
      <c r="O85" s="247"/>
      <c r="P85" s="163"/>
    </row>
    <row r="86" spans="1:16" s="237" customFormat="1" x14ac:dyDescent="0.2">
      <c r="A86" s="168" t="s">
        <v>562</v>
      </c>
      <c r="C86" s="1223" t="s">
        <v>1829</v>
      </c>
      <c r="D86" s="163"/>
      <c r="E86" s="234"/>
      <c r="F86" s="234"/>
      <c r="G86" s="234"/>
      <c r="H86" s="234"/>
      <c r="O86" s="236"/>
      <c r="P86" s="234"/>
    </row>
    <row r="87" spans="1:16" s="237" customFormat="1" x14ac:dyDescent="0.2">
      <c r="A87" s="236" t="s">
        <v>555</v>
      </c>
      <c r="B87" s="234"/>
      <c r="C87" s="1531" t="s">
        <v>556</v>
      </c>
      <c r="D87" s="1437"/>
      <c r="E87" s="1437"/>
      <c r="F87" s="1437"/>
      <c r="G87" s="1437"/>
      <c r="H87" s="1437"/>
      <c r="O87" s="234"/>
      <c r="P87" s="234"/>
    </row>
    <row r="88" spans="1:16" s="237" customFormat="1" x14ac:dyDescent="0.2"/>
    <row r="89" spans="1:16" s="237" customFormat="1" x14ac:dyDescent="0.2"/>
    <row r="90" spans="1:16" s="237" customFormat="1" x14ac:dyDescent="0.2"/>
    <row r="91" spans="1:16" s="237" customFormat="1" x14ac:dyDescent="0.2"/>
    <row r="92" spans="1:16" s="237" customFormat="1" x14ac:dyDescent="0.2"/>
    <row r="93" spans="1:16" s="237" customFormat="1" x14ac:dyDescent="0.2"/>
    <row r="94" spans="1:16" s="237" customFormat="1" x14ac:dyDescent="0.2"/>
    <row r="95" spans="1:16" s="237" customFormat="1" x14ac:dyDescent="0.2"/>
    <row r="96" spans="1:16" s="237" customFormat="1" x14ac:dyDescent="0.2"/>
  </sheetData>
  <sortState ref="A10:E76">
    <sortCondition ref="B11"/>
  </sortState>
  <mergeCells count="9">
    <mergeCell ref="C87:H87"/>
    <mergeCell ref="A84:P84"/>
    <mergeCell ref="H2:I2"/>
    <mergeCell ref="A2:E2"/>
    <mergeCell ref="A3:E3"/>
    <mergeCell ref="A4:E4"/>
    <mergeCell ref="A7:E7"/>
    <mergeCell ref="A82:B82"/>
    <mergeCell ref="A83:E83"/>
  </mergeCells>
  <pageMargins left="0.98425196850393704" right="0.59055118110236227" top="0.59055118110236227" bottom="0.59055118110236227" header="0.31496062992125984" footer="0.31496062992125984"/>
  <pageSetup paperSize="9" scale="62" fitToHeight="0" orientation="portrait" r:id="rId1"/>
  <ignoredErrors>
    <ignoredError sqref="E82" formulaRange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36"/>
  <sheetViews>
    <sheetView view="pageBreakPreview" zoomScaleNormal="100" zoomScaleSheetLayoutView="100" workbookViewId="0">
      <selection activeCell="E15" sqref="E15"/>
    </sheetView>
  </sheetViews>
  <sheetFormatPr defaultColWidth="8.85546875" defaultRowHeight="12.75" x14ac:dyDescent="0.2"/>
  <cols>
    <col min="1" max="1" width="4.140625" style="25" customWidth="1"/>
    <col min="2" max="2" width="17" style="25" customWidth="1"/>
    <col min="3" max="3" width="20.5703125" style="25" customWidth="1"/>
    <col min="4" max="4" width="15.5703125" style="25" customWidth="1"/>
    <col min="5" max="5" width="17.140625" style="8" customWidth="1"/>
    <col min="6" max="6" width="17.42578125" style="25" customWidth="1"/>
    <col min="7" max="7" width="13" style="8" customWidth="1"/>
    <col min="8" max="8" width="10.5703125" style="8" customWidth="1"/>
    <col min="9" max="9" width="8.42578125" style="25" customWidth="1"/>
    <col min="10" max="10" width="7.85546875" style="69" customWidth="1"/>
    <col min="11" max="11" width="6.140625" style="25" customWidth="1"/>
    <col min="12" max="12" width="10.140625" style="25" customWidth="1"/>
    <col min="13" max="16384" width="8.85546875" style="25"/>
  </cols>
  <sheetData>
    <row r="1" spans="1:12" x14ac:dyDescent="0.2">
      <c r="H1" s="1281" t="s">
        <v>233</v>
      </c>
      <c r="I1" s="1281"/>
      <c r="J1" s="1281"/>
      <c r="K1" s="1281"/>
      <c r="L1" s="1281"/>
    </row>
    <row r="2" spans="1:12" x14ac:dyDescent="0.2">
      <c r="A2" s="1302" t="s">
        <v>232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2" s="1163" customFormat="1" x14ac:dyDescent="0.2">
      <c r="A3" s="1304" t="s">
        <v>1834</v>
      </c>
      <c r="B3" s="1304"/>
      <c r="C3" s="1304"/>
      <c r="D3" s="1304"/>
      <c r="E3" s="1304"/>
      <c r="F3" s="1304"/>
      <c r="G3" s="1304"/>
      <c r="H3" s="1304"/>
      <c r="I3" s="1304"/>
      <c r="J3" s="1304"/>
    </row>
    <row r="4" spans="1:12" ht="13.5" thickBot="1" x14ac:dyDescent="0.25"/>
    <row r="5" spans="1:12" ht="13.5" thickBot="1" x14ac:dyDescent="0.25">
      <c r="A5" s="1735" t="s">
        <v>370</v>
      </c>
      <c r="B5" s="1736"/>
      <c r="C5" s="1736"/>
      <c r="D5" s="1736"/>
      <c r="E5" s="1736"/>
      <c r="F5" s="1736"/>
      <c r="G5" s="1736"/>
      <c r="H5" s="1736"/>
      <c r="I5" s="1736"/>
      <c r="J5" s="1737"/>
    </row>
    <row r="6" spans="1:12" ht="27" customHeight="1" thickBot="1" x14ac:dyDescent="0.25">
      <c r="A6" s="1738" t="s">
        <v>851</v>
      </c>
      <c r="B6" s="1739"/>
      <c r="C6" s="1739"/>
      <c r="D6" s="1739"/>
      <c r="E6" s="1739"/>
      <c r="F6" s="1739"/>
      <c r="G6" s="1739"/>
      <c r="H6" s="1739"/>
      <c r="I6" s="1739"/>
      <c r="J6" s="1740"/>
    </row>
    <row r="8" spans="1:12" ht="52.15" customHeight="1" x14ac:dyDescent="0.2">
      <c r="A8" s="1284" t="s">
        <v>357</v>
      </c>
      <c r="B8" s="1284" t="s">
        <v>234</v>
      </c>
      <c r="C8" s="1284" t="s">
        <v>235</v>
      </c>
      <c r="D8" s="1284" t="s">
        <v>236</v>
      </c>
      <c r="E8" s="1284" t="s">
        <v>237</v>
      </c>
      <c r="F8" s="1284" t="s">
        <v>1152</v>
      </c>
      <c r="G8" s="1284" t="s">
        <v>1153</v>
      </c>
      <c r="H8" s="1284" t="s">
        <v>238</v>
      </c>
      <c r="I8" s="1284"/>
      <c r="J8" s="1284"/>
    </row>
    <row r="9" spans="1:12" ht="25.5" x14ac:dyDescent="0.2">
      <c r="A9" s="1284"/>
      <c r="B9" s="1284"/>
      <c r="C9" s="1284"/>
      <c r="D9" s="1284"/>
      <c r="E9" s="1284"/>
      <c r="F9" s="1284"/>
      <c r="G9" s="1284"/>
      <c r="H9" s="65" t="s">
        <v>217</v>
      </c>
      <c r="I9" s="24" t="s">
        <v>164</v>
      </c>
      <c r="J9" s="70" t="s">
        <v>239</v>
      </c>
    </row>
    <row r="10" spans="1:12" x14ac:dyDescent="0.2">
      <c r="A10" s="11">
        <v>1</v>
      </c>
      <c r="B10" s="11">
        <v>2</v>
      </c>
      <c r="C10" s="11">
        <v>3</v>
      </c>
      <c r="D10" s="11">
        <v>4</v>
      </c>
      <c r="E10" s="68">
        <v>5</v>
      </c>
      <c r="F10" s="11">
        <v>6</v>
      </c>
      <c r="G10" s="68">
        <v>7</v>
      </c>
      <c r="H10" s="68">
        <v>8</v>
      </c>
      <c r="I10" s="11">
        <v>9</v>
      </c>
      <c r="J10" s="71">
        <v>10</v>
      </c>
    </row>
    <row r="11" spans="1:12" x14ac:dyDescent="0.2">
      <c r="A11" s="23"/>
      <c r="B11" s="23"/>
      <c r="C11" s="23"/>
      <c r="D11" s="23"/>
      <c r="E11" s="32"/>
      <c r="F11" s="23"/>
      <c r="G11" s="64"/>
      <c r="H11" s="31"/>
      <c r="I11" s="23"/>
      <c r="J11" s="35"/>
    </row>
    <row r="12" spans="1:12" ht="15.75" customHeight="1" x14ac:dyDescent="0.2">
      <c r="A12" s="23"/>
      <c r="B12" s="23"/>
      <c r="C12" s="23"/>
      <c r="D12" s="23"/>
      <c r="E12" s="32"/>
      <c r="F12" s="10"/>
      <c r="G12" s="64"/>
      <c r="H12" s="64"/>
      <c r="I12" s="23"/>
      <c r="J12" s="35"/>
    </row>
    <row r="14" spans="1:12" x14ac:dyDescent="0.2">
      <c r="H14" s="1252" t="s">
        <v>248</v>
      </c>
      <c r="I14" s="1252"/>
      <c r="J14" s="1252"/>
      <c r="K14" s="1252"/>
      <c r="L14" s="1252"/>
    </row>
    <row r="15" spans="1:12" s="364" customFormat="1" x14ac:dyDescent="0.2">
      <c r="E15" s="365"/>
      <c r="G15" s="365"/>
      <c r="H15" s="368"/>
      <c r="I15" s="368"/>
      <c r="J15" s="368"/>
      <c r="K15" s="368"/>
      <c r="L15" s="368"/>
    </row>
    <row r="16" spans="1:12" ht="40.5" customHeight="1" x14ac:dyDescent="0.2">
      <c r="A16" s="1284" t="s">
        <v>357</v>
      </c>
      <c r="B16" s="1284" t="s">
        <v>234</v>
      </c>
      <c r="C16" s="1284" t="s">
        <v>240</v>
      </c>
      <c r="D16" s="1284" t="s">
        <v>241</v>
      </c>
      <c r="E16" s="1284"/>
      <c r="F16" s="1284"/>
      <c r="G16" s="1284"/>
      <c r="H16" s="1284" t="s">
        <v>242</v>
      </c>
      <c r="I16" s="1284"/>
      <c r="J16" s="1284"/>
      <c r="K16" s="1284" t="s">
        <v>243</v>
      </c>
      <c r="L16" s="1284"/>
    </row>
    <row r="17" spans="1:12" ht="38.25" customHeight="1" x14ac:dyDescent="0.2">
      <c r="A17" s="1284"/>
      <c r="B17" s="1284"/>
      <c r="C17" s="1284"/>
      <c r="D17" s="1322" t="s">
        <v>1214</v>
      </c>
      <c r="E17" s="1284" t="s">
        <v>161</v>
      </c>
      <c r="F17" s="1284" t="s">
        <v>1154</v>
      </c>
      <c r="G17" s="1284" t="s">
        <v>1152</v>
      </c>
      <c r="H17" s="1284" t="s">
        <v>164</v>
      </c>
      <c r="I17" s="1284" t="s">
        <v>244</v>
      </c>
      <c r="J17" s="1741" t="s">
        <v>245</v>
      </c>
      <c r="K17" s="1284" t="s">
        <v>246</v>
      </c>
      <c r="L17" s="1284" t="s">
        <v>247</v>
      </c>
    </row>
    <row r="18" spans="1:12" ht="87.75" customHeight="1" x14ac:dyDescent="0.2">
      <c r="A18" s="1284"/>
      <c r="B18" s="1284"/>
      <c r="C18" s="1284"/>
      <c r="D18" s="1324"/>
      <c r="E18" s="1284"/>
      <c r="F18" s="1284"/>
      <c r="G18" s="1284"/>
      <c r="H18" s="1284"/>
      <c r="I18" s="1284"/>
      <c r="J18" s="1741"/>
      <c r="K18" s="1284"/>
      <c r="L18" s="1284"/>
    </row>
    <row r="19" spans="1:12" x14ac:dyDescent="0.2">
      <c r="A19" s="34">
        <v>1</v>
      </c>
      <c r="B19" s="34">
        <v>2</v>
      </c>
      <c r="C19" s="34">
        <v>11</v>
      </c>
      <c r="D19" s="34">
        <v>12</v>
      </c>
      <c r="E19" s="34">
        <v>13</v>
      </c>
      <c r="F19" s="34">
        <v>14</v>
      </c>
      <c r="G19" s="34">
        <v>15</v>
      </c>
      <c r="H19" s="34">
        <v>16</v>
      </c>
      <c r="I19" s="34">
        <v>17</v>
      </c>
      <c r="J19" s="83">
        <v>18</v>
      </c>
      <c r="K19" s="34">
        <v>19</v>
      </c>
      <c r="L19" s="34">
        <v>20</v>
      </c>
    </row>
    <row r="20" spans="1:12" s="81" customFormat="1" ht="12.75" customHeight="1" x14ac:dyDescent="0.2">
      <c r="A20" s="80"/>
      <c r="B20" s="53"/>
      <c r="C20" s="80"/>
      <c r="D20" s="1309"/>
      <c r="E20" s="1309"/>
      <c r="F20" s="1309"/>
      <c r="G20" s="1309"/>
      <c r="H20" s="50"/>
      <c r="I20" s="80"/>
      <c r="J20" s="142"/>
      <c r="K20" s="80"/>
      <c r="L20" s="44"/>
    </row>
    <row r="21" spans="1:12" s="81" customFormat="1" ht="12.75" customHeight="1" x14ac:dyDescent="0.2">
      <c r="A21" s="294"/>
      <c r="B21" s="295"/>
      <c r="C21" s="294"/>
      <c r="D21" s="1309"/>
      <c r="E21" s="1309"/>
      <c r="F21" s="1309"/>
      <c r="G21" s="1309"/>
      <c r="H21" s="297"/>
      <c r="I21" s="294"/>
      <c r="J21" s="296"/>
      <c r="K21" s="294"/>
      <c r="L21" s="44"/>
    </row>
    <row r="22" spans="1:12" s="81" customFormat="1" ht="12.75" customHeight="1" x14ac:dyDescent="0.2">
      <c r="A22" s="80"/>
      <c r="B22" s="53"/>
      <c r="C22" s="80"/>
      <c r="D22" s="1309"/>
      <c r="E22" s="1309"/>
      <c r="F22" s="1309"/>
      <c r="G22" s="1309"/>
      <c r="H22" s="50"/>
      <c r="I22" s="80"/>
      <c r="J22" s="142"/>
      <c r="K22" s="80"/>
      <c r="L22" s="44"/>
    </row>
    <row r="23" spans="1:12" x14ac:dyDescent="0.2">
      <c r="A23" s="25" t="s">
        <v>178</v>
      </c>
    </row>
    <row r="24" spans="1:12" ht="15" x14ac:dyDescent="0.25">
      <c r="A24" s="335" t="s">
        <v>913</v>
      </c>
      <c r="B24" s="331"/>
      <c r="C24" s="331"/>
      <c r="D24" s="331"/>
      <c r="E24" s="331"/>
      <c r="F24" s="331"/>
      <c r="G24" s="333"/>
      <c r="H24" s="333"/>
    </row>
    <row r="25" spans="1:12" s="330" customFormat="1" ht="15" x14ac:dyDescent="0.25">
      <c r="A25" s="335"/>
      <c r="B25" s="331"/>
      <c r="C25" s="331"/>
      <c r="D25" s="331"/>
      <c r="E25" s="331"/>
      <c r="F25" s="331"/>
      <c r="G25" s="333"/>
      <c r="H25" s="333"/>
      <c r="J25" s="69"/>
    </row>
    <row r="26" spans="1:12" x14ac:dyDescent="0.2">
      <c r="G26" s="69"/>
      <c r="H26" s="78"/>
      <c r="I26" s="78"/>
    </row>
    <row r="27" spans="1:12" x14ac:dyDescent="0.2">
      <c r="F27" s="1281" t="s">
        <v>248</v>
      </c>
      <c r="G27" s="1281"/>
      <c r="H27" s="1281"/>
      <c r="I27" s="1281"/>
      <c r="J27" s="1281"/>
      <c r="K27" s="1281"/>
      <c r="L27" s="1281"/>
    </row>
    <row r="28" spans="1:12" x14ac:dyDescent="0.2">
      <c r="A28" s="1748" t="s">
        <v>249</v>
      </c>
      <c r="B28" s="1748"/>
      <c r="C28" s="1748"/>
      <c r="D28" s="1748"/>
      <c r="E28" s="1748"/>
      <c r="F28" s="1748"/>
    </row>
    <row r="30" spans="1:12" ht="83.45" customHeight="1" x14ac:dyDescent="0.2">
      <c r="A30" s="1416" t="s">
        <v>250</v>
      </c>
      <c r="B30" s="1418"/>
      <c r="C30" s="1284" t="s">
        <v>251</v>
      </c>
      <c r="D30" s="1284"/>
      <c r="E30" s="1284" t="s">
        <v>252</v>
      </c>
      <c r="F30" s="1284"/>
    </row>
    <row r="31" spans="1:12" ht="13.9" customHeight="1" x14ac:dyDescent="0.2">
      <c r="A31" s="1746">
        <v>1</v>
      </c>
      <c r="B31" s="1747"/>
      <c r="C31" s="1746">
        <v>2</v>
      </c>
      <c r="D31" s="1747"/>
      <c r="E31" s="1746">
        <v>3</v>
      </c>
      <c r="F31" s="1747"/>
    </row>
    <row r="32" spans="1:12" s="186" customFormat="1" x14ac:dyDescent="0.2">
      <c r="A32" s="1742">
        <v>64397</v>
      </c>
      <c r="B32" s="1743"/>
      <c r="C32" s="1744">
        <v>2904</v>
      </c>
      <c r="D32" s="1745"/>
      <c r="E32" s="1745">
        <v>39</v>
      </c>
      <c r="F32" s="1745"/>
      <c r="G32" s="145"/>
      <c r="H32" s="145"/>
      <c r="J32" s="192"/>
    </row>
    <row r="33" spans="1:12" ht="56.25" customHeight="1" x14ac:dyDescent="0.35">
      <c r="A33" s="1311" t="s">
        <v>1750</v>
      </c>
      <c r="B33" s="1294"/>
      <c r="C33" s="1294"/>
      <c r="D33" s="1294"/>
      <c r="E33" s="1294"/>
      <c r="F33" s="1294"/>
      <c r="G33" s="1294"/>
      <c r="H33" s="1294"/>
      <c r="I33" s="1294"/>
      <c r="J33" s="1294"/>
      <c r="K33" s="1294"/>
      <c r="L33" s="1294"/>
    </row>
    <row r="34" spans="1:12" ht="24" customHeight="1" x14ac:dyDescent="0.2">
      <c r="A34" s="55"/>
      <c r="B34" s="67"/>
      <c r="C34" s="55" t="s">
        <v>852</v>
      </c>
      <c r="E34" s="56" t="s">
        <v>645</v>
      </c>
      <c r="G34" s="56" t="s">
        <v>601</v>
      </c>
      <c r="I34" s="67"/>
      <c r="J34" s="67"/>
      <c r="K34" s="67"/>
      <c r="L34" s="67"/>
    </row>
    <row r="35" spans="1:12" x14ac:dyDescent="0.2">
      <c r="A35" s="41" t="s">
        <v>1531</v>
      </c>
      <c r="B35" s="67"/>
      <c r="C35" s="168" t="s">
        <v>1740</v>
      </c>
      <c r="D35" s="55"/>
      <c r="F35" s="63"/>
      <c r="I35" s="67"/>
      <c r="J35" s="67"/>
      <c r="K35" s="67"/>
      <c r="L35" s="67"/>
    </row>
    <row r="36" spans="1:12" x14ac:dyDescent="0.2">
      <c r="A36" s="66" t="s">
        <v>555</v>
      </c>
      <c r="B36" s="63"/>
      <c r="C36" s="1293" t="s">
        <v>556</v>
      </c>
      <c r="D36" s="1294"/>
      <c r="E36" s="1294"/>
      <c r="F36" s="1294"/>
      <c r="G36" s="1294"/>
      <c r="H36" s="1294"/>
      <c r="I36" s="67"/>
      <c r="J36" s="67"/>
      <c r="K36" s="67"/>
      <c r="L36" s="67"/>
    </row>
  </sheetData>
  <mergeCells count="46">
    <mergeCell ref="D20:D22"/>
    <mergeCell ref="E20:E22"/>
    <mergeCell ref="F20:F22"/>
    <mergeCell ref="G20:G22"/>
    <mergeCell ref="A28:F28"/>
    <mergeCell ref="F27:L27"/>
    <mergeCell ref="A33:L33"/>
    <mergeCell ref="C36:H36"/>
    <mergeCell ref="A30:B30"/>
    <mergeCell ref="C30:D30"/>
    <mergeCell ref="E30:F30"/>
    <mergeCell ref="A32:B32"/>
    <mergeCell ref="C32:D32"/>
    <mergeCell ref="E32:F32"/>
    <mergeCell ref="A31:B31"/>
    <mergeCell ref="C31:D31"/>
    <mergeCell ref="E31:F31"/>
    <mergeCell ref="A16:A18"/>
    <mergeCell ref="B16:B18"/>
    <mergeCell ref="C16:C18"/>
    <mergeCell ref="D16:G16"/>
    <mergeCell ref="L17:L18"/>
    <mergeCell ref="I17:I18"/>
    <mergeCell ref="J17:J18"/>
    <mergeCell ref="K17:K18"/>
    <mergeCell ref="H16:J16"/>
    <mergeCell ref="E17:E18"/>
    <mergeCell ref="F17:F18"/>
    <mergeCell ref="G17:G18"/>
    <mergeCell ref="H17:H18"/>
    <mergeCell ref="K16:L16"/>
    <mergeCell ref="D17:D18"/>
    <mergeCell ref="H1:L1"/>
    <mergeCell ref="A2:J2"/>
    <mergeCell ref="A3:J3"/>
    <mergeCell ref="H14:L14"/>
    <mergeCell ref="A8:A9"/>
    <mergeCell ref="B8:B9"/>
    <mergeCell ref="C8:C9"/>
    <mergeCell ref="D8:D9"/>
    <mergeCell ref="E8:E9"/>
    <mergeCell ref="F8:F9"/>
    <mergeCell ref="G8:G9"/>
    <mergeCell ref="H8:J8"/>
    <mergeCell ref="A5:J5"/>
    <mergeCell ref="A6:J6"/>
  </mergeCells>
  <pageMargins left="0.78740157480314965" right="0.78740157480314965" top="0.98425196850393704" bottom="0.59055118110236227" header="0.31496062992125984" footer="0.31496062992125984"/>
  <pageSetup paperSize="9" scale="87" fitToHeight="0" orientation="landscape" r:id="rId1"/>
  <rowBreaks count="1" manualBreakCount="1">
    <brk id="25" max="11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7"/>
  <sheetViews>
    <sheetView view="pageBreakPreview" zoomScaleSheetLayoutView="100" workbookViewId="0">
      <selection activeCell="C25" sqref="C25"/>
    </sheetView>
  </sheetViews>
  <sheetFormatPr defaultColWidth="8.85546875" defaultRowHeight="12.75" x14ac:dyDescent="0.2"/>
  <cols>
    <col min="1" max="1" width="6.5703125" style="25" customWidth="1"/>
    <col min="2" max="2" width="36.140625" style="25" customWidth="1"/>
    <col min="3" max="3" width="21.7109375" style="25" customWidth="1"/>
    <col min="4" max="4" width="25.85546875" style="25" customWidth="1"/>
    <col min="5" max="5" width="41.7109375" style="25" customWidth="1"/>
    <col min="6" max="16384" width="8.85546875" style="25"/>
  </cols>
  <sheetData>
    <row r="1" spans="1:9" x14ac:dyDescent="0.2">
      <c r="E1" s="26" t="s">
        <v>327</v>
      </c>
    </row>
    <row r="2" spans="1:9" x14ac:dyDescent="0.2">
      <c r="A2" s="1302" t="s">
        <v>0</v>
      </c>
      <c r="B2" s="1302"/>
      <c r="C2" s="1302"/>
      <c r="D2" s="1302"/>
      <c r="E2" s="1302"/>
    </row>
    <row r="3" spans="1:9" x14ac:dyDescent="0.2">
      <c r="A3" s="1302" t="s">
        <v>253</v>
      </c>
      <c r="B3" s="1302"/>
      <c r="C3" s="1302"/>
      <c r="D3" s="1302"/>
      <c r="E3" s="1302"/>
    </row>
    <row r="4" spans="1:9" s="1163" customFormat="1" x14ac:dyDescent="0.2">
      <c r="A4" s="1304" t="s">
        <v>1578</v>
      </c>
      <c r="B4" s="1304"/>
      <c r="C4" s="1304"/>
      <c r="D4" s="1304"/>
      <c r="E4" s="1304"/>
    </row>
    <row r="6" spans="1:9" x14ac:dyDescent="0.2">
      <c r="A6" s="1299" t="s">
        <v>364</v>
      </c>
      <c r="B6" s="1299"/>
      <c r="C6" s="1299"/>
      <c r="D6" s="1299"/>
      <c r="E6" s="1299"/>
    </row>
    <row r="7" spans="1:9" ht="41.45" customHeight="1" x14ac:dyDescent="0.2">
      <c r="A7" s="1300" t="s">
        <v>908</v>
      </c>
      <c r="B7" s="1299"/>
      <c r="C7" s="1299"/>
      <c r="D7" s="1299"/>
      <c r="E7" s="1299"/>
    </row>
    <row r="9" spans="1:9" ht="70.150000000000006" customHeight="1" x14ac:dyDescent="0.2">
      <c r="A9" s="24" t="s">
        <v>357</v>
      </c>
      <c r="B9" s="24" t="s">
        <v>254</v>
      </c>
      <c r="C9" s="24" t="s">
        <v>255</v>
      </c>
      <c r="D9" s="24" t="s">
        <v>256</v>
      </c>
      <c r="E9" s="24" t="s">
        <v>197</v>
      </c>
      <c r="I9" s="14"/>
    </row>
    <row r="10" spans="1:9" x14ac:dyDescent="0.2">
      <c r="A10" s="11">
        <v>1</v>
      </c>
      <c r="B10" s="11">
        <v>2</v>
      </c>
      <c r="C10" s="11">
        <v>3</v>
      </c>
      <c r="D10" s="11">
        <v>4</v>
      </c>
      <c r="E10" s="11">
        <v>5</v>
      </c>
    </row>
    <row r="11" spans="1:9" x14ac:dyDescent="0.2">
      <c r="A11" s="84">
        <v>1</v>
      </c>
      <c r="B11" s="334" t="s">
        <v>358</v>
      </c>
      <c r="C11" s="344" t="s">
        <v>358</v>
      </c>
      <c r="D11" s="332" t="s">
        <v>358</v>
      </c>
      <c r="E11" s="332" t="s">
        <v>358</v>
      </c>
    </row>
    <row r="12" spans="1:9" ht="21.6" customHeight="1" x14ac:dyDescent="0.2">
      <c r="A12" s="1749" t="s">
        <v>21</v>
      </c>
      <c r="B12" s="1750"/>
      <c r="C12" s="23" t="s">
        <v>358</v>
      </c>
      <c r="D12" s="23" t="s">
        <v>358</v>
      </c>
      <c r="E12" s="23" t="s">
        <v>358</v>
      </c>
    </row>
    <row r="14" spans="1:9" ht="27" customHeight="1" x14ac:dyDescent="0.35">
      <c r="A14" s="1311" t="s">
        <v>1525</v>
      </c>
      <c r="B14" s="1559"/>
      <c r="C14" s="1559"/>
      <c r="D14" s="1559"/>
      <c r="E14" s="1559"/>
      <c r="F14" s="144"/>
    </row>
    <row r="15" spans="1:9" x14ac:dyDescent="0.2">
      <c r="A15" s="55"/>
      <c r="B15" s="67"/>
      <c r="C15" s="55" t="s">
        <v>602</v>
      </c>
      <c r="D15" s="56" t="s">
        <v>645</v>
      </c>
      <c r="E15" s="57" t="s">
        <v>966</v>
      </c>
      <c r="F15" s="55"/>
    </row>
    <row r="16" spans="1:9" ht="23.25" customHeight="1" x14ac:dyDescent="0.2">
      <c r="A16" s="41" t="s">
        <v>562</v>
      </c>
      <c r="B16" s="67"/>
      <c r="C16" s="168" t="s">
        <v>1829</v>
      </c>
      <c r="D16" s="55"/>
      <c r="E16" s="63"/>
      <c r="F16" s="63"/>
    </row>
    <row r="17" spans="1:6" x14ac:dyDescent="0.2">
      <c r="A17" s="66" t="s">
        <v>555</v>
      </c>
      <c r="B17" s="63"/>
      <c r="C17" s="1293" t="s">
        <v>556</v>
      </c>
      <c r="D17" s="1294"/>
      <c r="E17" s="1294"/>
      <c r="F17" s="63"/>
    </row>
  </sheetData>
  <mergeCells count="8">
    <mergeCell ref="C17:E17"/>
    <mergeCell ref="A2:E2"/>
    <mergeCell ref="A3:E3"/>
    <mergeCell ref="A4:E4"/>
    <mergeCell ref="A12:B12"/>
    <mergeCell ref="A6:E6"/>
    <mergeCell ref="A7:E7"/>
    <mergeCell ref="A14:E14"/>
  </mergeCells>
  <pageMargins left="0.78740157480314965" right="0.78740157480314965" top="0.98425196850393704" bottom="0.59055118110236227" header="0.31496062992125984" footer="0.31496062992125984"/>
  <pageSetup paperSize="9" scale="64" fitToHeight="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4EEFA"/>
  </sheetPr>
  <dimension ref="A1:J19"/>
  <sheetViews>
    <sheetView view="pageBreakPreview" zoomScale="110" zoomScaleSheetLayoutView="110" workbookViewId="0">
      <selection activeCell="N11" sqref="N11"/>
    </sheetView>
  </sheetViews>
  <sheetFormatPr defaultColWidth="8.85546875" defaultRowHeight="12.75" x14ac:dyDescent="0.2"/>
  <cols>
    <col min="1" max="1" width="5.28515625" style="25" customWidth="1"/>
    <col min="2" max="2" width="29.140625" style="25" customWidth="1"/>
    <col min="3" max="3" width="15.28515625" style="25" customWidth="1"/>
    <col min="4" max="4" width="14.42578125" style="25" customWidth="1"/>
    <col min="5" max="5" width="8.85546875" style="25"/>
    <col min="6" max="6" width="12" style="25" customWidth="1"/>
    <col min="7" max="7" width="15.42578125" style="25" customWidth="1"/>
    <col min="8" max="8" width="8.85546875" style="25"/>
    <col min="9" max="9" width="11.5703125" style="25" customWidth="1"/>
    <col min="10" max="10" width="15.85546875" style="25" customWidth="1"/>
    <col min="11" max="16384" width="8.85546875" style="25"/>
  </cols>
  <sheetData>
    <row r="1" spans="1:10" x14ac:dyDescent="0.2">
      <c r="I1" s="1281" t="s">
        <v>263</v>
      </c>
      <c r="J1" s="1281"/>
    </row>
    <row r="2" spans="1:10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x14ac:dyDescent="0.2">
      <c r="A3" s="1304" t="s">
        <v>257</v>
      </c>
      <c r="B3" s="1304"/>
      <c r="C3" s="1304"/>
      <c r="D3" s="1304"/>
      <c r="E3" s="1304"/>
      <c r="F3" s="1304"/>
      <c r="G3" s="1304"/>
      <c r="H3" s="1304"/>
      <c r="I3" s="1304"/>
      <c r="J3" s="1304"/>
    </row>
    <row r="4" spans="1:10" s="1163" customFormat="1" x14ac:dyDescent="0.2">
      <c r="A4" s="1304" t="s">
        <v>1578</v>
      </c>
      <c r="B4" s="1304"/>
      <c r="C4" s="1304"/>
      <c r="D4" s="1304"/>
      <c r="E4" s="1304"/>
      <c r="F4" s="1304"/>
      <c r="G4" s="1304"/>
      <c r="H4" s="1304"/>
      <c r="I4" s="1304"/>
      <c r="J4" s="1304"/>
    </row>
    <row r="6" spans="1:10" x14ac:dyDescent="0.2">
      <c r="A6" s="1299" t="s">
        <v>423</v>
      </c>
      <c r="B6" s="1299"/>
      <c r="C6" s="1299"/>
      <c r="D6" s="1299"/>
      <c r="E6" s="1299"/>
      <c r="F6" s="1299"/>
      <c r="G6" s="1299"/>
      <c r="H6" s="1299"/>
      <c r="I6" s="1299"/>
      <c r="J6" s="1299"/>
    </row>
    <row r="7" spans="1:10" ht="27.6" customHeight="1" x14ac:dyDescent="0.2">
      <c r="A7" s="1300" t="s">
        <v>909</v>
      </c>
      <c r="B7" s="1299"/>
      <c r="C7" s="1299"/>
      <c r="D7" s="1299"/>
      <c r="E7" s="1299"/>
      <c r="F7" s="1299"/>
      <c r="G7" s="1299"/>
      <c r="H7" s="1299"/>
      <c r="I7" s="1299"/>
      <c r="J7" s="1299"/>
    </row>
    <row r="9" spans="1:10" ht="34.9" customHeight="1" x14ac:dyDescent="0.2">
      <c r="A9" s="1284" t="s">
        <v>357</v>
      </c>
      <c r="B9" s="1284" t="s">
        <v>258</v>
      </c>
      <c r="C9" s="1284" t="s">
        <v>259</v>
      </c>
      <c r="D9" s="1284" t="s">
        <v>136</v>
      </c>
      <c r="E9" s="1284" t="s">
        <v>183</v>
      </c>
      <c r="F9" s="1284"/>
      <c r="G9" s="1284"/>
      <c r="H9" s="1284" t="s">
        <v>260</v>
      </c>
      <c r="I9" s="1284"/>
      <c r="J9" s="1284"/>
    </row>
    <row r="10" spans="1:10" x14ac:dyDescent="0.2">
      <c r="A10" s="1284"/>
      <c r="B10" s="1284"/>
      <c r="C10" s="1284"/>
      <c r="D10" s="1284"/>
      <c r="E10" s="1284" t="s">
        <v>170</v>
      </c>
      <c r="F10" s="1284" t="s">
        <v>143</v>
      </c>
      <c r="G10" s="1284"/>
      <c r="H10" s="1284" t="s">
        <v>170</v>
      </c>
      <c r="I10" s="1284" t="s">
        <v>143</v>
      </c>
      <c r="J10" s="1284"/>
    </row>
    <row r="11" spans="1:10" ht="65.45" customHeight="1" x14ac:dyDescent="0.2">
      <c r="A11" s="1284"/>
      <c r="B11" s="1284"/>
      <c r="C11" s="1284"/>
      <c r="D11" s="1284"/>
      <c r="E11" s="1284"/>
      <c r="F11" s="24" t="s">
        <v>261</v>
      </c>
      <c r="G11" s="24" t="s">
        <v>262</v>
      </c>
      <c r="H11" s="1284"/>
      <c r="I11" s="24" t="s">
        <v>261</v>
      </c>
      <c r="J11" s="24" t="s">
        <v>262</v>
      </c>
    </row>
    <row r="12" spans="1:10" x14ac:dyDescent="0.2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</row>
    <row r="13" spans="1:10" ht="15" customHeight="1" x14ac:dyDescent="0.2">
      <c r="A13" s="23">
        <v>1</v>
      </c>
      <c r="B13" s="169" t="s">
        <v>358</v>
      </c>
      <c r="C13" s="169" t="s">
        <v>358</v>
      </c>
      <c r="D13" s="169" t="s">
        <v>358</v>
      </c>
      <c r="E13" s="169" t="s">
        <v>358</v>
      </c>
      <c r="F13" s="169" t="s">
        <v>358</v>
      </c>
      <c r="G13" s="169" t="s">
        <v>358</v>
      </c>
      <c r="H13" s="169" t="s">
        <v>358</v>
      </c>
      <c r="I13" s="169" t="s">
        <v>358</v>
      </c>
      <c r="J13" s="169" t="s">
        <v>358</v>
      </c>
    </row>
    <row r="14" spans="1:10" ht="28.15" customHeight="1" x14ac:dyDescent="0.2">
      <c r="A14" s="1565" t="s">
        <v>21</v>
      </c>
      <c r="B14" s="1565"/>
      <c r="C14" s="169" t="s">
        <v>358</v>
      </c>
      <c r="D14" s="169" t="s">
        <v>358</v>
      </c>
      <c r="E14" s="169" t="s">
        <v>358</v>
      </c>
      <c r="F14" s="169" t="s">
        <v>358</v>
      </c>
      <c r="G14" s="169" t="s">
        <v>358</v>
      </c>
      <c r="H14" s="169" t="s">
        <v>358</v>
      </c>
      <c r="I14" s="169" t="s">
        <v>358</v>
      </c>
      <c r="J14" s="169" t="s">
        <v>358</v>
      </c>
    </row>
    <row r="16" spans="1:10" ht="18" customHeight="1" x14ac:dyDescent="0.35">
      <c r="A16" s="1311" t="s">
        <v>1526</v>
      </c>
      <c r="B16" s="1294"/>
      <c r="C16" s="1294"/>
      <c r="D16" s="1294"/>
      <c r="E16" s="1294"/>
      <c r="F16" s="1294"/>
      <c r="G16" s="1294"/>
      <c r="H16" s="1294"/>
      <c r="I16" s="1294"/>
      <c r="J16" s="1294"/>
    </row>
    <row r="17" spans="1:10" x14ac:dyDescent="0.2">
      <c r="A17" s="55"/>
      <c r="B17" s="67"/>
      <c r="C17" s="56" t="s">
        <v>602</v>
      </c>
      <c r="F17" s="67"/>
      <c r="G17" s="56" t="s">
        <v>645</v>
      </c>
      <c r="H17" s="67"/>
      <c r="I17" s="56" t="s">
        <v>601</v>
      </c>
      <c r="J17" s="67"/>
    </row>
    <row r="18" spans="1:10" ht="24.75" customHeight="1" x14ac:dyDescent="0.2">
      <c r="A18" s="41" t="s">
        <v>562</v>
      </c>
      <c r="B18" s="67"/>
      <c r="C18" s="168" t="s">
        <v>1829</v>
      </c>
      <c r="D18" s="55"/>
      <c r="E18" s="63"/>
      <c r="F18" s="63"/>
      <c r="G18" s="63"/>
      <c r="H18" s="63"/>
      <c r="I18" s="67"/>
      <c r="J18" s="67"/>
    </row>
    <row r="19" spans="1:10" x14ac:dyDescent="0.2">
      <c r="A19" s="66" t="s">
        <v>555</v>
      </c>
      <c r="B19" s="63"/>
      <c r="C19" s="1293" t="s">
        <v>556</v>
      </c>
      <c r="D19" s="1294"/>
      <c r="E19" s="1294"/>
      <c r="F19" s="1294"/>
      <c r="G19" s="1294"/>
      <c r="H19" s="1294"/>
      <c r="I19" s="67"/>
      <c r="J19" s="67"/>
    </row>
  </sheetData>
  <mergeCells count="19">
    <mergeCell ref="I1:J1"/>
    <mergeCell ref="A2:J2"/>
    <mergeCell ref="A3:J3"/>
    <mergeCell ref="A4:J4"/>
    <mergeCell ref="A16:J16"/>
    <mergeCell ref="A14:B14"/>
    <mergeCell ref="C19:H19"/>
    <mergeCell ref="F10:G10"/>
    <mergeCell ref="H10:H11"/>
    <mergeCell ref="I10:J10"/>
    <mergeCell ref="A6:J6"/>
    <mergeCell ref="A7:J7"/>
    <mergeCell ref="A9:A11"/>
    <mergeCell ref="B9:B11"/>
    <mergeCell ref="C9:C11"/>
    <mergeCell ref="D9:D11"/>
    <mergeCell ref="E9:G9"/>
    <mergeCell ref="H9:J9"/>
    <mergeCell ref="E10:E11"/>
  </mergeCells>
  <pageMargins left="0.78740157480314965" right="0.78740157480314965" top="0.98425196850393704" bottom="0.59055118110236227" header="0.31496062992125984" footer="0.31496062992125984"/>
  <pageSetup paperSize="9" scale="94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I22"/>
  <sheetViews>
    <sheetView view="pageBreakPreview" zoomScale="120" zoomScaleSheetLayoutView="120" workbookViewId="0">
      <selection activeCell="O15" sqref="O15"/>
    </sheetView>
  </sheetViews>
  <sheetFormatPr defaultColWidth="8.85546875" defaultRowHeight="12.75" x14ac:dyDescent="0.2"/>
  <cols>
    <col min="1" max="1" width="4.140625" style="25" customWidth="1"/>
    <col min="2" max="2" width="32.7109375" style="25" customWidth="1"/>
    <col min="3" max="3" width="8.140625" style="25" customWidth="1"/>
    <col min="4" max="4" width="14.140625" style="25" customWidth="1"/>
    <col min="5" max="5" width="12.7109375" style="25" customWidth="1"/>
    <col min="6" max="6" width="11.7109375" style="25" customWidth="1"/>
    <col min="7" max="7" width="16" style="25" customWidth="1"/>
    <col min="8" max="8" width="10.85546875" style="25" customWidth="1"/>
    <col min="9" max="9" width="3.7109375" style="25" customWidth="1"/>
    <col min="10" max="16384" width="8.85546875" style="25"/>
  </cols>
  <sheetData>
    <row r="1" spans="1:9" x14ac:dyDescent="0.2">
      <c r="G1" s="269"/>
      <c r="H1" s="1281" t="s">
        <v>265</v>
      </c>
      <c r="I1" s="1281"/>
    </row>
    <row r="2" spans="1:9" x14ac:dyDescent="0.2">
      <c r="A2" s="1302" t="s">
        <v>0</v>
      </c>
      <c r="B2" s="1302"/>
      <c r="C2" s="1302"/>
      <c r="D2" s="1302"/>
      <c r="E2" s="1302"/>
      <c r="F2" s="1302"/>
      <c r="G2" s="1302"/>
      <c r="H2" s="1302"/>
      <c r="I2" s="1302"/>
    </row>
    <row r="3" spans="1:9" x14ac:dyDescent="0.2">
      <c r="A3" s="1302" t="s">
        <v>264</v>
      </c>
      <c r="B3" s="1302"/>
      <c r="C3" s="1302"/>
      <c r="D3" s="1302"/>
      <c r="E3" s="1302"/>
      <c r="F3" s="1302"/>
      <c r="G3" s="1302"/>
      <c r="H3" s="1302"/>
      <c r="I3" s="1302"/>
    </row>
    <row r="4" spans="1:9" s="1163" customFormat="1" x14ac:dyDescent="0.2">
      <c r="A4" s="1304" t="s">
        <v>1578</v>
      </c>
      <c r="B4" s="1304"/>
      <c r="C4" s="1304"/>
      <c r="D4" s="1304"/>
      <c r="E4" s="1304"/>
      <c r="F4" s="1304"/>
      <c r="G4" s="1304"/>
      <c r="H4" s="1304"/>
      <c r="I4" s="1304"/>
    </row>
    <row r="6" spans="1:9" x14ac:dyDescent="0.2">
      <c r="A6" s="1299" t="s">
        <v>364</v>
      </c>
      <c r="B6" s="1299"/>
      <c r="C6" s="1299"/>
      <c r="D6" s="1299"/>
      <c r="E6" s="1299"/>
      <c r="F6" s="1299"/>
      <c r="G6" s="1299"/>
      <c r="H6" s="1299"/>
      <c r="I6" s="1299"/>
    </row>
    <row r="7" spans="1:9" ht="26.45" customHeight="1" x14ac:dyDescent="0.2">
      <c r="A7" s="1300" t="s">
        <v>910</v>
      </c>
      <c r="B7" s="1299"/>
      <c r="C7" s="1299"/>
      <c r="D7" s="1299"/>
      <c r="E7" s="1299"/>
      <c r="F7" s="1299"/>
      <c r="G7" s="1299"/>
      <c r="H7" s="1299"/>
      <c r="I7" s="1299"/>
    </row>
    <row r="9" spans="1:9" ht="12.75" customHeight="1" x14ac:dyDescent="0.2">
      <c r="A9" s="1284" t="s">
        <v>357</v>
      </c>
      <c r="B9" s="1284" t="s">
        <v>136</v>
      </c>
      <c r="C9" s="1284" t="s">
        <v>266</v>
      </c>
      <c r="D9" s="1284"/>
      <c r="E9" s="1284"/>
      <c r="F9" s="1284"/>
      <c r="G9" s="1284"/>
      <c r="H9" s="1284"/>
      <c r="I9" s="1284"/>
    </row>
    <row r="10" spans="1:9" ht="12.75" customHeight="1" x14ac:dyDescent="0.2">
      <c r="A10" s="1284"/>
      <c r="B10" s="1284"/>
      <c r="C10" s="1284" t="s">
        <v>267</v>
      </c>
      <c r="D10" s="1284"/>
      <c r="E10" s="1284"/>
      <c r="F10" s="1284" t="s">
        <v>268</v>
      </c>
      <c r="G10" s="1284"/>
      <c r="H10" s="1284"/>
      <c r="I10" s="1284"/>
    </row>
    <row r="11" spans="1:9" x14ac:dyDescent="0.2">
      <c r="A11" s="1284"/>
      <c r="B11" s="1284"/>
      <c r="C11" s="1284" t="s">
        <v>170</v>
      </c>
      <c r="D11" s="1284" t="s">
        <v>143</v>
      </c>
      <c r="E11" s="1284"/>
      <c r="F11" s="1284" t="s">
        <v>170</v>
      </c>
      <c r="G11" s="1284" t="s">
        <v>143</v>
      </c>
      <c r="H11" s="1284"/>
      <c r="I11" s="1284"/>
    </row>
    <row r="12" spans="1:9" ht="12.75" customHeight="1" x14ac:dyDescent="0.2">
      <c r="A12" s="1284"/>
      <c r="B12" s="1284"/>
      <c r="C12" s="1284"/>
      <c r="D12" s="1284" t="s">
        <v>269</v>
      </c>
      <c r="E12" s="1284" t="s">
        <v>270</v>
      </c>
      <c r="F12" s="1284"/>
      <c r="G12" s="1284" t="s">
        <v>1019</v>
      </c>
      <c r="H12" s="1419" t="s">
        <v>271</v>
      </c>
      <c r="I12" s="1754"/>
    </row>
    <row r="13" spans="1:9" ht="26.45" customHeight="1" x14ac:dyDescent="0.2">
      <c r="A13" s="1284"/>
      <c r="B13" s="1284"/>
      <c r="C13" s="1284"/>
      <c r="D13" s="1284"/>
      <c r="E13" s="1284"/>
      <c r="F13" s="1284"/>
      <c r="G13" s="1284"/>
      <c r="H13" s="1755"/>
      <c r="I13" s="1756"/>
    </row>
    <row r="14" spans="1:9" x14ac:dyDescent="0.2">
      <c r="A14" s="11">
        <v>1</v>
      </c>
      <c r="B14" s="11">
        <v>2</v>
      </c>
      <c r="C14" s="307">
        <v>3</v>
      </c>
      <c r="D14" s="307">
        <v>4</v>
      </c>
      <c r="E14" s="307">
        <v>5</v>
      </c>
      <c r="F14" s="307">
        <v>6</v>
      </c>
      <c r="G14" s="307">
        <v>7</v>
      </c>
      <c r="H14" s="1746">
        <v>8</v>
      </c>
      <c r="I14" s="1747"/>
    </row>
    <row r="15" spans="1:9" x14ac:dyDescent="0.2">
      <c r="A15" s="23">
        <v>1</v>
      </c>
      <c r="B15" s="1136" t="s">
        <v>29</v>
      </c>
      <c r="C15" s="13">
        <v>0</v>
      </c>
      <c r="D15" s="13">
        <v>0</v>
      </c>
      <c r="E15" s="13">
        <v>0</v>
      </c>
      <c r="F15" s="13">
        <v>10</v>
      </c>
      <c r="G15" s="13">
        <v>10</v>
      </c>
      <c r="H15" s="1751">
        <v>0</v>
      </c>
      <c r="I15" s="1752"/>
    </row>
    <row r="16" spans="1:9" x14ac:dyDescent="0.2">
      <c r="A16" s="23">
        <v>2</v>
      </c>
      <c r="B16" s="10"/>
      <c r="C16" s="308"/>
      <c r="D16" s="308"/>
      <c r="E16" s="308"/>
      <c r="F16" s="308"/>
      <c r="G16" s="308"/>
      <c r="H16" s="1357"/>
      <c r="I16" s="1753"/>
    </row>
    <row r="17" spans="1:9" x14ac:dyDescent="0.2">
      <c r="A17" s="23" t="s">
        <v>20</v>
      </c>
      <c r="B17" s="10"/>
      <c r="C17" s="10"/>
      <c r="D17" s="10"/>
      <c r="E17" s="10"/>
      <c r="F17" s="10"/>
      <c r="G17" s="10"/>
      <c r="H17" s="1357"/>
      <c r="I17" s="1753"/>
    </row>
    <row r="19" spans="1:9" ht="22.5" customHeight="1" x14ac:dyDescent="0.35">
      <c r="A19" s="1311" t="s">
        <v>1526</v>
      </c>
      <c r="B19" s="1294"/>
      <c r="C19" s="1294"/>
      <c r="D19" s="1294"/>
      <c r="E19" s="1294"/>
      <c r="F19" s="1294"/>
      <c r="G19" s="1294"/>
      <c r="H19" s="1294"/>
      <c r="I19" s="1294"/>
    </row>
    <row r="20" spans="1:9" ht="15" customHeight="1" x14ac:dyDescent="0.2">
      <c r="A20" s="55"/>
      <c r="B20" s="67"/>
      <c r="E20" s="55" t="s">
        <v>602</v>
      </c>
      <c r="G20" s="1165" t="s">
        <v>1835</v>
      </c>
      <c r="H20" s="1525" t="s">
        <v>1836</v>
      </c>
      <c r="I20" s="1525"/>
    </row>
    <row r="21" spans="1:9" ht="23.25" customHeight="1" x14ac:dyDescent="0.2">
      <c r="A21" s="41" t="s">
        <v>562</v>
      </c>
      <c r="B21" s="67"/>
      <c r="C21" s="41" t="s">
        <v>1829</v>
      </c>
      <c r="D21" s="163"/>
      <c r="E21" s="63"/>
      <c r="F21" s="63"/>
      <c r="G21" s="63"/>
      <c r="H21" s="63"/>
      <c r="I21" s="67"/>
    </row>
    <row r="22" spans="1:9" x14ac:dyDescent="0.2">
      <c r="A22" s="66" t="s">
        <v>555</v>
      </c>
      <c r="B22" s="63"/>
      <c r="C22" s="1293" t="s">
        <v>556</v>
      </c>
      <c r="D22" s="1294"/>
      <c r="E22" s="1294"/>
      <c r="F22" s="1294"/>
      <c r="G22" s="1294"/>
      <c r="H22" s="1294"/>
      <c r="I22" s="67"/>
    </row>
  </sheetData>
  <mergeCells count="26">
    <mergeCell ref="H1:I1"/>
    <mergeCell ref="C10:E10"/>
    <mergeCell ref="C11:C13"/>
    <mergeCell ref="A6:I6"/>
    <mergeCell ref="A7:I7"/>
    <mergeCell ref="A2:I2"/>
    <mergeCell ref="A3:I3"/>
    <mergeCell ref="A4:I4"/>
    <mergeCell ref="C9:I9"/>
    <mergeCell ref="F10:I10"/>
    <mergeCell ref="G11:I11"/>
    <mergeCell ref="H12:I13"/>
    <mergeCell ref="A19:I19"/>
    <mergeCell ref="C22:H22"/>
    <mergeCell ref="D11:E11"/>
    <mergeCell ref="F11:F13"/>
    <mergeCell ref="D12:D13"/>
    <mergeCell ref="E12:E13"/>
    <mergeCell ref="A9:A13"/>
    <mergeCell ref="B9:B13"/>
    <mergeCell ref="G12:G13"/>
    <mergeCell ref="H14:I14"/>
    <mergeCell ref="H15:I15"/>
    <mergeCell ref="H16:I16"/>
    <mergeCell ref="H17:I17"/>
    <mergeCell ref="H20:I20"/>
  </mergeCells>
  <pageMargins left="0.98425196850393704" right="0.59055118110236227" top="0.78740157480314965" bottom="0.78740157480314965" header="0.31496062992125984" footer="0.31496062992125984"/>
  <pageSetup paperSize="9" scale="9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zoomScale="110" zoomScaleSheetLayoutView="110" workbookViewId="0">
      <selection activeCell="J12" sqref="J12"/>
    </sheetView>
  </sheetViews>
  <sheetFormatPr defaultColWidth="8.85546875" defaultRowHeight="12.75" x14ac:dyDescent="0.2"/>
  <cols>
    <col min="1" max="1" width="5.140625" style="1073" customWidth="1"/>
    <col min="2" max="2" width="25.85546875" style="1073" customWidth="1"/>
    <col min="3" max="3" width="15.28515625" style="1073" customWidth="1"/>
    <col min="4" max="4" width="15.85546875" style="1073" customWidth="1"/>
    <col min="5" max="5" width="21" style="1073" customWidth="1"/>
    <col min="6" max="6" width="13.85546875" style="1073" customWidth="1"/>
    <col min="7" max="7" width="18.5703125" style="1073" customWidth="1"/>
    <col min="8" max="8" width="18.42578125" style="1073" customWidth="1"/>
    <col min="9" max="16384" width="8.85546875" style="1073"/>
  </cols>
  <sheetData>
    <row r="1" spans="1:8" x14ac:dyDescent="0.2">
      <c r="G1" s="1281" t="s">
        <v>280</v>
      </c>
      <c r="H1" s="1281"/>
    </row>
    <row r="2" spans="1:8" x14ac:dyDescent="0.2">
      <c r="A2" s="1302" t="s">
        <v>0</v>
      </c>
      <c r="B2" s="1302"/>
      <c r="C2" s="1302"/>
      <c r="D2" s="1302"/>
      <c r="E2" s="1302"/>
      <c r="F2" s="1302"/>
      <c r="G2" s="1302"/>
      <c r="H2" s="1302"/>
    </row>
    <row r="3" spans="1:8" x14ac:dyDescent="0.2">
      <c r="A3" s="1302" t="s">
        <v>272</v>
      </c>
      <c r="B3" s="1302"/>
      <c r="C3" s="1302"/>
      <c r="D3" s="1302"/>
      <c r="E3" s="1302"/>
      <c r="F3" s="1302"/>
      <c r="G3" s="1302"/>
      <c r="H3" s="1302"/>
    </row>
    <row r="4" spans="1:8" s="1163" customFormat="1" x14ac:dyDescent="0.2">
      <c r="A4" s="1304" t="s">
        <v>1578</v>
      </c>
      <c r="B4" s="1304"/>
      <c r="C4" s="1304"/>
      <c r="D4" s="1304"/>
      <c r="E4" s="1304"/>
      <c r="F4" s="1304"/>
      <c r="G4" s="1304"/>
      <c r="H4" s="1304"/>
    </row>
    <row r="6" spans="1:8" x14ac:dyDescent="0.2">
      <c r="A6" s="1299" t="s">
        <v>364</v>
      </c>
      <c r="B6" s="1299"/>
      <c r="C6" s="1299"/>
      <c r="D6" s="1299"/>
      <c r="E6" s="1299"/>
      <c r="F6" s="1299"/>
      <c r="G6" s="1299"/>
      <c r="H6" s="1299"/>
    </row>
    <row r="7" spans="1:8" ht="28.9" customHeight="1" x14ac:dyDescent="0.2">
      <c r="A7" s="1300" t="s">
        <v>911</v>
      </c>
      <c r="B7" s="1299"/>
      <c r="C7" s="1299"/>
      <c r="D7" s="1299"/>
      <c r="E7" s="1299"/>
      <c r="F7" s="1299"/>
      <c r="G7" s="1299"/>
      <c r="H7" s="1299"/>
    </row>
    <row r="9" spans="1:8" ht="44.45" customHeight="1" x14ac:dyDescent="0.2">
      <c r="A9" s="1284" t="s">
        <v>147</v>
      </c>
      <c r="B9" s="1284" t="s">
        <v>181</v>
      </c>
      <c r="C9" s="1284" t="s">
        <v>273</v>
      </c>
      <c r="D9" s="1284"/>
      <c r="E9" s="1284"/>
      <c r="F9" s="1284" t="s">
        <v>274</v>
      </c>
      <c r="G9" s="1284"/>
      <c r="H9" s="1284" t="s">
        <v>177</v>
      </c>
    </row>
    <row r="10" spans="1:8" x14ac:dyDescent="0.2">
      <c r="A10" s="1284"/>
      <c r="B10" s="1284"/>
      <c r="C10" s="1284" t="s">
        <v>275</v>
      </c>
      <c r="D10" s="1284" t="s">
        <v>276</v>
      </c>
      <c r="E10" s="1284"/>
      <c r="F10" s="1284" t="s">
        <v>277</v>
      </c>
      <c r="G10" s="1284" t="s">
        <v>278</v>
      </c>
      <c r="H10" s="1284"/>
    </row>
    <row r="11" spans="1:8" ht="41.25" customHeight="1" x14ac:dyDescent="0.2">
      <c r="A11" s="1284"/>
      <c r="B11" s="1284"/>
      <c r="C11" s="1284"/>
      <c r="D11" s="1070" t="s">
        <v>269</v>
      </c>
      <c r="E11" s="1070" t="s">
        <v>279</v>
      </c>
      <c r="F11" s="1284"/>
      <c r="G11" s="1284"/>
      <c r="H11" s="1284"/>
    </row>
    <row r="12" spans="1:8" ht="13.15" customHeight="1" x14ac:dyDescent="0.2">
      <c r="A12" s="1071">
        <v>1</v>
      </c>
      <c r="B12" s="1071">
        <v>2</v>
      </c>
      <c r="C12" s="1071">
        <v>3</v>
      </c>
      <c r="D12" s="1071">
        <v>4</v>
      </c>
      <c r="E12" s="1071">
        <v>5</v>
      </c>
      <c r="F12" s="1071">
        <v>6</v>
      </c>
      <c r="G12" s="1071">
        <v>7</v>
      </c>
      <c r="H12" s="1071">
        <v>8</v>
      </c>
    </row>
    <row r="13" spans="1:8" ht="15" customHeight="1" x14ac:dyDescent="0.2">
      <c r="A13" s="1072">
        <v>1</v>
      </c>
      <c r="B13" s="19" t="s">
        <v>1823</v>
      </c>
      <c r="C13" s="1072">
        <v>1</v>
      </c>
      <c r="D13" s="1072">
        <v>1</v>
      </c>
      <c r="E13" s="1072">
        <v>0</v>
      </c>
      <c r="F13" s="1072">
        <v>0</v>
      </c>
      <c r="G13" s="1072">
        <v>1</v>
      </c>
      <c r="H13" s="1072" t="s">
        <v>358</v>
      </c>
    </row>
    <row r="15" spans="1:8" ht="22.5" customHeight="1" x14ac:dyDescent="0.35">
      <c r="A15" s="1311" t="s">
        <v>1747</v>
      </c>
      <c r="B15" s="1294"/>
      <c r="C15" s="1294"/>
      <c r="D15" s="1294"/>
      <c r="E15" s="1294"/>
      <c r="F15" s="1294"/>
      <c r="G15" s="1294"/>
      <c r="H15" s="1294"/>
    </row>
    <row r="16" spans="1:8" ht="15" customHeight="1" x14ac:dyDescent="0.2">
      <c r="A16" s="1074"/>
      <c r="D16" s="56" t="s">
        <v>1748</v>
      </c>
      <c r="E16" s="1525" t="s">
        <v>1749</v>
      </c>
      <c r="F16" s="1525"/>
      <c r="G16" s="1525"/>
      <c r="H16" s="1525"/>
    </row>
    <row r="17" spans="1:8" ht="28.5" customHeight="1" x14ac:dyDescent="0.2">
      <c r="A17" s="1069"/>
      <c r="C17" s="1069"/>
      <c r="D17" s="1074"/>
      <c r="E17" s="1068"/>
      <c r="F17" s="1068"/>
      <c r="G17" s="1068"/>
      <c r="H17" s="1068"/>
    </row>
    <row r="18" spans="1:8" x14ac:dyDescent="0.2">
      <c r="A18" s="1293" t="s">
        <v>1743</v>
      </c>
      <c r="B18" s="1293"/>
      <c r="C18" s="1293" t="s">
        <v>1744</v>
      </c>
      <c r="D18" s="1294"/>
      <c r="E18" s="1294"/>
      <c r="F18" s="1294"/>
      <c r="G18" s="1294"/>
      <c r="H18" s="1294"/>
    </row>
  </sheetData>
  <mergeCells count="19">
    <mergeCell ref="G1:H1"/>
    <mergeCell ref="A2:H2"/>
    <mergeCell ref="A3:H3"/>
    <mergeCell ref="A4:H4"/>
    <mergeCell ref="A15:H15"/>
    <mergeCell ref="C18:H18"/>
    <mergeCell ref="A6:H6"/>
    <mergeCell ref="A7:H7"/>
    <mergeCell ref="A9:A11"/>
    <mergeCell ref="B9:B11"/>
    <mergeCell ref="C9:E9"/>
    <mergeCell ref="F9:G9"/>
    <mergeCell ref="H9:H11"/>
    <mergeCell ref="C10:C11"/>
    <mergeCell ref="D10:E10"/>
    <mergeCell ref="F10:F11"/>
    <mergeCell ref="G10:G11"/>
    <mergeCell ref="A18:B18"/>
    <mergeCell ref="E16:H16"/>
  </mergeCells>
  <pageMargins left="0.98425196850393704" right="0.59055118110236227" top="0.78740157480314965" bottom="0.78740157480314965" header="0.31496062992125984" footer="0.31496062992125984"/>
  <pageSetup paperSize="9" scale="96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E19"/>
  <sheetViews>
    <sheetView view="pageBreakPreview" zoomScale="110" zoomScaleSheetLayoutView="110" workbookViewId="0">
      <selection activeCell="F31" sqref="F31"/>
    </sheetView>
  </sheetViews>
  <sheetFormatPr defaultColWidth="8.85546875" defaultRowHeight="12.75" x14ac:dyDescent="0.2"/>
  <cols>
    <col min="1" max="1" width="4.28515625" style="1041" customWidth="1"/>
    <col min="2" max="2" width="34.7109375" style="1041" customWidth="1"/>
    <col min="3" max="3" width="36.85546875" style="1041" customWidth="1"/>
    <col min="4" max="4" width="56.140625" style="1041" customWidth="1"/>
    <col min="5" max="16384" width="8.85546875" style="1041"/>
  </cols>
  <sheetData>
    <row r="1" spans="1:4" x14ac:dyDescent="0.2">
      <c r="D1" s="1032" t="s">
        <v>282</v>
      </c>
    </row>
    <row r="2" spans="1:4" x14ac:dyDescent="0.2">
      <c r="A2" s="1302" t="s">
        <v>0</v>
      </c>
      <c r="B2" s="1302"/>
      <c r="C2" s="1302"/>
      <c r="D2" s="1302"/>
    </row>
    <row r="3" spans="1:4" x14ac:dyDescent="0.2">
      <c r="A3" s="1302" t="s">
        <v>281</v>
      </c>
      <c r="B3" s="1302"/>
      <c r="C3" s="1302"/>
      <c r="D3" s="1302"/>
    </row>
    <row r="4" spans="1:4" s="1163" customFormat="1" x14ac:dyDescent="0.2">
      <c r="A4" s="1304" t="s">
        <v>1578</v>
      </c>
      <c r="B4" s="1304"/>
      <c r="C4" s="1304"/>
      <c r="D4" s="1304"/>
    </row>
    <row r="6" spans="1:4" x14ac:dyDescent="0.2">
      <c r="A6" s="1299" t="s">
        <v>365</v>
      </c>
      <c r="B6" s="1299"/>
      <c r="C6" s="1299"/>
      <c r="D6" s="1299"/>
    </row>
    <row r="7" spans="1:4" ht="27" customHeight="1" x14ac:dyDescent="0.2">
      <c r="A7" s="1300" t="s">
        <v>804</v>
      </c>
      <c r="B7" s="1300"/>
      <c r="C7" s="1300"/>
      <c r="D7" s="1300"/>
    </row>
    <row r="9" spans="1:4" ht="47.45" customHeight="1" x14ac:dyDescent="0.2">
      <c r="A9" s="1033" t="s">
        <v>357</v>
      </c>
      <c r="B9" s="1033" t="s">
        <v>283</v>
      </c>
      <c r="C9" s="1033" t="s">
        <v>214</v>
      </c>
      <c r="D9" s="1033" t="s">
        <v>1742</v>
      </c>
    </row>
    <row r="10" spans="1:4" x14ac:dyDescent="0.2">
      <c r="A10" s="1037">
        <v>1</v>
      </c>
      <c r="B10" s="1037">
        <v>2</v>
      </c>
      <c r="C10" s="1037">
        <v>3</v>
      </c>
      <c r="D10" s="1037">
        <v>4</v>
      </c>
    </row>
    <row r="11" spans="1:4" s="17" customFormat="1" ht="15" customHeight="1" x14ac:dyDescent="0.2">
      <c r="A11" s="1038">
        <v>1</v>
      </c>
      <c r="B11" s="1042" t="s">
        <v>4</v>
      </c>
      <c r="C11" s="1038">
        <v>30</v>
      </c>
      <c r="D11" s="1038">
        <v>1150</v>
      </c>
    </row>
    <row r="12" spans="1:4" s="17" customFormat="1" ht="15" customHeight="1" x14ac:dyDescent="0.2">
      <c r="A12" s="1038">
        <v>2</v>
      </c>
      <c r="B12" s="1042" t="s">
        <v>8</v>
      </c>
      <c r="C12" s="1038">
        <v>43</v>
      </c>
      <c r="D12" s="1038">
        <v>3760</v>
      </c>
    </row>
    <row r="13" spans="1:4" s="17" customFormat="1" ht="15" customHeight="1" x14ac:dyDescent="0.2">
      <c r="A13" s="1048">
        <v>3</v>
      </c>
      <c r="B13" s="44" t="s">
        <v>366</v>
      </c>
      <c r="C13" s="1048">
        <v>22</v>
      </c>
      <c r="D13" s="1048">
        <v>960</v>
      </c>
    </row>
    <row r="14" spans="1:4" s="17" customFormat="1" ht="15" customHeight="1" x14ac:dyDescent="0.2">
      <c r="A14" s="1048">
        <v>4</v>
      </c>
      <c r="B14" s="44" t="s">
        <v>551</v>
      </c>
      <c r="C14" s="1048">
        <v>12</v>
      </c>
      <c r="D14" s="1048">
        <v>50</v>
      </c>
    </row>
    <row r="15" spans="1:4" ht="15" customHeight="1" x14ac:dyDescent="0.2">
      <c r="A15" s="1567" t="s">
        <v>21</v>
      </c>
      <c r="B15" s="1567"/>
      <c r="C15" s="1038">
        <f>SUM(C11:C14)</f>
        <v>107</v>
      </c>
      <c r="D15" s="1038">
        <f>SUM(D11:D14)</f>
        <v>5920</v>
      </c>
    </row>
    <row r="17" spans="1:5" x14ac:dyDescent="0.2">
      <c r="A17" s="1294" t="s">
        <v>1745</v>
      </c>
      <c r="B17" s="1294"/>
      <c r="C17" s="1294"/>
      <c r="D17" s="1294"/>
      <c r="E17" s="1294"/>
    </row>
    <row r="18" spans="1:5" ht="15" x14ac:dyDescent="0.2">
      <c r="A18" s="1049"/>
      <c r="C18" s="1731" t="s">
        <v>1746</v>
      </c>
      <c r="D18" s="1757"/>
      <c r="E18" s="58"/>
    </row>
    <row r="19" spans="1:5" x14ac:dyDescent="0.2">
      <c r="A19" s="1293" t="s">
        <v>1738</v>
      </c>
      <c r="B19" s="1293"/>
      <c r="C19" s="1293" t="s">
        <v>1741</v>
      </c>
      <c r="D19" s="1294"/>
      <c r="E19" s="1035"/>
    </row>
  </sheetData>
  <mergeCells count="10">
    <mergeCell ref="C18:D18"/>
    <mergeCell ref="A19:B19"/>
    <mergeCell ref="C19:D19"/>
    <mergeCell ref="A6:D6"/>
    <mergeCell ref="A2:D2"/>
    <mergeCell ref="A3:D3"/>
    <mergeCell ref="A4:D4"/>
    <mergeCell ref="A7:D7"/>
    <mergeCell ref="A15:B15"/>
    <mergeCell ref="A17:E17"/>
  </mergeCells>
  <pageMargins left="0.98425196850393704" right="0.59055118110236227" top="0.78740157480314965" bottom="0.78740157480314965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76</vt:i4>
      </vt:variant>
      <vt:variant>
        <vt:lpstr>Именованные диапазоны</vt:lpstr>
      </vt:variant>
      <vt:variant>
        <vt:i4>74</vt:i4>
      </vt:variant>
    </vt:vector>
  </HeadingPairs>
  <TitlesOfParts>
    <vt:vector size="150" baseType="lpstr">
      <vt:lpstr>1.1 (ЧМ) </vt:lpstr>
      <vt:lpstr>1.2 (ЧП) </vt:lpstr>
      <vt:lpstr>1.3 (ПЛ)</vt:lpstr>
      <vt:lpstr>1.4 (ГР)</vt:lpstr>
      <vt:lpstr>1.6 (КВР)</vt:lpstr>
      <vt:lpstr>1.7 (ДЧ)</vt:lpstr>
      <vt:lpstr>1.8 (ЗОХР)</vt:lpstr>
      <vt:lpstr>1.9 (СЭСО)</vt:lpstr>
      <vt:lpstr>1.9 (СЭСО) (2)</vt:lpstr>
      <vt:lpstr>1.9 (СЭСО) (3)</vt:lpstr>
      <vt:lpstr>2.1 (ОУ) </vt:lpstr>
      <vt:lpstr>3.1 (ЮЛ.ИП)</vt:lpstr>
      <vt:lpstr>3.1 (ЮЛ. ИП2)</vt:lpstr>
      <vt:lpstr>3.2 (СО)</vt:lpstr>
      <vt:lpstr>4.1(ДК) лось  </vt:lpstr>
      <vt:lpstr>4.1(ДК) кабан</vt:lpstr>
      <vt:lpstr>4.1(ДК) косуля </vt:lpstr>
      <vt:lpstr>4.2 бобр</vt:lpstr>
      <vt:lpstr>4.2 куница</vt:lpstr>
      <vt:lpstr>4.2 заяц-русак</vt:lpstr>
      <vt:lpstr>4.2 лисица</vt:lpstr>
      <vt:lpstr>4.2 корсак</vt:lpstr>
      <vt:lpstr>4.2 ондатра</vt:lpstr>
      <vt:lpstr>4.2сурок</vt:lpstr>
      <vt:lpstr>4.2 рысь</vt:lpstr>
      <vt:lpstr>4.2 волк</vt:lpstr>
      <vt:lpstr>4.2 барсук</vt:lpstr>
      <vt:lpstr>4.3 глухарь</vt:lpstr>
      <vt:lpstr>4.3 тетерев</vt:lpstr>
      <vt:lpstr>4.3 вальдшнеп</vt:lpstr>
      <vt:lpstr>4.3 кряква</vt:lpstr>
      <vt:lpstr>4.3 чирок свист</vt:lpstr>
      <vt:lpstr>4.3 чирок треск</vt:lpstr>
      <vt:lpstr>4.3 нырок бв</vt:lpstr>
      <vt:lpstr>4.3 широконоска</vt:lpstr>
      <vt:lpstr>4.3 шилохвость</vt:lpstr>
      <vt:lpstr>4.3 свиязь</vt:lpstr>
      <vt:lpstr>4.3 чернеть</vt:lpstr>
      <vt:lpstr>чирок sp</vt:lpstr>
      <vt:lpstr>4.3 лысуха</vt:lpstr>
      <vt:lpstr>4.3 гуменник</vt:lpstr>
      <vt:lpstr>4.3 гусь белолобый</vt:lpstr>
      <vt:lpstr>4.3 бекас</vt:lpstr>
      <vt:lpstr>4.3 дупель</vt:lpstr>
      <vt:lpstr>4.3 гаршнеп</vt:lpstr>
      <vt:lpstr>4.3 вяхирь</vt:lpstr>
      <vt:lpstr>4.3 голубь сизый</vt:lpstr>
      <vt:lpstr>4.3 перепел</vt:lpstr>
      <vt:lpstr>4.3 куропатка серая</vt:lpstr>
      <vt:lpstr>4.3 ворона серая</vt:lpstr>
      <vt:lpstr>4.4 гр птиц гуси</vt:lpstr>
      <vt:lpstr>4.4 гр птиц утки</vt:lpstr>
      <vt:lpstr>4.4 гр птиц кулики</vt:lpstr>
      <vt:lpstr>4.4 гр птиц голуби</vt:lpstr>
      <vt:lpstr>4.4 гр птиц горлицы</vt:lpstr>
      <vt:lpstr>4.5. (ДВ)</vt:lpstr>
      <vt:lpstr>4.6 (ДМ)</vt:lpstr>
      <vt:lpstr>4.7 (НД)</vt:lpstr>
      <vt:lpstr>5.1 (ВР)</vt:lpstr>
      <vt:lpstr>5.2 (РЧ) лисица</vt:lpstr>
      <vt:lpstr>5.2 (РЧ) волк</vt:lpstr>
      <vt:lpstr>5.2 (РЧ) кабан</vt:lpstr>
      <vt:lpstr>5.2 (РЧ) рысь</vt:lpstr>
      <vt:lpstr>5.2 (РЧ) бобр</vt:lpstr>
      <vt:lpstr>5.2 (РЧ) зайца</vt:lpstr>
      <vt:lpstr>5.2 (РЧ) лося</vt:lpstr>
      <vt:lpstr>5.2 (РЧ) сурок</vt:lpstr>
      <vt:lpstr>5.2 (РЧ) птицы</vt:lpstr>
      <vt:lpstr>5.3 (ВО)</vt:lpstr>
      <vt:lpstr>6.1 (ОУХ)</vt:lpstr>
      <vt:lpstr>7.1 (ОХ)</vt:lpstr>
      <vt:lpstr>8.1 (ИО)</vt:lpstr>
      <vt:lpstr>8.2 (Д-НИО)</vt:lpstr>
      <vt:lpstr>8.3 (НОР)</vt:lpstr>
      <vt:lpstr>8.4 (НТБ)</vt:lpstr>
      <vt:lpstr>8.5 (ВВ)</vt:lpstr>
      <vt:lpstr>'3.1 (ЮЛ.ИП)'!sub_3101</vt:lpstr>
      <vt:lpstr>'4.6 (ДМ)'!sub_4601</vt:lpstr>
      <vt:lpstr>'7.1 (ОХ)'!sub_7101</vt:lpstr>
      <vt:lpstr>'8.1 (ИО)'!sub_8101</vt:lpstr>
      <vt:lpstr>'8.1 (ИО)'!sub_8102</vt:lpstr>
      <vt:lpstr>'4.2 корсак'!sub_9017</vt:lpstr>
      <vt:lpstr>'4.2 корсак'!sub_9018</vt:lpstr>
      <vt:lpstr>'4.2 лисица'!sub_9018</vt:lpstr>
      <vt:lpstr>'4.2 корсак'!sub_9019</vt:lpstr>
      <vt:lpstr>'4.2 ондатра'!sub_9019</vt:lpstr>
      <vt:lpstr>'1.1 (ЧМ) '!Область_печати</vt:lpstr>
      <vt:lpstr>'1.2 (ЧП) '!Область_печати</vt:lpstr>
      <vt:lpstr>'1.3 (ПЛ)'!Область_печати</vt:lpstr>
      <vt:lpstr>'1.4 (ГР)'!Область_печати</vt:lpstr>
      <vt:lpstr>'1.7 (ДЧ)'!Область_печати</vt:lpstr>
      <vt:lpstr>'1.8 (ЗОХР)'!Область_печати</vt:lpstr>
      <vt:lpstr>'1.9 (СЭСО) (2)'!Область_печати</vt:lpstr>
      <vt:lpstr>'1.9 (СЭСО) (3)'!Область_печати</vt:lpstr>
      <vt:lpstr>'2.1 (ОУ) '!Область_печати</vt:lpstr>
      <vt:lpstr>'3.1 (ЮЛ. ИП2)'!Область_печати</vt:lpstr>
      <vt:lpstr>'3.1 (ЮЛ.ИП)'!Область_печати</vt:lpstr>
      <vt:lpstr>'4.1(ДК) кабан'!Область_печати</vt:lpstr>
      <vt:lpstr>'4.1(ДК) косуля '!Область_печати</vt:lpstr>
      <vt:lpstr>'4.1(ДК) лось  '!Область_печати</vt:lpstr>
      <vt:lpstr>'4.2 барсук'!Область_печати</vt:lpstr>
      <vt:lpstr>'4.2 бобр'!Область_печати</vt:lpstr>
      <vt:lpstr>'4.2 волк'!Область_печати</vt:lpstr>
      <vt:lpstr>'4.2 заяц-русак'!Область_печати</vt:lpstr>
      <vt:lpstr>'4.2 корсак'!Область_печати</vt:lpstr>
      <vt:lpstr>'4.2 куница'!Область_печати</vt:lpstr>
      <vt:lpstr>'4.2 лисица'!Область_печати</vt:lpstr>
      <vt:lpstr>'4.2 ондатра'!Область_печати</vt:lpstr>
      <vt:lpstr>'4.2 рысь'!Область_печати</vt:lpstr>
      <vt:lpstr>'4.2сурок'!Область_печати</vt:lpstr>
      <vt:lpstr>'4.3 бекас'!Область_печати</vt:lpstr>
      <vt:lpstr>'4.3 вальдшнеп'!Область_печати</vt:lpstr>
      <vt:lpstr>'4.3 ворона серая'!Область_печати</vt:lpstr>
      <vt:lpstr>'4.3 вяхирь'!Область_печати</vt:lpstr>
      <vt:lpstr>'4.3 гаршнеп'!Область_печати</vt:lpstr>
      <vt:lpstr>'4.3 глухарь'!Область_печати</vt:lpstr>
      <vt:lpstr>'4.3 голубь сизый'!Область_печати</vt:lpstr>
      <vt:lpstr>'4.3 гуменник'!Область_печати</vt:lpstr>
      <vt:lpstr>'4.3 гусь белолобый'!Область_печати</vt:lpstr>
      <vt:lpstr>'4.3 дупель'!Область_печати</vt:lpstr>
      <vt:lpstr>'4.3 кряква'!Область_печати</vt:lpstr>
      <vt:lpstr>'4.3 куропатка серая'!Область_печати</vt:lpstr>
      <vt:lpstr>'4.3 лысуха'!Область_печати</vt:lpstr>
      <vt:lpstr>'4.3 нырок бв'!Область_печати</vt:lpstr>
      <vt:lpstr>'4.3 перепел'!Область_печати</vt:lpstr>
      <vt:lpstr>'4.3 свиязь'!Область_печати</vt:lpstr>
      <vt:lpstr>'4.3 тетерев'!Область_печати</vt:lpstr>
      <vt:lpstr>'4.3 чернеть'!Область_печати</vt:lpstr>
      <vt:lpstr>'4.3 чирок свист'!Область_печати</vt:lpstr>
      <vt:lpstr>'4.3 чирок треск'!Область_печати</vt:lpstr>
      <vt:lpstr>'4.3 шилохвость'!Область_печати</vt:lpstr>
      <vt:lpstr>'4.3 широконоска'!Область_печати</vt:lpstr>
      <vt:lpstr>'4.4 гр птиц горлицы'!Область_печати</vt:lpstr>
      <vt:lpstr>'4.4 гр птиц гуси'!Область_печати</vt:lpstr>
      <vt:lpstr>'4.4 гр птиц кулики'!Область_печати</vt:lpstr>
      <vt:lpstr>'4.6 (ДМ)'!Область_печати</vt:lpstr>
      <vt:lpstr>'4.7 (НД)'!Область_печати</vt:lpstr>
      <vt:lpstr>'5.1 (ВР)'!Область_печати</vt:lpstr>
      <vt:lpstr>'5.2 (РЧ) бобр'!Область_печати</vt:lpstr>
      <vt:lpstr>'5.2 (РЧ) волк'!Область_печати</vt:lpstr>
      <vt:lpstr>'5.2 (РЧ) зайца'!Область_печати</vt:lpstr>
      <vt:lpstr>'5.2 (РЧ) кабан'!Область_печати</vt:lpstr>
      <vt:lpstr>'5.2 (РЧ) лисица'!Область_печати</vt:lpstr>
      <vt:lpstr>'5.2 (РЧ) лося'!Область_печати</vt:lpstr>
      <vt:lpstr>'5.3 (ВО)'!Область_печати</vt:lpstr>
      <vt:lpstr>'6.1 (ОУХ)'!Область_печати</vt:lpstr>
      <vt:lpstr>'7.1 (ОХ)'!Область_печати</vt:lpstr>
      <vt:lpstr>'8.1 (ИО)'!Область_печати</vt:lpstr>
      <vt:lpstr>'8.5 (ВВ)'!Область_печати</vt:lpstr>
      <vt:lpstr>'чирок sp'!Область_печати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Мария</cp:lastModifiedBy>
  <cp:lastPrinted>2023-09-14T08:26:16Z</cp:lastPrinted>
  <dcterms:created xsi:type="dcterms:W3CDTF">2015-09-02T05:41:05Z</dcterms:created>
  <dcterms:modified xsi:type="dcterms:W3CDTF">2024-01-09T13:39:18Z</dcterms:modified>
</cp:coreProperties>
</file>